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3.Март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<sst xmlns="http://schemas.openxmlformats.org/spreadsheetml/2006/main" count="1058" uniqueCount="180">
  <si>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</si>
  <si>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</si>
  <si>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</si>
  <si>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</si>
  <si>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</si>
  <si>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</si>
  <si>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</si>
  <si>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</si>
  <si>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</si>
  <si>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</si>
  <si>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</si>
  <si>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</si>
  <si>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</si>
  <si>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</si>
  <si>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</si>
  <si>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</si>
  <si>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</si>
  <si>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</si>
  <si>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</si>
  <si>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</si>
  <si>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</si>
  <si>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</si>
  <si>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</si>
  <si>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</si>
  <si>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</si>
  <si>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</si>
  <si>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</si>
  <si>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</si>
  <si>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</si>
  <si>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</si>
  <si>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</si>
  <si>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</si>
  <si>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</si>
  <si>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</si>
  <si>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</si>
  <si>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</si>
  <si>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</si>
  <si>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</si>
  <si>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</si>
  <si>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</si>
  <si>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</si>
  <si>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</si>
  <si>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</si>
  <si>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</si>
  <si>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</si>
  <si>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</si>
  <si>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</si>
  <si>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</si>
  <si>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</si>
  <si>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</si>
  <si>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</si>
  <si>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</si>
  <si>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</si>
  <si>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</si>
  <si>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</si>
  <si>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</si>
  <si>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</si>
  <si>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</si>
  <si>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</si>
  <si>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</si>
  <si>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</si>
  <si>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</si>
  <si>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</si>
  <si>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</si>
  <si>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</si>
  <si>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</si>
  <si>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</si>
  <si>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</si>
  <si>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</si>
  <si>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</si>
  <si>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</si>
  <si>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</si>
  <si>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</si>
  <si>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</si>
  <si>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</si>
  <si>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</si>
  <si>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</si>
  <si>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</si>
  <si>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</si>
  <si>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</si>
  <si>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</si>
  <si>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</si>
  <si>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</si>
  <si>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</si>
  <si>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</si>
  <si>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</si>
  <si>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</si>
  <si>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</si>
  <si>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</si>
  <si>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</si>
  <si>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</si>
  <si>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</si>
  <si>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</si>
  <si>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</si>
  <si>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</si>
  <si>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</si>
  <si>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</si>
  <si>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</si>
  <si>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</si>
  <si>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</si>
  <si>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</si>
  <si>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</si>
  <si>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</si>
  <si>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</si>
  <si>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</si>
  <si>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</si>
  <si>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</si>
  <si>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</si>
  <si>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</si>
  <si>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</si>
  <si>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</si>
  <si>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</si>
  <si>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</si>
  <si>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</si>
  <si>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</si>
  <si>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</si>
  <si>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</si>
  <si>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</si>
  <si>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</si>
  <si>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</si>
  <si>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</si>
  <si>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</si>
  <si>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</si>
  <si>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</si>
  <si>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</si>
  <si>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</si>
  <si>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</si>
  <si>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</si>
  <si>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</si>
  <si>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</si>
  <si>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</si>
  <si>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</si>
  <si>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</si>
  <si>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</si>
  <si>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</si>
  <si>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</si>
  <si>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</si>
  <si>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</si>
  <si>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</si>
  <si>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</si>
  <si>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</si>
  <si>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</si>
  <si>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</si>
  <si>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</si>
  <si>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</si>
  <si>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</si>
  <si>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</si>
  <si>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2024г.</t>
  </si>
  <si>
    <t>март 2024 года</t>
  </si>
  <si>
    <t>01.03.2024</t>
  </si>
  <si>
    <t>02.03.2024</t>
  </si>
  <si>
    <t>03.03.2024</t>
  </si>
  <si>
    <t>04.03.2024</t>
  </si>
  <si>
    <t>05.03.2024</t>
  </si>
  <si>
    <t>06.03.2024</t>
  </si>
  <si>
    <t>07.03.2024</t>
  </si>
  <si>
    <t>08.03.2024</t>
  </si>
  <si>
    <t>09.03.2024</t>
  </si>
  <si>
    <t>10.03.2024</t>
  </si>
  <si>
    <t>11.03.2024</t>
  </si>
  <si>
    <t>12.03.2024</t>
  </si>
  <si>
    <t>13.03.2024</t>
  </si>
  <si>
    <t>14.03.2024</t>
  </si>
  <si>
    <t>15.03.2024</t>
  </si>
  <si>
    <t>16.03.2024</t>
  </si>
  <si>
    <t>17.03.2024</t>
  </si>
  <si>
    <t>18.03.2024</t>
  </si>
  <si>
    <t>19.03.2024</t>
  </si>
  <si>
    <t>20.03.2024</t>
  </si>
  <si>
    <t>21.03.2024</t>
  </si>
  <si>
    <t>22.03.2024</t>
  </si>
  <si>
    <t>23.03.2024</t>
  </si>
  <si>
    <t>24.03.2024</t>
  </si>
  <si>
    <t>25.03.2024</t>
  </si>
  <si>
    <t>26.03.2024</t>
  </si>
  <si>
    <t>27.03.2024</t>
  </si>
  <si>
    <t>28.03.2024</t>
  </si>
  <si>
    <t>29.03.2024</t>
  </si>
  <si>
    <t>30.03.2024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</si>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</sst>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28" sqref="L28"/>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5868.7813503400002</v>
      </c>
      <c r="D7" s="4">
        <f>$F$12+'СЕТ СН'!G5+СВЦЭМ!$D$10+'СЕТ СН'!G8-'СЕТ СН'!G$15</f>
        <v>6249.2213503399998</v>
      </c>
      <c r="E7" s="4">
        <f>$F$12+'СЕТ СН'!H5+СВЦЭМ!$D$10+'СЕТ СН'!H8-'СЕТ СН'!H$15</f>
        <v>6371.9913503399994</v>
      </c>
      <c r="F7" s="4">
        <f>$F$12+'СЕТ СН'!I5+СВЦЭМ!$D$10+'СЕТ СН'!I8-'СЕТ СН'!I$15</f>
        <v>6624.0113503399998</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2726.4368211000001</v>
      </c>
      <c r="H12" s="2" t="s">
        <v>41</v>
      </c>
    </row>
    <row r="13" spans="1:8" ht="31.5" x14ac:dyDescent="0.25">
      <c r="A13" s="12">
        <v>2</v>
      </c>
      <c r="B13" s="100" t="s">
        <v>51</v>
      </c>
      <c r="C13" s="100"/>
      <c r="D13" s="100"/>
      <c r="E13" s="13" t="s">
        <v>22</v>
      </c>
      <c r="F13" s="11">
        <f>СВЦЭМ!$D$11</f>
        <v>1835.41658736</v>
      </c>
    </row>
    <row r="14" spans="1:8" ht="36" customHeight="1" x14ac:dyDescent="0.25">
      <c r="A14" s="12">
        <v>3</v>
      </c>
      <c r="B14" s="100" t="s">
        <v>52</v>
      </c>
      <c r="C14" s="100"/>
      <c r="D14" s="100"/>
      <c r="E14" s="13" t="s">
        <v>23</v>
      </c>
      <c r="F14" s="11">
        <f>СВЦЭМ!$D$12</f>
        <v>660426.19866154843</v>
      </c>
    </row>
    <row r="15" spans="1:8" ht="30.75" customHeight="1" x14ac:dyDescent="0.25">
      <c r="A15" s="12">
        <v>4</v>
      </c>
      <c r="B15" s="100" t="s">
        <v>53</v>
      </c>
      <c r="C15" s="100" t="s">
        <v>24</v>
      </c>
      <c r="D15" s="100" t="s">
        <v>24</v>
      </c>
      <c r="E15" s="14" t="s">
        <v>54</v>
      </c>
      <c r="F15" s="15">
        <f>ROUND(IF(F25-(F26+F33)&lt;=0,0,MAX(0,(F16-(F17+F24))/(F25-(F26+F33)))),11)</f>
        <v>1.34915943E-3</v>
      </c>
    </row>
    <row r="16" spans="1:8" ht="36" customHeight="1" x14ac:dyDescent="0.25">
      <c r="A16" s="12">
        <v>5</v>
      </c>
      <c r="B16" s="100" t="s">
        <v>55</v>
      </c>
      <c r="C16" s="100" t="s">
        <v>25</v>
      </c>
      <c r="D16" s="100" t="s">
        <v>6</v>
      </c>
      <c r="E16" s="13" t="s">
        <v>6</v>
      </c>
      <c r="F16" s="16">
        <f>СВЦЭМ!$D$27</f>
        <v>29.437000000000001</v>
      </c>
    </row>
    <row r="17" spans="1:6" ht="33" customHeight="1" x14ac:dyDescent="0.25">
      <c r="A17" s="12">
        <v>6</v>
      </c>
      <c r="B17" s="100" t="s">
        <v>56</v>
      </c>
      <c r="C17" s="100" t="s">
        <v>25</v>
      </c>
      <c r="D17" s="100" t="s">
        <v>6</v>
      </c>
      <c r="E17" s="13" t="s">
        <v>6</v>
      </c>
      <c r="F17" s="16">
        <f>SUM(F19:F23)</f>
        <v>29.347999999999999</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29.347999999999999</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21726.333999999999</v>
      </c>
    </row>
    <row r="26" spans="1:6" ht="30.75" customHeight="1" x14ac:dyDescent="0.25">
      <c r="A26" s="12">
        <v>9</v>
      </c>
      <c r="B26" s="100" t="s">
        <v>65</v>
      </c>
      <c r="C26" s="100" t="s">
        <v>27</v>
      </c>
      <c r="D26" s="100" t="s">
        <v>28</v>
      </c>
      <c r="E26" s="13" t="s">
        <v>64</v>
      </c>
      <c r="F26" s="16">
        <f>SUM(F28:F32)</f>
        <v>21660.367000000002</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21660.367000000002</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2024г.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5022.7903281399995</v>
      </c>
      <c r="C9" s="4">
        <f>СВЦЭМ!$D$14+'СЕТ СН'!G5+СВЦЭМ!$D$10+'СЕТ СН'!G8-'СЕТ СН'!G$16</f>
        <v>5403.23032814</v>
      </c>
      <c r="D9" s="4">
        <f>СВЦЭМ!$D$14+'СЕТ СН'!H5+СВЦЭМ!$D$10+'СЕТ СН'!H8-'СЕТ СН'!H$16</f>
        <v>5526.0003281399995</v>
      </c>
      <c r="E9" s="4">
        <f>СВЦЭМ!$D$14+'СЕТ СН'!I5+СВЦЭМ!$D$10+'СЕТ СН'!I8-'СЕТ СН'!I$16</f>
        <v>5778.0203281399999</v>
      </c>
    </row>
    <row r="10" spans="1:6" x14ac:dyDescent="0.25">
      <c r="A10" s="26" t="s">
        <v>35</v>
      </c>
      <c r="B10" s="4">
        <f>СВЦЭМ!$D$15+'СЕТ СН'!F5+СВЦЭМ!$D$10+'СЕТ СН'!F8-'СЕТ СН'!F$16</f>
        <v>5894.4159483399999</v>
      </c>
      <c r="C10" s="4">
        <f>СВЦЭМ!$D$15+'СЕТ СН'!G5+СВЦЭМ!$D$10+'СЕТ СН'!G8-'СЕТ СН'!G$16</f>
        <v>6274.8559483399995</v>
      </c>
      <c r="D10" s="4">
        <f>СВЦЭМ!$D$15+'СЕТ СН'!H5+СВЦЭМ!$D$10+'СЕТ СН'!H8-'СЕТ СН'!H$16</f>
        <v>6397.6259483399999</v>
      </c>
      <c r="E10" s="4">
        <f>СВЦЭМ!$D$15+'СЕТ СН'!I5+СВЦЭМ!$D$10+'СЕТ СН'!I8-'СЕТ СН'!I$16</f>
        <v>6649.6459483400004</v>
      </c>
    </row>
    <row r="11" spans="1:6" x14ac:dyDescent="0.25">
      <c r="A11" s="26" t="s">
        <v>36</v>
      </c>
      <c r="B11" s="4">
        <f>СВЦЭМ!$D$16+'СЕТ СН'!F5+СВЦЭМ!$D$10+'СЕТ СН'!F8-'СЕТ СН'!F$16</f>
        <v>7273.3107674600005</v>
      </c>
      <c r="C11" s="4">
        <f>СВЦЭМ!$D$16+'СЕТ СН'!G5+СВЦЭМ!$D$10+'СЕТ СН'!G8-'СЕТ СН'!G$16</f>
        <v>7653.7507674600001</v>
      </c>
      <c r="D11" s="4">
        <f>СВЦЭМ!$D$16+'СЕТ СН'!H5+СВЦЭМ!$D$10+'СЕТ СН'!H8-'СЕТ СН'!H$16</f>
        <v>7776.5207674599997</v>
      </c>
      <c r="E11" s="4">
        <f>СВЦЭМ!$D$16+'СЕТ СН'!I5+СВЦЭМ!$D$10+'СЕТ СН'!I8-'СЕТ СН'!I$16</f>
        <v>8028.5407674600001</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5022.7903281399995</v>
      </c>
      <c r="C16" s="28">
        <f>СВЦЭМ!$D$14+'СЕТ СН'!G5+СВЦЭМ!$D$10+'СЕТ СН'!G8-'СЕТ СН'!G$16</f>
        <v>5403.23032814</v>
      </c>
      <c r="D16" s="28">
        <f>СВЦЭМ!$D$14+'СЕТ СН'!H5+СВЦЭМ!$D$10+'СЕТ СН'!H8-'СЕТ СН'!H$16</f>
        <v>5526.0003281399995</v>
      </c>
      <c r="E16" s="28">
        <f>СВЦЭМ!$D$14+'СЕТ СН'!I5+СВЦЭМ!$D$10+'СЕТ СН'!I8-'СЕТ СН'!I$16</f>
        <v>5778.0203281399999</v>
      </c>
    </row>
    <row r="17" spans="1:5" x14ac:dyDescent="0.25">
      <c r="A17" s="26" t="s">
        <v>37</v>
      </c>
      <c r="B17" s="28">
        <f>СВЦЭМ!$D$17+'СЕТ СН'!F5+СВЦЭМ!$D$10+'СЕТ СН'!F8-'СЕТ СН'!F$16</f>
        <v>6334.5617499299997</v>
      </c>
      <c r="C17" s="28">
        <f>СВЦЭМ!$D$17+'СЕТ СН'!G5+СВЦЭМ!$D$10+'СЕТ СН'!G8-'СЕТ СН'!G$16</f>
        <v>6715.0017499300002</v>
      </c>
      <c r="D17" s="28">
        <f>СВЦЭМ!$D$17+'СЕТ СН'!H5+СВЦЭМ!$D$10+'СЕТ СН'!H8-'СЕТ СН'!H$16</f>
        <v>6837.7717499299997</v>
      </c>
      <c r="E17" s="28">
        <f>СВЦЭМ!$D$17+'СЕТ СН'!I5+СВЦЭМ!$D$10+'СЕТ СН'!I8-'СЕТ СН'!I$16</f>
        <v>7089.7917499299992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01.03.2024</v>
      </c>
      <c r="B12" s="36">
        <f>SUMIFS(СВЦЭМ!$C$39:$C$782,СВЦЭМ!$A$39:$A$782,$A12,СВЦЭМ!$B$39:$B$782,B$11)+'СЕТ СН'!$F$9+СВЦЭМ!$D$10+'СЕТ СН'!$F$5-'СЕТ СН'!$F$17</f>
        <v>5026.2222964499997</v>
      </c>
      <c r="C12" s="36">
        <f>SUMIFS(СВЦЭМ!$C$39:$C$782,СВЦЭМ!$A$39:$A$782,$A12,СВЦЭМ!$B$39:$B$782,C$11)+'СЕТ СН'!$F$9+СВЦЭМ!$D$10+'СЕТ СН'!$F$5-'СЕТ СН'!$F$17</f>
        <v>5052.6403049</v>
      </c>
      <c r="D12" s="36">
        <f>SUMIFS(СВЦЭМ!$C$39:$C$782,СВЦЭМ!$A$39:$A$782,$A12,СВЦЭМ!$B$39:$B$782,D$11)+'СЕТ СН'!$F$9+СВЦЭМ!$D$10+'СЕТ СН'!$F$5-'СЕТ СН'!$F$17</f>
        <v>5076.5202279799996</v>
      </c>
      <c r="E12" s="36">
        <f>SUMIFS(СВЦЭМ!$C$39:$C$782,СВЦЭМ!$A$39:$A$782,$A12,СВЦЭМ!$B$39:$B$782,E$11)+'СЕТ СН'!$F$9+СВЦЭМ!$D$10+'СЕТ СН'!$F$5-'СЕТ СН'!$F$17</f>
        <v>5062.1486321499997</v>
      </c>
      <c r="F12" s="36">
        <f>SUMIFS(СВЦЭМ!$C$39:$C$782,СВЦЭМ!$A$39:$A$782,$A12,СВЦЭМ!$B$39:$B$782,F$11)+'СЕТ СН'!$F$9+СВЦЭМ!$D$10+'СЕТ СН'!$F$5-'СЕТ СН'!$F$17</f>
        <v>5053.2782286199999</v>
      </c>
      <c r="G12" s="36">
        <f>SUMIFS(СВЦЭМ!$C$39:$C$782,СВЦЭМ!$A$39:$A$782,$A12,СВЦЭМ!$B$39:$B$782,G$11)+'СЕТ СН'!$F$9+СВЦЭМ!$D$10+'СЕТ СН'!$F$5-'СЕТ СН'!$F$17</f>
        <v>5051.1760524600004</v>
      </c>
      <c r="H12" s="36">
        <f>SUMIFS(СВЦЭМ!$C$39:$C$782,СВЦЭМ!$A$39:$A$782,$A12,СВЦЭМ!$B$39:$B$782,H$11)+'СЕТ СН'!$F$9+СВЦЭМ!$D$10+'СЕТ СН'!$F$5-'СЕТ СН'!$F$17</f>
        <v>5013.9056826899996</v>
      </c>
      <c r="I12" s="36">
        <f>SUMIFS(СВЦЭМ!$C$39:$C$782,СВЦЭМ!$A$39:$A$782,$A12,СВЦЭМ!$B$39:$B$782,I$11)+'СЕТ СН'!$F$9+СВЦЭМ!$D$10+'СЕТ СН'!$F$5-'СЕТ СН'!$F$17</f>
        <v>4990.5527119799999</v>
      </c>
      <c r="J12" s="36">
        <f>SUMIFS(СВЦЭМ!$C$39:$C$782,СВЦЭМ!$A$39:$A$782,$A12,СВЦЭМ!$B$39:$B$782,J$11)+'СЕТ СН'!$F$9+СВЦЭМ!$D$10+'СЕТ СН'!$F$5-'СЕТ СН'!$F$17</f>
        <v>4982.8599676200001</v>
      </c>
      <c r="K12" s="36">
        <f>SUMIFS(СВЦЭМ!$C$39:$C$782,СВЦЭМ!$A$39:$A$782,$A12,СВЦЭМ!$B$39:$B$782,K$11)+'СЕТ СН'!$F$9+СВЦЭМ!$D$10+'СЕТ СН'!$F$5-'СЕТ СН'!$F$17</f>
        <v>4969.9521986899999</v>
      </c>
      <c r="L12" s="36">
        <f>SUMIFS(СВЦЭМ!$C$39:$C$782,СВЦЭМ!$A$39:$A$782,$A12,СВЦЭМ!$B$39:$B$782,L$11)+'СЕТ СН'!$F$9+СВЦЭМ!$D$10+'СЕТ СН'!$F$5-'СЕТ СН'!$F$17</f>
        <v>4974.7080344599999</v>
      </c>
      <c r="M12" s="36">
        <f>SUMIFS(СВЦЭМ!$C$39:$C$782,СВЦЭМ!$A$39:$A$782,$A12,СВЦЭМ!$B$39:$B$782,M$11)+'СЕТ СН'!$F$9+СВЦЭМ!$D$10+'СЕТ СН'!$F$5-'СЕТ СН'!$F$17</f>
        <v>4957.57011031</v>
      </c>
      <c r="N12" s="36">
        <f>SUMIFS(СВЦЭМ!$C$39:$C$782,СВЦЭМ!$A$39:$A$782,$A12,СВЦЭМ!$B$39:$B$782,N$11)+'СЕТ СН'!$F$9+СВЦЭМ!$D$10+'СЕТ СН'!$F$5-'СЕТ СН'!$F$17</f>
        <v>5005.6398331700002</v>
      </c>
      <c r="O12" s="36">
        <f>SUMIFS(СВЦЭМ!$C$39:$C$782,СВЦЭМ!$A$39:$A$782,$A12,СВЦЭМ!$B$39:$B$782,O$11)+'СЕТ СН'!$F$9+СВЦЭМ!$D$10+'СЕТ СН'!$F$5-'СЕТ СН'!$F$17</f>
        <v>5017.9030064899998</v>
      </c>
      <c r="P12" s="36">
        <f>SUMIFS(СВЦЭМ!$C$39:$C$782,СВЦЭМ!$A$39:$A$782,$A12,СВЦЭМ!$B$39:$B$782,P$11)+'СЕТ СН'!$F$9+СВЦЭМ!$D$10+'СЕТ СН'!$F$5-'СЕТ СН'!$F$17</f>
        <v>5037.2923399400006</v>
      </c>
      <c r="Q12" s="36">
        <f>SUMIFS(СВЦЭМ!$C$39:$C$782,СВЦЭМ!$A$39:$A$782,$A12,СВЦЭМ!$B$39:$B$782,Q$11)+'СЕТ СН'!$F$9+СВЦЭМ!$D$10+'СЕТ СН'!$F$5-'СЕТ СН'!$F$17</f>
        <v>5048.9508777199999</v>
      </c>
      <c r="R12" s="36">
        <f>SUMIFS(СВЦЭМ!$C$39:$C$782,СВЦЭМ!$A$39:$A$782,$A12,СВЦЭМ!$B$39:$B$782,R$11)+'СЕТ СН'!$F$9+СВЦЭМ!$D$10+'СЕТ СН'!$F$5-'СЕТ СН'!$F$17</f>
        <v>5059.3889147700002</v>
      </c>
      <c r="S12" s="36">
        <f>SUMIFS(СВЦЭМ!$C$39:$C$782,СВЦЭМ!$A$39:$A$782,$A12,СВЦЭМ!$B$39:$B$782,S$11)+'СЕТ СН'!$F$9+СВЦЭМ!$D$10+'СЕТ СН'!$F$5-'СЕТ СН'!$F$17</f>
        <v>5046.3534273499999</v>
      </c>
      <c r="T12" s="36">
        <f>SUMIFS(СВЦЭМ!$C$39:$C$782,СВЦЭМ!$A$39:$A$782,$A12,СВЦЭМ!$B$39:$B$782,T$11)+'СЕТ СН'!$F$9+СВЦЭМ!$D$10+'СЕТ СН'!$F$5-'СЕТ СН'!$F$17</f>
        <v>5004.9821009300003</v>
      </c>
      <c r="U12" s="36">
        <f>SUMIFS(СВЦЭМ!$C$39:$C$782,СВЦЭМ!$A$39:$A$782,$A12,СВЦЭМ!$B$39:$B$782,U$11)+'СЕТ СН'!$F$9+СВЦЭМ!$D$10+'СЕТ СН'!$F$5-'СЕТ СН'!$F$17</f>
        <v>4974.57648943</v>
      </c>
      <c r="V12" s="36">
        <f>SUMIFS(СВЦЭМ!$C$39:$C$782,СВЦЭМ!$A$39:$A$782,$A12,СВЦЭМ!$B$39:$B$782,V$11)+'СЕТ СН'!$F$9+СВЦЭМ!$D$10+'СЕТ СН'!$F$5-'СЕТ СН'!$F$17</f>
        <v>4977.2687040399996</v>
      </c>
      <c r="W12" s="36">
        <f>SUMIFS(СВЦЭМ!$C$39:$C$782,СВЦЭМ!$A$39:$A$782,$A12,СВЦЭМ!$B$39:$B$782,W$11)+'СЕТ СН'!$F$9+СВЦЭМ!$D$10+'СЕТ СН'!$F$5-'СЕТ СН'!$F$17</f>
        <v>4985.0091473100001</v>
      </c>
      <c r="X12" s="36">
        <f>SUMIFS(СВЦЭМ!$C$39:$C$782,СВЦЭМ!$A$39:$A$782,$A12,СВЦЭМ!$B$39:$B$782,X$11)+'СЕТ СН'!$F$9+СВЦЭМ!$D$10+'СЕТ СН'!$F$5-'СЕТ СН'!$F$17</f>
        <v>4997.9520732700003</v>
      </c>
      <c r="Y12" s="36">
        <f>SUMIFS(СВЦЭМ!$C$39:$C$782,СВЦЭМ!$A$39:$A$782,$A12,СВЦЭМ!$B$39:$B$782,Y$11)+'СЕТ СН'!$F$9+СВЦЭМ!$D$10+'СЕТ СН'!$F$5-'СЕТ СН'!$F$17</f>
        <v>5022.0999465499999</v>
      </c>
      <c r="AA12" s="37"/>
    </row>
    <row r="13" spans="1:27" ht="15.75" x14ac:dyDescent="0.2">
      <c r="A13" s="35">
        <f>A12+1</f>
        <v>45353</v>
      </c>
      <c r="B13" s="36">
        <f>SUMIFS(СВЦЭМ!$C$39:$C$782,СВЦЭМ!$A$39:$A$782,$A13,СВЦЭМ!$B$39:$B$782,B$11)+'СЕТ СН'!$F$9+СВЦЭМ!$D$10+'СЕТ СН'!$F$5-'СЕТ СН'!$F$17</f>
        <v>4961.8537800399999</v>
      </c>
      <c r="C13" s="36">
        <f>SUMIFS(СВЦЭМ!$C$39:$C$782,СВЦЭМ!$A$39:$A$782,$A13,СВЦЭМ!$B$39:$B$782,C$11)+'СЕТ СН'!$F$9+СВЦЭМ!$D$10+'СЕТ СН'!$F$5-'СЕТ СН'!$F$17</f>
        <v>4973.7176146100001</v>
      </c>
      <c r="D13" s="36">
        <f>SUMIFS(СВЦЭМ!$C$39:$C$782,СВЦЭМ!$A$39:$A$782,$A13,СВЦЭМ!$B$39:$B$782,D$11)+'СЕТ СН'!$F$9+СВЦЭМ!$D$10+'СЕТ СН'!$F$5-'СЕТ СН'!$F$17</f>
        <v>4998.0191215900004</v>
      </c>
      <c r="E13" s="36">
        <f>SUMIFS(СВЦЭМ!$C$39:$C$782,СВЦЭМ!$A$39:$A$782,$A13,СВЦЭМ!$B$39:$B$782,E$11)+'СЕТ СН'!$F$9+СВЦЭМ!$D$10+'СЕТ СН'!$F$5-'СЕТ СН'!$F$17</f>
        <v>5009.5507891400002</v>
      </c>
      <c r="F13" s="36">
        <f>SUMIFS(СВЦЭМ!$C$39:$C$782,СВЦЭМ!$A$39:$A$782,$A13,СВЦЭМ!$B$39:$B$782,F$11)+'СЕТ СН'!$F$9+СВЦЭМ!$D$10+'СЕТ СН'!$F$5-'СЕТ СН'!$F$17</f>
        <v>5006.0112367600004</v>
      </c>
      <c r="G13" s="36">
        <f>SUMIFS(СВЦЭМ!$C$39:$C$782,СВЦЭМ!$A$39:$A$782,$A13,СВЦЭМ!$B$39:$B$782,G$11)+'СЕТ СН'!$F$9+СВЦЭМ!$D$10+'СЕТ СН'!$F$5-'СЕТ СН'!$F$17</f>
        <v>4985.5470310700002</v>
      </c>
      <c r="H13" s="36">
        <f>SUMIFS(СВЦЭМ!$C$39:$C$782,СВЦЭМ!$A$39:$A$782,$A13,СВЦЭМ!$B$39:$B$782,H$11)+'СЕТ СН'!$F$9+СВЦЭМ!$D$10+'СЕТ СН'!$F$5-'СЕТ СН'!$F$17</f>
        <v>4941.9097430000002</v>
      </c>
      <c r="I13" s="36">
        <f>SUMIFS(СВЦЭМ!$C$39:$C$782,СВЦЭМ!$A$39:$A$782,$A13,СВЦЭМ!$B$39:$B$782,I$11)+'СЕТ СН'!$F$9+СВЦЭМ!$D$10+'СЕТ СН'!$F$5-'СЕТ СН'!$F$17</f>
        <v>4917.6818824800002</v>
      </c>
      <c r="J13" s="36">
        <f>SUMIFS(СВЦЭМ!$C$39:$C$782,СВЦЭМ!$A$39:$A$782,$A13,СВЦЭМ!$B$39:$B$782,J$11)+'СЕТ СН'!$F$9+СВЦЭМ!$D$10+'СЕТ СН'!$F$5-'СЕТ СН'!$F$17</f>
        <v>4916.8092984800005</v>
      </c>
      <c r="K13" s="36">
        <f>SUMIFS(СВЦЭМ!$C$39:$C$782,СВЦЭМ!$A$39:$A$782,$A13,СВЦЭМ!$B$39:$B$782,K$11)+'СЕТ СН'!$F$9+СВЦЭМ!$D$10+'СЕТ СН'!$F$5-'СЕТ СН'!$F$17</f>
        <v>4880.1045201500001</v>
      </c>
      <c r="L13" s="36">
        <f>SUMIFS(СВЦЭМ!$C$39:$C$782,СВЦЭМ!$A$39:$A$782,$A13,СВЦЭМ!$B$39:$B$782,L$11)+'СЕТ СН'!$F$9+СВЦЭМ!$D$10+'СЕТ СН'!$F$5-'СЕТ СН'!$F$17</f>
        <v>4865.3171036599997</v>
      </c>
      <c r="M13" s="36">
        <f>SUMIFS(СВЦЭМ!$C$39:$C$782,СВЦЭМ!$A$39:$A$782,$A13,СВЦЭМ!$B$39:$B$782,M$11)+'СЕТ СН'!$F$9+СВЦЭМ!$D$10+'СЕТ СН'!$F$5-'СЕТ СН'!$F$17</f>
        <v>4870.6250154299996</v>
      </c>
      <c r="N13" s="36">
        <f>SUMIFS(СВЦЭМ!$C$39:$C$782,СВЦЭМ!$A$39:$A$782,$A13,СВЦЭМ!$B$39:$B$782,N$11)+'СЕТ СН'!$F$9+СВЦЭМ!$D$10+'СЕТ СН'!$F$5-'СЕТ СН'!$F$17</f>
        <v>4887.8173569199998</v>
      </c>
      <c r="O13" s="36">
        <f>SUMIFS(СВЦЭМ!$C$39:$C$782,СВЦЭМ!$A$39:$A$782,$A13,СВЦЭМ!$B$39:$B$782,O$11)+'СЕТ СН'!$F$9+СВЦЭМ!$D$10+'СЕТ СН'!$F$5-'СЕТ СН'!$F$17</f>
        <v>4894.5653529800002</v>
      </c>
      <c r="P13" s="36">
        <f>SUMIFS(СВЦЭМ!$C$39:$C$782,СВЦЭМ!$A$39:$A$782,$A13,СВЦЭМ!$B$39:$B$782,P$11)+'СЕТ СН'!$F$9+СВЦЭМ!$D$10+'СЕТ СН'!$F$5-'СЕТ СН'!$F$17</f>
        <v>4903.8305846700005</v>
      </c>
      <c r="Q13" s="36">
        <f>SUMIFS(СВЦЭМ!$C$39:$C$782,СВЦЭМ!$A$39:$A$782,$A13,СВЦЭМ!$B$39:$B$782,Q$11)+'СЕТ СН'!$F$9+СВЦЭМ!$D$10+'СЕТ СН'!$F$5-'СЕТ СН'!$F$17</f>
        <v>4925.8116835999999</v>
      </c>
      <c r="R13" s="36">
        <f>SUMIFS(СВЦЭМ!$C$39:$C$782,СВЦЭМ!$A$39:$A$782,$A13,СВЦЭМ!$B$39:$B$782,R$11)+'СЕТ СН'!$F$9+СВЦЭМ!$D$10+'СЕТ СН'!$F$5-'СЕТ СН'!$F$17</f>
        <v>4945.9910245600004</v>
      </c>
      <c r="S13" s="36">
        <f>SUMIFS(СВЦЭМ!$C$39:$C$782,СВЦЭМ!$A$39:$A$782,$A13,СВЦЭМ!$B$39:$B$782,S$11)+'СЕТ СН'!$F$9+СВЦЭМ!$D$10+'СЕТ СН'!$F$5-'СЕТ СН'!$F$17</f>
        <v>4930.9210060900004</v>
      </c>
      <c r="T13" s="36">
        <f>SUMIFS(СВЦЭМ!$C$39:$C$782,СВЦЭМ!$A$39:$A$782,$A13,СВЦЭМ!$B$39:$B$782,T$11)+'СЕТ СН'!$F$9+СВЦЭМ!$D$10+'СЕТ СН'!$F$5-'СЕТ СН'!$F$17</f>
        <v>4887.8079115800001</v>
      </c>
      <c r="U13" s="36">
        <f>SUMIFS(СВЦЭМ!$C$39:$C$782,СВЦЭМ!$A$39:$A$782,$A13,СВЦЭМ!$B$39:$B$782,U$11)+'СЕТ СН'!$F$9+СВЦЭМ!$D$10+'СЕТ СН'!$F$5-'СЕТ СН'!$F$17</f>
        <v>4847.2060649200002</v>
      </c>
      <c r="V13" s="36">
        <f>SUMIFS(СВЦЭМ!$C$39:$C$782,СВЦЭМ!$A$39:$A$782,$A13,СВЦЭМ!$B$39:$B$782,V$11)+'СЕТ СН'!$F$9+СВЦЭМ!$D$10+'СЕТ СН'!$F$5-'СЕТ СН'!$F$17</f>
        <v>4865.2043933100003</v>
      </c>
      <c r="W13" s="36">
        <f>SUMIFS(СВЦЭМ!$C$39:$C$782,СВЦЭМ!$A$39:$A$782,$A13,СВЦЭМ!$B$39:$B$782,W$11)+'СЕТ СН'!$F$9+СВЦЭМ!$D$10+'СЕТ СН'!$F$5-'СЕТ СН'!$F$17</f>
        <v>4874.4883064100004</v>
      </c>
      <c r="X13" s="36">
        <f>SUMIFS(СВЦЭМ!$C$39:$C$782,СВЦЭМ!$A$39:$A$782,$A13,СВЦЭМ!$B$39:$B$782,X$11)+'СЕТ СН'!$F$9+СВЦЭМ!$D$10+'СЕТ СН'!$F$5-'СЕТ СН'!$F$17</f>
        <v>4911.1540208799997</v>
      </c>
      <c r="Y13" s="36">
        <f>SUMIFS(СВЦЭМ!$C$39:$C$782,СВЦЭМ!$A$39:$A$782,$A13,СВЦЭМ!$B$39:$B$782,Y$11)+'СЕТ СН'!$F$9+СВЦЭМ!$D$10+'СЕТ СН'!$F$5-'СЕТ СН'!$F$17</f>
        <v>4911.25009959</v>
      </c>
    </row>
    <row r="14" spans="1:27" ht="15.75" x14ac:dyDescent="0.2">
      <c r="A14" s="35">
        <f t="shared" ref="A14:A42" si="0">A13+1</f>
        <v>45354</v>
      </c>
      <c r="B14" s="36">
        <f>SUMIFS(СВЦЭМ!$C$39:$C$782,СВЦЭМ!$A$39:$A$782,$A14,СВЦЭМ!$B$39:$B$782,B$11)+'СЕТ СН'!$F$9+СВЦЭМ!$D$10+'СЕТ СН'!$F$5-'СЕТ СН'!$F$17</f>
        <v>4854.0649085599998</v>
      </c>
      <c r="C14" s="36">
        <f>SUMIFS(СВЦЭМ!$C$39:$C$782,СВЦЭМ!$A$39:$A$782,$A14,СВЦЭМ!$B$39:$B$782,C$11)+'СЕТ СН'!$F$9+СВЦЭМ!$D$10+'СЕТ СН'!$F$5-'СЕТ СН'!$F$17</f>
        <v>4936.3698930099999</v>
      </c>
      <c r="D14" s="36">
        <f>SUMIFS(СВЦЭМ!$C$39:$C$782,СВЦЭМ!$A$39:$A$782,$A14,СВЦЭМ!$B$39:$B$782,D$11)+'СЕТ СН'!$F$9+СВЦЭМ!$D$10+'СЕТ СН'!$F$5-'СЕТ СН'!$F$17</f>
        <v>4981.4686870400001</v>
      </c>
      <c r="E14" s="36">
        <f>SUMIFS(СВЦЭМ!$C$39:$C$782,СВЦЭМ!$A$39:$A$782,$A14,СВЦЭМ!$B$39:$B$782,E$11)+'СЕТ СН'!$F$9+СВЦЭМ!$D$10+'СЕТ СН'!$F$5-'СЕТ СН'!$F$17</f>
        <v>4999.5795130100005</v>
      </c>
      <c r="F14" s="36">
        <f>SUMIFS(СВЦЭМ!$C$39:$C$782,СВЦЭМ!$A$39:$A$782,$A14,СВЦЭМ!$B$39:$B$782,F$11)+'СЕТ СН'!$F$9+СВЦЭМ!$D$10+'СЕТ СН'!$F$5-'СЕТ СН'!$F$17</f>
        <v>4996.8811329300006</v>
      </c>
      <c r="G14" s="36">
        <f>SUMIFS(СВЦЭМ!$C$39:$C$782,СВЦЭМ!$A$39:$A$782,$A14,СВЦЭМ!$B$39:$B$782,G$11)+'СЕТ СН'!$F$9+СВЦЭМ!$D$10+'СЕТ СН'!$F$5-'СЕТ СН'!$F$17</f>
        <v>4982.8228906000004</v>
      </c>
      <c r="H14" s="36">
        <f>SUMIFS(СВЦЭМ!$C$39:$C$782,СВЦЭМ!$A$39:$A$782,$A14,СВЦЭМ!$B$39:$B$782,H$11)+'СЕТ СН'!$F$9+СВЦЭМ!$D$10+'СЕТ СН'!$F$5-'СЕТ СН'!$F$17</f>
        <v>4964.5254262799999</v>
      </c>
      <c r="I14" s="36">
        <f>SUMIFS(СВЦЭМ!$C$39:$C$782,СВЦЭМ!$A$39:$A$782,$A14,СВЦЭМ!$B$39:$B$782,I$11)+'СЕТ СН'!$F$9+СВЦЭМ!$D$10+'СЕТ СН'!$F$5-'СЕТ СН'!$F$17</f>
        <v>4965.7114132799998</v>
      </c>
      <c r="J14" s="36">
        <f>SUMIFS(СВЦЭМ!$C$39:$C$782,СВЦЭМ!$A$39:$A$782,$A14,СВЦЭМ!$B$39:$B$782,J$11)+'СЕТ СН'!$F$9+СВЦЭМ!$D$10+'СЕТ СН'!$F$5-'СЕТ СН'!$F$17</f>
        <v>4917.8938188000002</v>
      </c>
      <c r="K14" s="36">
        <f>SUMIFS(СВЦЭМ!$C$39:$C$782,СВЦЭМ!$A$39:$A$782,$A14,СВЦЭМ!$B$39:$B$782,K$11)+'СЕТ СН'!$F$9+СВЦЭМ!$D$10+'СЕТ СН'!$F$5-'СЕТ СН'!$F$17</f>
        <v>4877.5484667700002</v>
      </c>
      <c r="L14" s="36">
        <f>SUMIFS(СВЦЭМ!$C$39:$C$782,СВЦЭМ!$A$39:$A$782,$A14,СВЦЭМ!$B$39:$B$782,L$11)+'СЕТ СН'!$F$9+СВЦЭМ!$D$10+'СЕТ СН'!$F$5-'СЕТ СН'!$F$17</f>
        <v>4855.0451855500005</v>
      </c>
      <c r="M14" s="36">
        <f>SUMIFS(СВЦЭМ!$C$39:$C$782,СВЦЭМ!$A$39:$A$782,$A14,СВЦЭМ!$B$39:$B$782,M$11)+'СЕТ СН'!$F$9+СВЦЭМ!$D$10+'СЕТ СН'!$F$5-'СЕТ СН'!$F$17</f>
        <v>4855.95547652</v>
      </c>
      <c r="N14" s="36">
        <f>SUMIFS(СВЦЭМ!$C$39:$C$782,СВЦЭМ!$A$39:$A$782,$A14,СВЦЭМ!$B$39:$B$782,N$11)+'СЕТ СН'!$F$9+СВЦЭМ!$D$10+'СЕТ СН'!$F$5-'СЕТ СН'!$F$17</f>
        <v>4882.5993890999998</v>
      </c>
      <c r="O14" s="36">
        <f>SUMIFS(СВЦЭМ!$C$39:$C$782,СВЦЭМ!$A$39:$A$782,$A14,СВЦЭМ!$B$39:$B$782,O$11)+'СЕТ СН'!$F$9+СВЦЭМ!$D$10+'СЕТ СН'!$F$5-'СЕТ СН'!$F$17</f>
        <v>4871.5819935099998</v>
      </c>
      <c r="P14" s="36">
        <f>SUMIFS(СВЦЭМ!$C$39:$C$782,СВЦЭМ!$A$39:$A$782,$A14,СВЦЭМ!$B$39:$B$782,P$11)+'СЕТ СН'!$F$9+СВЦЭМ!$D$10+'СЕТ СН'!$F$5-'СЕТ СН'!$F$17</f>
        <v>4872.5890502700004</v>
      </c>
      <c r="Q14" s="36">
        <f>SUMIFS(СВЦЭМ!$C$39:$C$782,СВЦЭМ!$A$39:$A$782,$A14,СВЦЭМ!$B$39:$B$782,Q$11)+'СЕТ СН'!$F$9+СВЦЭМ!$D$10+'СЕТ СН'!$F$5-'СЕТ СН'!$F$17</f>
        <v>4888.3686317199999</v>
      </c>
      <c r="R14" s="36">
        <f>SUMIFS(СВЦЭМ!$C$39:$C$782,СВЦЭМ!$A$39:$A$782,$A14,СВЦЭМ!$B$39:$B$782,R$11)+'СЕТ СН'!$F$9+СВЦЭМ!$D$10+'СЕТ СН'!$F$5-'СЕТ СН'!$F$17</f>
        <v>4893.9909876700003</v>
      </c>
      <c r="S14" s="36">
        <f>SUMIFS(СВЦЭМ!$C$39:$C$782,СВЦЭМ!$A$39:$A$782,$A14,СВЦЭМ!$B$39:$B$782,S$11)+'СЕТ СН'!$F$9+СВЦЭМ!$D$10+'СЕТ СН'!$F$5-'СЕТ СН'!$F$17</f>
        <v>4863.8305480300005</v>
      </c>
      <c r="T14" s="36">
        <f>SUMIFS(СВЦЭМ!$C$39:$C$782,СВЦЭМ!$A$39:$A$782,$A14,СВЦЭМ!$B$39:$B$782,T$11)+'СЕТ СН'!$F$9+СВЦЭМ!$D$10+'СЕТ СН'!$F$5-'СЕТ СН'!$F$17</f>
        <v>4848.2821706300001</v>
      </c>
      <c r="U14" s="36">
        <f>SUMIFS(СВЦЭМ!$C$39:$C$782,СВЦЭМ!$A$39:$A$782,$A14,СВЦЭМ!$B$39:$B$782,U$11)+'СЕТ СН'!$F$9+СВЦЭМ!$D$10+'СЕТ СН'!$F$5-'СЕТ СН'!$F$17</f>
        <v>4866.3815351100002</v>
      </c>
      <c r="V14" s="36">
        <f>SUMIFS(СВЦЭМ!$C$39:$C$782,СВЦЭМ!$A$39:$A$782,$A14,СВЦЭМ!$B$39:$B$782,V$11)+'СЕТ СН'!$F$9+СВЦЭМ!$D$10+'СЕТ СН'!$F$5-'СЕТ СН'!$F$17</f>
        <v>4865.7740403500002</v>
      </c>
      <c r="W14" s="36">
        <f>SUMIFS(СВЦЭМ!$C$39:$C$782,СВЦЭМ!$A$39:$A$782,$A14,СВЦЭМ!$B$39:$B$782,W$11)+'СЕТ СН'!$F$9+СВЦЭМ!$D$10+'СЕТ СН'!$F$5-'СЕТ СН'!$F$17</f>
        <v>4857.0588885200004</v>
      </c>
      <c r="X14" s="36">
        <f>SUMIFS(СВЦЭМ!$C$39:$C$782,СВЦЭМ!$A$39:$A$782,$A14,СВЦЭМ!$B$39:$B$782,X$11)+'СЕТ СН'!$F$9+СВЦЭМ!$D$10+'СЕТ СН'!$F$5-'СЕТ СН'!$F$17</f>
        <v>4872.0977282499998</v>
      </c>
      <c r="Y14" s="36">
        <f>SUMIFS(СВЦЭМ!$C$39:$C$782,СВЦЭМ!$A$39:$A$782,$A14,СВЦЭМ!$B$39:$B$782,Y$11)+'СЕТ СН'!$F$9+СВЦЭМ!$D$10+'СЕТ СН'!$F$5-'СЕТ СН'!$F$17</f>
        <v>4906.6656512200007</v>
      </c>
    </row>
    <row r="15" spans="1:27" ht="15.75" x14ac:dyDescent="0.2">
      <c r="A15" s="35">
        <f t="shared" si="0"/>
        <v>45355</v>
      </c>
      <c r="B15" s="36">
        <f>SUMIFS(СВЦЭМ!$C$39:$C$782,СВЦЭМ!$A$39:$A$782,$A15,СВЦЭМ!$B$39:$B$782,B$11)+'СЕТ СН'!$F$9+СВЦЭМ!$D$10+'СЕТ СН'!$F$5-'СЕТ СН'!$F$17</f>
        <v>4863.8496632599999</v>
      </c>
      <c r="C15" s="36">
        <f>SUMIFS(СВЦЭМ!$C$39:$C$782,СВЦЭМ!$A$39:$A$782,$A15,СВЦЭМ!$B$40:$B$783,C$11)+'СЕТ СН'!$F$9+СВЦЭМ!$D$10+'СЕТ СН'!$F$5-'СЕТ СН'!$F$17</f>
        <v>4863.8496632599999</v>
      </c>
      <c r="D15" s="36">
        <f>SUMIFS(СВЦЭМ!$C$39:$C$782,СВЦЭМ!$A$39:$A$782,$A15,СВЦЭМ!$B$39:$B$782,D$11)+'СЕТ СН'!$F$9+СВЦЭМ!$D$10+'СЕТ СН'!$F$5-'СЕТ СН'!$F$17</f>
        <v>4924.3645647700005</v>
      </c>
      <c r="E15" s="36">
        <f>SUMIFS(СВЦЭМ!$C$39:$C$782,СВЦЭМ!$A$39:$A$782,$A15,СВЦЭМ!$B$39:$B$782,E$11)+'СЕТ СН'!$F$9+СВЦЭМ!$D$10+'СЕТ СН'!$F$5-'СЕТ СН'!$F$17</f>
        <v>4927.3384815899999</v>
      </c>
      <c r="F15" s="36">
        <f>SUMIFS(СВЦЭМ!$C$39:$C$782,СВЦЭМ!$A$39:$A$782,$A15,СВЦЭМ!$B$39:$B$782,F$11)+'СЕТ СН'!$F$9+СВЦЭМ!$D$10+'СЕТ СН'!$F$5-'СЕТ СН'!$F$17</f>
        <v>4931.0718380600001</v>
      </c>
      <c r="G15" s="36">
        <f>SUMIFS(СВЦЭМ!$C$39:$C$782,СВЦЭМ!$A$39:$A$782,$A15,СВЦЭМ!$B$39:$B$782,G$11)+'СЕТ СН'!$F$9+СВЦЭМ!$D$10+'СЕТ СН'!$F$5-'СЕТ СН'!$F$17</f>
        <v>4954.3901354600002</v>
      </c>
      <c r="H15" s="36">
        <f>SUMIFS(СВЦЭМ!$C$39:$C$782,СВЦЭМ!$A$39:$A$782,$A15,СВЦЭМ!$B$39:$B$782,H$11)+'СЕТ СН'!$F$9+СВЦЭМ!$D$10+'СЕТ СН'!$F$5-'СЕТ СН'!$F$17</f>
        <v>4903.4928389500001</v>
      </c>
      <c r="I15" s="36">
        <f>SUMIFS(СВЦЭМ!$C$39:$C$782,СВЦЭМ!$A$39:$A$782,$A15,СВЦЭМ!$B$39:$B$782,I$11)+'СЕТ СН'!$F$9+СВЦЭМ!$D$10+'СЕТ СН'!$F$5-'СЕТ СН'!$F$17</f>
        <v>4865.7123933399998</v>
      </c>
      <c r="J15" s="36">
        <f>SUMIFS(СВЦЭМ!$C$39:$C$782,СВЦЭМ!$A$39:$A$782,$A15,СВЦЭМ!$B$39:$B$782,J$11)+'СЕТ СН'!$F$9+СВЦЭМ!$D$10+'СЕТ СН'!$F$5-'СЕТ СН'!$F$17</f>
        <v>4830.6317326200005</v>
      </c>
      <c r="K15" s="36">
        <f>SUMIFS(СВЦЭМ!$C$39:$C$782,СВЦЭМ!$A$39:$A$782,$A15,СВЦЭМ!$B$39:$B$782,K$11)+'СЕТ СН'!$F$9+СВЦЭМ!$D$10+'СЕТ СН'!$F$5-'СЕТ СН'!$F$17</f>
        <v>4813.5215573599999</v>
      </c>
      <c r="L15" s="36">
        <f>SUMIFS(СВЦЭМ!$C$39:$C$782,СВЦЭМ!$A$39:$A$782,$A15,СВЦЭМ!$B$39:$B$782,L$11)+'СЕТ СН'!$F$9+СВЦЭМ!$D$10+'СЕТ СН'!$F$5-'СЕТ СН'!$F$17</f>
        <v>4819.48305781</v>
      </c>
      <c r="M15" s="36">
        <f>SUMIFS(СВЦЭМ!$C$39:$C$782,СВЦЭМ!$A$39:$A$782,$A15,СВЦЭМ!$B$39:$B$782,M$11)+'СЕТ СН'!$F$9+СВЦЭМ!$D$10+'СЕТ СН'!$F$5-'СЕТ СН'!$F$17</f>
        <v>4829.6659827100002</v>
      </c>
      <c r="N15" s="36">
        <f>SUMIFS(СВЦЭМ!$C$39:$C$782,СВЦЭМ!$A$39:$A$782,$A15,СВЦЭМ!$B$39:$B$782,N$11)+'СЕТ СН'!$F$9+СВЦЭМ!$D$10+'СЕТ СН'!$F$5-'СЕТ СН'!$F$17</f>
        <v>4818.1183943300002</v>
      </c>
      <c r="O15" s="36">
        <f>SUMIFS(СВЦЭМ!$C$39:$C$782,СВЦЭМ!$A$39:$A$782,$A15,СВЦЭМ!$B$39:$B$782,O$11)+'СЕТ СН'!$F$9+СВЦЭМ!$D$10+'СЕТ СН'!$F$5-'СЕТ СН'!$F$17</f>
        <v>4825.9149761099998</v>
      </c>
      <c r="P15" s="36">
        <f>SUMIFS(СВЦЭМ!$C$39:$C$782,СВЦЭМ!$A$39:$A$782,$A15,СВЦЭМ!$B$39:$B$782,P$11)+'СЕТ СН'!$F$9+СВЦЭМ!$D$10+'СЕТ СН'!$F$5-'СЕТ СН'!$F$17</f>
        <v>4841.0539138200002</v>
      </c>
      <c r="Q15" s="36">
        <f>SUMIFS(СВЦЭМ!$C$39:$C$782,СВЦЭМ!$A$39:$A$782,$A15,СВЦЭМ!$B$39:$B$782,Q$11)+'СЕТ СН'!$F$9+СВЦЭМ!$D$10+'СЕТ СН'!$F$5-'СЕТ СН'!$F$17</f>
        <v>4857.4401250000001</v>
      </c>
      <c r="R15" s="36">
        <f>SUMIFS(СВЦЭМ!$C$39:$C$782,СВЦЭМ!$A$39:$A$782,$A15,СВЦЭМ!$B$39:$B$782,R$11)+'СЕТ СН'!$F$9+СВЦЭМ!$D$10+'СЕТ СН'!$F$5-'СЕТ СН'!$F$17</f>
        <v>4855.0102229399999</v>
      </c>
      <c r="S15" s="36">
        <f>SUMIFS(СВЦЭМ!$C$39:$C$782,СВЦЭМ!$A$39:$A$782,$A15,СВЦЭМ!$B$39:$B$782,S$11)+'СЕТ СН'!$F$9+СВЦЭМ!$D$10+'СЕТ СН'!$F$5-'СЕТ СН'!$F$17</f>
        <v>4847.66603588</v>
      </c>
      <c r="T15" s="36">
        <f>SUMIFS(СВЦЭМ!$C$39:$C$782,СВЦЭМ!$A$39:$A$782,$A15,СВЦЭМ!$B$39:$B$782,T$11)+'СЕТ СН'!$F$9+СВЦЭМ!$D$10+'СЕТ СН'!$F$5-'СЕТ СН'!$F$17</f>
        <v>4830.3811064000001</v>
      </c>
      <c r="U15" s="36">
        <f>SUMIFS(СВЦЭМ!$C$39:$C$782,СВЦЭМ!$A$39:$A$782,$A15,СВЦЭМ!$B$39:$B$782,U$11)+'СЕТ СН'!$F$9+СВЦЭМ!$D$10+'СЕТ СН'!$F$5-'СЕТ СН'!$F$17</f>
        <v>4806.8121930100006</v>
      </c>
      <c r="V15" s="36">
        <f>SUMIFS(СВЦЭМ!$C$39:$C$782,СВЦЭМ!$A$39:$A$782,$A15,СВЦЭМ!$B$39:$B$782,V$11)+'СЕТ СН'!$F$9+СВЦЭМ!$D$10+'СЕТ СН'!$F$5-'СЕТ СН'!$F$17</f>
        <v>4820.4519370100006</v>
      </c>
      <c r="W15" s="36">
        <f>SUMIFS(СВЦЭМ!$C$39:$C$782,СВЦЭМ!$A$39:$A$782,$A15,СВЦЭМ!$B$39:$B$782,W$11)+'СЕТ СН'!$F$9+СВЦЭМ!$D$10+'СЕТ СН'!$F$5-'СЕТ СН'!$F$17</f>
        <v>4835.2900801300002</v>
      </c>
      <c r="X15" s="36">
        <f>SUMIFS(СВЦЭМ!$C$39:$C$782,СВЦЭМ!$A$39:$A$782,$A15,СВЦЭМ!$B$39:$B$782,X$11)+'СЕТ СН'!$F$9+СВЦЭМ!$D$10+'СЕТ СН'!$F$5-'СЕТ СН'!$F$17</f>
        <v>4830.4839550300003</v>
      </c>
      <c r="Y15" s="36">
        <f>SUMIFS(СВЦЭМ!$C$39:$C$782,СВЦЭМ!$A$39:$A$782,$A15,СВЦЭМ!$B$39:$B$782,Y$11)+'СЕТ СН'!$F$9+СВЦЭМ!$D$10+'СЕТ СН'!$F$5-'СЕТ СН'!$F$17</f>
        <v>4846.53078181</v>
      </c>
    </row>
    <row r="16" spans="1:27" ht="15.75" x14ac:dyDescent="0.2">
      <c r="A16" s="35">
        <f t="shared" si="0"/>
        <v>45356</v>
      </c>
      <c r="B16" s="36">
        <f>SUMIFS(СВЦЭМ!$C$39:$C$782,СВЦЭМ!$A$39:$A$782,$A16,СВЦЭМ!$B$39:$B$782,B$11)+'СЕТ СН'!$F$9+СВЦЭМ!$D$10+'СЕТ СН'!$F$5-'СЕТ СН'!$F$17</f>
        <v>4834.01976956</v>
      </c>
      <c r="C16" s="36">
        <f>SUMIFS(СВЦЭМ!$C$39:$C$782,СВЦЭМ!$A$39:$A$782,$A16,СВЦЭМ!$B$39:$B$782,C$11)+'СЕТ СН'!$F$9+СВЦЭМ!$D$10+'СЕТ СН'!$F$5-'СЕТ СН'!$F$17</f>
        <v>4870.7619337100004</v>
      </c>
      <c r="D16" s="36">
        <f>SUMIFS(СВЦЭМ!$C$39:$C$782,СВЦЭМ!$A$39:$A$782,$A16,СВЦЭМ!$B$39:$B$782,D$11)+'СЕТ СН'!$F$9+СВЦЭМ!$D$10+'СЕТ СН'!$F$5-'СЕТ СН'!$F$17</f>
        <v>4879.1974243300001</v>
      </c>
      <c r="E16" s="36">
        <f>SUMIFS(СВЦЭМ!$C$39:$C$782,СВЦЭМ!$A$39:$A$782,$A16,СВЦЭМ!$B$39:$B$782,E$11)+'СЕТ СН'!$F$9+СВЦЭМ!$D$10+'СЕТ СН'!$F$5-'СЕТ СН'!$F$17</f>
        <v>4896.9407300299999</v>
      </c>
      <c r="F16" s="36">
        <f>SUMIFS(СВЦЭМ!$C$39:$C$782,СВЦЭМ!$A$39:$A$782,$A16,СВЦЭМ!$B$39:$B$782,F$11)+'СЕТ СН'!$F$9+СВЦЭМ!$D$10+'СЕТ СН'!$F$5-'СЕТ СН'!$F$17</f>
        <v>4885.7568949800007</v>
      </c>
      <c r="G16" s="36">
        <f>SUMIFS(СВЦЭМ!$C$39:$C$782,СВЦЭМ!$A$39:$A$782,$A16,СВЦЭМ!$B$39:$B$782,G$11)+'СЕТ СН'!$F$9+СВЦЭМ!$D$10+'СЕТ СН'!$F$5-'СЕТ СН'!$F$17</f>
        <v>4859.61302617</v>
      </c>
      <c r="H16" s="36">
        <f>SUMIFS(СВЦЭМ!$C$39:$C$782,СВЦЭМ!$A$39:$A$782,$A16,СВЦЭМ!$B$39:$B$782,H$11)+'СЕТ СН'!$F$9+СВЦЭМ!$D$10+'СЕТ СН'!$F$5-'СЕТ СН'!$F$17</f>
        <v>4805.6796465999996</v>
      </c>
      <c r="I16" s="36">
        <f>SUMIFS(СВЦЭМ!$C$39:$C$782,СВЦЭМ!$A$39:$A$782,$A16,СВЦЭМ!$B$39:$B$782,I$11)+'СЕТ СН'!$F$9+СВЦЭМ!$D$10+'СЕТ СН'!$F$5-'СЕТ СН'!$F$17</f>
        <v>4789.5775410900005</v>
      </c>
      <c r="J16" s="36">
        <f>SUMIFS(СВЦЭМ!$C$39:$C$782,СВЦЭМ!$A$39:$A$782,$A16,СВЦЭМ!$B$39:$B$782,J$11)+'СЕТ СН'!$F$9+СВЦЭМ!$D$10+'СЕТ СН'!$F$5-'СЕТ СН'!$F$17</f>
        <v>4777.0157132599998</v>
      </c>
      <c r="K16" s="36">
        <f>SUMIFS(СВЦЭМ!$C$39:$C$782,СВЦЭМ!$A$39:$A$782,$A16,СВЦЭМ!$B$39:$B$782,K$11)+'СЕТ СН'!$F$9+СВЦЭМ!$D$10+'СЕТ СН'!$F$5-'СЕТ СН'!$F$17</f>
        <v>4720.6975796200004</v>
      </c>
      <c r="L16" s="36">
        <f>SUMIFS(СВЦЭМ!$C$39:$C$782,СВЦЭМ!$A$39:$A$782,$A16,СВЦЭМ!$B$39:$B$782,L$11)+'СЕТ СН'!$F$9+СВЦЭМ!$D$10+'СЕТ СН'!$F$5-'СЕТ СН'!$F$17</f>
        <v>4710.7768647700004</v>
      </c>
      <c r="M16" s="36">
        <f>SUMIFS(СВЦЭМ!$C$39:$C$782,СВЦЭМ!$A$39:$A$782,$A16,СВЦЭМ!$B$39:$B$782,M$11)+'СЕТ СН'!$F$9+СВЦЭМ!$D$10+'СЕТ СН'!$F$5-'СЕТ СН'!$F$17</f>
        <v>4735.4254450799999</v>
      </c>
      <c r="N16" s="36">
        <f>SUMIFS(СВЦЭМ!$C$39:$C$782,СВЦЭМ!$A$39:$A$782,$A16,СВЦЭМ!$B$39:$B$782,N$11)+'СЕТ СН'!$F$9+СВЦЭМ!$D$10+'СЕТ СН'!$F$5-'СЕТ СН'!$F$17</f>
        <v>4765.4505057000006</v>
      </c>
      <c r="O16" s="36">
        <f>SUMIFS(СВЦЭМ!$C$39:$C$782,СВЦЭМ!$A$39:$A$782,$A16,СВЦЭМ!$B$39:$B$782,O$11)+'СЕТ СН'!$F$9+СВЦЭМ!$D$10+'СЕТ СН'!$F$5-'СЕТ СН'!$F$17</f>
        <v>4749.0252406400004</v>
      </c>
      <c r="P16" s="36">
        <f>SUMIFS(СВЦЭМ!$C$39:$C$782,СВЦЭМ!$A$39:$A$782,$A16,СВЦЭМ!$B$39:$B$782,P$11)+'СЕТ СН'!$F$9+СВЦЭМ!$D$10+'СЕТ СН'!$F$5-'СЕТ СН'!$F$17</f>
        <v>4760.7441752800005</v>
      </c>
      <c r="Q16" s="36">
        <f>SUMIFS(СВЦЭМ!$C$39:$C$782,СВЦЭМ!$A$39:$A$782,$A16,СВЦЭМ!$B$39:$B$782,Q$11)+'СЕТ СН'!$F$9+СВЦЭМ!$D$10+'СЕТ СН'!$F$5-'СЕТ СН'!$F$17</f>
        <v>4776.8409927499997</v>
      </c>
      <c r="R16" s="36">
        <f>SUMIFS(СВЦЭМ!$C$39:$C$782,СВЦЭМ!$A$39:$A$782,$A16,СВЦЭМ!$B$39:$B$782,R$11)+'СЕТ СН'!$F$9+СВЦЭМ!$D$10+'СЕТ СН'!$F$5-'СЕТ СН'!$F$17</f>
        <v>4796.9075231099996</v>
      </c>
      <c r="S16" s="36">
        <f>SUMIFS(СВЦЭМ!$C$39:$C$782,СВЦЭМ!$A$39:$A$782,$A16,СВЦЭМ!$B$39:$B$782,S$11)+'СЕТ СН'!$F$9+СВЦЭМ!$D$10+'СЕТ СН'!$F$5-'СЕТ СН'!$F$17</f>
        <v>4798.4786863600002</v>
      </c>
      <c r="T16" s="36">
        <f>SUMIFS(СВЦЭМ!$C$39:$C$782,СВЦЭМ!$A$39:$A$782,$A16,СВЦЭМ!$B$39:$B$782,T$11)+'СЕТ СН'!$F$9+СВЦЭМ!$D$10+'СЕТ СН'!$F$5-'СЕТ СН'!$F$17</f>
        <v>4772.4790142700003</v>
      </c>
      <c r="U16" s="36">
        <f>SUMIFS(СВЦЭМ!$C$39:$C$782,СВЦЭМ!$A$39:$A$782,$A16,СВЦЭМ!$B$39:$B$782,U$11)+'СЕТ СН'!$F$9+СВЦЭМ!$D$10+'СЕТ СН'!$F$5-'СЕТ СН'!$F$17</f>
        <v>4749.4191172000001</v>
      </c>
      <c r="V16" s="36">
        <f>SUMIFS(СВЦЭМ!$C$39:$C$782,СВЦЭМ!$A$39:$A$782,$A16,СВЦЭМ!$B$39:$B$782,V$11)+'СЕТ СН'!$F$9+СВЦЭМ!$D$10+'СЕТ СН'!$F$5-'СЕТ СН'!$F$17</f>
        <v>4753.6383386500002</v>
      </c>
      <c r="W16" s="36">
        <f>SUMIFS(СВЦЭМ!$C$39:$C$782,СВЦЭМ!$A$39:$A$782,$A16,СВЦЭМ!$B$39:$B$782,W$11)+'СЕТ СН'!$F$9+СВЦЭМ!$D$10+'СЕТ СН'!$F$5-'СЕТ СН'!$F$17</f>
        <v>4773.8383589900004</v>
      </c>
      <c r="X16" s="36">
        <f>SUMIFS(СВЦЭМ!$C$39:$C$782,СВЦЭМ!$A$39:$A$782,$A16,СВЦЭМ!$B$39:$B$782,X$11)+'СЕТ СН'!$F$9+СВЦЭМ!$D$10+'СЕТ СН'!$F$5-'СЕТ СН'!$F$17</f>
        <v>4786.4052265299997</v>
      </c>
      <c r="Y16" s="36">
        <f>SUMIFS(СВЦЭМ!$C$39:$C$782,СВЦЭМ!$A$39:$A$782,$A16,СВЦЭМ!$B$39:$B$782,Y$11)+'СЕТ СН'!$F$9+СВЦЭМ!$D$10+'СЕТ СН'!$F$5-'СЕТ СН'!$F$17</f>
        <v>4799.6053781000001</v>
      </c>
    </row>
    <row r="17" spans="1:25" ht="15.75" x14ac:dyDescent="0.2">
      <c r="A17" s="35">
        <f t="shared" si="0"/>
        <v>45357</v>
      </c>
      <c r="B17" s="36">
        <f>SUMIFS(СВЦЭМ!$C$39:$C$782,СВЦЭМ!$A$39:$A$782,$A17,СВЦЭМ!$B$39:$B$782,B$11)+'СЕТ СН'!$F$9+СВЦЭМ!$D$10+'СЕТ СН'!$F$5-'СЕТ СН'!$F$17</f>
        <v>4869.3842760099997</v>
      </c>
      <c r="C17" s="36">
        <f>SUMIFS(СВЦЭМ!$C$39:$C$782,СВЦЭМ!$A$39:$A$782,$A17,СВЦЭМ!$B$39:$B$782,C$11)+'СЕТ СН'!$F$9+СВЦЭМ!$D$10+'СЕТ СН'!$F$5-'СЕТ СН'!$F$17</f>
        <v>4892.1495869099999</v>
      </c>
      <c r="D17" s="36">
        <f>SUMIFS(СВЦЭМ!$C$39:$C$782,СВЦЭМ!$A$39:$A$782,$A17,СВЦЭМ!$B$39:$B$782,D$11)+'СЕТ СН'!$F$9+СВЦЭМ!$D$10+'СЕТ СН'!$F$5-'СЕТ СН'!$F$17</f>
        <v>4914.1398909199997</v>
      </c>
      <c r="E17" s="36">
        <f>SUMIFS(СВЦЭМ!$C$39:$C$782,СВЦЭМ!$A$39:$A$782,$A17,СВЦЭМ!$B$39:$B$782,E$11)+'СЕТ СН'!$F$9+СВЦЭМ!$D$10+'СЕТ СН'!$F$5-'СЕТ СН'!$F$17</f>
        <v>4929.7390766600001</v>
      </c>
      <c r="F17" s="36">
        <f>SUMIFS(СВЦЭМ!$C$39:$C$782,СВЦЭМ!$A$39:$A$782,$A17,СВЦЭМ!$B$39:$B$782,F$11)+'СЕТ СН'!$F$9+СВЦЭМ!$D$10+'СЕТ СН'!$F$5-'СЕТ СН'!$F$17</f>
        <v>4926.5761504900001</v>
      </c>
      <c r="G17" s="36">
        <f>SUMIFS(СВЦЭМ!$C$39:$C$782,СВЦЭМ!$A$39:$A$782,$A17,СВЦЭМ!$B$39:$B$782,G$11)+'СЕТ СН'!$F$9+СВЦЭМ!$D$10+'СЕТ СН'!$F$5-'СЕТ СН'!$F$17</f>
        <v>4899.8805400199999</v>
      </c>
      <c r="H17" s="36">
        <f>SUMIFS(СВЦЭМ!$C$39:$C$782,СВЦЭМ!$A$39:$A$782,$A17,СВЦЭМ!$B$39:$B$782,H$11)+'СЕТ СН'!$F$9+СВЦЭМ!$D$10+'СЕТ СН'!$F$5-'СЕТ СН'!$F$17</f>
        <v>4831.6585300300003</v>
      </c>
      <c r="I17" s="36">
        <f>SUMIFS(СВЦЭМ!$C$39:$C$782,СВЦЭМ!$A$39:$A$782,$A17,СВЦЭМ!$B$39:$B$782,I$11)+'СЕТ СН'!$F$9+СВЦЭМ!$D$10+'СЕТ СН'!$F$5-'СЕТ СН'!$F$17</f>
        <v>4784.0556479400002</v>
      </c>
      <c r="J17" s="36">
        <f>SUMIFS(СВЦЭМ!$C$39:$C$782,СВЦЭМ!$A$39:$A$782,$A17,СВЦЭМ!$B$39:$B$782,J$11)+'СЕТ СН'!$F$9+СВЦЭМ!$D$10+'СЕТ СН'!$F$5-'СЕТ СН'!$F$17</f>
        <v>4775.2858512900002</v>
      </c>
      <c r="K17" s="36">
        <f>SUMIFS(СВЦЭМ!$C$39:$C$782,СВЦЭМ!$A$39:$A$782,$A17,СВЦЭМ!$B$39:$B$782,K$11)+'СЕТ СН'!$F$9+СВЦЭМ!$D$10+'СЕТ СН'!$F$5-'СЕТ СН'!$F$17</f>
        <v>4776.8176081800002</v>
      </c>
      <c r="L17" s="36">
        <f>SUMIFS(СВЦЭМ!$C$39:$C$782,СВЦЭМ!$A$39:$A$782,$A17,СВЦЭМ!$B$39:$B$782,L$11)+'СЕТ СН'!$F$9+СВЦЭМ!$D$10+'СЕТ СН'!$F$5-'СЕТ СН'!$F$17</f>
        <v>4783.1568323700003</v>
      </c>
      <c r="M17" s="36">
        <f>SUMIFS(СВЦЭМ!$C$39:$C$782,СВЦЭМ!$A$39:$A$782,$A17,СВЦЭМ!$B$39:$B$782,M$11)+'СЕТ СН'!$F$9+СВЦЭМ!$D$10+'СЕТ СН'!$F$5-'СЕТ СН'!$F$17</f>
        <v>4783.32963268</v>
      </c>
      <c r="N17" s="36">
        <f>SUMIFS(СВЦЭМ!$C$39:$C$782,СВЦЭМ!$A$39:$A$782,$A17,СВЦЭМ!$B$39:$B$782,N$11)+'СЕТ СН'!$F$9+СВЦЭМ!$D$10+'СЕТ СН'!$F$5-'СЕТ СН'!$F$17</f>
        <v>4805.5358910800005</v>
      </c>
      <c r="O17" s="36">
        <f>SUMIFS(СВЦЭМ!$C$39:$C$782,СВЦЭМ!$A$39:$A$782,$A17,СВЦЭМ!$B$39:$B$782,O$11)+'СЕТ СН'!$F$9+СВЦЭМ!$D$10+'СЕТ СН'!$F$5-'СЕТ СН'!$F$17</f>
        <v>4803.9779090000002</v>
      </c>
      <c r="P17" s="36">
        <f>SUMIFS(СВЦЭМ!$C$39:$C$782,СВЦЭМ!$A$39:$A$782,$A17,СВЦЭМ!$B$39:$B$782,P$11)+'СЕТ СН'!$F$9+СВЦЭМ!$D$10+'СЕТ СН'!$F$5-'СЕТ СН'!$F$17</f>
        <v>4820.9651299400002</v>
      </c>
      <c r="Q17" s="36">
        <f>SUMIFS(СВЦЭМ!$C$39:$C$782,СВЦЭМ!$A$39:$A$782,$A17,СВЦЭМ!$B$39:$B$782,Q$11)+'СЕТ СН'!$F$9+СВЦЭМ!$D$10+'СЕТ СН'!$F$5-'СЕТ СН'!$F$17</f>
        <v>4824.5866432900002</v>
      </c>
      <c r="R17" s="36">
        <f>SUMIFS(СВЦЭМ!$C$39:$C$782,СВЦЭМ!$A$39:$A$782,$A17,СВЦЭМ!$B$39:$B$782,R$11)+'СЕТ СН'!$F$9+СВЦЭМ!$D$10+'СЕТ СН'!$F$5-'СЕТ СН'!$F$17</f>
        <v>4824.2652581500006</v>
      </c>
      <c r="S17" s="36">
        <f>SUMIFS(СВЦЭМ!$C$39:$C$782,СВЦЭМ!$A$39:$A$782,$A17,СВЦЭМ!$B$39:$B$782,S$11)+'СЕТ СН'!$F$9+СВЦЭМ!$D$10+'СЕТ СН'!$F$5-'СЕТ СН'!$F$17</f>
        <v>4811.89390981</v>
      </c>
      <c r="T17" s="36">
        <f>SUMIFS(СВЦЭМ!$C$39:$C$782,СВЦЭМ!$A$39:$A$782,$A17,СВЦЭМ!$B$39:$B$782,T$11)+'СЕТ СН'!$F$9+СВЦЭМ!$D$10+'СЕТ СН'!$F$5-'СЕТ СН'!$F$17</f>
        <v>4777.3076767700004</v>
      </c>
      <c r="U17" s="36">
        <f>SUMIFS(СВЦЭМ!$C$39:$C$782,СВЦЭМ!$A$39:$A$782,$A17,СВЦЭМ!$B$39:$B$782,U$11)+'СЕТ СН'!$F$9+СВЦЭМ!$D$10+'СЕТ СН'!$F$5-'СЕТ СН'!$F$17</f>
        <v>4776.9853730800005</v>
      </c>
      <c r="V17" s="36">
        <f>SUMIFS(СВЦЭМ!$C$39:$C$782,СВЦЭМ!$A$39:$A$782,$A17,СВЦЭМ!$B$39:$B$782,V$11)+'СЕТ СН'!$F$9+СВЦЭМ!$D$10+'СЕТ СН'!$F$5-'СЕТ СН'!$F$17</f>
        <v>4780.7414488699997</v>
      </c>
      <c r="W17" s="36">
        <f>SUMIFS(СВЦЭМ!$C$39:$C$782,СВЦЭМ!$A$39:$A$782,$A17,СВЦЭМ!$B$39:$B$782,W$11)+'СЕТ СН'!$F$9+СВЦЭМ!$D$10+'СЕТ СН'!$F$5-'СЕТ СН'!$F$17</f>
        <v>4791.9774944999999</v>
      </c>
      <c r="X17" s="36">
        <f>SUMIFS(СВЦЭМ!$C$39:$C$782,СВЦЭМ!$A$39:$A$782,$A17,СВЦЭМ!$B$39:$B$782,X$11)+'СЕТ СН'!$F$9+СВЦЭМ!$D$10+'СЕТ СН'!$F$5-'СЕТ СН'!$F$17</f>
        <v>4790.5810461999999</v>
      </c>
      <c r="Y17" s="36">
        <f>SUMIFS(СВЦЭМ!$C$39:$C$782,СВЦЭМ!$A$39:$A$782,$A17,СВЦЭМ!$B$39:$B$782,Y$11)+'СЕТ СН'!$F$9+СВЦЭМ!$D$10+'СЕТ СН'!$F$5-'СЕТ СН'!$F$17</f>
        <v>4775.6849730800004</v>
      </c>
    </row>
    <row r="18" spans="1:25" ht="15.75" x14ac:dyDescent="0.2">
      <c r="A18" s="35">
        <f t="shared" si="0"/>
        <v>45358</v>
      </c>
      <c r="B18" s="36">
        <f>SUMIFS(СВЦЭМ!$C$39:$C$782,СВЦЭМ!$A$39:$A$782,$A18,СВЦЭМ!$B$39:$B$782,B$11)+'СЕТ СН'!$F$9+СВЦЭМ!$D$10+'СЕТ СН'!$F$5-'СЕТ СН'!$F$17</f>
        <v>4824.1013224199996</v>
      </c>
      <c r="C18" s="36">
        <f>SUMIFS(СВЦЭМ!$C$39:$C$782,СВЦЭМ!$A$39:$A$782,$A18,СВЦЭМ!$B$39:$B$782,C$11)+'СЕТ СН'!$F$9+СВЦЭМ!$D$10+'СЕТ СН'!$F$5-'СЕТ СН'!$F$17</f>
        <v>4867.2087066599997</v>
      </c>
      <c r="D18" s="36">
        <f>SUMIFS(СВЦЭМ!$C$39:$C$782,СВЦЭМ!$A$39:$A$782,$A18,СВЦЭМ!$B$39:$B$782,D$11)+'СЕТ СН'!$F$9+СВЦЭМ!$D$10+'СЕТ СН'!$F$5-'СЕТ СН'!$F$17</f>
        <v>4900.7099019500001</v>
      </c>
      <c r="E18" s="36">
        <f>SUMIFS(СВЦЭМ!$C$39:$C$782,СВЦЭМ!$A$39:$A$782,$A18,СВЦЭМ!$B$39:$B$782,E$11)+'СЕТ СН'!$F$9+СВЦЭМ!$D$10+'СЕТ СН'!$F$5-'СЕТ СН'!$F$17</f>
        <v>4930.85402135</v>
      </c>
      <c r="F18" s="36">
        <f>SUMIFS(СВЦЭМ!$C$39:$C$782,СВЦЭМ!$A$39:$A$782,$A18,СВЦЭМ!$B$39:$B$782,F$11)+'СЕТ СН'!$F$9+СВЦЭМ!$D$10+'СЕТ СН'!$F$5-'СЕТ СН'!$F$17</f>
        <v>4939.3748260000002</v>
      </c>
      <c r="G18" s="36">
        <f>SUMIFS(СВЦЭМ!$C$39:$C$782,СВЦЭМ!$A$39:$A$782,$A18,СВЦЭМ!$B$39:$B$782,G$11)+'СЕТ СН'!$F$9+СВЦЭМ!$D$10+'СЕТ СН'!$F$5-'СЕТ СН'!$F$17</f>
        <v>4913.9973757500002</v>
      </c>
      <c r="H18" s="36">
        <f>SUMIFS(СВЦЭМ!$C$39:$C$782,СВЦЭМ!$A$39:$A$782,$A18,СВЦЭМ!$B$39:$B$782,H$11)+'СЕТ СН'!$F$9+СВЦЭМ!$D$10+'СЕТ СН'!$F$5-'СЕТ СН'!$F$17</f>
        <v>4848.6339681999998</v>
      </c>
      <c r="I18" s="36">
        <f>SUMIFS(СВЦЭМ!$C$39:$C$782,СВЦЭМ!$A$39:$A$782,$A18,СВЦЭМ!$B$39:$B$782,I$11)+'СЕТ СН'!$F$9+СВЦЭМ!$D$10+'СЕТ СН'!$F$5-'СЕТ СН'!$F$17</f>
        <v>4833.5080360100001</v>
      </c>
      <c r="J18" s="36">
        <f>SUMIFS(СВЦЭМ!$C$39:$C$782,СВЦЭМ!$A$39:$A$782,$A18,СВЦЭМ!$B$39:$B$782,J$11)+'СЕТ СН'!$F$9+СВЦЭМ!$D$10+'СЕТ СН'!$F$5-'СЕТ СН'!$F$17</f>
        <v>4853.0977623199997</v>
      </c>
      <c r="K18" s="36">
        <f>SUMIFS(СВЦЭМ!$C$39:$C$782,СВЦЭМ!$A$39:$A$782,$A18,СВЦЭМ!$B$39:$B$782,K$11)+'СЕТ СН'!$F$9+СВЦЭМ!$D$10+'СЕТ СН'!$F$5-'СЕТ СН'!$F$17</f>
        <v>4817.5280723599999</v>
      </c>
      <c r="L18" s="36">
        <f>SUMIFS(СВЦЭМ!$C$39:$C$782,СВЦЭМ!$A$39:$A$782,$A18,СВЦЭМ!$B$39:$B$782,L$11)+'СЕТ СН'!$F$9+СВЦЭМ!$D$10+'СЕТ СН'!$F$5-'СЕТ СН'!$F$17</f>
        <v>4820.7271593799996</v>
      </c>
      <c r="M18" s="36">
        <f>SUMIFS(СВЦЭМ!$C$39:$C$782,СВЦЭМ!$A$39:$A$782,$A18,СВЦЭМ!$B$39:$B$782,M$11)+'СЕТ СН'!$F$9+СВЦЭМ!$D$10+'СЕТ СН'!$F$5-'СЕТ СН'!$F$17</f>
        <v>4825.3519311</v>
      </c>
      <c r="N18" s="36">
        <f>SUMIFS(СВЦЭМ!$C$39:$C$782,СВЦЭМ!$A$39:$A$782,$A18,СВЦЭМ!$B$39:$B$782,N$11)+'СЕТ СН'!$F$9+СВЦЭМ!$D$10+'СЕТ СН'!$F$5-'СЕТ СН'!$F$17</f>
        <v>4842.81227889</v>
      </c>
      <c r="O18" s="36">
        <f>SUMIFS(СВЦЭМ!$C$39:$C$782,СВЦЭМ!$A$39:$A$782,$A18,СВЦЭМ!$B$39:$B$782,O$11)+'СЕТ СН'!$F$9+СВЦЭМ!$D$10+'СЕТ СН'!$F$5-'СЕТ СН'!$F$17</f>
        <v>4840.6807413100005</v>
      </c>
      <c r="P18" s="36">
        <f>SUMIFS(СВЦЭМ!$C$39:$C$782,СВЦЭМ!$A$39:$A$782,$A18,СВЦЭМ!$B$39:$B$782,P$11)+'СЕТ СН'!$F$9+СВЦЭМ!$D$10+'СЕТ СН'!$F$5-'СЕТ СН'!$F$17</f>
        <v>4865.8260463400002</v>
      </c>
      <c r="Q18" s="36">
        <f>SUMIFS(СВЦЭМ!$C$39:$C$782,СВЦЭМ!$A$39:$A$782,$A18,СВЦЭМ!$B$39:$B$782,Q$11)+'СЕТ СН'!$F$9+СВЦЭМ!$D$10+'СЕТ СН'!$F$5-'СЕТ СН'!$F$17</f>
        <v>4886.6246037700002</v>
      </c>
      <c r="R18" s="36">
        <f>SUMIFS(СВЦЭМ!$C$39:$C$782,СВЦЭМ!$A$39:$A$782,$A18,СВЦЭМ!$B$39:$B$782,R$11)+'СЕТ СН'!$F$9+СВЦЭМ!$D$10+'СЕТ СН'!$F$5-'СЕТ СН'!$F$17</f>
        <v>4895.1912390899997</v>
      </c>
      <c r="S18" s="36">
        <f>SUMIFS(СВЦЭМ!$C$39:$C$782,СВЦЭМ!$A$39:$A$782,$A18,СВЦЭМ!$B$39:$B$782,S$11)+'СЕТ СН'!$F$9+СВЦЭМ!$D$10+'СЕТ СН'!$F$5-'СЕТ СН'!$F$17</f>
        <v>4875.7781822100005</v>
      </c>
      <c r="T18" s="36">
        <f>SUMIFS(СВЦЭМ!$C$39:$C$782,СВЦЭМ!$A$39:$A$782,$A18,СВЦЭМ!$B$39:$B$782,T$11)+'СЕТ СН'!$F$9+СВЦЭМ!$D$10+'СЕТ СН'!$F$5-'СЕТ СН'!$F$17</f>
        <v>4870.4360502899999</v>
      </c>
      <c r="U18" s="36">
        <f>SUMIFS(СВЦЭМ!$C$39:$C$782,СВЦЭМ!$A$39:$A$782,$A18,СВЦЭМ!$B$39:$B$782,U$11)+'СЕТ СН'!$F$9+СВЦЭМ!$D$10+'СЕТ СН'!$F$5-'СЕТ СН'!$F$17</f>
        <v>4845.0250696200001</v>
      </c>
      <c r="V18" s="36">
        <f>SUMIFS(СВЦЭМ!$C$39:$C$782,СВЦЭМ!$A$39:$A$782,$A18,СВЦЭМ!$B$39:$B$782,V$11)+'СЕТ СН'!$F$9+СВЦЭМ!$D$10+'СЕТ СН'!$F$5-'СЕТ СН'!$F$17</f>
        <v>4825.9107929800002</v>
      </c>
      <c r="W18" s="36">
        <f>SUMIFS(СВЦЭМ!$C$39:$C$782,СВЦЭМ!$A$39:$A$782,$A18,СВЦЭМ!$B$39:$B$782,W$11)+'СЕТ СН'!$F$9+СВЦЭМ!$D$10+'СЕТ СН'!$F$5-'СЕТ СН'!$F$17</f>
        <v>4838.5624779600003</v>
      </c>
      <c r="X18" s="36">
        <f>SUMIFS(СВЦЭМ!$C$39:$C$782,СВЦЭМ!$A$39:$A$782,$A18,СВЦЭМ!$B$39:$B$782,X$11)+'СЕТ СН'!$F$9+СВЦЭМ!$D$10+'СЕТ СН'!$F$5-'СЕТ СН'!$F$17</f>
        <v>4852.4860281600004</v>
      </c>
      <c r="Y18" s="36">
        <f>SUMIFS(СВЦЭМ!$C$39:$C$782,СВЦЭМ!$A$39:$A$782,$A18,СВЦЭМ!$B$39:$B$782,Y$11)+'СЕТ СН'!$F$9+СВЦЭМ!$D$10+'СЕТ СН'!$F$5-'СЕТ СН'!$F$17</f>
        <v>4881.2553622100004</v>
      </c>
    </row>
    <row r="19" spans="1:25" ht="15.75" x14ac:dyDescent="0.2">
      <c r="A19" s="35">
        <f t="shared" si="0"/>
        <v>45359</v>
      </c>
      <c r="B19" s="36">
        <f>SUMIFS(СВЦЭМ!$C$39:$C$782,СВЦЭМ!$A$39:$A$782,$A19,СВЦЭМ!$B$39:$B$782,B$11)+'СЕТ СН'!$F$9+СВЦЭМ!$D$10+'СЕТ СН'!$F$5-'СЕТ СН'!$F$17</f>
        <v>4924.2889610600005</v>
      </c>
      <c r="C19" s="36">
        <f>SUMIFS(СВЦЭМ!$C$39:$C$782,СВЦЭМ!$A$39:$A$782,$A19,СВЦЭМ!$B$39:$B$782,C$11)+'СЕТ СН'!$F$9+СВЦЭМ!$D$10+'СЕТ СН'!$F$5-'СЕТ СН'!$F$17</f>
        <v>4923.3952965799999</v>
      </c>
      <c r="D19" s="36">
        <f>SUMIFS(СВЦЭМ!$C$39:$C$782,СВЦЭМ!$A$39:$A$782,$A19,СВЦЭМ!$B$39:$B$782,D$11)+'СЕТ СН'!$F$9+СВЦЭМ!$D$10+'СЕТ СН'!$F$5-'СЕТ СН'!$F$17</f>
        <v>4946.9388638600003</v>
      </c>
      <c r="E19" s="36">
        <f>SUMIFS(СВЦЭМ!$C$39:$C$782,СВЦЭМ!$A$39:$A$782,$A19,СВЦЭМ!$B$39:$B$782,E$11)+'СЕТ СН'!$F$9+СВЦЭМ!$D$10+'СЕТ СН'!$F$5-'СЕТ СН'!$F$17</f>
        <v>4958.1685448999997</v>
      </c>
      <c r="F19" s="36">
        <f>SUMIFS(СВЦЭМ!$C$39:$C$782,СВЦЭМ!$A$39:$A$782,$A19,СВЦЭМ!$B$39:$B$782,F$11)+'СЕТ СН'!$F$9+СВЦЭМ!$D$10+'СЕТ СН'!$F$5-'СЕТ СН'!$F$17</f>
        <v>4954.8310570499998</v>
      </c>
      <c r="G19" s="36">
        <f>SUMIFS(СВЦЭМ!$C$39:$C$782,СВЦЭМ!$A$39:$A$782,$A19,СВЦЭМ!$B$39:$B$782,G$11)+'СЕТ СН'!$F$9+СВЦЭМ!$D$10+'СЕТ СН'!$F$5-'СЕТ СН'!$F$17</f>
        <v>4930.5083009299997</v>
      </c>
      <c r="H19" s="36">
        <f>SUMIFS(СВЦЭМ!$C$39:$C$782,СВЦЭМ!$A$39:$A$782,$A19,СВЦЭМ!$B$39:$B$782,H$11)+'СЕТ СН'!$F$9+СВЦЭМ!$D$10+'СЕТ СН'!$F$5-'СЕТ СН'!$F$17</f>
        <v>4929.5493788900003</v>
      </c>
      <c r="I19" s="36">
        <f>SUMIFS(СВЦЭМ!$C$39:$C$782,СВЦЭМ!$A$39:$A$782,$A19,СВЦЭМ!$B$39:$B$782,I$11)+'СЕТ СН'!$F$9+СВЦЭМ!$D$10+'СЕТ СН'!$F$5-'СЕТ СН'!$F$17</f>
        <v>4900.9481931800001</v>
      </c>
      <c r="J19" s="36">
        <f>SUMIFS(СВЦЭМ!$C$39:$C$782,СВЦЭМ!$A$39:$A$782,$A19,СВЦЭМ!$B$39:$B$782,J$11)+'СЕТ СН'!$F$9+СВЦЭМ!$D$10+'СЕТ СН'!$F$5-'СЕТ СН'!$F$17</f>
        <v>4889.9362281399999</v>
      </c>
      <c r="K19" s="36">
        <f>SUMIFS(СВЦЭМ!$C$39:$C$782,СВЦЭМ!$A$39:$A$782,$A19,СВЦЭМ!$B$39:$B$782,K$11)+'СЕТ СН'!$F$9+СВЦЭМ!$D$10+'СЕТ СН'!$F$5-'СЕТ СН'!$F$17</f>
        <v>4830.0000834900002</v>
      </c>
      <c r="L19" s="36">
        <f>SUMIFS(СВЦЭМ!$C$39:$C$782,СВЦЭМ!$A$39:$A$782,$A19,СВЦЭМ!$B$39:$B$782,L$11)+'СЕТ СН'!$F$9+СВЦЭМ!$D$10+'СЕТ СН'!$F$5-'СЕТ СН'!$F$17</f>
        <v>4819.7081752399999</v>
      </c>
      <c r="M19" s="36">
        <f>SUMIFS(СВЦЭМ!$C$39:$C$782,СВЦЭМ!$A$39:$A$782,$A19,СВЦЭМ!$B$39:$B$782,M$11)+'СЕТ СН'!$F$9+СВЦЭМ!$D$10+'СЕТ СН'!$F$5-'СЕТ СН'!$F$17</f>
        <v>4836.0029107600003</v>
      </c>
      <c r="N19" s="36">
        <f>SUMIFS(СВЦЭМ!$C$39:$C$782,СВЦЭМ!$A$39:$A$782,$A19,СВЦЭМ!$B$39:$B$782,N$11)+'СЕТ СН'!$F$9+СВЦЭМ!$D$10+'СЕТ СН'!$F$5-'СЕТ СН'!$F$17</f>
        <v>4859.4177045800006</v>
      </c>
      <c r="O19" s="36">
        <f>SUMIFS(СВЦЭМ!$C$39:$C$782,СВЦЭМ!$A$39:$A$782,$A19,СВЦЭМ!$B$39:$B$782,O$11)+'СЕТ СН'!$F$9+СВЦЭМ!$D$10+'СЕТ СН'!$F$5-'СЕТ СН'!$F$17</f>
        <v>4878.9414743200005</v>
      </c>
      <c r="P19" s="36">
        <f>SUMIFS(СВЦЭМ!$C$39:$C$782,СВЦЭМ!$A$39:$A$782,$A19,СВЦЭМ!$B$39:$B$782,P$11)+'СЕТ СН'!$F$9+СВЦЭМ!$D$10+'СЕТ СН'!$F$5-'СЕТ СН'!$F$17</f>
        <v>4889.7080769200002</v>
      </c>
      <c r="Q19" s="36">
        <f>SUMIFS(СВЦЭМ!$C$39:$C$782,СВЦЭМ!$A$39:$A$782,$A19,СВЦЭМ!$B$39:$B$782,Q$11)+'СЕТ СН'!$F$9+СВЦЭМ!$D$10+'СЕТ СН'!$F$5-'СЕТ СН'!$F$17</f>
        <v>4907.0310684200003</v>
      </c>
      <c r="R19" s="36">
        <f>SUMIFS(СВЦЭМ!$C$39:$C$782,СВЦЭМ!$A$39:$A$782,$A19,СВЦЭМ!$B$39:$B$782,R$11)+'СЕТ СН'!$F$9+СВЦЭМ!$D$10+'СЕТ СН'!$F$5-'СЕТ СН'!$F$17</f>
        <v>4913.6301252000003</v>
      </c>
      <c r="S19" s="36">
        <f>SUMIFS(СВЦЭМ!$C$39:$C$782,СВЦЭМ!$A$39:$A$782,$A19,СВЦЭМ!$B$39:$B$782,S$11)+'СЕТ СН'!$F$9+СВЦЭМ!$D$10+'СЕТ СН'!$F$5-'СЕТ СН'!$F$17</f>
        <v>4889.8130989500005</v>
      </c>
      <c r="T19" s="36">
        <f>SUMIFS(СВЦЭМ!$C$39:$C$782,СВЦЭМ!$A$39:$A$782,$A19,СВЦЭМ!$B$39:$B$782,T$11)+'СЕТ СН'!$F$9+СВЦЭМ!$D$10+'СЕТ СН'!$F$5-'СЕТ СН'!$F$17</f>
        <v>4878.9658179799999</v>
      </c>
      <c r="U19" s="36">
        <f>SUMIFS(СВЦЭМ!$C$39:$C$782,СВЦЭМ!$A$39:$A$782,$A19,СВЦЭМ!$B$39:$B$782,U$11)+'СЕТ СН'!$F$9+СВЦЭМ!$D$10+'СЕТ СН'!$F$5-'СЕТ СН'!$F$17</f>
        <v>4851.1599827299997</v>
      </c>
      <c r="V19" s="36">
        <f>SUMIFS(СВЦЭМ!$C$39:$C$782,СВЦЭМ!$A$39:$A$782,$A19,СВЦЭМ!$B$39:$B$782,V$11)+'СЕТ СН'!$F$9+СВЦЭМ!$D$10+'СЕТ СН'!$F$5-'СЕТ СН'!$F$17</f>
        <v>4840.9565065400002</v>
      </c>
      <c r="W19" s="36">
        <f>SUMIFS(СВЦЭМ!$C$39:$C$782,СВЦЭМ!$A$39:$A$782,$A19,СВЦЭМ!$B$39:$B$782,W$11)+'СЕТ СН'!$F$9+СВЦЭМ!$D$10+'СЕТ СН'!$F$5-'СЕТ СН'!$F$17</f>
        <v>4834.0413963400006</v>
      </c>
      <c r="X19" s="36">
        <f>SUMIFS(СВЦЭМ!$C$39:$C$782,СВЦЭМ!$A$39:$A$782,$A19,СВЦЭМ!$B$39:$B$782,X$11)+'СЕТ СН'!$F$9+СВЦЭМ!$D$10+'СЕТ СН'!$F$5-'СЕТ СН'!$F$17</f>
        <v>4871.2393038200007</v>
      </c>
      <c r="Y19" s="36">
        <f>SUMIFS(СВЦЭМ!$C$39:$C$782,СВЦЭМ!$A$39:$A$782,$A19,СВЦЭМ!$B$39:$B$782,Y$11)+'СЕТ СН'!$F$9+СВЦЭМ!$D$10+'СЕТ СН'!$F$5-'СЕТ СН'!$F$17</f>
        <v>4883.1900282300003</v>
      </c>
    </row>
    <row r="20" spans="1:25" ht="15.75" x14ac:dyDescent="0.2">
      <c r="A20" s="35">
        <f t="shared" si="0"/>
        <v>45360</v>
      </c>
      <c r="B20" s="36">
        <f>SUMIFS(СВЦЭМ!$C$39:$C$782,СВЦЭМ!$A$39:$A$782,$A20,СВЦЭМ!$B$39:$B$782,B$11)+'СЕТ СН'!$F$9+СВЦЭМ!$D$10+'СЕТ СН'!$F$5-'СЕТ СН'!$F$17</f>
        <v>4915.4641751899999</v>
      </c>
      <c r="C20" s="36">
        <f>SUMIFS(СВЦЭМ!$C$39:$C$782,СВЦЭМ!$A$39:$A$782,$A20,СВЦЭМ!$B$39:$B$782,C$11)+'СЕТ СН'!$F$9+СВЦЭМ!$D$10+'СЕТ СН'!$F$5-'СЕТ СН'!$F$17</f>
        <v>4924.1958647800002</v>
      </c>
      <c r="D20" s="36">
        <f>SUMIFS(СВЦЭМ!$C$39:$C$782,СВЦЭМ!$A$39:$A$782,$A20,СВЦЭМ!$B$39:$B$782,D$11)+'СЕТ СН'!$F$9+СВЦЭМ!$D$10+'СЕТ СН'!$F$5-'СЕТ СН'!$F$17</f>
        <v>4942.5066471</v>
      </c>
      <c r="E20" s="36">
        <f>SUMIFS(СВЦЭМ!$C$39:$C$782,СВЦЭМ!$A$39:$A$782,$A20,СВЦЭМ!$B$39:$B$782,E$11)+'СЕТ СН'!$F$9+СВЦЭМ!$D$10+'СЕТ СН'!$F$5-'СЕТ СН'!$F$17</f>
        <v>4951.0968978199999</v>
      </c>
      <c r="F20" s="36">
        <f>SUMIFS(СВЦЭМ!$C$39:$C$782,СВЦЭМ!$A$39:$A$782,$A20,СВЦЭМ!$B$39:$B$782,F$11)+'СЕТ СН'!$F$9+СВЦЭМ!$D$10+'СЕТ СН'!$F$5-'СЕТ СН'!$F$17</f>
        <v>4938.3423267600001</v>
      </c>
      <c r="G20" s="36">
        <f>SUMIFS(СВЦЭМ!$C$39:$C$782,СВЦЭМ!$A$39:$A$782,$A20,СВЦЭМ!$B$39:$B$782,G$11)+'СЕТ СН'!$F$9+СВЦЭМ!$D$10+'СЕТ СН'!$F$5-'СЕТ СН'!$F$17</f>
        <v>4908.9975754500001</v>
      </c>
      <c r="H20" s="36">
        <f>SUMIFS(СВЦЭМ!$C$39:$C$782,СВЦЭМ!$A$39:$A$782,$A20,СВЦЭМ!$B$39:$B$782,H$11)+'СЕТ СН'!$F$9+СВЦЭМ!$D$10+'СЕТ СН'!$F$5-'СЕТ СН'!$F$17</f>
        <v>4885.4915792100001</v>
      </c>
      <c r="I20" s="36">
        <f>SUMIFS(СВЦЭМ!$C$39:$C$782,СВЦЭМ!$A$39:$A$782,$A20,СВЦЭМ!$B$39:$B$782,I$11)+'СЕТ СН'!$F$9+СВЦЭМ!$D$10+'СЕТ СН'!$F$5-'СЕТ СН'!$F$17</f>
        <v>4863.7855563900002</v>
      </c>
      <c r="J20" s="36">
        <f>SUMIFS(СВЦЭМ!$C$39:$C$782,СВЦЭМ!$A$39:$A$782,$A20,СВЦЭМ!$B$39:$B$782,J$11)+'СЕТ СН'!$F$9+СВЦЭМ!$D$10+'СЕТ СН'!$F$5-'СЕТ СН'!$F$17</f>
        <v>4850.4351480599998</v>
      </c>
      <c r="K20" s="36">
        <f>SUMIFS(СВЦЭМ!$C$39:$C$782,СВЦЭМ!$A$39:$A$782,$A20,СВЦЭМ!$B$39:$B$782,K$11)+'СЕТ СН'!$F$9+СВЦЭМ!$D$10+'СЕТ СН'!$F$5-'СЕТ СН'!$F$17</f>
        <v>4809.2509802700006</v>
      </c>
      <c r="L20" s="36">
        <f>SUMIFS(СВЦЭМ!$C$39:$C$782,СВЦЭМ!$A$39:$A$782,$A20,СВЦЭМ!$B$39:$B$782,L$11)+'СЕТ СН'!$F$9+СВЦЭМ!$D$10+'СЕТ СН'!$F$5-'СЕТ СН'!$F$17</f>
        <v>4787.3327146400006</v>
      </c>
      <c r="M20" s="36">
        <f>SUMIFS(СВЦЭМ!$C$39:$C$782,СВЦЭМ!$A$39:$A$782,$A20,СВЦЭМ!$B$39:$B$782,M$11)+'СЕТ СН'!$F$9+СВЦЭМ!$D$10+'СЕТ СН'!$F$5-'СЕТ СН'!$F$17</f>
        <v>4803.1196391700005</v>
      </c>
      <c r="N20" s="36">
        <f>SUMIFS(СВЦЭМ!$C$39:$C$782,СВЦЭМ!$A$39:$A$782,$A20,СВЦЭМ!$B$39:$B$782,N$11)+'СЕТ СН'!$F$9+СВЦЭМ!$D$10+'СЕТ СН'!$F$5-'СЕТ СН'!$F$17</f>
        <v>4824.6180304600002</v>
      </c>
      <c r="O20" s="36">
        <f>SUMIFS(СВЦЭМ!$C$39:$C$782,СВЦЭМ!$A$39:$A$782,$A20,СВЦЭМ!$B$39:$B$782,O$11)+'СЕТ СН'!$F$9+СВЦЭМ!$D$10+'СЕТ СН'!$F$5-'СЕТ СН'!$F$17</f>
        <v>4846.1062691500001</v>
      </c>
      <c r="P20" s="36">
        <f>SUMIFS(СВЦЭМ!$C$39:$C$782,СВЦЭМ!$A$39:$A$782,$A20,СВЦЭМ!$B$39:$B$782,P$11)+'СЕТ СН'!$F$9+СВЦЭМ!$D$10+'СЕТ СН'!$F$5-'СЕТ СН'!$F$17</f>
        <v>4858.6156055000001</v>
      </c>
      <c r="Q20" s="36">
        <f>SUMIFS(СВЦЭМ!$C$39:$C$782,СВЦЭМ!$A$39:$A$782,$A20,СВЦЭМ!$B$39:$B$782,Q$11)+'СЕТ СН'!$F$9+СВЦЭМ!$D$10+'СЕТ СН'!$F$5-'СЕТ СН'!$F$17</f>
        <v>4874.4102169200005</v>
      </c>
      <c r="R20" s="36">
        <f>SUMIFS(СВЦЭМ!$C$39:$C$782,СВЦЭМ!$A$39:$A$782,$A20,СВЦЭМ!$B$39:$B$782,R$11)+'СЕТ СН'!$F$9+СВЦЭМ!$D$10+'СЕТ СН'!$F$5-'СЕТ СН'!$F$17</f>
        <v>4874.9768112900001</v>
      </c>
      <c r="S20" s="36">
        <f>SUMIFS(СВЦЭМ!$C$39:$C$782,СВЦЭМ!$A$39:$A$782,$A20,СВЦЭМ!$B$39:$B$782,S$11)+'СЕТ СН'!$F$9+СВЦЭМ!$D$10+'СЕТ СН'!$F$5-'СЕТ СН'!$F$17</f>
        <v>4843.2030018200003</v>
      </c>
      <c r="T20" s="36">
        <f>SUMIFS(СВЦЭМ!$C$39:$C$782,СВЦЭМ!$A$39:$A$782,$A20,СВЦЭМ!$B$39:$B$782,T$11)+'СЕТ СН'!$F$9+СВЦЭМ!$D$10+'СЕТ СН'!$F$5-'СЕТ СН'!$F$17</f>
        <v>4857.9178758799999</v>
      </c>
      <c r="U20" s="36">
        <f>SUMIFS(СВЦЭМ!$C$39:$C$782,СВЦЭМ!$A$39:$A$782,$A20,СВЦЭМ!$B$39:$B$782,U$11)+'СЕТ СН'!$F$9+СВЦЭМ!$D$10+'СЕТ СН'!$F$5-'СЕТ СН'!$F$17</f>
        <v>4828.5821238899998</v>
      </c>
      <c r="V20" s="36">
        <f>SUMIFS(СВЦЭМ!$C$39:$C$782,СВЦЭМ!$A$39:$A$782,$A20,СВЦЭМ!$B$39:$B$782,V$11)+'СЕТ СН'!$F$9+СВЦЭМ!$D$10+'СЕТ СН'!$F$5-'СЕТ СН'!$F$17</f>
        <v>4821.03850315</v>
      </c>
      <c r="W20" s="36">
        <f>SUMIFS(СВЦЭМ!$C$39:$C$782,СВЦЭМ!$A$39:$A$782,$A20,СВЦЭМ!$B$39:$B$782,W$11)+'СЕТ СН'!$F$9+СВЦЭМ!$D$10+'СЕТ СН'!$F$5-'СЕТ СН'!$F$17</f>
        <v>4817.5052486900004</v>
      </c>
      <c r="X20" s="36">
        <f>SUMIFS(СВЦЭМ!$C$39:$C$782,СВЦЭМ!$A$39:$A$782,$A20,СВЦЭМ!$B$39:$B$782,X$11)+'СЕТ СН'!$F$9+СВЦЭМ!$D$10+'СЕТ СН'!$F$5-'СЕТ СН'!$F$17</f>
        <v>4856.08866218</v>
      </c>
      <c r="Y20" s="36">
        <f>SUMIFS(СВЦЭМ!$C$39:$C$782,СВЦЭМ!$A$39:$A$782,$A20,СВЦЭМ!$B$39:$B$782,Y$11)+'СЕТ СН'!$F$9+СВЦЭМ!$D$10+'СЕТ СН'!$F$5-'СЕТ СН'!$F$17</f>
        <v>4870.4742931199999</v>
      </c>
    </row>
    <row r="21" spans="1:25" ht="15.75" x14ac:dyDescent="0.2">
      <c r="A21" s="35">
        <f t="shared" si="0"/>
        <v>45361</v>
      </c>
      <c r="B21" s="36">
        <f>SUMIFS(СВЦЭМ!$C$39:$C$782,СВЦЭМ!$A$39:$A$782,$A21,СВЦЭМ!$B$39:$B$782,B$11)+'СЕТ СН'!$F$9+СВЦЭМ!$D$10+'СЕТ СН'!$F$5-'СЕТ СН'!$F$17</f>
        <v>4949.6571236300006</v>
      </c>
      <c r="C21" s="36">
        <f>SUMIFS(СВЦЭМ!$C$39:$C$782,СВЦЭМ!$A$39:$A$782,$A21,СВЦЭМ!$B$39:$B$782,C$11)+'СЕТ СН'!$F$9+СВЦЭМ!$D$10+'СЕТ СН'!$F$5-'СЕТ СН'!$F$17</f>
        <v>4988.0149501300002</v>
      </c>
      <c r="D21" s="36">
        <f>SUMIFS(СВЦЭМ!$C$39:$C$782,СВЦЭМ!$A$39:$A$782,$A21,СВЦЭМ!$B$39:$B$782,D$11)+'СЕТ СН'!$F$9+СВЦЭМ!$D$10+'СЕТ СН'!$F$5-'СЕТ СН'!$F$17</f>
        <v>5005.0363466600002</v>
      </c>
      <c r="E21" s="36">
        <f>SUMIFS(СВЦЭМ!$C$39:$C$782,СВЦЭМ!$A$39:$A$782,$A21,СВЦЭМ!$B$39:$B$782,E$11)+'СЕТ СН'!$F$9+СВЦЭМ!$D$10+'СЕТ СН'!$F$5-'СЕТ СН'!$F$17</f>
        <v>5019.0168973700002</v>
      </c>
      <c r="F21" s="36">
        <f>SUMIFS(СВЦЭМ!$C$39:$C$782,СВЦЭМ!$A$39:$A$782,$A21,СВЦЭМ!$B$39:$B$782,F$11)+'СЕТ СН'!$F$9+СВЦЭМ!$D$10+'СЕТ СН'!$F$5-'СЕТ СН'!$F$17</f>
        <v>5017.8047791600002</v>
      </c>
      <c r="G21" s="36">
        <f>SUMIFS(СВЦЭМ!$C$39:$C$782,СВЦЭМ!$A$39:$A$782,$A21,СВЦЭМ!$B$39:$B$782,G$11)+'СЕТ СН'!$F$9+СВЦЭМ!$D$10+'СЕТ СН'!$F$5-'СЕТ СН'!$F$17</f>
        <v>5000.3841370800001</v>
      </c>
      <c r="H21" s="36">
        <f>SUMIFS(СВЦЭМ!$C$39:$C$782,СВЦЭМ!$A$39:$A$782,$A21,СВЦЭМ!$B$39:$B$782,H$11)+'СЕТ СН'!$F$9+СВЦЭМ!$D$10+'СЕТ СН'!$F$5-'СЕТ СН'!$F$17</f>
        <v>4973.28132508</v>
      </c>
      <c r="I21" s="36">
        <f>SUMIFS(СВЦЭМ!$C$39:$C$782,СВЦЭМ!$A$39:$A$782,$A21,СВЦЭМ!$B$39:$B$782,I$11)+'СЕТ СН'!$F$9+СВЦЭМ!$D$10+'СЕТ СН'!$F$5-'СЕТ СН'!$F$17</f>
        <v>4967.4792871899999</v>
      </c>
      <c r="J21" s="36">
        <f>SUMIFS(СВЦЭМ!$C$39:$C$782,СВЦЭМ!$A$39:$A$782,$A21,СВЦЭМ!$B$39:$B$782,J$11)+'СЕТ СН'!$F$9+СВЦЭМ!$D$10+'СЕТ СН'!$F$5-'СЕТ СН'!$F$17</f>
        <v>4922.3794397800002</v>
      </c>
      <c r="K21" s="36">
        <f>SUMIFS(СВЦЭМ!$C$39:$C$782,СВЦЭМ!$A$39:$A$782,$A21,СВЦЭМ!$B$39:$B$782,K$11)+'СЕТ СН'!$F$9+СВЦЭМ!$D$10+'СЕТ СН'!$F$5-'СЕТ СН'!$F$17</f>
        <v>4881.3588969299999</v>
      </c>
      <c r="L21" s="36">
        <f>SUMIFS(СВЦЭМ!$C$39:$C$782,СВЦЭМ!$A$39:$A$782,$A21,СВЦЭМ!$B$39:$B$782,L$11)+'СЕТ СН'!$F$9+СВЦЭМ!$D$10+'СЕТ СН'!$F$5-'СЕТ СН'!$F$17</f>
        <v>4880.9514580499999</v>
      </c>
      <c r="M21" s="36">
        <f>SUMIFS(СВЦЭМ!$C$39:$C$782,СВЦЭМ!$A$39:$A$782,$A21,СВЦЭМ!$B$39:$B$782,M$11)+'СЕТ СН'!$F$9+СВЦЭМ!$D$10+'СЕТ СН'!$F$5-'СЕТ СН'!$F$17</f>
        <v>4884.0912195800001</v>
      </c>
      <c r="N21" s="36">
        <f>SUMIFS(СВЦЭМ!$C$39:$C$782,СВЦЭМ!$A$39:$A$782,$A21,СВЦЭМ!$B$39:$B$782,N$11)+'СЕТ СН'!$F$9+СВЦЭМ!$D$10+'СЕТ СН'!$F$5-'СЕТ СН'!$F$17</f>
        <v>4910.9919495200002</v>
      </c>
      <c r="O21" s="36">
        <f>SUMIFS(СВЦЭМ!$C$39:$C$782,СВЦЭМ!$A$39:$A$782,$A21,СВЦЭМ!$B$39:$B$782,O$11)+'СЕТ СН'!$F$9+СВЦЭМ!$D$10+'СЕТ СН'!$F$5-'СЕТ СН'!$F$17</f>
        <v>4902.0491424600004</v>
      </c>
      <c r="P21" s="36">
        <f>SUMIFS(СВЦЭМ!$C$39:$C$782,СВЦЭМ!$A$39:$A$782,$A21,СВЦЭМ!$B$39:$B$782,P$11)+'СЕТ СН'!$F$9+СВЦЭМ!$D$10+'СЕТ СН'!$F$5-'СЕТ СН'!$F$17</f>
        <v>4928.7737288900007</v>
      </c>
      <c r="Q21" s="36">
        <f>SUMIFS(СВЦЭМ!$C$39:$C$782,СВЦЭМ!$A$39:$A$782,$A21,СВЦЭМ!$B$39:$B$782,Q$11)+'СЕТ СН'!$F$9+СВЦЭМ!$D$10+'СЕТ СН'!$F$5-'СЕТ СН'!$F$17</f>
        <v>4956.3229623099996</v>
      </c>
      <c r="R21" s="36">
        <f>SUMIFS(СВЦЭМ!$C$39:$C$782,СВЦЭМ!$A$39:$A$782,$A21,СВЦЭМ!$B$39:$B$782,R$11)+'СЕТ СН'!$F$9+СВЦЭМ!$D$10+'СЕТ СН'!$F$5-'СЕТ СН'!$F$17</f>
        <v>4953.6226486699998</v>
      </c>
      <c r="S21" s="36">
        <f>SUMIFS(СВЦЭМ!$C$39:$C$782,СВЦЭМ!$A$39:$A$782,$A21,СВЦЭМ!$B$39:$B$782,S$11)+'СЕТ СН'!$F$9+СВЦЭМ!$D$10+'СЕТ СН'!$F$5-'СЕТ СН'!$F$17</f>
        <v>4938.2200074299999</v>
      </c>
      <c r="T21" s="36">
        <f>SUMIFS(СВЦЭМ!$C$39:$C$782,СВЦЭМ!$A$39:$A$782,$A21,СВЦЭМ!$B$39:$B$782,T$11)+'СЕТ СН'!$F$9+СВЦЭМ!$D$10+'СЕТ СН'!$F$5-'СЕТ СН'!$F$17</f>
        <v>4918.1736302400004</v>
      </c>
      <c r="U21" s="36">
        <f>SUMIFS(СВЦЭМ!$C$39:$C$782,СВЦЭМ!$A$39:$A$782,$A21,СВЦЭМ!$B$39:$B$782,U$11)+'СЕТ СН'!$F$9+СВЦЭМ!$D$10+'СЕТ СН'!$F$5-'СЕТ СН'!$F$17</f>
        <v>4871.2516379200006</v>
      </c>
      <c r="V21" s="36">
        <f>SUMIFS(СВЦЭМ!$C$39:$C$782,СВЦЭМ!$A$39:$A$782,$A21,СВЦЭМ!$B$39:$B$782,V$11)+'СЕТ СН'!$F$9+СВЦЭМ!$D$10+'СЕТ СН'!$F$5-'СЕТ СН'!$F$17</f>
        <v>4844.6787460900005</v>
      </c>
      <c r="W21" s="36">
        <f>SUMIFS(СВЦЭМ!$C$39:$C$782,СВЦЭМ!$A$39:$A$782,$A21,СВЦЭМ!$B$39:$B$782,W$11)+'СЕТ СН'!$F$9+СВЦЭМ!$D$10+'СЕТ СН'!$F$5-'СЕТ СН'!$F$17</f>
        <v>4851.01616672</v>
      </c>
      <c r="X21" s="36">
        <f>SUMIFS(СВЦЭМ!$C$39:$C$782,СВЦЭМ!$A$39:$A$782,$A21,СВЦЭМ!$B$39:$B$782,X$11)+'СЕТ СН'!$F$9+СВЦЭМ!$D$10+'СЕТ СН'!$F$5-'СЕТ СН'!$F$17</f>
        <v>4905.63253162</v>
      </c>
      <c r="Y21" s="36">
        <f>SUMIFS(СВЦЭМ!$C$39:$C$782,СВЦЭМ!$A$39:$A$782,$A21,СВЦЭМ!$B$39:$B$782,Y$11)+'СЕТ СН'!$F$9+СВЦЭМ!$D$10+'СЕТ СН'!$F$5-'СЕТ СН'!$F$17</f>
        <v>4911.4972582700002</v>
      </c>
    </row>
    <row r="22" spans="1:25" ht="15.75" x14ac:dyDescent="0.2">
      <c r="A22" s="35">
        <f t="shared" si="0"/>
        <v>45362</v>
      </c>
      <c r="B22" s="36">
        <f>SUMIFS(СВЦЭМ!$C$39:$C$782,СВЦЭМ!$A$39:$A$782,$A22,СВЦЭМ!$B$39:$B$782,B$11)+'СЕТ СН'!$F$9+СВЦЭМ!$D$10+'СЕТ СН'!$F$5-'СЕТ СН'!$F$17</f>
        <v>4877.7789863199996</v>
      </c>
      <c r="C22" s="36">
        <f>SUMIFS(СВЦЭМ!$C$39:$C$782,СВЦЭМ!$A$39:$A$782,$A22,СВЦЭМ!$B$39:$B$782,C$11)+'СЕТ СН'!$F$9+СВЦЭМ!$D$10+'СЕТ СН'!$F$5-'СЕТ СН'!$F$17</f>
        <v>4914.1995376200002</v>
      </c>
      <c r="D22" s="36">
        <f>SUMIFS(СВЦЭМ!$C$39:$C$782,СВЦЭМ!$A$39:$A$782,$A22,СВЦЭМ!$B$39:$B$782,D$11)+'СЕТ СН'!$F$9+СВЦЭМ!$D$10+'СЕТ СН'!$F$5-'СЕТ СН'!$F$17</f>
        <v>4925.8984675900001</v>
      </c>
      <c r="E22" s="36">
        <f>SUMIFS(СВЦЭМ!$C$39:$C$782,СВЦЭМ!$A$39:$A$782,$A22,СВЦЭМ!$B$39:$B$782,E$11)+'СЕТ СН'!$F$9+СВЦЭМ!$D$10+'СЕТ СН'!$F$5-'СЕТ СН'!$F$17</f>
        <v>4929.9919917699999</v>
      </c>
      <c r="F22" s="36">
        <f>SUMIFS(СВЦЭМ!$C$39:$C$782,СВЦЭМ!$A$39:$A$782,$A22,СВЦЭМ!$B$39:$B$782,F$11)+'СЕТ СН'!$F$9+СВЦЭМ!$D$10+'СЕТ СН'!$F$5-'СЕТ СН'!$F$17</f>
        <v>4925.6478663899998</v>
      </c>
      <c r="G22" s="36">
        <f>SUMIFS(СВЦЭМ!$C$39:$C$782,СВЦЭМ!$A$39:$A$782,$A22,СВЦЭМ!$B$39:$B$782,G$11)+'СЕТ СН'!$F$9+СВЦЭМ!$D$10+'СЕТ СН'!$F$5-'СЕТ СН'!$F$17</f>
        <v>4865.9788655900002</v>
      </c>
      <c r="H22" s="36">
        <f>SUMIFS(СВЦЭМ!$C$39:$C$782,СВЦЭМ!$A$39:$A$782,$A22,СВЦЭМ!$B$39:$B$782,H$11)+'СЕТ СН'!$F$9+СВЦЭМ!$D$10+'СЕТ СН'!$F$5-'СЕТ СН'!$F$17</f>
        <v>4727.5329054200001</v>
      </c>
      <c r="I22" s="36">
        <f>SUMIFS(СВЦЭМ!$C$39:$C$782,СВЦЭМ!$A$39:$A$782,$A22,СВЦЭМ!$B$39:$B$782,I$11)+'СЕТ СН'!$F$9+СВЦЭМ!$D$10+'СЕТ СН'!$F$5-'СЕТ СН'!$F$17</f>
        <v>4735.1554377100001</v>
      </c>
      <c r="J22" s="36">
        <f>SUMIFS(СВЦЭМ!$C$39:$C$782,СВЦЭМ!$A$39:$A$782,$A22,СВЦЭМ!$B$39:$B$782,J$11)+'СЕТ СН'!$F$9+СВЦЭМ!$D$10+'СЕТ СН'!$F$5-'СЕТ СН'!$F$17</f>
        <v>4709.3435791499996</v>
      </c>
      <c r="K22" s="36">
        <f>SUMIFS(СВЦЭМ!$C$39:$C$782,СВЦЭМ!$A$39:$A$782,$A22,СВЦЭМ!$B$39:$B$782,K$11)+'СЕТ СН'!$F$9+СВЦЭМ!$D$10+'СЕТ СН'!$F$5-'СЕТ СН'!$F$17</f>
        <v>4693.7416831700002</v>
      </c>
      <c r="L22" s="36">
        <f>SUMIFS(СВЦЭМ!$C$39:$C$782,СВЦЭМ!$A$39:$A$782,$A22,СВЦЭМ!$B$39:$B$782,L$11)+'СЕТ СН'!$F$9+СВЦЭМ!$D$10+'СЕТ СН'!$F$5-'СЕТ СН'!$F$17</f>
        <v>4705.6185956500003</v>
      </c>
      <c r="M22" s="36">
        <f>SUMIFS(СВЦЭМ!$C$39:$C$782,СВЦЭМ!$A$39:$A$782,$A22,СВЦЭМ!$B$39:$B$782,M$11)+'СЕТ СН'!$F$9+СВЦЭМ!$D$10+'СЕТ СН'!$F$5-'СЕТ СН'!$F$17</f>
        <v>4702.8559602300002</v>
      </c>
      <c r="N22" s="36">
        <f>SUMIFS(СВЦЭМ!$C$39:$C$782,СВЦЭМ!$A$39:$A$782,$A22,СВЦЭМ!$B$39:$B$782,N$11)+'СЕТ СН'!$F$9+СВЦЭМ!$D$10+'СЕТ СН'!$F$5-'СЕТ СН'!$F$17</f>
        <v>4723.9563769800006</v>
      </c>
      <c r="O22" s="36">
        <f>SUMIFS(СВЦЭМ!$C$39:$C$782,СВЦЭМ!$A$39:$A$782,$A22,СВЦЭМ!$B$39:$B$782,O$11)+'СЕТ СН'!$F$9+СВЦЭМ!$D$10+'СЕТ СН'!$F$5-'СЕТ СН'!$F$17</f>
        <v>4725.2077975700004</v>
      </c>
      <c r="P22" s="36">
        <f>SUMIFS(СВЦЭМ!$C$39:$C$782,СВЦЭМ!$A$39:$A$782,$A22,СВЦЭМ!$B$39:$B$782,P$11)+'СЕТ СН'!$F$9+СВЦЭМ!$D$10+'СЕТ СН'!$F$5-'СЕТ СН'!$F$17</f>
        <v>4734.5748573700002</v>
      </c>
      <c r="Q22" s="36">
        <f>SUMIFS(СВЦЭМ!$C$39:$C$782,СВЦЭМ!$A$39:$A$782,$A22,СВЦЭМ!$B$39:$B$782,Q$11)+'СЕТ СН'!$F$9+СВЦЭМ!$D$10+'СЕТ СН'!$F$5-'СЕТ СН'!$F$17</f>
        <v>4747.7632358700002</v>
      </c>
      <c r="R22" s="36">
        <f>SUMIFS(СВЦЭМ!$C$39:$C$782,СВЦЭМ!$A$39:$A$782,$A22,СВЦЭМ!$B$39:$B$782,R$11)+'СЕТ СН'!$F$9+СВЦЭМ!$D$10+'СЕТ СН'!$F$5-'СЕТ СН'!$F$17</f>
        <v>4749.3256118899999</v>
      </c>
      <c r="S22" s="36">
        <f>SUMIFS(СВЦЭМ!$C$39:$C$782,СВЦЭМ!$A$39:$A$782,$A22,СВЦЭМ!$B$39:$B$782,S$11)+'СЕТ СН'!$F$9+СВЦЭМ!$D$10+'СЕТ СН'!$F$5-'СЕТ СН'!$F$17</f>
        <v>4746.3698990399998</v>
      </c>
      <c r="T22" s="36">
        <f>SUMIFS(СВЦЭМ!$C$39:$C$782,СВЦЭМ!$A$39:$A$782,$A22,СВЦЭМ!$B$39:$B$782,T$11)+'СЕТ СН'!$F$9+СВЦЭМ!$D$10+'СЕТ СН'!$F$5-'СЕТ СН'!$F$17</f>
        <v>4725.1036800800002</v>
      </c>
      <c r="U22" s="36">
        <f>SUMIFS(СВЦЭМ!$C$39:$C$782,СВЦЭМ!$A$39:$A$782,$A22,СВЦЭМ!$B$39:$B$782,U$11)+'СЕТ СН'!$F$9+СВЦЭМ!$D$10+'СЕТ СН'!$F$5-'СЕТ СН'!$F$17</f>
        <v>4696.8377027000006</v>
      </c>
      <c r="V22" s="36">
        <f>SUMIFS(СВЦЭМ!$C$39:$C$782,СВЦЭМ!$A$39:$A$782,$A22,СВЦЭМ!$B$39:$B$782,V$11)+'СЕТ СН'!$F$9+СВЦЭМ!$D$10+'СЕТ СН'!$F$5-'СЕТ СН'!$F$17</f>
        <v>4688.7949434700004</v>
      </c>
      <c r="W22" s="36">
        <f>SUMIFS(СВЦЭМ!$C$39:$C$782,СВЦЭМ!$A$39:$A$782,$A22,СВЦЭМ!$B$39:$B$782,W$11)+'СЕТ СН'!$F$9+СВЦЭМ!$D$10+'СЕТ СН'!$F$5-'СЕТ СН'!$F$17</f>
        <v>4698.2462138500005</v>
      </c>
      <c r="X22" s="36">
        <f>SUMIFS(СВЦЭМ!$C$39:$C$782,СВЦЭМ!$A$39:$A$782,$A22,СВЦЭМ!$B$39:$B$782,X$11)+'СЕТ СН'!$F$9+СВЦЭМ!$D$10+'СЕТ СН'!$F$5-'СЕТ СН'!$F$17</f>
        <v>4719.7632132300005</v>
      </c>
      <c r="Y22" s="36">
        <f>SUMIFS(СВЦЭМ!$C$39:$C$782,СВЦЭМ!$A$39:$A$782,$A22,СВЦЭМ!$B$39:$B$782,Y$11)+'СЕТ СН'!$F$9+СВЦЭМ!$D$10+'СЕТ СН'!$F$5-'СЕТ СН'!$F$17</f>
        <v>4723.5638164800002</v>
      </c>
    </row>
    <row r="23" spans="1:25" ht="15.75" x14ac:dyDescent="0.2">
      <c r="A23" s="35">
        <f t="shared" si="0"/>
        <v>45363</v>
      </c>
      <c r="B23" s="36">
        <f>SUMIFS(СВЦЭМ!$C$39:$C$782,СВЦЭМ!$A$39:$A$782,$A23,СВЦЭМ!$B$39:$B$782,B$11)+'СЕТ СН'!$F$9+СВЦЭМ!$D$10+'СЕТ СН'!$F$5-'СЕТ СН'!$F$17</f>
        <v>4854.9772954300006</v>
      </c>
      <c r="C23" s="36">
        <f>SUMIFS(СВЦЭМ!$C$39:$C$782,СВЦЭМ!$A$39:$A$782,$A23,СВЦЭМ!$B$39:$B$782,C$11)+'СЕТ СН'!$F$9+СВЦЭМ!$D$10+'СЕТ СН'!$F$5-'СЕТ СН'!$F$17</f>
        <v>4879.3301010000005</v>
      </c>
      <c r="D23" s="36">
        <f>SUMIFS(СВЦЭМ!$C$39:$C$782,СВЦЭМ!$A$39:$A$782,$A23,СВЦЭМ!$B$39:$B$782,D$11)+'СЕТ СН'!$F$9+СВЦЭМ!$D$10+'СЕТ СН'!$F$5-'СЕТ СН'!$F$17</f>
        <v>4902.5503955000004</v>
      </c>
      <c r="E23" s="36">
        <f>SUMIFS(СВЦЭМ!$C$39:$C$782,СВЦЭМ!$A$39:$A$782,$A23,СВЦЭМ!$B$39:$B$782,E$11)+'СЕТ СН'!$F$9+СВЦЭМ!$D$10+'СЕТ СН'!$F$5-'СЕТ СН'!$F$17</f>
        <v>4901.3357516800006</v>
      </c>
      <c r="F23" s="36">
        <f>SUMIFS(СВЦЭМ!$C$39:$C$782,СВЦЭМ!$A$39:$A$782,$A23,СВЦЭМ!$B$39:$B$782,F$11)+'СЕТ СН'!$F$9+СВЦЭМ!$D$10+'СЕТ СН'!$F$5-'СЕТ СН'!$F$17</f>
        <v>4884.8021041000002</v>
      </c>
      <c r="G23" s="36">
        <f>SUMIFS(СВЦЭМ!$C$39:$C$782,СВЦЭМ!$A$39:$A$782,$A23,СВЦЭМ!$B$39:$B$782,G$11)+'СЕТ СН'!$F$9+СВЦЭМ!$D$10+'СЕТ СН'!$F$5-'СЕТ СН'!$F$17</f>
        <v>4874.5321705900005</v>
      </c>
      <c r="H23" s="36">
        <f>SUMIFS(СВЦЭМ!$C$39:$C$782,СВЦЭМ!$A$39:$A$782,$A23,СВЦЭМ!$B$39:$B$782,H$11)+'СЕТ СН'!$F$9+СВЦЭМ!$D$10+'СЕТ СН'!$F$5-'СЕТ СН'!$F$17</f>
        <v>4840.8151958300004</v>
      </c>
      <c r="I23" s="36">
        <f>SUMIFS(СВЦЭМ!$C$39:$C$782,СВЦЭМ!$A$39:$A$782,$A23,СВЦЭМ!$B$39:$B$782,I$11)+'СЕТ СН'!$F$9+СВЦЭМ!$D$10+'СЕТ СН'!$F$5-'СЕТ СН'!$F$17</f>
        <v>4831.1778448200002</v>
      </c>
      <c r="J23" s="36">
        <f>SUMIFS(СВЦЭМ!$C$39:$C$782,СВЦЭМ!$A$39:$A$782,$A23,СВЦЭМ!$B$39:$B$782,J$11)+'СЕТ СН'!$F$9+СВЦЭМ!$D$10+'СЕТ СН'!$F$5-'СЕТ СН'!$F$17</f>
        <v>4811.1342988400002</v>
      </c>
      <c r="K23" s="36">
        <f>SUMIFS(СВЦЭМ!$C$39:$C$782,СВЦЭМ!$A$39:$A$782,$A23,СВЦЭМ!$B$39:$B$782,K$11)+'СЕТ СН'!$F$9+СВЦЭМ!$D$10+'СЕТ СН'!$F$5-'СЕТ СН'!$F$17</f>
        <v>4824.4293437300003</v>
      </c>
      <c r="L23" s="36">
        <f>SUMIFS(СВЦЭМ!$C$39:$C$782,СВЦЭМ!$A$39:$A$782,$A23,СВЦЭМ!$B$39:$B$782,L$11)+'СЕТ СН'!$F$9+СВЦЭМ!$D$10+'СЕТ СН'!$F$5-'СЕТ СН'!$F$17</f>
        <v>4837.27523862</v>
      </c>
      <c r="M23" s="36">
        <f>SUMIFS(СВЦЭМ!$C$39:$C$782,СВЦЭМ!$A$39:$A$782,$A23,СВЦЭМ!$B$39:$B$782,M$11)+'СЕТ СН'!$F$9+СВЦЭМ!$D$10+'СЕТ СН'!$F$5-'СЕТ СН'!$F$17</f>
        <v>4850.1667984900005</v>
      </c>
      <c r="N23" s="36">
        <f>SUMIFS(СВЦЭМ!$C$39:$C$782,СВЦЭМ!$A$39:$A$782,$A23,СВЦЭМ!$B$39:$B$782,N$11)+'СЕТ СН'!$F$9+СВЦЭМ!$D$10+'СЕТ СН'!$F$5-'СЕТ СН'!$F$17</f>
        <v>4872.9435911999999</v>
      </c>
      <c r="O23" s="36">
        <f>SUMIFS(СВЦЭМ!$C$39:$C$782,СВЦЭМ!$A$39:$A$782,$A23,СВЦЭМ!$B$39:$B$782,O$11)+'СЕТ СН'!$F$9+СВЦЭМ!$D$10+'СЕТ СН'!$F$5-'СЕТ СН'!$F$17</f>
        <v>4895.1863165300001</v>
      </c>
      <c r="P23" s="36">
        <f>SUMIFS(СВЦЭМ!$C$39:$C$782,СВЦЭМ!$A$39:$A$782,$A23,СВЦЭМ!$B$39:$B$782,P$11)+'СЕТ СН'!$F$9+СВЦЭМ!$D$10+'СЕТ СН'!$F$5-'СЕТ СН'!$F$17</f>
        <v>4920.7399966900002</v>
      </c>
      <c r="Q23" s="36">
        <f>SUMIFS(СВЦЭМ!$C$39:$C$782,СВЦЭМ!$A$39:$A$782,$A23,СВЦЭМ!$B$39:$B$782,Q$11)+'СЕТ СН'!$F$9+СВЦЭМ!$D$10+'СЕТ СН'!$F$5-'СЕТ СН'!$F$17</f>
        <v>4947.12238093</v>
      </c>
      <c r="R23" s="36">
        <f>SUMIFS(СВЦЭМ!$C$39:$C$782,СВЦЭМ!$A$39:$A$782,$A23,СВЦЭМ!$B$39:$B$782,R$11)+'СЕТ СН'!$F$9+СВЦЭМ!$D$10+'СЕТ СН'!$F$5-'СЕТ СН'!$F$17</f>
        <v>4939.0362032000003</v>
      </c>
      <c r="S23" s="36">
        <f>SUMIFS(СВЦЭМ!$C$39:$C$782,СВЦЭМ!$A$39:$A$782,$A23,СВЦЭМ!$B$39:$B$782,S$11)+'СЕТ СН'!$F$9+СВЦЭМ!$D$10+'СЕТ СН'!$F$5-'СЕТ СН'!$F$17</f>
        <v>4945.22921666</v>
      </c>
      <c r="T23" s="36">
        <f>SUMIFS(СВЦЭМ!$C$39:$C$782,СВЦЭМ!$A$39:$A$782,$A23,СВЦЭМ!$B$39:$B$782,T$11)+'СЕТ СН'!$F$9+СВЦЭМ!$D$10+'СЕТ СН'!$F$5-'СЕТ СН'!$F$17</f>
        <v>4901.8257008300006</v>
      </c>
      <c r="U23" s="36">
        <f>SUMIFS(СВЦЭМ!$C$39:$C$782,СВЦЭМ!$A$39:$A$782,$A23,СВЦЭМ!$B$39:$B$782,U$11)+'СЕТ СН'!$F$9+СВЦЭМ!$D$10+'СЕТ СН'!$F$5-'СЕТ СН'!$F$17</f>
        <v>4826.32806136</v>
      </c>
      <c r="V23" s="36">
        <f>SUMIFS(СВЦЭМ!$C$39:$C$782,СВЦЭМ!$A$39:$A$782,$A23,СВЦЭМ!$B$39:$B$782,V$11)+'СЕТ СН'!$F$9+СВЦЭМ!$D$10+'СЕТ СН'!$F$5-'СЕТ СН'!$F$17</f>
        <v>4843.5929545700001</v>
      </c>
      <c r="W23" s="36">
        <f>SUMIFS(СВЦЭМ!$C$39:$C$782,СВЦЭМ!$A$39:$A$782,$A23,СВЦЭМ!$B$39:$B$782,W$11)+'СЕТ СН'!$F$9+СВЦЭМ!$D$10+'СЕТ СН'!$F$5-'СЕТ СН'!$F$17</f>
        <v>4826.1065507200001</v>
      </c>
      <c r="X23" s="36">
        <f>SUMIFS(СВЦЭМ!$C$39:$C$782,СВЦЭМ!$A$39:$A$782,$A23,СВЦЭМ!$B$39:$B$782,X$11)+'СЕТ СН'!$F$9+СВЦЭМ!$D$10+'СЕТ СН'!$F$5-'СЕТ СН'!$F$17</f>
        <v>4859.66479248</v>
      </c>
      <c r="Y23" s="36">
        <f>SUMIFS(СВЦЭМ!$C$39:$C$782,СВЦЭМ!$A$39:$A$782,$A23,СВЦЭМ!$B$39:$B$782,Y$11)+'СЕТ СН'!$F$9+СВЦЭМ!$D$10+'СЕТ СН'!$F$5-'СЕТ СН'!$F$17</f>
        <v>4879.6698186399999</v>
      </c>
    </row>
    <row r="24" spans="1:25" ht="15.75" x14ac:dyDescent="0.2">
      <c r="A24" s="35">
        <f t="shared" si="0"/>
        <v>45364</v>
      </c>
      <c r="B24" s="36">
        <f>SUMIFS(СВЦЭМ!$C$39:$C$782,СВЦЭМ!$A$39:$A$782,$A24,СВЦЭМ!$B$39:$B$782,B$11)+'СЕТ СН'!$F$9+СВЦЭМ!$D$10+'СЕТ СН'!$F$5-'СЕТ СН'!$F$17</f>
        <v>4948.1125904999999</v>
      </c>
      <c r="C24" s="36">
        <f>SUMIFS(СВЦЭМ!$C$39:$C$782,СВЦЭМ!$A$39:$A$782,$A24,СВЦЭМ!$B$39:$B$782,C$11)+'СЕТ СН'!$F$9+СВЦЭМ!$D$10+'СЕТ СН'!$F$5-'СЕТ СН'!$F$17</f>
        <v>4961.3040176200002</v>
      </c>
      <c r="D24" s="36">
        <f>SUMIFS(СВЦЭМ!$C$39:$C$782,СВЦЭМ!$A$39:$A$782,$A24,СВЦЭМ!$B$39:$B$782,D$11)+'СЕТ СН'!$F$9+СВЦЭМ!$D$10+'СЕТ СН'!$F$5-'СЕТ СН'!$F$17</f>
        <v>4977.46947026</v>
      </c>
      <c r="E24" s="36">
        <f>SUMIFS(СВЦЭМ!$C$39:$C$782,СВЦЭМ!$A$39:$A$782,$A24,СВЦЭМ!$B$39:$B$782,E$11)+'СЕТ СН'!$F$9+СВЦЭМ!$D$10+'СЕТ СН'!$F$5-'СЕТ СН'!$F$17</f>
        <v>4972.2943757200001</v>
      </c>
      <c r="F24" s="36">
        <f>SUMIFS(СВЦЭМ!$C$39:$C$782,СВЦЭМ!$A$39:$A$782,$A24,СВЦЭМ!$B$39:$B$782,F$11)+'СЕТ СН'!$F$9+СВЦЭМ!$D$10+'СЕТ СН'!$F$5-'СЕТ СН'!$F$17</f>
        <v>4966.5567998500001</v>
      </c>
      <c r="G24" s="36">
        <f>SUMIFS(СВЦЭМ!$C$39:$C$782,СВЦЭМ!$A$39:$A$782,$A24,СВЦЭМ!$B$39:$B$782,G$11)+'СЕТ СН'!$F$9+СВЦЭМ!$D$10+'СЕТ СН'!$F$5-'СЕТ СН'!$F$17</f>
        <v>4960.4796012699999</v>
      </c>
      <c r="H24" s="36">
        <f>SUMIFS(СВЦЭМ!$C$39:$C$782,СВЦЭМ!$A$39:$A$782,$A24,СВЦЭМ!$B$39:$B$782,H$11)+'СЕТ СН'!$F$9+СВЦЭМ!$D$10+'СЕТ СН'!$F$5-'СЕТ СН'!$F$17</f>
        <v>4920.3612578600005</v>
      </c>
      <c r="I24" s="36">
        <f>SUMIFS(СВЦЭМ!$C$39:$C$782,СВЦЭМ!$A$39:$A$782,$A24,СВЦЭМ!$B$39:$B$782,I$11)+'СЕТ СН'!$F$9+СВЦЭМ!$D$10+'СЕТ СН'!$F$5-'СЕТ СН'!$F$17</f>
        <v>4883.3132649300005</v>
      </c>
      <c r="J24" s="36">
        <f>SUMIFS(СВЦЭМ!$C$39:$C$782,СВЦЭМ!$A$39:$A$782,$A24,СВЦЭМ!$B$39:$B$782,J$11)+'СЕТ СН'!$F$9+СВЦЭМ!$D$10+'СЕТ СН'!$F$5-'СЕТ СН'!$F$17</f>
        <v>4900.3330099200002</v>
      </c>
      <c r="K24" s="36">
        <f>SUMIFS(СВЦЭМ!$C$39:$C$782,СВЦЭМ!$A$39:$A$782,$A24,СВЦЭМ!$B$39:$B$782,K$11)+'СЕТ СН'!$F$9+СВЦЭМ!$D$10+'СЕТ СН'!$F$5-'СЕТ СН'!$F$17</f>
        <v>4874.8722173400001</v>
      </c>
      <c r="L24" s="36">
        <f>SUMIFS(СВЦЭМ!$C$39:$C$782,СВЦЭМ!$A$39:$A$782,$A24,СВЦЭМ!$B$39:$B$782,L$11)+'СЕТ СН'!$F$9+СВЦЭМ!$D$10+'СЕТ СН'!$F$5-'СЕТ СН'!$F$17</f>
        <v>4890.3560893399999</v>
      </c>
      <c r="M24" s="36">
        <f>SUMIFS(СВЦЭМ!$C$39:$C$782,СВЦЭМ!$A$39:$A$782,$A24,СВЦЭМ!$B$39:$B$782,M$11)+'СЕТ СН'!$F$9+СВЦЭМ!$D$10+'СЕТ СН'!$F$5-'СЕТ СН'!$F$17</f>
        <v>4877.9444923900001</v>
      </c>
      <c r="N24" s="36">
        <f>SUMIFS(СВЦЭМ!$C$39:$C$782,СВЦЭМ!$A$39:$A$782,$A24,СВЦЭМ!$B$39:$B$782,N$11)+'СЕТ СН'!$F$9+СВЦЭМ!$D$10+'СЕТ СН'!$F$5-'СЕТ СН'!$F$17</f>
        <v>4912.7924192</v>
      </c>
      <c r="O24" s="36">
        <f>SUMIFS(СВЦЭМ!$C$39:$C$782,СВЦЭМ!$A$39:$A$782,$A24,СВЦЭМ!$B$39:$B$782,O$11)+'СЕТ СН'!$F$9+СВЦЭМ!$D$10+'СЕТ СН'!$F$5-'СЕТ СН'!$F$17</f>
        <v>4935.7802408999996</v>
      </c>
      <c r="P24" s="36">
        <f>SUMIFS(СВЦЭМ!$C$39:$C$782,СВЦЭМ!$A$39:$A$782,$A24,СВЦЭМ!$B$39:$B$782,P$11)+'СЕТ СН'!$F$9+СВЦЭМ!$D$10+'СЕТ СН'!$F$5-'СЕТ СН'!$F$17</f>
        <v>4967.6748024600001</v>
      </c>
      <c r="Q24" s="36">
        <f>SUMIFS(СВЦЭМ!$C$39:$C$782,СВЦЭМ!$A$39:$A$782,$A24,СВЦЭМ!$B$39:$B$782,Q$11)+'СЕТ СН'!$F$9+СВЦЭМ!$D$10+'СЕТ СН'!$F$5-'СЕТ СН'!$F$17</f>
        <v>4989.2944432700006</v>
      </c>
      <c r="R24" s="36">
        <f>SUMIFS(СВЦЭМ!$C$39:$C$782,СВЦЭМ!$A$39:$A$782,$A24,СВЦЭМ!$B$39:$B$782,R$11)+'СЕТ СН'!$F$9+СВЦЭМ!$D$10+'СЕТ СН'!$F$5-'СЕТ СН'!$F$17</f>
        <v>4980.5685910800003</v>
      </c>
      <c r="S24" s="36">
        <f>SUMIFS(СВЦЭМ!$C$39:$C$782,СВЦЭМ!$A$39:$A$782,$A24,СВЦЭМ!$B$39:$B$782,S$11)+'СЕТ СН'!$F$9+СВЦЭМ!$D$10+'СЕТ СН'!$F$5-'СЕТ СН'!$F$17</f>
        <v>4964.1177048200007</v>
      </c>
      <c r="T24" s="36">
        <f>SUMIFS(СВЦЭМ!$C$39:$C$782,СВЦЭМ!$A$39:$A$782,$A24,СВЦЭМ!$B$39:$B$782,T$11)+'СЕТ СН'!$F$9+СВЦЭМ!$D$10+'СЕТ СН'!$F$5-'СЕТ СН'!$F$17</f>
        <v>4937.1535703600002</v>
      </c>
      <c r="U24" s="36">
        <f>SUMIFS(СВЦЭМ!$C$39:$C$782,СВЦЭМ!$A$39:$A$782,$A24,СВЦЭМ!$B$39:$B$782,U$11)+'СЕТ СН'!$F$9+СВЦЭМ!$D$10+'СЕТ СН'!$F$5-'СЕТ СН'!$F$17</f>
        <v>4916.8052797800001</v>
      </c>
      <c r="V24" s="36">
        <f>SUMIFS(СВЦЭМ!$C$39:$C$782,СВЦЭМ!$A$39:$A$782,$A24,СВЦЭМ!$B$39:$B$782,V$11)+'СЕТ СН'!$F$9+СВЦЭМ!$D$10+'СЕТ СН'!$F$5-'СЕТ СН'!$F$17</f>
        <v>4906.3311486800003</v>
      </c>
      <c r="W24" s="36">
        <f>SUMIFS(СВЦЭМ!$C$39:$C$782,СВЦЭМ!$A$39:$A$782,$A24,СВЦЭМ!$B$39:$B$782,W$11)+'СЕТ СН'!$F$9+СВЦЭМ!$D$10+'СЕТ СН'!$F$5-'СЕТ СН'!$F$17</f>
        <v>4876.22672306</v>
      </c>
      <c r="X24" s="36">
        <f>SUMIFS(СВЦЭМ!$C$39:$C$782,СВЦЭМ!$A$39:$A$782,$A24,СВЦЭМ!$B$39:$B$782,X$11)+'СЕТ СН'!$F$9+СВЦЭМ!$D$10+'СЕТ СН'!$F$5-'СЕТ СН'!$F$17</f>
        <v>4881.3033618899999</v>
      </c>
      <c r="Y24" s="36">
        <f>SUMIFS(СВЦЭМ!$C$39:$C$782,СВЦЭМ!$A$39:$A$782,$A24,СВЦЭМ!$B$39:$B$782,Y$11)+'СЕТ СН'!$F$9+СВЦЭМ!$D$10+'СЕТ СН'!$F$5-'СЕТ СН'!$F$17</f>
        <v>4892.0189984400004</v>
      </c>
    </row>
    <row r="25" spans="1:25" ht="15.75" x14ac:dyDescent="0.2">
      <c r="A25" s="35">
        <f t="shared" si="0"/>
        <v>45365</v>
      </c>
      <c r="B25" s="36">
        <f>SUMIFS(СВЦЭМ!$C$39:$C$782,СВЦЭМ!$A$39:$A$782,$A25,СВЦЭМ!$B$39:$B$782,B$11)+'СЕТ СН'!$F$9+СВЦЭМ!$D$10+'СЕТ СН'!$F$5-'СЕТ СН'!$F$17</f>
        <v>4852.2331473300001</v>
      </c>
      <c r="C25" s="36">
        <f>SUMIFS(СВЦЭМ!$C$39:$C$782,СВЦЭМ!$A$39:$A$782,$A25,СВЦЭМ!$B$39:$B$782,C$11)+'СЕТ СН'!$F$9+СВЦЭМ!$D$10+'СЕТ СН'!$F$5-'СЕТ СН'!$F$17</f>
        <v>4854.32780998</v>
      </c>
      <c r="D25" s="36">
        <f>SUMIFS(СВЦЭМ!$C$39:$C$782,СВЦЭМ!$A$39:$A$782,$A25,СВЦЭМ!$B$39:$B$782,D$11)+'СЕТ СН'!$F$9+СВЦЭМ!$D$10+'СЕТ СН'!$F$5-'СЕТ СН'!$F$17</f>
        <v>4874.7082811600003</v>
      </c>
      <c r="E25" s="36">
        <f>SUMIFS(СВЦЭМ!$C$39:$C$782,СВЦЭМ!$A$39:$A$782,$A25,СВЦЭМ!$B$39:$B$782,E$11)+'СЕТ СН'!$F$9+СВЦЭМ!$D$10+'СЕТ СН'!$F$5-'СЕТ СН'!$F$17</f>
        <v>4885.0481897200007</v>
      </c>
      <c r="F25" s="36">
        <f>SUMIFS(СВЦЭМ!$C$39:$C$782,СВЦЭМ!$A$39:$A$782,$A25,СВЦЭМ!$B$39:$B$782,F$11)+'СЕТ СН'!$F$9+СВЦЭМ!$D$10+'СЕТ СН'!$F$5-'СЕТ СН'!$F$17</f>
        <v>4881.2481196300005</v>
      </c>
      <c r="G25" s="36">
        <f>SUMIFS(СВЦЭМ!$C$39:$C$782,СВЦЭМ!$A$39:$A$782,$A25,СВЦЭМ!$B$39:$B$782,G$11)+'СЕТ СН'!$F$9+СВЦЭМ!$D$10+'СЕТ СН'!$F$5-'СЕТ СН'!$F$17</f>
        <v>4850.05634336</v>
      </c>
      <c r="H25" s="36">
        <f>SUMIFS(СВЦЭМ!$C$39:$C$782,СВЦЭМ!$A$39:$A$782,$A25,СВЦЭМ!$B$39:$B$782,H$11)+'СЕТ СН'!$F$9+СВЦЭМ!$D$10+'СЕТ СН'!$F$5-'СЕТ СН'!$F$17</f>
        <v>4797.0522147499996</v>
      </c>
      <c r="I25" s="36">
        <f>SUMIFS(СВЦЭМ!$C$39:$C$782,СВЦЭМ!$A$39:$A$782,$A25,СВЦЭМ!$B$39:$B$782,I$11)+'СЕТ СН'!$F$9+СВЦЭМ!$D$10+'СЕТ СН'!$F$5-'СЕТ СН'!$F$17</f>
        <v>4765.8738749800004</v>
      </c>
      <c r="J25" s="36">
        <f>SUMIFS(СВЦЭМ!$C$39:$C$782,СВЦЭМ!$A$39:$A$782,$A25,СВЦЭМ!$B$39:$B$782,J$11)+'СЕТ СН'!$F$9+СВЦЭМ!$D$10+'СЕТ СН'!$F$5-'СЕТ СН'!$F$17</f>
        <v>4788.0660443699999</v>
      </c>
      <c r="K25" s="36">
        <f>SUMIFS(СВЦЭМ!$C$39:$C$782,СВЦЭМ!$A$39:$A$782,$A25,СВЦЭМ!$B$39:$B$782,K$11)+'СЕТ СН'!$F$9+СВЦЭМ!$D$10+'СЕТ СН'!$F$5-'СЕТ СН'!$F$17</f>
        <v>4787.1700878600004</v>
      </c>
      <c r="L25" s="36">
        <f>SUMIFS(СВЦЭМ!$C$39:$C$782,СВЦЭМ!$A$39:$A$782,$A25,СВЦЭМ!$B$39:$B$782,L$11)+'СЕТ СН'!$F$9+СВЦЭМ!$D$10+'СЕТ СН'!$F$5-'СЕТ СН'!$F$17</f>
        <v>4795.1850080000004</v>
      </c>
      <c r="M25" s="36">
        <f>SUMIFS(СВЦЭМ!$C$39:$C$782,СВЦЭМ!$A$39:$A$782,$A25,СВЦЭМ!$B$39:$B$782,M$11)+'СЕТ СН'!$F$9+СВЦЭМ!$D$10+'СЕТ СН'!$F$5-'СЕТ СН'!$F$17</f>
        <v>4833.0782882900003</v>
      </c>
      <c r="N25" s="36">
        <f>SUMIFS(СВЦЭМ!$C$39:$C$782,СВЦЭМ!$A$39:$A$782,$A25,СВЦЭМ!$B$39:$B$782,N$11)+'СЕТ СН'!$F$9+СВЦЭМ!$D$10+'СЕТ СН'!$F$5-'СЕТ СН'!$F$17</f>
        <v>4854.9993555500005</v>
      </c>
      <c r="O25" s="36">
        <f>SUMIFS(СВЦЭМ!$C$39:$C$782,СВЦЭМ!$A$39:$A$782,$A25,СВЦЭМ!$B$39:$B$782,O$11)+'СЕТ СН'!$F$9+СВЦЭМ!$D$10+'СЕТ СН'!$F$5-'СЕТ СН'!$F$17</f>
        <v>4881.0190626900003</v>
      </c>
      <c r="P25" s="36">
        <f>SUMIFS(СВЦЭМ!$C$39:$C$782,СВЦЭМ!$A$39:$A$782,$A25,СВЦЭМ!$B$39:$B$782,P$11)+'СЕТ СН'!$F$9+СВЦЭМ!$D$10+'СЕТ СН'!$F$5-'СЕТ СН'!$F$17</f>
        <v>4903.7743071200002</v>
      </c>
      <c r="Q25" s="36">
        <f>SUMIFS(СВЦЭМ!$C$39:$C$782,СВЦЭМ!$A$39:$A$782,$A25,СВЦЭМ!$B$39:$B$782,Q$11)+'СЕТ СН'!$F$9+СВЦЭМ!$D$10+'СЕТ СН'!$F$5-'СЕТ СН'!$F$17</f>
        <v>4923.4730964</v>
      </c>
      <c r="R25" s="36">
        <f>SUMIFS(СВЦЭМ!$C$39:$C$782,СВЦЭМ!$A$39:$A$782,$A25,СВЦЭМ!$B$39:$B$782,R$11)+'СЕТ СН'!$F$9+СВЦЭМ!$D$10+'СЕТ СН'!$F$5-'СЕТ СН'!$F$17</f>
        <v>4903.3976107400003</v>
      </c>
      <c r="S25" s="36">
        <f>SUMIFS(СВЦЭМ!$C$39:$C$782,СВЦЭМ!$A$39:$A$782,$A25,СВЦЭМ!$B$39:$B$782,S$11)+'СЕТ СН'!$F$9+СВЦЭМ!$D$10+'СЕТ СН'!$F$5-'СЕТ СН'!$F$17</f>
        <v>4873.8111454200007</v>
      </c>
      <c r="T25" s="36">
        <f>SUMIFS(СВЦЭМ!$C$39:$C$782,СВЦЭМ!$A$39:$A$782,$A25,СВЦЭМ!$B$39:$B$782,T$11)+'СЕТ СН'!$F$9+СВЦЭМ!$D$10+'СЕТ СН'!$F$5-'СЕТ СН'!$F$17</f>
        <v>4842.21906657</v>
      </c>
      <c r="U25" s="36">
        <f>SUMIFS(СВЦЭМ!$C$39:$C$782,СВЦЭМ!$A$39:$A$782,$A25,СВЦЭМ!$B$39:$B$782,U$11)+'СЕТ СН'!$F$9+СВЦЭМ!$D$10+'СЕТ СН'!$F$5-'СЕТ СН'!$F$17</f>
        <v>4817.8428161499996</v>
      </c>
      <c r="V25" s="36">
        <f>SUMIFS(СВЦЭМ!$C$39:$C$782,СВЦЭМ!$A$39:$A$782,$A25,СВЦЭМ!$B$39:$B$782,V$11)+'СЕТ СН'!$F$9+СВЦЭМ!$D$10+'СЕТ СН'!$F$5-'СЕТ СН'!$F$17</f>
        <v>4812.8841118500004</v>
      </c>
      <c r="W25" s="36">
        <f>SUMIFS(СВЦЭМ!$C$39:$C$782,СВЦЭМ!$A$39:$A$782,$A25,СВЦЭМ!$B$39:$B$782,W$11)+'СЕТ СН'!$F$9+СВЦЭМ!$D$10+'СЕТ СН'!$F$5-'СЕТ СН'!$F$17</f>
        <v>4815.9921762200001</v>
      </c>
      <c r="X25" s="36">
        <f>SUMIFS(СВЦЭМ!$C$39:$C$782,СВЦЭМ!$A$39:$A$782,$A25,СВЦЭМ!$B$39:$B$782,X$11)+'СЕТ СН'!$F$9+СВЦЭМ!$D$10+'СЕТ СН'!$F$5-'СЕТ СН'!$F$17</f>
        <v>4837.9005208600001</v>
      </c>
      <c r="Y25" s="36">
        <f>SUMIFS(СВЦЭМ!$C$39:$C$782,СВЦЭМ!$A$39:$A$782,$A25,СВЦЭМ!$B$39:$B$782,Y$11)+'СЕТ СН'!$F$9+СВЦЭМ!$D$10+'СЕТ СН'!$F$5-'СЕТ СН'!$F$17</f>
        <v>4856.8332036100001</v>
      </c>
    </row>
    <row r="26" spans="1:25" ht="15.75" x14ac:dyDescent="0.2">
      <c r="A26" s="35">
        <f t="shared" si="0"/>
        <v>45366</v>
      </c>
      <c r="B26" s="36">
        <f>SUMIFS(СВЦЭМ!$C$39:$C$782,СВЦЭМ!$A$39:$A$782,$A26,СВЦЭМ!$B$39:$B$782,B$11)+'СЕТ СН'!$F$9+СВЦЭМ!$D$10+'СЕТ СН'!$F$5-'СЕТ СН'!$F$17</f>
        <v>4932.5024914900005</v>
      </c>
      <c r="C26" s="36">
        <f>SUMIFS(СВЦЭМ!$C$39:$C$782,СВЦЭМ!$A$39:$A$782,$A26,СВЦЭМ!$B$39:$B$782,C$11)+'СЕТ СН'!$F$9+СВЦЭМ!$D$10+'СЕТ СН'!$F$5-'СЕТ СН'!$F$17</f>
        <v>5009.4644024500003</v>
      </c>
      <c r="D26" s="36">
        <f>SUMIFS(СВЦЭМ!$C$39:$C$782,СВЦЭМ!$A$39:$A$782,$A26,СВЦЭМ!$B$39:$B$782,D$11)+'СЕТ СН'!$F$9+СВЦЭМ!$D$10+'СЕТ СН'!$F$5-'СЕТ СН'!$F$17</f>
        <v>5045.1886204600005</v>
      </c>
      <c r="E26" s="36">
        <f>SUMIFS(СВЦЭМ!$C$39:$C$782,СВЦЭМ!$A$39:$A$782,$A26,СВЦЭМ!$B$39:$B$782,E$11)+'СЕТ СН'!$F$9+СВЦЭМ!$D$10+'СЕТ СН'!$F$5-'СЕТ СН'!$F$17</f>
        <v>5047.7123680000004</v>
      </c>
      <c r="F26" s="36">
        <f>SUMIFS(СВЦЭМ!$C$39:$C$782,СВЦЭМ!$A$39:$A$782,$A26,СВЦЭМ!$B$39:$B$782,F$11)+'СЕТ СН'!$F$9+СВЦЭМ!$D$10+'СЕТ СН'!$F$5-'СЕТ СН'!$F$17</f>
        <v>5044.5908755</v>
      </c>
      <c r="G26" s="36">
        <f>SUMIFS(СВЦЭМ!$C$39:$C$782,СВЦЭМ!$A$39:$A$782,$A26,СВЦЭМ!$B$39:$B$782,G$11)+'СЕТ СН'!$F$9+СВЦЭМ!$D$10+'СЕТ СН'!$F$5-'СЕТ СН'!$F$17</f>
        <v>5014.4613492799999</v>
      </c>
      <c r="H26" s="36">
        <f>SUMIFS(СВЦЭМ!$C$39:$C$782,СВЦЭМ!$A$39:$A$782,$A26,СВЦЭМ!$B$39:$B$782,H$11)+'СЕТ СН'!$F$9+СВЦЭМ!$D$10+'СЕТ СН'!$F$5-'СЕТ СН'!$F$17</f>
        <v>4971.13064622</v>
      </c>
      <c r="I26" s="36">
        <f>SUMIFS(СВЦЭМ!$C$39:$C$782,СВЦЭМ!$A$39:$A$782,$A26,СВЦЭМ!$B$39:$B$782,I$11)+'СЕТ СН'!$F$9+СВЦЭМ!$D$10+'СЕТ СН'!$F$5-'СЕТ СН'!$F$17</f>
        <v>4941.6827594000006</v>
      </c>
      <c r="J26" s="36">
        <f>SUMIFS(СВЦЭМ!$C$39:$C$782,СВЦЭМ!$A$39:$A$782,$A26,СВЦЭМ!$B$39:$B$782,J$11)+'СЕТ СН'!$F$9+СВЦЭМ!$D$10+'СЕТ СН'!$F$5-'СЕТ СН'!$F$17</f>
        <v>4902.21291956</v>
      </c>
      <c r="K26" s="36">
        <f>SUMIFS(СВЦЭМ!$C$39:$C$782,СВЦЭМ!$A$39:$A$782,$A26,СВЦЭМ!$B$39:$B$782,K$11)+'СЕТ СН'!$F$9+СВЦЭМ!$D$10+'СЕТ СН'!$F$5-'СЕТ СН'!$F$17</f>
        <v>4885.3862392199999</v>
      </c>
      <c r="L26" s="36">
        <f>SUMIFS(СВЦЭМ!$C$39:$C$782,СВЦЭМ!$A$39:$A$782,$A26,СВЦЭМ!$B$39:$B$782,L$11)+'СЕТ СН'!$F$9+СВЦЭМ!$D$10+'СЕТ СН'!$F$5-'СЕТ СН'!$F$17</f>
        <v>4867.7110652199999</v>
      </c>
      <c r="M26" s="36">
        <f>SUMIFS(СВЦЭМ!$C$39:$C$782,СВЦЭМ!$A$39:$A$782,$A26,СВЦЭМ!$B$39:$B$782,M$11)+'СЕТ СН'!$F$9+СВЦЭМ!$D$10+'СЕТ СН'!$F$5-'СЕТ СН'!$F$17</f>
        <v>4892.83476565</v>
      </c>
      <c r="N26" s="36">
        <f>SUMIFS(СВЦЭМ!$C$39:$C$782,СВЦЭМ!$A$39:$A$782,$A26,СВЦЭМ!$B$39:$B$782,N$11)+'СЕТ СН'!$F$9+СВЦЭМ!$D$10+'СЕТ СН'!$F$5-'СЕТ СН'!$F$17</f>
        <v>4894.0798680200005</v>
      </c>
      <c r="O26" s="36">
        <f>SUMIFS(СВЦЭМ!$C$39:$C$782,СВЦЭМ!$A$39:$A$782,$A26,СВЦЭМ!$B$39:$B$782,O$11)+'СЕТ СН'!$F$9+СВЦЭМ!$D$10+'СЕТ СН'!$F$5-'СЕТ СН'!$F$17</f>
        <v>4946.92394522</v>
      </c>
      <c r="P26" s="36">
        <f>SUMIFS(СВЦЭМ!$C$39:$C$782,СВЦЭМ!$A$39:$A$782,$A26,СВЦЭМ!$B$39:$B$782,P$11)+'СЕТ СН'!$F$9+СВЦЭМ!$D$10+'СЕТ СН'!$F$5-'СЕТ СН'!$F$17</f>
        <v>4966.9178873600003</v>
      </c>
      <c r="Q26" s="36">
        <f>SUMIFS(СВЦЭМ!$C$39:$C$782,СВЦЭМ!$A$39:$A$782,$A26,СВЦЭМ!$B$39:$B$782,Q$11)+'СЕТ СН'!$F$9+СВЦЭМ!$D$10+'СЕТ СН'!$F$5-'СЕТ СН'!$F$17</f>
        <v>4981.7422052700003</v>
      </c>
      <c r="R26" s="36">
        <f>SUMIFS(СВЦЭМ!$C$39:$C$782,СВЦЭМ!$A$39:$A$782,$A26,СВЦЭМ!$B$39:$B$782,R$11)+'СЕТ СН'!$F$9+СВЦЭМ!$D$10+'СЕТ СН'!$F$5-'СЕТ СН'!$F$17</f>
        <v>4986.9760509300004</v>
      </c>
      <c r="S26" s="36">
        <f>SUMIFS(СВЦЭМ!$C$39:$C$782,СВЦЭМ!$A$39:$A$782,$A26,СВЦЭМ!$B$39:$B$782,S$11)+'СЕТ СН'!$F$9+СВЦЭМ!$D$10+'СЕТ СН'!$F$5-'СЕТ СН'!$F$17</f>
        <v>4972.0223899800003</v>
      </c>
      <c r="T26" s="36">
        <f>SUMIFS(СВЦЭМ!$C$39:$C$782,СВЦЭМ!$A$39:$A$782,$A26,СВЦЭМ!$B$39:$B$782,T$11)+'СЕТ СН'!$F$9+СВЦЭМ!$D$10+'СЕТ СН'!$F$5-'СЕТ СН'!$F$17</f>
        <v>4936.43629478</v>
      </c>
      <c r="U26" s="36">
        <f>SUMIFS(СВЦЭМ!$C$39:$C$782,СВЦЭМ!$A$39:$A$782,$A26,СВЦЭМ!$B$39:$B$782,U$11)+'СЕТ СН'!$F$9+СВЦЭМ!$D$10+'СЕТ СН'!$F$5-'СЕТ СН'!$F$17</f>
        <v>4912.4081041299996</v>
      </c>
      <c r="V26" s="36">
        <f>SUMIFS(СВЦЭМ!$C$39:$C$782,СВЦЭМ!$A$39:$A$782,$A26,СВЦЭМ!$B$39:$B$782,V$11)+'СЕТ СН'!$F$9+СВЦЭМ!$D$10+'СЕТ СН'!$F$5-'СЕТ СН'!$F$17</f>
        <v>4904.6838047500005</v>
      </c>
      <c r="W26" s="36">
        <f>SUMIFS(СВЦЭМ!$C$39:$C$782,СВЦЭМ!$A$39:$A$782,$A26,СВЦЭМ!$B$39:$B$782,W$11)+'СЕТ СН'!$F$9+СВЦЭМ!$D$10+'СЕТ СН'!$F$5-'СЕТ СН'!$F$17</f>
        <v>4905.0962297599999</v>
      </c>
      <c r="X26" s="36">
        <f>SUMIFS(СВЦЭМ!$C$39:$C$782,СВЦЭМ!$A$39:$A$782,$A26,СВЦЭМ!$B$39:$B$782,X$11)+'СЕТ СН'!$F$9+СВЦЭМ!$D$10+'СЕТ СН'!$F$5-'СЕТ СН'!$F$17</f>
        <v>4933.2123722300003</v>
      </c>
      <c r="Y26" s="36">
        <f>SUMIFS(СВЦЭМ!$C$39:$C$782,СВЦЭМ!$A$39:$A$782,$A26,СВЦЭМ!$B$39:$B$782,Y$11)+'СЕТ СН'!$F$9+СВЦЭМ!$D$10+'СЕТ СН'!$F$5-'СЕТ СН'!$F$17</f>
        <v>4945.9245046200003</v>
      </c>
    </row>
    <row r="27" spans="1:25" ht="15.75" x14ac:dyDescent="0.2">
      <c r="A27" s="35">
        <f t="shared" si="0"/>
        <v>45367</v>
      </c>
      <c r="B27" s="36">
        <f>SUMIFS(СВЦЭМ!$C$39:$C$782,СВЦЭМ!$A$39:$A$782,$A27,СВЦЭМ!$B$39:$B$782,B$11)+'СЕТ СН'!$F$9+СВЦЭМ!$D$10+'СЕТ СН'!$F$5-'СЕТ СН'!$F$17</f>
        <v>4922.9488790800006</v>
      </c>
      <c r="C27" s="36">
        <f>SUMIFS(СВЦЭМ!$C$39:$C$782,СВЦЭМ!$A$39:$A$782,$A27,СВЦЭМ!$B$39:$B$782,C$11)+'СЕТ СН'!$F$9+СВЦЭМ!$D$10+'СЕТ СН'!$F$5-'СЕТ СН'!$F$17</f>
        <v>4908.2553477700003</v>
      </c>
      <c r="D27" s="36">
        <f>SUMIFS(СВЦЭМ!$C$39:$C$782,СВЦЭМ!$A$39:$A$782,$A27,СВЦЭМ!$B$39:$B$782,D$11)+'СЕТ СН'!$F$9+СВЦЭМ!$D$10+'СЕТ СН'!$F$5-'СЕТ СН'!$F$17</f>
        <v>4926.5218284399998</v>
      </c>
      <c r="E27" s="36">
        <f>SUMIFS(СВЦЭМ!$C$39:$C$782,СВЦЭМ!$A$39:$A$782,$A27,СВЦЭМ!$B$39:$B$782,E$11)+'СЕТ СН'!$F$9+СВЦЭМ!$D$10+'СЕТ СН'!$F$5-'СЕТ СН'!$F$17</f>
        <v>4948.7473959100007</v>
      </c>
      <c r="F27" s="36">
        <f>SUMIFS(СВЦЭМ!$C$39:$C$782,СВЦЭМ!$A$39:$A$782,$A27,СВЦЭМ!$B$39:$B$782,F$11)+'СЕТ СН'!$F$9+СВЦЭМ!$D$10+'СЕТ СН'!$F$5-'СЕТ СН'!$F$17</f>
        <v>4936.9808095600001</v>
      </c>
      <c r="G27" s="36">
        <f>SUMIFS(СВЦЭМ!$C$39:$C$782,СВЦЭМ!$A$39:$A$782,$A27,СВЦЭМ!$B$39:$B$782,G$11)+'СЕТ СН'!$F$9+СВЦЭМ!$D$10+'СЕТ СН'!$F$5-'СЕТ СН'!$F$17</f>
        <v>4918.2755066200007</v>
      </c>
      <c r="H27" s="36">
        <f>SUMIFS(СВЦЭМ!$C$39:$C$782,СВЦЭМ!$A$39:$A$782,$A27,СВЦЭМ!$B$39:$B$782,H$11)+'СЕТ СН'!$F$9+СВЦЭМ!$D$10+'СЕТ СН'!$F$5-'СЕТ СН'!$F$17</f>
        <v>4899.32815983</v>
      </c>
      <c r="I27" s="36">
        <f>SUMIFS(СВЦЭМ!$C$39:$C$782,СВЦЭМ!$A$39:$A$782,$A27,СВЦЭМ!$B$39:$B$782,I$11)+'СЕТ СН'!$F$9+СВЦЭМ!$D$10+'СЕТ СН'!$F$5-'СЕТ СН'!$F$17</f>
        <v>4882.2831303800003</v>
      </c>
      <c r="J27" s="36">
        <f>SUMIFS(СВЦЭМ!$C$39:$C$782,СВЦЭМ!$A$39:$A$782,$A27,СВЦЭМ!$B$39:$B$782,J$11)+'СЕТ СН'!$F$9+СВЦЭМ!$D$10+'СЕТ СН'!$F$5-'СЕТ СН'!$F$17</f>
        <v>4833.6999852400004</v>
      </c>
      <c r="K27" s="36">
        <f>SUMIFS(СВЦЭМ!$C$39:$C$782,СВЦЭМ!$A$39:$A$782,$A27,СВЦЭМ!$B$39:$B$782,K$11)+'СЕТ СН'!$F$9+СВЦЭМ!$D$10+'СЕТ СН'!$F$5-'СЕТ СН'!$F$17</f>
        <v>4815.3814939599997</v>
      </c>
      <c r="L27" s="36">
        <f>SUMIFS(СВЦЭМ!$C$39:$C$782,СВЦЭМ!$A$39:$A$782,$A27,СВЦЭМ!$B$39:$B$782,L$11)+'СЕТ СН'!$F$9+СВЦЭМ!$D$10+'СЕТ СН'!$F$5-'СЕТ СН'!$F$17</f>
        <v>4809.0593664400003</v>
      </c>
      <c r="M27" s="36">
        <f>SUMIFS(СВЦЭМ!$C$39:$C$782,СВЦЭМ!$A$39:$A$782,$A27,СВЦЭМ!$B$39:$B$782,M$11)+'СЕТ СН'!$F$9+СВЦЭМ!$D$10+'СЕТ СН'!$F$5-'СЕТ СН'!$F$17</f>
        <v>4813.4687227000004</v>
      </c>
      <c r="N27" s="36">
        <f>SUMIFS(СВЦЭМ!$C$39:$C$782,СВЦЭМ!$A$39:$A$782,$A27,СВЦЭМ!$B$39:$B$782,N$11)+'СЕТ СН'!$F$9+СВЦЭМ!$D$10+'СЕТ СН'!$F$5-'СЕТ СН'!$F$17</f>
        <v>4825.3523618899999</v>
      </c>
      <c r="O27" s="36">
        <f>SUMIFS(СВЦЭМ!$C$39:$C$782,СВЦЭМ!$A$39:$A$782,$A27,СВЦЭМ!$B$39:$B$782,O$11)+'СЕТ СН'!$F$9+СВЦЭМ!$D$10+'СЕТ СН'!$F$5-'СЕТ СН'!$F$17</f>
        <v>4824.87654062</v>
      </c>
      <c r="P27" s="36">
        <f>SUMIFS(СВЦЭМ!$C$39:$C$782,СВЦЭМ!$A$39:$A$782,$A27,СВЦЭМ!$B$39:$B$782,P$11)+'СЕТ СН'!$F$9+СВЦЭМ!$D$10+'СЕТ СН'!$F$5-'СЕТ СН'!$F$17</f>
        <v>4834.4808385800006</v>
      </c>
      <c r="Q27" s="36">
        <f>SUMIFS(СВЦЭМ!$C$39:$C$782,СВЦЭМ!$A$39:$A$782,$A27,СВЦЭМ!$B$39:$B$782,Q$11)+'СЕТ СН'!$F$9+СВЦЭМ!$D$10+'СЕТ СН'!$F$5-'СЕТ СН'!$F$17</f>
        <v>4855.8496161100002</v>
      </c>
      <c r="R27" s="36">
        <f>SUMIFS(СВЦЭМ!$C$39:$C$782,СВЦЭМ!$A$39:$A$782,$A27,СВЦЭМ!$B$39:$B$782,R$11)+'СЕТ СН'!$F$9+СВЦЭМ!$D$10+'СЕТ СН'!$F$5-'СЕТ СН'!$F$17</f>
        <v>4864.3221723900006</v>
      </c>
      <c r="S27" s="36">
        <f>SUMIFS(СВЦЭМ!$C$39:$C$782,СВЦЭМ!$A$39:$A$782,$A27,СВЦЭМ!$B$39:$B$782,S$11)+'СЕТ СН'!$F$9+СВЦЭМ!$D$10+'СЕТ СН'!$F$5-'СЕТ СН'!$F$17</f>
        <v>4850.3633897400005</v>
      </c>
      <c r="T27" s="36">
        <f>SUMIFS(СВЦЭМ!$C$39:$C$782,СВЦЭМ!$A$39:$A$782,$A27,СВЦЭМ!$B$39:$B$782,T$11)+'СЕТ СН'!$F$9+СВЦЭМ!$D$10+'СЕТ СН'!$F$5-'СЕТ СН'!$F$17</f>
        <v>4831.8188838200003</v>
      </c>
      <c r="U27" s="36">
        <f>SUMIFS(СВЦЭМ!$C$39:$C$782,СВЦЭМ!$A$39:$A$782,$A27,СВЦЭМ!$B$39:$B$782,U$11)+'СЕТ СН'!$F$9+СВЦЭМ!$D$10+'СЕТ СН'!$F$5-'СЕТ СН'!$F$17</f>
        <v>4802.7236365200006</v>
      </c>
      <c r="V27" s="36">
        <f>SUMIFS(СВЦЭМ!$C$39:$C$782,СВЦЭМ!$A$39:$A$782,$A27,СВЦЭМ!$B$39:$B$782,V$11)+'СЕТ СН'!$F$9+СВЦЭМ!$D$10+'СЕТ СН'!$F$5-'СЕТ СН'!$F$17</f>
        <v>4796.1000084799998</v>
      </c>
      <c r="W27" s="36">
        <f>SUMIFS(СВЦЭМ!$C$39:$C$782,СВЦЭМ!$A$39:$A$782,$A27,СВЦЭМ!$B$39:$B$782,W$11)+'СЕТ СН'!$F$9+СВЦЭМ!$D$10+'СЕТ СН'!$F$5-'СЕТ СН'!$F$17</f>
        <v>4804.7938292400004</v>
      </c>
      <c r="X27" s="36">
        <f>SUMIFS(СВЦЭМ!$C$39:$C$782,СВЦЭМ!$A$39:$A$782,$A27,СВЦЭМ!$B$39:$B$782,X$11)+'СЕТ СН'!$F$9+СВЦЭМ!$D$10+'СЕТ СН'!$F$5-'СЕТ СН'!$F$17</f>
        <v>4826.0356978400005</v>
      </c>
      <c r="Y27" s="36">
        <f>SUMIFS(СВЦЭМ!$C$39:$C$782,СВЦЭМ!$A$39:$A$782,$A27,СВЦЭМ!$B$39:$B$782,Y$11)+'СЕТ СН'!$F$9+СВЦЭМ!$D$10+'СЕТ СН'!$F$5-'СЕТ СН'!$F$17</f>
        <v>4833.9780526200002</v>
      </c>
    </row>
    <row r="28" spans="1:25" ht="15.75" x14ac:dyDescent="0.2">
      <c r="A28" s="35">
        <f t="shared" si="0"/>
        <v>45368</v>
      </c>
      <c r="B28" s="36">
        <f>SUMIFS(СВЦЭМ!$C$39:$C$782,СВЦЭМ!$A$39:$A$782,$A28,СВЦЭМ!$B$39:$B$782,B$11)+'СЕТ СН'!$F$9+СВЦЭМ!$D$10+'СЕТ СН'!$F$5-'СЕТ СН'!$F$17</f>
        <v>4793.9818459899998</v>
      </c>
      <c r="C28" s="36">
        <f>SUMIFS(СВЦЭМ!$C$39:$C$782,СВЦЭМ!$A$39:$A$782,$A28,СВЦЭМ!$B$39:$B$782,C$11)+'СЕТ СН'!$F$9+СВЦЭМ!$D$10+'СЕТ СН'!$F$5-'СЕТ СН'!$F$17</f>
        <v>4816.6230697700003</v>
      </c>
      <c r="D28" s="36">
        <f>SUMIFS(СВЦЭМ!$C$39:$C$782,СВЦЭМ!$A$39:$A$782,$A28,СВЦЭМ!$B$39:$B$782,D$11)+'СЕТ СН'!$F$9+СВЦЭМ!$D$10+'СЕТ СН'!$F$5-'СЕТ СН'!$F$17</f>
        <v>4851.52251462</v>
      </c>
      <c r="E28" s="36">
        <f>SUMIFS(СВЦЭМ!$C$39:$C$782,СВЦЭМ!$A$39:$A$782,$A28,СВЦЭМ!$B$39:$B$782,E$11)+'СЕТ СН'!$F$9+СВЦЭМ!$D$10+'СЕТ СН'!$F$5-'СЕТ СН'!$F$17</f>
        <v>4849.6867429200001</v>
      </c>
      <c r="F28" s="36">
        <f>SUMIFS(СВЦЭМ!$C$39:$C$782,СВЦЭМ!$A$39:$A$782,$A28,СВЦЭМ!$B$39:$B$782,F$11)+'СЕТ СН'!$F$9+СВЦЭМ!$D$10+'СЕТ СН'!$F$5-'СЕТ СН'!$F$17</f>
        <v>4842.6980119999998</v>
      </c>
      <c r="G28" s="36">
        <f>SUMIFS(СВЦЭМ!$C$39:$C$782,СВЦЭМ!$A$39:$A$782,$A28,СВЦЭМ!$B$39:$B$782,G$11)+'СЕТ СН'!$F$9+СВЦЭМ!$D$10+'СЕТ СН'!$F$5-'СЕТ СН'!$F$17</f>
        <v>4867.2785300900005</v>
      </c>
      <c r="H28" s="36">
        <f>SUMIFS(СВЦЭМ!$C$39:$C$782,СВЦЭМ!$A$39:$A$782,$A28,СВЦЭМ!$B$39:$B$782,H$11)+'СЕТ СН'!$F$9+СВЦЭМ!$D$10+'СЕТ СН'!$F$5-'СЕТ СН'!$F$17</f>
        <v>4879.21893679</v>
      </c>
      <c r="I28" s="36">
        <f>SUMIFS(СВЦЭМ!$C$39:$C$782,СВЦЭМ!$A$39:$A$782,$A28,СВЦЭМ!$B$39:$B$782,I$11)+'СЕТ СН'!$F$9+СВЦЭМ!$D$10+'СЕТ СН'!$F$5-'СЕТ СН'!$F$17</f>
        <v>4880.9905554200004</v>
      </c>
      <c r="J28" s="36">
        <f>SUMIFS(СВЦЭМ!$C$39:$C$782,СВЦЭМ!$A$39:$A$782,$A28,СВЦЭМ!$B$39:$B$782,J$11)+'СЕТ СН'!$F$9+СВЦЭМ!$D$10+'СЕТ СН'!$F$5-'СЕТ СН'!$F$17</f>
        <v>4829.7146499299997</v>
      </c>
      <c r="K28" s="36">
        <f>SUMIFS(СВЦЭМ!$C$39:$C$782,СВЦЭМ!$A$39:$A$782,$A28,СВЦЭМ!$B$39:$B$782,K$11)+'СЕТ СН'!$F$9+СВЦЭМ!$D$10+'СЕТ СН'!$F$5-'СЕТ СН'!$F$17</f>
        <v>4786.8290612700002</v>
      </c>
      <c r="L28" s="36">
        <f>SUMIFS(СВЦЭМ!$C$39:$C$782,СВЦЭМ!$A$39:$A$782,$A28,СВЦЭМ!$B$39:$B$782,L$11)+'СЕТ СН'!$F$9+СВЦЭМ!$D$10+'СЕТ СН'!$F$5-'СЕТ СН'!$F$17</f>
        <v>4773.0597592800004</v>
      </c>
      <c r="M28" s="36">
        <f>SUMIFS(СВЦЭМ!$C$39:$C$782,СВЦЭМ!$A$39:$A$782,$A28,СВЦЭМ!$B$39:$B$782,M$11)+'СЕТ СН'!$F$9+СВЦЭМ!$D$10+'СЕТ СН'!$F$5-'СЕТ СН'!$F$17</f>
        <v>4773.8482275900005</v>
      </c>
      <c r="N28" s="36">
        <f>SUMIFS(СВЦЭМ!$C$39:$C$782,СВЦЭМ!$A$39:$A$782,$A28,СВЦЭМ!$B$39:$B$782,N$11)+'СЕТ СН'!$F$9+СВЦЭМ!$D$10+'СЕТ СН'!$F$5-'СЕТ СН'!$F$17</f>
        <v>4792.9561447400001</v>
      </c>
      <c r="O28" s="36">
        <f>SUMIFS(СВЦЭМ!$C$39:$C$782,СВЦЭМ!$A$39:$A$782,$A28,СВЦЭМ!$B$39:$B$782,O$11)+'СЕТ СН'!$F$9+СВЦЭМ!$D$10+'СЕТ СН'!$F$5-'СЕТ СН'!$F$17</f>
        <v>4821.9919447600005</v>
      </c>
      <c r="P28" s="36">
        <f>SUMIFS(СВЦЭМ!$C$39:$C$782,СВЦЭМ!$A$39:$A$782,$A28,СВЦЭМ!$B$39:$B$782,P$11)+'СЕТ СН'!$F$9+СВЦЭМ!$D$10+'СЕТ СН'!$F$5-'СЕТ СН'!$F$17</f>
        <v>4834.4970650200003</v>
      </c>
      <c r="Q28" s="36">
        <f>SUMIFS(СВЦЭМ!$C$39:$C$782,СВЦЭМ!$A$39:$A$782,$A28,СВЦЭМ!$B$39:$B$782,Q$11)+'СЕТ СН'!$F$9+СВЦЭМ!$D$10+'СЕТ СН'!$F$5-'СЕТ СН'!$F$17</f>
        <v>4856.9454541300001</v>
      </c>
      <c r="R28" s="36">
        <f>SUMIFS(СВЦЭМ!$C$39:$C$782,СВЦЭМ!$A$39:$A$782,$A28,СВЦЭМ!$B$39:$B$782,R$11)+'СЕТ СН'!$F$9+СВЦЭМ!$D$10+'СЕТ СН'!$F$5-'СЕТ СН'!$F$17</f>
        <v>4859.5197488600006</v>
      </c>
      <c r="S28" s="36">
        <f>SUMIFS(СВЦЭМ!$C$39:$C$782,СВЦЭМ!$A$39:$A$782,$A28,СВЦЭМ!$B$39:$B$782,S$11)+'СЕТ СН'!$F$9+СВЦЭМ!$D$10+'СЕТ СН'!$F$5-'СЕТ СН'!$F$17</f>
        <v>4835.8857071700004</v>
      </c>
      <c r="T28" s="36">
        <f>SUMIFS(СВЦЭМ!$C$39:$C$782,СВЦЭМ!$A$39:$A$782,$A28,СВЦЭМ!$B$39:$B$782,T$11)+'СЕТ СН'!$F$9+СВЦЭМ!$D$10+'СЕТ СН'!$F$5-'СЕТ СН'!$F$17</f>
        <v>4819.6917736000005</v>
      </c>
      <c r="U28" s="36">
        <f>SUMIFS(СВЦЭМ!$C$39:$C$782,СВЦЭМ!$A$39:$A$782,$A28,СВЦЭМ!$B$39:$B$782,U$11)+'СЕТ СН'!$F$9+СВЦЭМ!$D$10+'СЕТ СН'!$F$5-'СЕТ СН'!$F$17</f>
        <v>4794.4493856500003</v>
      </c>
      <c r="V28" s="36">
        <f>SUMIFS(СВЦЭМ!$C$39:$C$782,СВЦЭМ!$A$39:$A$782,$A28,СВЦЭМ!$B$39:$B$782,V$11)+'СЕТ СН'!$F$9+СВЦЭМ!$D$10+'СЕТ СН'!$F$5-'СЕТ СН'!$F$17</f>
        <v>4778.0104418500005</v>
      </c>
      <c r="W28" s="36">
        <f>SUMIFS(СВЦЭМ!$C$39:$C$782,СВЦЭМ!$A$39:$A$782,$A28,СВЦЭМ!$B$39:$B$782,W$11)+'СЕТ СН'!$F$9+СВЦЭМ!$D$10+'СЕТ СН'!$F$5-'СЕТ СН'!$F$17</f>
        <v>4778.9801216300002</v>
      </c>
      <c r="X28" s="36">
        <f>SUMIFS(СВЦЭМ!$C$39:$C$782,СВЦЭМ!$A$39:$A$782,$A28,СВЦЭМ!$B$39:$B$782,X$11)+'СЕТ СН'!$F$9+СВЦЭМ!$D$10+'СЕТ СН'!$F$5-'СЕТ СН'!$F$17</f>
        <v>4811.2847505899999</v>
      </c>
      <c r="Y28" s="36">
        <f>SUMIFS(СВЦЭМ!$C$39:$C$782,СВЦЭМ!$A$39:$A$782,$A28,СВЦЭМ!$B$39:$B$782,Y$11)+'СЕТ СН'!$F$9+СВЦЭМ!$D$10+'СЕТ СН'!$F$5-'СЕТ СН'!$F$17</f>
        <v>4811.3317877600002</v>
      </c>
    </row>
    <row r="29" spans="1:25" ht="15.75" x14ac:dyDescent="0.2">
      <c r="A29" s="35">
        <f t="shared" si="0"/>
        <v>45369</v>
      </c>
      <c r="B29" s="36">
        <f>SUMIFS(СВЦЭМ!$C$39:$C$782,СВЦЭМ!$A$39:$A$782,$A29,СВЦЭМ!$B$39:$B$782,B$11)+'СЕТ СН'!$F$9+СВЦЭМ!$D$10+'СЕТ СН'!$F$5-'СЕТ СН'!$F$17</f>
        <v>4907.7285433400002</v>
      </c>
      <c r="C29" s="36">
        <f>SUMIFS(СВЦЭМ!$C$39:$C$782,СВЦЭМ!$A$39:$A$782,$A29,СВЦЭМ!$B$39:$B$782,C$11)+'СЕТ СН'!$F$9+СВЦЭМ!$D$10+'СЕТ СН'!$F$5-'СЕТ СН'!$F$17</f>
        <v>4940.6448190500005</v>
      </c>
      <c r="D29" s="36">
        <f>SUMIFS(СВЦЭМ!$C$39:$C$782,СВЦЭМ!$A$39:$A$782,$A29,СВЦЭМ!$B$39:$B$782,D$11)+'СЕТ СН'!$F$9+СВЦЭМ!$D$10+'СЕТ СН'!$F$5-'СЕТ СН'!$F$17</f>
        <v>4986.7393816800004</v>
      </c>
      <c r="E29" s="36">
        <f>SUMIFS(СВЦЭМ!$C$39:$C$782,СВЦЭМ!$A$39:$A$782,$A29,СВЦЭМ!$B$39:$B$782,E$11)+'СЕТ СН'!$F$9+СВЦЭМ!$D$10+'СЕТ СН'!$F$5-'СЕТ СН'!$F$17</f>
        <v>4966.2739794299996</v>
      </c>
      <c r="F29" s="36">
        <f>SUMIFS(СВЦЭМ!$C$39:$C$782,СВЦЭМ!$A$39:$A$782,$A29,СВЦЭМ!$B$39:$B$782,F$11)+'СЕТ СН'!$F$9+СВЦЭМ!$D$10+'СЕТ СН'!$F$5-'СЕТ СН'!$F$17</f>
        <v>4945.9522375100005</v>
      </c>
      <c r="G29" s="36">
        <f>SUMIFS(СВЦЭМ!$C$39:$C$782,СВЦЭМ!$A$39:$A$782,$A29,СВЦЭМ!$B$39:$B$782,G$11)+'СЕТ СН'!$F$9+СВЦЭМ!$D$10+'СЕТ СН'!$F$5-'СЕТ СН'!$F$17</f>
        <v>4914.8632797600003</v>
      </c>
      <c r="H29" s="36">
        <f>SUMIFS(СВЦЭМ!$C$39:$C$782,СВЦЭМ!$A$39:$A$782,$A29,СВЦЭМ!$B$39:$B$782,H$11)+'СЕТ СН'!$F$9+СВЦЭМ!$D$10+'СЕТ СН'!$F$5-'СЕТ СН'!$F$17</f>
        <v>4884.71495899</v>
      </c>
      <c r="I29" s="36">
        <f>SUMIFS(СВЦЭМ!$C$39:$C$782,СВЦЭМ!$A$39:$A$782,$A29,СВЦЭМ!$B$39:$B$782,I$11)+'СЕТ СН'!$F$9+СВЦЭМ!$D$10+'СЕТ СН'!$F$5-'СЕТ СН'!$F$17</f>
        <v>4896.3983514600004</v>
      </c>
      <c r="J29" s="36">
        <f>SUMIFS(СВЦЭМ!$C$39:$C$782,СВЦЭМ!$A$39:$A$782,$A29,СВЦЭМ!$B$39:$B$782,J$11)+'СЕТ СН'!$F$9+СВЦЭМ!$D$10+'СЕТ СН'!$F$5-'СЕТ СН'!$F$17</f>
        <v>4911.3800444899998</v>
      </c>
      <c r="K29" s="36">
        <f>SUMIFS(СВЦЭМ!$C$39:$C$782,СВЦЭМ!$A$39:$A$782,$A29,СВЦЭМ!$B$39:$B$782,K$11)+'СЕТ СН'!$F$9+СВЦЭМ!$D$10+'СЕТ СН'!$F$5-'СЕТ СН'!$F$17</f>
        <v>4889.8737603600002</v>
      </c>
      <c r="L29" s="36">
        <f>SUMIFS(СВЦЭМ!$C$39:$C$782,СВЦЭМ!$A$39:$A$782,$A29,СВЦЭМ!$B$39:$B$782,L$11)+'СЕТ СН'!$F$9+СВЦЭМ!$D$10+'СЕТ СН'!$F$5-'СЕТ СН'!$F$17</f>
        <v>4896.6454603399998</v>
      </c>
      <c r="M29" s="36">
        <f>SUMIFS(СВЦЭМ!$C$39:$C$782,СВЦЭМ!$A$39:$A$782,$A29,СВЦЭМ!$B$39:$B$782,M$11)+'СЕТ СН'!$F$9+СВЦЭМ!$D$10+'СЕТ СН'!$F$5-'СЕТ СН'!$F$17</f>
        <v>4903.8359995199999</v>
      </c>
      <c r="N29" s="36">
        <f>SUMIFS(СВЦЭМ!$C$39:$C$782,СВЦЭМ!$A$39:$A$782,$A29,СВЦЭМ!$B$39:$B$782,N$11)+'СЕТ СН'!$F$9+СВЦЭМ!$D$10+'СЕТ СН'!$F$5-'СЕТ СН'!$F$17</f>
        <v>4929.3712644200004</v>
      </c>
      <c r="O29" s="36">
        <f>SUMIFS(СВЦЭМ!$C$39:$C$782,СВЦЭМ!$A$39:$A$782,$A29,СВЦЭМ!$B$39:$B$782,O$11)+'СЕТ СН'!$F$9+СВЦЭМ!$D$10+'СЕТ СН'!$F$5-'СЕТ СН'!$F$17</f>
        <v>4971.60601021</v>
      </c>
      <c r="P29" s="36">
        <f>SUMIFS(СВЦЭМ!$C$39:$C$782,СВЦЭМ!$A$39:$A$782,$A29,СВЦЭМ!$B$39:$B$782,P$11)+'СЕТ СН'!$F$9+СВЦЭМ!$D$10+'СЕТ СН'!$F$5-'СЕТ СН'!$F$17</f>
        <v>4998.2071370399999</v>
      </c>
      <c r="Q29" s="36">
        <f>SUMIFS(СВЦЭМ!$C$39:$C$782,СВЦЭМ!$A$39:$A$782,$A29,СВЦЭМ!$B$39:$B$782,Q$11)+'СЕТ СН'!$F$9+СВЦЭМ!$D$10+'СЕТ СН'!$F$5-'СЕТ СН'!$F$17</f>
        <v>5021.4593396600003</v>
      </c>
      <c r="R29" s="36">
        <f>SUMIFS(СВЦЭМ!$C$39:$C$782,СВЦЭМ!$A$39:$A$782,$A29,СВЦЭМ!$B$39:$B$782,R$11)+'СЕТ СН'!$F$9+СВЦЭМ!$D$10+'СЕТ СН'!$F$5-'СЕТ СН'!$F$17</f>
        <v>5024.8752007399999</v>
      </c>
      <c r="S29" s="36">
        <f>SUMIFS(СВЦЭМ!$C$39:$C$782,СВЦЭМ!$A$39:$A$782,$A29,СВЦЭМ!$B$39:$B$782,S$11)+'СЕТ СН'!$F$9+СВЦЭМ!$D$10+'СЕТ СН'!$F$5-'СЕТ СН'!$F$17</f>
        <v>5029.8688177499998</v>
      </c>
      <c r="T29" s="36">
        <f>SUMIFS(СВЦЭМ!$C$39:$C$782,СВЦЭМ!$A$39:$A$782,$A29,СВЦЭМ!$B$39:$B$782,T$11)+'СЕТ СН'!$F$9+СВЦЭМ!$D$10+'СЕТ СН'!$F$5-'СЕТ СН'!$F$17</f>
        <v>4999.4858623199998</v>
      </c>
      <c r="U29" s="36">
        <f>SUMIFS(СВЦЭМ!$C$39:$C$782,СВЦЭМ!$A$39:$A$782,$A29,СВЦЭМ!$B$39:$B$782,U$11)+'СЕТ СН'!$F$9+СВЦЭМ!$D$10+'СЕТ СН'!$F$5-'СЕТ СН'!$F$17</f>
        <v>4971.6894345399996</v>
      </c>
      <c r="V29" s="36">
        <f>SUMIFS(СВЦЭМ!$C$39:$C$782,СВЦЭМ!$A$39:$A$782,$A29,СВЦЭМ!$B$39:$B$782,V$11)+'СЕТ СН'!$F$9+СВЦЭМ!$D$10+'СЕТ СН'!$F$5-'СЕТ СН'!$F$17</f>
        <v>4960.8702518400005</v>
      </c>
      <c r="W29" s="36">
        <f>SUMIFS(СВЦЭМ!$C$39:$C$782,СВЦЭМ!$A$39:$A$782,$A29,СВЦЭМ!$B$39:$B$782,W$11)+'СЕТ СН'!$F$9+СВЦЭМ!$D$10+'СЕТ СН'!$F$5-'СЕТ СН'!$F$17</f>
        <v>4951.9312709200003</v>
      </c>
      <c r="X29" s="36">
        <f>SUMIFS(СВЦЭМ!$C$39:$C$782,СВЦЭМ!$A$39:$A$782,$A29,СВЦЭМ!$B$39:$B$782,X$11)+'СЕТ СН'!$F$9+СВЦЭМ!$D$10+'СЕТ СН'!$F$5-'СЕТ СН'!$F$17</f>
        <v>4973.6985923100001</v>
      </c>
      <c r="Y29" s="36">
        <f>SUMIFS(СВЦЭМ!$C$39:$C$782,СВЦЭМ!$A$39:$A$782,$A29,СВЦЭМ!$B$39:$B$782,Y$11)+'СЕТ СН'!$F$9+СВЦЭМ!$D$10+'СЕТ СН'!$F$5-'СЕТ СН'!$F$17</f>
        <v>5005.5609155100001</v>
      </c>
    </row>
    <row r="30" spans="1:25" ht="15.75" x14ac:dyDescent="0.2">
      <c r="A30" s="35">
        <f t="shared" si="0"/>
        <v>45370</v>
      </c>
      <c r="B30" s="36">
        <f>SUMIFS(СВЦЭМ!$C$39:$C$782,СВЦЭМ!$A$39:$A$782,$A30,СВЦЭМ!$B$39:$B$782,B$11)+'СЕТ СН'!$F$9+СВЦЭМ!$D$10+'СЕТ СН'!$F$5-'СЕТ СН'!$F$17</f>
        <v>5104.4588193700001</v>
      </c>
      <c r="C30" s="36">
        <f>SUMIFS(СВЦЭМ!$C$39:$C$782,СВЦЭМ!$A$39:$A$782,$A30,СВЦЭМ!$B$39:$B$782,C$11)+'СЕТ СН'!$F$9+СВЦЭМ!$D$10+'СЕТ СН'!$F$5-'СЕТ СН'!$F$17</f>
        <v>5066.7334883700005</v>
      </c>
      <c r="D30" s="36">
        <f>SUMIFS(СВЦЭМ!$C$39:$C$782,СВЦЭМ!$A$39:$A$782,$A30,СВЦЭМ!$B$39:$B$782,D$11)+'СЕТ СН'!$F$9+СВЦЭМ!$D$10+'СЕТ СН'!$F$5-'СЕТ СН'!$F$17</f>
        <v>5110.3322409700004</v>
      </c>
      <c r="E30" s="36">
        <f>SUMIFS(СВЦЭМ!$C$39:$C$782,СВЦЭМ!$A$39:$A$782,$A30,СВЦЭМ!$B$39:$B$782,E$11)+'СЕТ СН'!$F$9+СВЦЭМ!$D$10+'СЕТ СН'!$F$5-'СЕТ СН'!$F$17</f>
        <v>5100.6419341700002</v>
      </c>
      <c r="F30" s="36">
        <f>SUMIFS(СВЦЭМ!$C$39:$C$782,СВЦЭМ!$A$39:$A$782,$A30,СВЦЭМ!$B$39:$B$782,F$11)+'СЕТ СН'!$F$9+СВЦЭМ!$D$10+'СЕТ СН'!$F$5-'СЕТ СН'!$F$17</f>
        <v>5095.6166751399996</v>
      </c>
      <c r="G30" s="36">
        <f>SUMIFS(СВЦЭМ!$C$39:$C$782,СВЦЭМ!$A$39:$A$782,$A30,СВЦЭМ!$B$39:$B$782,G$11)+'СЕТ СН'!$F$9+СВЦЭМ!$D$10+'СЕТ СН'!$F$5-'СЕТ СН'!$F$17</f>
        <v>5097.0401413300006</v>
      </c>
      <c r="H30" s="36">
        <f>SUMIFS(СВЦЭМ!$C$39:$C$782,СВЦЭМ!$A$39:$A$782,$A30,СВЦЭМ!$B$39:$B$782,H$11)+'СЕТ СН'!$F$9+СВЦЭМ!$D$10+'СЕТ СН'!$F$5-'СЕТ СН'!$F$17</f>
        <v>5091.0792842600003</v>
      </c>
      <c r="I30" s="36">
        <f>SUMIFS(СВЦЭМ!$C$39:$C$782,СВЦЭМ!$A$39:$A$782,$A30,СВЦЭМ!$B$39:$B$782,I$11)+'СЕТ СН'!$F$9+СВЦЭМ!$D$10+'СЕТ СН'!$F$5-'СЕТ СН'!$F$17</f>
        <v>5057.5728716600006</v>
      </c>
      <c r="J30" s="36">
        <f>SUMIFS(СВЦЭМ!$C$39:$C$782,СВЦЭМ!$A$39:$A$782,$A30,СВЦЭМ!$B$39:$B$782,J$11)+'СЕТ СН'!$F$9+СВЦЭМ!$D$10+'СЕТ СН'!$F$5-'СЕТ СН'!$F$17</f>
        <v>5041.4573724900001</v>
      </c>
      <c r="K30" s="36">
        <f>SUMIFS(СВЦЭМ!$C$39:$C$782,СВЦЭМ!$A$39:$A$782,$A30,СВЦЭМ!$B$39:$B$782,K$11)+'СЕТ СН'!$F$9+СВЦЭМ!$D$10+'СЕТ СН'!$F$5-'СЕТ СН'!$F$17</f>
        <v>5046.2753082600002</v>
      </c>
      <c r="L30" s="36">
        <f>SUMIFS(СВЦЭМ!$C$39:$C$782,СВЦЭМ!$A$39:$A$782,$A30,СВЦЭМ!$B$39:$B$782,L$11)+'СЕТ СН'!$F$9+СВЦЭМ!$D$10+'СЕТ СН'!$F$5-'СЕТ СН'!$F$17</f>
        <v>5061.49959623</v>
      </c>
      <c r="M30" s="36">
        <f>SUMIFS(СВЦЭМ!$C$39:$C$782,СВЦЭМ!$A$39:$A$782,$A30,СВЦЭМ!$B$39:$B$782,M$11)+'СЕТ СН'!$F$9+СВЦЭМ!$D$10+'СЕТ СН'!$F$5-'СЕТ СН'!$F$17</f>
        <v>5127.83462418</v>
      </c>
      <c r="N30" s="36">
        <f>SUMIFS(СВЦЭМ!$C$39:$C$782,СВЦЭМ!$A$39:$A$782,$A30,СВЦЭМ!$B$39:$B$782,N$11)+'СЕТ СН'!$F$9+СВЦЭМ!$D$10+'СЕТ СН'!$F$5-'СЕТ СН'!$F$17</f>
        <v>5155.21344976</v>
      </c>
      <c r="O30" s="36">
        <f>SUMIFS(СВЦЭМ!$C$39:$C$782,СВЦЭМ!$A$39:$A$782,$A30,СВЦЭМ!$B$39:$B$782,O$11)+'СЕТ СН'!$F$9+СВЦЭМ!$D$10+'СЕТ СН'!$F$5-'СЕТ СН'!$F$17</f>
        <v>5195.2607657200006</v>
      </c>
      <c r="P30" s="36">
        <f>SUMIFS(СВЦЭМ!$C$39:$C$782,СВЦЭМ!$A$39:$A$782,$A30,СВЦЭМ!$B$39:$B$782,P$11)+'СЕТ СН'!$F$9+СВЦЭМ!$D$10+'СЕТ СН'!$F$5-'СЕТ СН'!$F$17</f>
        <v>5269.6057191899999</v>
      </c>
      <c r="Q30" s="36">
        <f>SUMIFS(СВЦЭМ!$C$39:$C$782,СВЦЭМ!$A$39:$A$782,$A30,СВЦЭМ!$B$39:$B$782,Q$11)+'СЕТ СН'!$F$9+СВЦЭМ!$D$10+'СЕТ СН'!$F$5-'СЕТ СН'!$F$17</f>
        <v>5292.8133686399997</v>
      </c>
      <c r="R30" s="36">
        <f>SUMIFS(СВЦЭМ!$C$39:$C$782,СВЦЭМ!$A$39:$A$782,$A30,СВЦЭМ!$B$39:$B$782,R$11)+'СЕТ СН'!$F$9+СВЦЭМ!$D$10+'СЕТ СН'!$F$5-'СЕТ СН'!$F$17</f>
        <v>5297.3069263500001</v>
      </c>
      <c r="S30" s="36">
        <f>SUMIFS(СВЦЭМ!$C$39:$C$782,СВЦЭМ!$A$39:$A$782,$A30,СВЦЭМ!$B$39:$B$782,S$11)+'СЕТ СН'!$F$9+СВЦЭМ!$D$10+'СЕТ СН'!$F$5-'СЕТ СН'!$F$17</f>
        <v>5269.9972612300007</v>
      </c>
      <c r="T30" s="36">
        <f>SUMIFS(СВЦЭМ!$C$39:$C$782,СВЦЭМ!$A$39:$A$782,$A30,СВЦЭМ!$B$39:$B$782,T$11)+'СЕТ СН'!$F$9+СВЦЭМ!$D$10+'СЕТ СН'!$F$5-'СЕТ СН'!$F$17</f>
        <v>5156.09985736</v>
      </c>
      <c r="U30" s="36">
        <f>SUMIFS(СВЦЭМ!$C$39:$C$782,СВЦЭМ!$A$39:$A$782,$A30,СВЦЭМ!$B$39:$B$782,U$11)+'СЕТ СН'!$F$9+СВЦЭМ!$D$10+'СЕТ СН'!$F$5-'СЕТ СН'!$F$17</f>
        <v>5108.0823882200002</v>
      </c>
      <c r="V30" s="36">
        <f>SUMIFS(СВЦЭМ!$C$39:$C$782,СВЦЭМ!$A$39:$A$782,$A30,СВЦЭМ!$B$39:$B$782,V$11)+'СЕТ СН'!$F$9+СВЦЭМ!$D$10+'СЕТ СН'!$F$5-'СЕТ СН'!$F$17</f>
        <v>5104.8878915400001</v>
      </c>
      <c r="W30" s="36">
        <f>SUMIFS(СВЦЭМ!$C$39:$C$782,СВЦЭМ!$A$39:$A$782,$A30,СВЦЭМ!$B$39:$B$782,W$11)+'СЕТ СН'!$F$9+СВЦЭМ!$D$10+'СЕТ СН'!$F$5-'СЕТ СН'!$F$17</f>
        <v>5131.3825112800005</v>
      </c>
      <c r="X30" s="36">
        <f>SUMIFS(СВЦЭМ!$C$39:$C$782,СВЦЭМ!$A$39:$A$782,$A30,СВЦЭМ!$B$39:$B$782,X$11)+'СЕТ СН'!$F$9+СВЦЭМ!$D$10+'СЕТ СН'!$F$5-'СЕТ СН'!$F$17</f>
        <v>5154.3323770900006</v>
      </c>
      <c r="Y30" s="36">
        <f>SUMIFS(СВЦЭМ!$C$39:$C$782,СВЦЭМ!$A$39:$A$782,$A30,СВЦЭМ!$B$39:$B$782,Y$11)+'СЕТ СН'!$F$9+СВЦЭМ!$D$10+'СЕТ СН'!$F$5-'СЕТ СН'!$F$17</f>
        <v>5200.5930172099997</v>
      </c>
    </row>
    <row r="31" spans="1:25" ht="15.75" x14ac:dyDescent="0.2">
      <c r="A31" s="35">
        <f t="shared" si="0"/>
        <v>45371</v>
      </c>
      <c r="B31" s="36">
        <f>SUMIFS(СВЦЭМ!$C$39:$C$782,СВЦЭМ!$A$39:$A$782,$A31,СВЦЭМ!$B$39:$B$782,B$11)+'СЕТ СН'!$F$9+СВЦЭМ!$D$10+'СЕТ СН'!$F$5-'СЕТ СН'!$F$17</f>
        <v>5226.7718642899999</v>
      </c>
      <c r="C31" s="36">
        <f>SUMIFS(СВЦЭМ!$C$39:$C$782,СВЦЭМ!$A$39:$A$782,$A31,СВЦЭМ!$B$39:$B$782,C$11)+'СЕТ СН'!$F$9+СВЦЭМ!$D$10+'СЕТ СН'!$F$5-'СЕТ СН'!$F$17</f>
        <v>5277.3687852700004</v>
      </c>
      <c r="D31" s="36">
        <f>SUMIFS(СВЦЭМ!$C$39:$C$782,СВЦЭМ!$A$39:$A$782,$A31,СВЦЭМ!$B$39:$B$782,D$11)+'СЕТ СН'!$F$9+СВЦЭМ!$D$10+'СЕТ СН'!$F$5-'СЕТ СН'!$F$17</f>
        <v>5310.53207002</v>
      </c>
      <c r="E31" s="36">
        <f>SUMIFS(СВЦЭМ!$C$39:$C$782,СВЦЭМ!$A$39:$A$782,$A31,СВЦЭМ!$B$39:$B$782,E$11)+'СЕТ СН'!$F$9+СВЦЭМ!$D$10+'СЕТ СН'!$F$5-'СЕТ СН'!$F$17</f>
        <v>5295.48410676</v>
      </c>
      <c r="F31" s="36">
        <f>SUMIFS(СВЦЭМ!$C$39:$C$782,СВЦЭМ!$A$39:$A$782,$A31,СВЦЭМ!$B$39:$B$782,F$11)+'СЕТ СН'!$F$9+СВЦЭМ!$D$10+'СЕТ СН'!$F$5-'СЕТ СН'!$F$17</f>
        <v>5292.7971060399996</v>
      </c>
      <c r="G31" s="36">
        <f>SUMIFS(СВЦЭМ!$C$39:$C$782,СВЦЭМ!$A$39:$A$782,$A31,СВЦЭМ!$B$39:$B$782,G$11)+'СЕТ СН'!$F$9+СВЦЭМ!$D$10+'СЕТ СН'!$F$5-'СЕТ СН'!$F$17</f>
        <v>5259.5652152599996</v>
      </c>
      <c r="H31" s="36">
        <f>SUMIFS(СВЦЭМ!$C$39:$C$782,СВЦЭМ!$A$39:$A$782,$A31,СВЦЭМ!$B$39:$B$782,H$11)+'СЕТ СН'!$F$9+СВЦЭМ!$D$10+'СЕТ СН'!$F$5-'СЕТ СН'!$F$17</f>
        <v>5263.9597101600002</v>
      </c>
      <c r="I31" s="36">
        <f>SUMIFS(СВЦЭМ!$C$39:$C$782,СВЦЭМ!$A$39:$A$782,$A31,СВЦЭМ!$B$39:$B$782,I$11)+'СЕТ СН'!$F$9+СВЦЭМ!$D$10+'СЕТ СН'!$F$5-'СЕТ СН'!$F$17</f>
        <v>5224.1972516200003</v>
      </c>
      <c r="J31" s="36">
        <f>SUMIFS(СВЦЭМ!$C$39:$C$782,СВЦЭМ!$A$39:$A$782,$A31,СВЦЭМ!$B$39:$B$782,J$11)+'СЕТ СН'!$F$9+СВЦЭМ!$D$10+'СЕТ СН'!$F$5-'СЕТ СН'!$F$17</f>
        <v>5169.6384946500002</v>
      </c>
      <c r="K31" s="36">
        <f>SUMIFS(СВЦЭМ!$C$39:$C$782,СВЦЭМ!$A$39:$A$782,$A31,СВЦЭМ!$B$39:$B$782,K$11)+'СЕТ СН'!$F$9+СВЦЭМ!$D$10+'СЕТ СН'!$F$5-'СЕТ СН'!$F$17</f>
        <v>5154.2707890500005</v>
      </c>
      <c r="L31" s="36">
        <f>SUMIFS(СВЦЭМ!$C$39:$C$782,СВЦЭМ!$A$39:$A$782,$A31,СВЦЭМ!$B$39:$B$782,L$11)+'СЕТ СН'!$F$9+СВЦЭМ!$D$10+'СЕТ СН'!$F$5-'СЕТ СН'!$F$17</f>
        <v>5151.6579398600006</v>
      </c>
      <c r="M31" s="36">
        <f>SUMIFS(СВЦЭМ!$C$39:$C$782,СВЦЭМ!$A$39:$A$782,$A31,СВЦЭМ!$B$39:$B$782,M$11)+'СЕТ СН'!$F$9+СВЦЭМ!$D$10+'СЕТ СН'!$F$5-'СЕТ СН'!$F$17</f>
        <v>5163.1456542599999</v>
      </c>
      <c r="N31" s="36">
        <f>SUMIFS(СВЦЭМ!$C$39:$C$782,СВЦЭМ!$A$39:$A$782,$A31,СВЦЭМ!$B$39:$B$782,N$11)+'СЕТ СН'!$F$9+СВЦЭМ!$D$10+'СЕТ СН'!$F$5-'СЕТ СН'!$F$17</f>
        <v>5164.0243895399999</v>
      </c>
      <c r="O31" s="36">
        <f>SUMIFS(СВЦЭМ!$C$39:$C$782,СВЦЭМ!$A$39:$A$782,$A31,СВЦЭМ!$B$39:$B$782,O$11)+'СЕТ СН'!$F$9+СВЦЭМ!$D$10+'СЕТ СН'!$F$5-'СЕТ СН'!$F$17</f>
        <v>5197.3238524200005</v>
      </c>
      <c r="P31" s="36">
        <f>SUMIFS(СВЦЭМ!$C$39:$C$782,СВЦЭМ!$A$39:$A$782,$A31,СВЦЭМ!$B$39:$B$782,P$11)+'СЕТ СН'!$F$9+СВЦЭМ!$D$10+'СЕТ СН'!$F$5-'СЕТ СН'!$F$17</f>
        <v>5221.17024021</v>
      </c>
      <c r="Q31" s="36">
        <f>SUMIFS(СВЦЭМ!$C$39:$C$782,СВЦЭМ!$A$39:$A$782,$A31,СВЦЭМ!$B$39:$B$782,Q$11)+'СЕТ СН'!$F$9+СВЦЭМ!$D$10+'СЕТ СН'!$F$5-'СЕТ СН'!$F$17</f>
        <v>5223.9629362600008</v>
      </c>
      <c r="R31" s="36">
        <f>SUMIFS(СВЦЭМ!$C$39:$C$782,СВЦЭМ!$A$39:$A$782,$A31,СВЦЭМ!$B$39:$B$782,R$11)+'СЕТ СН'!$F$9+СВЦЭМ!$D$10+'СЕТ СН'!$F$5-'СЕТ СН'!$F$17</f>
        <v>5230.5113815500008</v>
      </c>
      <c r="S31" s="36">
        <f>SUMIFS(СВЦЭМ!$C$39:$C$782,СВЦЭМ!$A$39:$A$782,$A31,СВЦЭМ!$B$39:$B$782,S$11)+'СЕТ СН'!$F$9+СВЦЭМ!$D$10+'СЕТ СН'!$F$5-'СЕТ СН'!$F$17</f>
        <v>5211.6064964199995</v>
      </c>
      <c r="T31" s="36">
        <f>SUMIFS(СВЦЭМ!$C$39:$C$782,СВЦЭМ!$A$39:$A$782,$A31,СВЦЭМ!$B$39:$B$782,T$11)+'СЕТ СН'!$F$9+СВЦЭМ!$D$10+'СЕТ СН'!$F$5-'СЕТ СН'!$F$17</f>
        <v>5159.09226038</v>
      </c>
      <c r="U31" s="36">
        <f>SUMIFS(СВЦЭМ!$C$39:$C$782,СВЦЭМ!$A$39:$A$782,$A31,СВЦЭМ!$B$39:$B$782,U$11)+'СЕТ СН'!$F$9+СВЦЭМ!$D$10+'СЕТ СН'!$F$5-'СЕТ СН'!$F$17</f>
        <v>5130.8545198100001</v>
      </c>
      <c r="V31" s="36">
        <f>SUMIFS(СВЦЭМ!$C$39:$C$782,СВЦЭМ!$A$39:$A$782,$A31,СВЦЭМ!$B$39:$B$782,V$11)+'СЕТ СН'!$F$9+СВЦЭМ!$D$10+'СЕТ СН'!$F$5-'СЕТ СН'!$F$17</f>
        <v>5144.1858280699998</v>
      </c>
      <c r="W31" s="36">
        <f>SUMIFS(СВЦЭМ!$C$39:$C$782,СВЦЭМ!$A$39:$A$782,$A31,СВЦЭМ!$B$39:$B$782,W$11)+'СЕТ СН'!$F$9+СВЦЭМ!$D$10+'СЕТ СН'!$F$5-'СЕТ СН'!$F$17</f>
        <v>5155.8795389200004</v>
      </c>
      <c r="X31" s="36">
        <f>SUMIFS(СВЦЭМ!$C$39:$C$782,СВЦЭМ!$A$39:$A$782,$A31,СВЦЭМ!$B$39:$B$782,X$11)+'СЕТ СН'!$F$9+СВЦЭМ!$D$10+'СЕТ СН'!$F$5-'СЕТ СН'!$F$17</f>
        <v>5196.82147472</v>
      </c>
      <c r="Y31" s="36">
        <f>SUMIFS(СВЦЭМ!$C$39:$C$782,СВЦЭМ!$A$39:$A$782,$A31,СВЦЭМ!$B$39:$B$782,Y$11)+'СЕТ СН'!$F$9+СВЦЭМ!$D$10+'СЕТ СН'!$F$5-'СЕТ СН'!$F$17</f>
        <v>5193.5804273699996</v>
      </c>
    </row>
    <row r="32" spans="1:25" ht="15.75" x14ac:dyDescent="0.2">
      <c r="A32" s="35">
        <f t="shared" si="0"/>
        <v>45372</v>
      </c>
      <c r="B32" s="36">
        <f>SUMIFS(СВЦЭМ!$C$39:$C$782,СВЦЭМ!$A$39:$A$782,$A32,СВЦЭМ!$B$39:$B$782,B$11)+'СЕТ СН'!$F$9+СВЦЭМ!$D$10+'СЕТ СН'!$F$5-'СЕТ СН'!$F$17</f>
        <v>5266.9946728899995</v>
      </c>
      <c r="C32" s="36">
        <f>SUMIFS(СВЦЭМ!$C$39:$C$782,СВЦЭМ!$A$39:$A$782,$A32,СВЦЭМ!$B$39:$B$782,C$11)+'СЕТ СН'!$F$9+СВЦЭМ!$D$10+'СЕТ СН'!$F$5-'СЕТ СН'!$F$17</f>
        <v>5301.3989162800008</v>
      </c>
      <c r="D32" s="36">
        <f>SUMIFS(СВЦЭМ!$C$39:$C$782,СВЦЭМ!$A$39:$A$782,$A32,СВЦЭМ!$B$39:$B$782,D$11)+'СЕТ СН'!$F$9+СВЦЭМ!$D$10+'СЕТ СН'!$F$5-'СЕТ СН'!$F$17</f>
        <v>5354.7900393700002</v>
      </c>
      <c r="E32" s="36">
        <f>SUMIFS(СВЦЭМ!$C$39:$C$782,СВЦЭМ!$A$39:$A$782,$A32,СВЦЭМ!$B$39:$B$782,E$11)+'СЕТ СН'!$F$9+СВЦЭМ!$D$10+'СЕТ СН'!$F$5-'СЕТ СН'!$F$17</f>
        <v>5365.7844772500002</v>
      </c>
      <c r="F32" s="36">
        <f>SUMIFS(СВЦЭМ!$C$39:$C$782,СВЦЭМ!$A$39:$A$782,$A32,СВЦЭМ!$B$39:$B$782,F$11)+'СЕТ СН'!$F$9+СВЦЭМ!$D$10+'СЕТ СН'!$F$5-'СЕТ СН'!$F$17</f>
        <v>5359.6133739199995</v>
      </c>
      <c r="G32" s="36">
        <f>SUMIFS(СВЦЭМ!$C$39:$C$782,СВЦЭМ!$A$39:$A$782,$A32,СВЦЭМ!$B$39:$B$782,G$11)+'СЕТ СН'!$F$9+СВЦЭМ!$D$10+'СЕТ СН'!$F$5-'СЕТ СН'!$F$17</f>
        <v>5321.5975282899999</v>
      </c>
      <c r="H32" s="36">
        <f>SUMIFS(СВЦЭМ!$C$39:$C$782,СВЦЭМ!$A$39:$A$782,$A32,СВЦЭМ!$B$39:$B$782,H$11)+'СЕТ СН'!$F$9+СВЦЭМ!$D$10+'СЕТ СН'!$F$5-'СЕТ СН'!$F$17</f>
        <v>5227.2187104900004</v>
      </c>
      <c r="I32" s="36">
        <f>SUMIFS(СВЦЭМ!$C$39:$C$782,СВЦЭМ!$A$39:$A$782,$A32,СВЦЭМ!$B$39:$B$782,I$11)+'СЕТ СН'!$F$9+СВЦЭМ!$D$10+'СЕТ СН'!$F$5-'СЕТ СН'!$F$17</f>
        <v>5185.3250183</v>
      </c>
      <c r="J32" s="36">
        <f>SUMIFS(СВЦЭМ!$C$39:$C$782,СВЦЭМ!$A$39:$A$782,$A32,СВЦЭМ!$B$39:$B$782,J$11)+'СЕТ СН'!$F$9+СВЦЭМ!$D$10+'СЕТ СН'!$F$5-'СЕТ СН'!$F$17</f>
        <v>5192.3752945400001</v>
      </c>
      <c r="K32" s="36">
        <f>SUMIFS(СВЦЭМ!$C$39:$C$782,СВЦЭМ!$A$39:$A$782,$A32,СВЦЭМ!$B$39:$B$782,K$11)+'СЕТ СН'!$F$9+СВЦЭМ!$D$10+'СЕТ СН'!$F$5-'СЕТ СН'!$F$17</f>
        <v>5164.4410009599997</v>
      </c>
      <c r="L32" s="36">
        <f>SUMIFS(СВЦЭМ!$C$39:$C$782,СВЦЭМ!$A$39:$A$782,$A32,СВЦЭМ!$B$39:$B$782,L$11)+'СЕТ СН'!$F$9+СВЦЭМ!$D$10+'СЕТ СН'!$F$5-'СЕТ СН'!$F$17</f>
        <v>5154.9784504500003</v>
      </c>
      <c r="M32" s="36">
        <f>SUMIFS(СВЦЭМ!$C$39:$C$782,СВЦЭМ!$A$39:$A$782,$A32,СВЦЭМ!$B$39:$B$782,M$11)+'СЕТ СН'!$F$9+СВЦЭМ!$D$10+'СЕТ СН'!$F$5-'СЕТ СН'!$F$17</f>
        <v>5176.0587764700003</v>
      </c>
      <c r="N32" s="36">
        <f>SUMIFS(СВЦЭМ!$C$39:$C$782,СВЦЭМ!$A$39:$A$782,$A32,СВЦЭМ!$B$39:$B$782,N$11)+'СЕТ СН'!$F$9+СВЦЭМ!$D$10+'СЕТ СН'!$F$5-'СЕТ СН'!$F$17</f>
        <v>5211.4020085400007</v>
      </c>
      <c r="O32" s="36">
        <f>SUMIFS(СВЦЭМ!$C$39:$C$782,СВЦЭМ!$A$39:$A$782,$A32,СВЦЭМ!$B$39:$B$782,O$11)+'СЕТ СН'!$F$9+СВЦЭМ!$D$10+'СЕТ СН'!$F$5-'СЕТ СН'!$F$17</f>
        <v>5226.3389515600002</v>
      </c>
      <c r="P32" s="36">
        <f>SUMIFS(СВЦЭМ!$C$39:$C$782,СВЦЭМ!$A$39:$A$782,$A32,СВЦЭМ!$B$39:$B$782,P$11)+'СЕТ СН'!$F$9+СВЦЭМ!$D$10+'СЕТ СН'!$F$5-'СЕТ СН'!$F$17</f>
        <v>5239.32618714</v>
      </c>
      <c r="Q32" s="36">
        <f>SUMIFS(СВЦЭМ!$C$39:$C$782,СВЦЭМ!$A$39:$A$782,$A32,СВЦЭМ!$B$39:$B$782,Q$11)+'СЕТ СН'!$F$9+СВЦЭМ!$D$10+'СЕТ СН'!$F$5-'СЕТ СН'!$F$17</f>
        <v>5261.25002503</v>
      </c>
      <c r="R32" s="36">
        <f>SUMIFS(СВЦЭМ!$C$39:$C$782,СВЦЭМ!$A$39:$A$782,$A32,СВЦЭМ!$B$39:$B$782,R$11)+'СЕТ СН'!$F$9+СВЦЭМ!$D$10+'СЕТ СН'!$F$5-'СЕТ СН'!$F$17</f>
        <v>5275.89532478</v>
      </c>
      <c r="S32" s="36">
        <f>SUMIFS(СВЦЭМ!$C$39:$C$782,СВЦЭМ!$A$39:$A$782,$A32,СВЦЭМ!$B$39:$B$782,S$11)+'СЕТ СН'!$F$9+СВЦЭМ!$D$10+'СЕТ СН'!$F$5-'СЕТ СН'!$F$17</f>
        <v>5248.4546792399997</v>
      </c>
      <c r="T32" s="36">
        <f>SUMIFS(СВЦЭМ!$C$39:$C$782,СВЦЭМ!$A$39:$A$782,$A32,СВЦЭМ!$B$39:$B$782,T$11)+'СЕТ СН'!$F$9+СВЦЭМ!$D$10+'СЕТ СН'!$F$5-'СЕТ СН'!$F$17</f>
        <v>5237.8618306999997</v>
      </c>
      <c r="U32" s="36">
        <f>SUMIFS(СВЦЭМ!$C$39:$C$782,СВЦЭМ!$A$39:$A$782,$A32,СВЦЭМ!$B$39:$B$782,U$11)+'СЕТ СН'!$F$9+СВЦЭМ!$D$10+'СЕТ СН'!$F$5-'СЕТ СН'!$F$17</f>
        <v>5192.9390396199997</v>
      </c>
      <c r="V32" s="36">
        <f>SUMIFS(СВЦЭМ!$C$39:$C$782,СВЦЭМ!$A$39:$A$782,$A32,СВЦЭМ!$B$39:$B$782,V$11)+'СЕТ СН'!$F$9+СВЦЭМ!$D$10+'СЕТ СН'!$F$5-'СЕТ СН'!$F$17</f>
        <v>5160.1643761300002</v>
      </c>
      <c r="W32" s="36">
        <f>SUMIFS(СВЦЭМ!$C$39:$C$782,СВЦЭМ!$A$39:$A$782,$A32,СВЦЭМ!$B$39:$B$782,W$11)+'СЕТ СН'!$F$9+СВЦЭМ!$D$10+'СЕТ СН'!$F$5-'СЕТ СН'!$F$17</f>
        <v>5189.4274670200002</v>
      </c>
      <c r="X32" s="36">
        <f>SUMIFS(СВЦЭМ!$C$39:$C$782,СВЦЭМ!$A$39:$A$782,$A32,СВЦЭМ!$B$39:$B$782,X$11)+'СЕТ СН'!$F$9+СВЦЭМ!$D$10+'СЕТ СН'!$F$5-'СЕТ СН'!$F$17</f>
        <v>5218.9151331900002</v>
      </c>
      <c r="Y32" s="36">
        <f>SUMIFS(СВЦЭМ!$C$39:$C$782,СВЦЭМ!$A$39:$A$782,$A32,СВЦЭМ!$B$39:$B$782,Y$11)+'СЕТ СН'!$F$9+СВЦЭМ!$D$10+'СЕТ СН'!$F$5-'СЕТ СН'!$F$17</f>
        <v>5241.3754536400002</v>
      </c>
    </row>
    <row r="33" spans="1:25" ht="15.75" x14ac:dyDescent="0.2">
      <c r="A33" s="35">
        <f t="shared" si="0"/>
        <v>45373</v>
      </c>
      <c r="B33" s="36">
        <f>SUMIFS(СВЦЭМ!$C$39:$C$782,СВЦЭМ!$A$39:$A$782,$A33,СВЦЭМ!$B$39:$B$782,B$11)+'СЕТ СН'!$F$9+СВЦЭМ!$D$10+'СЕТ СН'!$F$5-'СЕТ СН'!$F$17</f>
        <v>5275.6519009100002</v>
      </c>
      <c r="C33" s="36">
        <f>SUMIFS(СВЦЭМ!$C$39:$C$782,СВЦЭМ!$A$39:$A$782,$A33,СВЦЭМ!$B$39:$B$782,C$11)+'СЕТ СН'!$F$9+СВЦЭМ!$D$10+'СЕТ СН'!$F$5-'СЕТ СН'!$F$17</f>
        <v>5315.6097817899999</v>
      </c>
      <c r="D33" s="36">
        <f>SUMIFS(СВЦЭМ!$C$39:$C$782,СВЦЭМ!$A$39:$A$782,$A33,СВЦЭМ!$B$39:$B$782,D$11)+'СЕТ СН'!$F$9+СВЦЭМ!$D$10+'СЕТ СН'!$F$5-'СЕТ СН'!$F$17</f>
        <v>5350.1763496500007</v>
      </c>
      <c r="E33" s="36">
        <f>SUMIFS(СВЦЭМ!$C$39:$C$782,СВЦЭМ!$A$39:$A$782,$A33,СВЦЭМ!$B$39:$B$782,E$11)+'СЕТ СН'!$F$9+СВЦЭМ!$D$10+'СЕТ СН'!$F$5-'СЕТ СН'!$F$17</f>
        <v>5337.8514150299998</v>
      </c>
      <c r="F33" s="36">
        <f>SUMIFS(СВЦЭМ!$C$39:$C$782,СВЦЭМ!$A$39:$A$782,$A33,СВЦЭМ!$B$39:$B$782,F$11)+'СЕТ СН'!$F$9+СВЦЭМ!$D$10+'СЕТ СН'!$F$5-'СЕТ СН'!$F$17</f>
        <v>5337.6384315300002</v>
      </c>
      <c r="G33" s="36">
        <f>SUMIFS(СВЦЭМ!$C$39:$C$782,СВЦЭМ!$A$39:$A$782,$A33,СВЦЭМ!$B$39:$B$782,G$11)+'СЕТ СН'!$F$9+СВЦЭМ!$D$10+'СЕТ СН'!$F$5-'СЕТ СН'!$F$17</f>
        <v>5337.4673631300002</v>
      </c>
      <c r="H33" s="36">
        <f>SUMIFS(СВЦЭМ!$C$39:$C$782,СВЦЭМ!$A$39:$A$782,$A33,СВЦЭМ!$B$39:$B$782,H$11)+'СЕТ СН'!$F$9+СВЦЭМ!$D$10+'СЕТ СН'!$F$5-'СЕТ СН'!$F$17</f>
        <v>5269.63464079</v>
      </c>
      <c r="I33" s="36">
        <f>SUMIFS(СВЦЭМ!$C$39:$C$782,СВЦЭМ!$A$39:$A$782,$A33,СВЦЭМ!$B$39:$B$782,I$11)+'СЕТ СН'!$F$9+СВЦЭМ!$D$10+'СЕТ СН'!$F$5-'СЕТ СН'!$F$17</f>
        <v>5219.7024050199998</v>
      </c>
      <c r="J33" s="36">
        <f>SUMIFS(СВЦЭМ!$C$39:$C$782,СВЦЭМ!$A$39:$A$782,$A33,СВЦЭМ!$B$39:$B$782,J$11)+'СЕТ СН'!$F$9+СВЦЭМ!$D$10+'СЕТ СН'!$F$5-'СЕТ СН'!$F$17</f>
        <v>5207.34848048</v>
      </c>
      <c r="K33" s="36">
        <f>SUMIFS(СВЦЭМ!$C$39:$C$782,СВЦЭМ!$A$39:$A$782,$A33,СВЦЭМ!$B$39:$B$782,K$11)+'СЕТ СН'!$F$9+СВЦЭМ!$D$10+'СЕТ СН'!$F$5-'СЕТ СН'!$F$17</f>
        <v>5198.3976604600002</v>
      </c>
      <c r="L33" s="36">
        <f>SUMIFS(СВЦЭМ!$C$39:$C$782,СВЦЭМ!$A$39:$A$782,$A33,СВЦЭМ!$B$39:$B$782,L$11)+'СЕТ СН'!$F$9+СВЦЭМ!$D$10+'СЕТ СН'!$F$5-'СЕТ СН'!$F$17</f>
        <v>5166.6094743800004</v>
      </c>
      <c r="M33" s="36">
        <f>SUMIFS(СВЦЭМ!$C$39:$C$782,СВЦЭМ!$A$39:$A$782,$A33,СВЦЭМ!$B$39:$B$782,M$11)+'СЕТ СН'!$F$9+СВЦЭМ!$D$10+'СЕТ СН'!$F$5-'СЕТ СН'!$F$17</f>
        <v>5125.4228642500002</v>
      </c>
      <c r="N33" s="36">
        <f>SUMIFS(СВЦЭМ!$C$39:$C$782,СВЦЭМ!$A$39:$A$782,$A33,СВЦЭМ!$B$39:$B$782,N$11)+'СЕТ СН'!$F$9+СВЦЭМ!$D$10+'СЕТ СН'!$F$5-'СЕТ СН'!$F$17</f>
        <v>5158.4708165900001</v>
      </c>
      <c r="O33" s="36">
        <f>SUMIFS(СВЦЭМ!$C$39:$C$782,СВЦЭМ!$A$39:$A$782,$A33,СВЦЭМ!$B$39:$B$782,O$11)+'СЕТ СН'!$F$9+СВЦЭМ!$D$10+'СЕТ СН'!$F$5-'СЕТ СН'!$F$17</f>
        <v>5127.7550233000002</v>
      </c>
      <c r="P33" s="36">
        <f>SUMIFS(СВЦЭМ!$C$39:$C$782,СВЦЭМ!$A$39:$A$782,$A33,СВЦЭМ!$B$39:$B$782,P$11)+'СЕТ СН'!$F$9+СВЦЭМ!$D$10+'СЕТ СН'!$F$5-'СЕТ СН'!$F$17</f>
        <v>5131.22894954</v>
      </c>
      <c r="Q33" s="36">
        <f>SUMIFS(СВЦЭМ!$C$39:$C$782,СВЦЭМ!$A$39:$A$782,$A33,СВЦЭМ!$B$39:$B$782,Q$11)+'СЕТ СН'!$F$9+СВЦЭМ!$D$10+'СЕТ СН'!$F$5-'СЕТ СН'!$F$17</f>
        <v>5152.8566077599999</v>
      </c>
      <c r="R33" s="36">
        <f>SUMIFS(СВЦЭМ!$C$39:$C$782,СВЦЭМ!$A$39:$A$782,$A33,СВЦЭМ!$B$39:$B$782,R$11)+'СЕТ СН'!$F$9+СВЦЭМ!$D$10+'СЕТ СН'!$F$5-'СЕТ СН'!$F$17</f>
        <v>5166.4544179700006</v>
      </c>
      <c r="S33" s="36">
        <f>SUMIFS(СВЦЭМ!$C$39:$C$782,СВЦЭМ!$A$39:$A$782,$A33,СВЦЭМ!$B$39:$B$782,S$11)+'СЕТ СН'!$F$9+СВЦЭМ!$D$10+'СЕТ СН'!$F$5-'СЕТ СН'!$F$17</f>
        <v>5159.2933354500001</v>
      </c>
      <c r="T33" s="36">
        <f>SUMIFS(СВЦЭМ!$C$39:$C$782,СВЦЭМ!$A$39:$A$782,$A33,СВЦЭМ!$B$39:$B$782,T$11)+'СЕТ СН'!$F$9+СВЦЭМ!$D$10+'СЕТ СН'!$F$5-'СЕТ СН'!$F$17</f>
        <v>5126.4480290299998</v>
      </c>
      <c r="U33" s="36">
        <f>SUMIFS(СВЦЭМ!$C$39:$C$782,СВЦЭМ!$A$39:$A$782,$A33,СВЦЭМ!$B$39:$B$782,U$11)+'СЕТ СН'!$F$9+СВЦЭМ!$D$10+'СЕТ СН'!$F$5-'СЕТ СН'!$F$17</f>
        <v>5093.3195245300003</v>
      </c>
      <c r="V33" s="36">
        <f>SUMIFS(СВЦЭМ!$C$39:$C$782,СВЦЭМ!$A$39:$A$782,$A33,СВЦЭМ!$B$39:$B$782,V$11)+'СЕТ СН'!$F$9+СВЦЭМ!$D$10+'СЕТ СН'!$F$5-'СЕТ СН'!$F$17</f>
        <v>5055.7309591499998</v>
      </c>
      <c r="W33" s="36">
        <f>SUMIFS(СВЦЭМ!$C$39:$C$782,СВЦЭМ!$A$39:$A$782,$A33,СВЦЭМ!$B$39:$B$782,W$11)+'СЕТ СН'!$F$9+СВЦЭМ!$D$10+'СЕТ СН'!$F$5-'СЕТ СН'!$F$17</f>
        <v>5052.6245525200002</v>
      </c>
      <c r="X33" s="36">
        <f>SUMIFS(СВЦЭМ!$C$39:$C$782,СВЦЭМ!$A$39:$A$782,$A33,СВЦЭМ!$B$39:$B$782,X$11)+'СЕТ СН'!$F$9+СВЦЭМ!$D$10+'СЕТ СН'!$F$5-'СЕТ СН'!$F$17</f>
        <v>5065.84232402</v>
      </c>
      <c r="Y33" s="36">
        <f>SUMIFS(СВЦЭМ!$C$39:$C$782,СВЦЭМ!$A$39:$A$782,$A33,СВЦЭМ!$B$39:$B$782,Y$11)+'СЕТ СН'!$F$9+СВЦЭМ!$D$10+'СЕТ СН'!$F$5-'СЕТ СН'!$F$17</f>
        <v>5070.5858407300002</v>
      </c>
    </row>
    <row r="34" spans="1:25" ht="15.75" x14ac:dyDescent="0.2">
      <c r="A34" s="35">
        <f t="shared" si="0"/>
        <v>45374</v>
      </c>
      <c r="B34" s="36">
        <f>SUMIFS(СВЦЭМ!$C$39:$C$782,СВЦЭМ!$A$39:$A$782,$A34,СВЦЭМ!$B$39:$B$782,B$11)+'СЕТ СН'!$F$9+СВЦЭМ!$D$10+'СЕТ СН'!$F$5-'СЕТ СН'!$F$17</f>
        <v>5150.1284968099999</v>
      </c>
      <c r="C34" s="36">
        <f>SUMIFS(СВЦЭМ!$C$39:$C$782,СВЦЭМ!$A$39:$A$782,$A34,СВЦЭМ!$B$39:$B$782,C$11)+'СЕТ СН'!$F$9+СВЦЭМ!$D$10+'СЕТ СН'!$F$5-'СЕТ СН'!$F$17</f>
        <v>5124.6017174300005</v>
      </c>
      <c r="D34" s="36">
        <f>SUMIFS(СВЦЭМ!$C$39:$C$782,СВЦЭМ!$A$39:$A$782,$A34,СВЦЭМ!$B$39:$B$782,D$11)+'СЕТ СН'!$F$9+СВЦЭМ!$D$10+'СЕТ СН'!$F$5-'СЕТ СН'!$F$17</f>
        <v>5171.2365147999999</v>
      </c>
      <c r="E34" s="36">
        <f>SUMIFS(СВЦЭМ!$C$39:$C$782,СВЦЭМ!$A$39:$A$782,$A34,СВЦЭМ!$B$39:$B$782,E$11)+'СЕТ СН'!$F$9+СВЦЭМ!$D$10+'СЕТ СН'!$F$5-'СЕТ СН'!$F$17</f>
        <v>5188.4423577699999</v>
      </c>
      <c r="F34" s="36">
        <f>SUMIFS(СВЦЭМ!$C$39:$C$782,СВЦЭМ!$A$39:$A$782,$A34,СВЦЭМ!$B$39:$B$782,F$11)+'СЕТ СН'!$F$9+СВЦЭМ!$D$10+'СЕТ СН'!$F$5-'СЕТ СН'!$F$17</f>
        <v>5186.0427158000002</v>
      </c>
      <c r="G34" s="36">
        <f>SUMIFS(СВЦЭМ!$C$39:$C$782,СВЦЭМ!$A$39:$A$782,$A34,СВЦЭМ!$B$39:$B$782,G$11)+'СЕТ СН'!$F$9+СВЦЭМ!$D$10+'СЕТ СН'!$F$5-'СЕТ СН'!$F$17</f>
        <v>5167.3265232499998</v>
      </c>
      <c r="H34" s="36">
        <f>SUMIFS(СВЦЭМ!$C$39:$C$782,СВЦЭМ!$A$39:$A$782,$A34,СВЦЭМ!$B$39:$B$782,H$11)+'СЕТ СН'!$F$9+СВЦЭМ!$D$10+'СЕТ СН'!$F$5-'СЕТ СН'!$F$17</f>
        <v>5145.8516247099997</v>
      </c>
      <c r="I34" s="36">
        <f>SUMIFS(СВЦЭМ!$C$39:$C$782,СВЦЭМ!$A$39:$A$782,$A34,СВЦЭМ!$B$39:$B$782,I$11)+'СЕТ СН'!$F$9+СВЦЭМ!$D$10+'СЕТ СН'!$F$5-'СЕТ СН'!$F$17</f>
        <v>5125.79702507</v>
      </c>
      <c r="J34" s="36">
        <f>SUMIFS(СВЦЭМ!$C$39:$C$782,СВЦЭМ!$A$39:$A$782,$A34,СВЦЭМ!$B$39:$B$782,J$11)+'СЕТ СН'!$F$9+СВЦЭМ!$D$10+'СЕТ СН'!$F$5-'СЕТ СН'!$F$17</f>
        <v>5075.88034427</v>
      </c>
      <c r="K34" s="36">
        <f>SUMIFS(СВЦЭМ!$C$39:$C$782,СВЦЭМ!$A$39:$A$782,$A34,СВЦЭМ!$B$39:$B$782,K$11)+'СЕТ СН'!$F$9+СВЦЭМ!$D$10+'СЕТ СН'!$F$5-'СЕТ СН'!$F$17</f>
        <v>5036.1781253600002</v>
      </c>
      <c r="L34" s="36">
        <f>SUMIFS(СВЦЭМ!$C$39:$C$782,СВЦЭМ!$A$39:$A$782,$A34,СВЦЭМ!$B$39:$B$782,L$11)+'СЕТ СН'!$F$9+СВЦЭМ!$D$10+'СЕТ СН'!$F$5-'СЕТ СН'!$F$17</f>
        <v>5019.5060765500002</v>
      </c>
      <c r="M34" s="36">
        <f>SUMIFS(СВЦЭМ!$C$39:$C$782,СВЦЭМ!$A$39:$A$782,$A34,СВЦЭМ!$B$39:$B$782,M$11)+'СЕТ СН'!$F$9+СВЦЭМ!$D$10+'СЕТ СН'!$F$5-'СЕТ СН'!$F$17</f>
        <v>5031.4597150600002</v>
      </c>
      <c r="N34" s="36">
        <f>SUMIFS(СВЦЭМ!$C$39:$C$782,СВЦЭМ!$A$39:$A$782,$A34,СВЦЭМ!$B$39:$B$782,N$11)+'СЕТ СН'!$F$9+СВЦЭМ!$D$10+'СЕТ СН'!$F$5-'СЕТ СН'!$F$17</f>
        <v>5037.7628211299998</v>
      </c>
      <c r="O34" s="36">
        <f>SUMIFS(СВЦЭМ!$C$39:$C$782,СВЦЭМ!$A$39:$A$782,$A34,СВЦЭМ!$B$39:$B$782,O$11)+'СЕТ СН'!$F$9+СВЦЭМ!$D$10+'СЕТ СН'!$F$5-'СЕТ СН'!$F$17</f>
        <v>5078.9556755900003</v>
      </c>
      <c r="P34" s="36">
        <f>SUMIFS(СВЦЭМ!$C$39:$C$782,СВЦЭМ!$A$39:$A$782,$A34,СВЦЭМ!$B$39:$B$782,P$11)+'СЕТ СН'!$F$9+СВЦЭМ!$D$10+'СЕТ СН'!$F$5-'СЕТ СН'!$F$17</f>
        <v>5103.7026482199999</v>
      </c>
      <c r="Q34" s="36">
        <f>SUMIFS(СВЦЭМ!$C$39:$C$782,СВЦЭМ!$A$39:$A$782,$A34,СВЦЭМ!$B$39:$B$782,Q$11)+'СЕТ СН'!$F$9+СВЦЭМ!$D$10+'СЕТ СН'!$F$5-'СЕТ СН'!$F$17</f>
        <v>5110.6163819100002</v>
      </c>
      <c r="R34" s="36">
        <f>SUMIFS(СВЦЭМ!$C$39:$C$782,СВЦЭМ!$A$39:$A$782,$A34,СВЦЭМ!$B$39:$B$782,R$11)+'СЕТ СН'!$F$9+СВЦЭМ!$D$10+'СЕТ СН'!$F$5-'СЕТ СН'!$F$17</f>
        <v>5124.1543518600001</v>
      </c>
      <c r="S34" s="36">
        <f>SUMIFS(СВЦЭМ!$C$39:$C$782,СВЦЭМ!$A$39:$A$782,$A34,СВЦЭМ!$B$39:$B$782,S$11)+'СЕТ СН'!$F$9+СВЦЭМ!$D$10+'СЕТ СН'!$F$5-'СЕТ СН'!$F$17</f>
        <v>5082.7687705799999</v>
      </c>
      <c r="T34" s="36">
        <f>SUMIFS(СВЦЭМ!$C$39:$C$782,СВЦЭМ!$A$39:$A$782,$A34,СВЦЭМ!$B$39:$B$782,T$11)+'СЕТ СН'!$F$9+СВЦЭМ!$D$10+'СЕТ СН'!$F$5-'СЕТ СН'!$F$17</f>
        <v>5067.8535795000007</v>
      </c>
      <c r="U34" s="36">
        <f>SUMIFS(СВЦЭМ!$C$39:$C$782,СВЦЭМ!$A$39:$A$782,$A34,СВЦЭМ!$B$39:$B$782,U$11)+'СЕТ СН'!$F$9+СВЦЭМ!$D$10+'СЕТ СН'!$F$5-'СЕТ СН'!$F$17</f>
        <v>5030.4267750899999</v>
      </c>
      <c r="V34" s="36">
        <f>SUMIFS(СВЦЭМ!$C$39:$C$782,СВЦЭМ!$A$39:$A$782,$A34,СВЦЭМ!$B$39:$B$782,V$11)+'СЕТ СН'!$F$9+СВЦЭМ!$D$10+'СЕТ СН'!$F$5-'СЕТ СН'!$F$17</f>
        <v>5020.5934891300003</v>
      </c>
      <c r="W34" s="36">
        <f>SUMIFS(СВЦЭМ!$C$39:$C$782,СВЦЭМ!$A$39:$A$782,$A34,СВЦЭМ!$B$39:$B$782,W$11)+'СЕТ СН'!$F$9+СВЦЭМ!$D$10+'СЕТ СН'!$F$5-'СЕТ СН'!$F$17</f>
        <v>5019.2485665599997</v>
      </c>
      <c r="X34" s="36">
        <f>SUMIFS(СВЦЭМ!$C$39:$C$782,СВЦЭМ!$A$39:$A$782,$A34,СВЦЭМ!$B$39:$B$782,X$11)+'СЕТ СН'!$F$9+СВЦЭМ!$D$10+'СЕТ СН'!$F$5-'СЕТ СН'!$F$17</f>
        <v>5072.4904299299997</v>
      </c>
      <c r="Y34" s="36">
        <f>SUMIFS(СВЦЭМ!$C$39:$C$782,СВЦЭМ!$A$39:$A$782,$A34,СВЦЭМ!$B$39:$B$782,Y$11)+'СЕТ СН'!$F$9+СВЦЭМ!$D$10+'СЕТ СН'!$F$5-'СЕТ СН'!$F$17</f>
        <v>5093.28916699</v>
      </c>
    </row>
    <row r="35" spans="1:25" ht="15.75" x14ac:dyDescent="0.2">
      <c r="A35" s="35">
        <f t="shared" si="0"/>
        <v>45375</v>
      </c>
      <c r="B35" s="36">
        <f>SUMIFS(СВЦЭМ!$C$39:$C$782,СВЦЭМ!$A$39:$A$782,$A35,СВЦЭМ!$B$39:$B$782,B$11)+'СЕТ СН'!$F$9+СВЦЭМ!$D$10+'СЕТ СН'!$F$5-'СЕТ СН'!$F$17</f>
        <v>5138.5247426599999</v>
      </c>
      <c r="C35" s="36">
        <f>SUMIFS(СВЦЭМ!$C$39:$C$782,СВЦЭМ!$A$39:$A$782,$A35,СВЦЭМ!$B$39:$B$782,C$11)+'СЕТ СН'!$F$9+СВЦЭМ!$D$10+'СЕТ СН'!$F$5-'СЕТ СН'!$F$17</f>
        <v>5073.5674836500002</v>
      </c>
      <c r="D35" s="36">
        <f>SUMIFS(СВЦЭМ!$C$39:$C$782,СВЦЭМ!$A$39:$A$782,$A35,СВЦЭМ!$B$39:$B$782,D$11)+'СЕТ СН'!$F$9+СВЦЭМ!$D$10+'СЕТ СН'!$F$5-'СЕТ СН'!$F$17</f>
        <v>5110.81603928</v>
      </c>
      <c r="E35" s="36">
        <f>SUMIFS(СВЦЭМ!$C$39:$C$782,СВЦЭМ!$A$39:$A$782,$A35,СВЦЭМ!$B$39:$B$782,E$11)+'СЕТ СН'!$F$9+СВЦЭМ!$D$10+'СЕТ СН'!$F$5-'СЕТ СН'!$F$17</f>
        <v>5124.6692984000001</v>
      </c>
      <c r="F35" s="36">
        <f>SUMIFS(СВЦЭМ!$C$39:$C$782,СВЦЭМ!$A$39:$A$782,$A35,СВЦЭМ!$B$39:$B$782,F$11)+'СЕТ СН'!$F$9+СВЦЭМ!$D$10+'СЕТ СН'!$F$5-'СЕТ СН'!$F$17</f>
        <v>5106.7612476600007</v>
      </c>
      <c r="G35" s="36">
        <f>SUMIFS(СВЦЭМ!$C$39:$C$782,СВЦЭМ!$A$39:$A$782,$A35,СВЦЭМ!$B$39:$B$782,G$11)+'СЕТ СН'!$F$9+СВЦЭМ!$D$10+'СЕТ СН'!$F$5-'СЕТ СН'!$F$17</f>
        <v>5102.0018518300003</v>
      </c>
      <c r="H35" s="36">
        <f>SUMIFS(СВЦЭМ!$C$39:$C$782,СВЦЭМ!$A$39:$A$782,$A35,СВЦЭМ!$B$39:$B$782,H$11)+'СЕТ СН'!$F$9+СВЦЭМ!$D$10+'СЕТ СН'!$F$5-'СЕТ СН'!$F$17</f>
        <v>5075.8963391800007</v>
      </c>
      <c r="I35" s="36">
        <f>SUMIFS(СВЦЭМ!$C$39:$C$782,СВЦЭМ!$A$39:$A$782,$A35,СВЦЭМ!$B$39:$B$782,I$11)+'СЕТ СН'!$F$9+СВЦЭМ!$D$10+'СЕТ СН'!$F$5-'СЕТ СН'!$F$17</f>
        <v>5073.5498478</v>
      </c>
      <c r="J35" s="36">
        <f>SUMIFS(СВЦЭМ!$C$39:$C$782,СВЦЭМ!$A$39:$A$782,$A35,СВЦЭМ!$B$39:$B$782,J$11)+'СЕТ СН'!$F$9+СВЦЭМ!$D$10+'СЕТ СН'!$F$5-'СЕТ СН'!$F$17</f>
        <v>5016.5555485599998</v>
      </c>
      <c r="K35" s="36">
        <f>SUMIFS(СВЦЭМ!$C$39:$C$782,СВЦЭМ!$A$39:$A$782,$A35,СВЦЭМ!$B$39:$B$782,K$11)+'СЕТ СН'!$F$9+СВЦЭМ!$D$10+'СЕТ СН'!$F$5-'СЕТ СН'!$F$17</f>
        <v>4981.1504180700003</v>
      </c>
      <c r="L35" s="36">
        <f>SUMIFS(СВЦЭМ!$C$39:$C$782,СВЦЭМ!$A$39:$A$782,$A35,СВЦЭМ!$B$39:$B$782,L$11)+'СЕТ СН'!$F$9+СВЦЭМ!$D$10+'СЕТ СН'!$F$5-'СЕТ СН'!$F$17</f>
        <v>4987.6984273799999</v>
      </c>
      <c r="M35" s="36">
        <f>SUMIFS(СВЦЭМ!$C$39:$C$782,СВЦЭМ!$A$39:$A$782,$A35,СВЦЭМ!$B$39:$B$782,M$11)+'СЕТ СН'!$F$9+СВЦЭМ!$D$10+'СЕТ СН'!$F$5-'СЕТ СН'!$F$17</f>
        <v>4998.3000142999999</v>
      </c>
      <c r="N35" s="36">
        <f>SUMIFS(СВЦЭМ!$C$39:$C$782,СВЦЭМ!$A$39:$A$782,$A35,СВЦЭМ!$B$39:$B$782,N$11)+'СЕТ СН'!$F$9+СВЦЭМ!$D$10+'СЕТ СН'!$F$5-'СЕТ СН'!$F$17</f>
        <v>4992.8969829400003</v>
      </c>
      <c r="O35" s="36">
        <f>SUMIFS(СВЦЭМ!$C$39:$C$782,СВЦЭМ!$A$39:$A$782,$A35,СВЦЭМ!$B$39:$B$782,O$11)+'СЕТ СН'!$F$9+СВЦЭМ!$D$10+'СЕТ СН'!$F$5-'СЕТ СН'!$F$17</f>
        <v>5004.1645353000004</v>
      </c>
      <c r="P35" s="36">
        <f>SUMIFS(СВЦЭМ!$C$39:$C$782,СВЦЭМ!$A$39:$A$782,$A35,СВЦЭМ!$B$39:$B$782,P$11)+'СЕТ СН'!$F$9+СВЦЭМ!$D$10+'СЕТ СН'!$F$5-'СЕТ СН'!$F$17</f>
        <v>5054.5345862100003</v>
      </c>
      <c r="Q35" s="36">
        <f>SUMIFS(СВЦЭМ!$C$39:$C$782,СВЦЭМ!$A$39:$A$782,$A35,СВЦЭМ!$B$39:$B$782,Q$11)+'СЕТ СН'!$F$9+СВЦЭМ!$D$10+'СЕТ СН'!$F$5-'СЕТ СН'!$F$17</f>
        <v>5068.7451406500004</v>
      </c>
      <c r="R35" s="36">
        <f>SUMIFS(СВЦЭМ!$C$39:$C$782,СВЦЭМ!$A$39:$A$782,$A35,СВЦЭМ!$B$39:$B$782,R$11)+'СЕТ СН'!$F$9+СВЦЭМ!$D$10+'СЕТ СН'!$F$5-'СЕТ СН'!$F$17</f>
        <v>5065.1108128800006</v>
      </c>
      <c r="S35" s="36">
        <f>SUMIFS(СВЦЭМ!$C$39:$C$782,СВЦЭМ!$A$39:$A$782,$A35,СВЦЭМ!$B$39:$B$782,S$11)+'СЕТ СН'!$F$9+СВЦЭМ!$D$10+'СЕТ СН'!$F$5-'СЕТ СН'!$F$17</f>
        <v>5037.4643963100007</v>
      </c>
      <c r="T35" s="36">
        <f>SUMIFS(СВЦЭМ!$C$39:$C$782,СВЦЭМ!$A$39:$A$782,$A35,СВЦЭМ!$B$39:$B$782,T$11)+'СЕТ СН'!$F$9+СВЦЭМ!$D$10+'СЕТ СН'!$F$5-'СЕТ СН'!$F$17</f>
        <v>5000.0719247899997</v>
      </c>
      <c r="U35" s="36">
        <f>SUMIFS(СВЦЭМ!$C$39:$C$782,СВЦЭМ!$A$39:$A$782,$A35,СВЦЭМ!$B$39:$B$782,U$11)+'СЕТ СН'!$F$9+СВЦЭМ!$D$10+'СЕТ СН'!$F$5-'СЕТ СН'!$F$17</f>
        <v>4981.7021563400003</v>
      </c>
      <c r="V35" s="36">
        <f>SUMIFS(СВЦЭМ!$C$39:$C$782,СВЦЭМ!$A$39:$A$782,$A35,СВЦЭМ!$B$39:$B$782,V$11)+'СЕТ СН'!$F$9+СВЦЭМ!$D$10+'СЕТ СН'!$F$5-'СЕТ СН'!$F$17</f>
        <v>4974.1804893400003</v>
      </c>
      <c r="W35" s="36">
        <f>SUMIFS(СВЦЭМ!$C$39:$C$782,СВЦЭМ!$A$39:$A$782,$A35,СВЦЭМ!$B$39:$B$782,W$11)+'СЕТ СН'!$F$9+СВЦЭМ!$D$10+'СЕТ СН'!$F$5-'СЕТ СН'!$F$17</f>
        <v>4944.6413813899999</v>
      </c>
      <c r="X35" s="36">
        <f>SUMIFS(СВЦЭМ!$C$39:$C$782,СВЦЭМ!$A$39:$A$782,$A35,СВЦЭМ!$B$39:$B$782,X$11)+'СЕТ СН'!$F$9+СВЦЭМ!$D$10+'СЕТ СН'!$F$5-'СЕТ СН'!$F$17</f>
        <v>4957.5818576700003</v>
      </c>
      <c r="Y35" s="36">
        <f>SUMIFS(СВЦЭМ!$C$39:$C$782,СВЦЭМ!$A$39:$A$782,$A35,СВЦЭМ!$B$39:$B$782,Y$11)+'СЕТ СН'!$F$9+СВЦЭМ!$D$10+'СЕТ СН'!$F$5-'СЕТ СН'!$F$17</f>
        <v>5017.20354838</v>
      </c>
    </row>
    <row r="36" spans="1:25" ht="15.75" x14ac:dyDescent="0.2">
      <c r="A36" s="35">
        <f t="shared" si="0"/>
        <v>45376</v>
      </c>
      <c r="B36" s="36">
        <f>SUMIFS(СВЦЭМ!$C$39:$C$782,СВЦЭМ!$A$39:$A$782,$A36,СВЦЭМ!$B$39:$B$782,B$11)+'СЕТ СН'!$F$9+СВЦЭМ!$D$10+'СЕТ СН'!$F$5-'СЕТ СН'!$F$17</f>
        <v>5014.0407018700007</v>
      </c>
      <c r="C36" s="36">
        <f>SUMIFS(СВЦЭМ!$C$39:$C$782,СВЦЭМ!$A$39:$A$782,$A36,СВЦЭМ!$B$39:$B$782,C$11)+'СЕТ СН'!$F$9+СВЦЭМ!$D$10+'СЕТ СН'!$F$5-'СЕТ СН'!$F$17</f>
        <v>5054.39043881</v>
      </c>
      <c r="D36" s="36">
        <f>SUMIFS(СВЦЭМ!$C$39:$C$782,СВЦЭМ!$A$39:$A$782,$A36,СВЦЭМ!$B$39:$B$782,D$11)+'СЕТ СН'!$F$9+СВЦЭМ!$D$10+'СЕТ СН'!$F$5-'СЕТ СН'!$F$17</f>
        <v>5065.6460701899996</v>
      </c>
      <c r="E36" s="36">
        <f>SUMIFS(СВЦЭМ!$C$39:$C$782,СВЦЭМ!$A$39:$A$782,$A36,СВЦЭМ!$B$39:$B$782,E$11)+'СЕТ СН'!$F$9+СВЦЭМ!$D$10+'СЕТ СН'!$F$5-'СЕТ СН'!$F$17</f>
        <v>5076.0874466300002</v>
      </c>
      <c r="F36" s="36">
        <f>SUMIFS(СВЦЭМ!$C$39:$C$782,СВЦЭМ!$A$39:$A$782,$A36,СВЦЭМ!$B$39:$B$782,F$11)+'СЕТ СН'!$F$9+СВЦЭМ!$D$10+'СЕТ СН'!$F$5-'СЕТ СН'!$F$17</f>
        <v>5070.9817616500004</v>
      </c>
      <c r="G36" s="36">
        <f>SUMIFS(СВЦЭМ!$C$39:$C$782,СВЦЭМ!$A$39:$A$782,$A36,СВЦЭМ!$B$39:$B$782,G$11)+'СЕТ СН'!$F$9+СВЦЭМ!$D$10+'СЕТ СН'!$F$5-'СЕТ СН'!$F$17</f>
        <v>5054.2406027699999</v>
      </c>
      <c r="H36" s="36">
        <f>SUMIFS(СВЦЭМ!$C$39:$C$782,СВЦЭМ!$A$39:$A$782,$A36,СВЦЭМ!$B$39:$B$782,H$11)+'СЕТ СН'!$F$9+СВЦЭМ!$D$10+'СЕТ СН'!$F$5-'СЕТ СН'!$F$17</f>
        <v>5008.1408844100006</v>
      </c>
      <c r="I36" s="36">
        <f>SUMIFS(СВЦЭМ!$C$39:$C$782,СВЦЭМ!$A$39:$A$782,$A36,СВЦЭМ!$B$39:$B$782,I$11)+'СЕТ СН'!$F$9+СВЦЭМ!$D$10+'СЕТ СН'!$F$5-'СЕТ СН'!$F$17</f>
        <v>4982.0130218300001</v>
      </c>
      <c r="J36" s="36">
        <f>SUMIFS(СВЦЭМ!$C$39:$C$782,СВЦЭМ!$A$39:$A$782,$A36,СВЦЭМ!$B$39:$B$782,J$11)+'СЕТ СН'!$F$9+СВЦЭМ!$D$10+'СЕТ СН'!$F$5-'СЕТ СН'!$F$17</f>
        <v>4969.2078299300001</v>
      </c>
      <c r="K36" s="36">
        <f>SUMIFS(СВЦЭМ!$C$39:$C$782,СВЦЭМ!$A$39:$A$782,$A36,СВЦЭМ!$B$39:$B$782,K$11)+'СЕТ СН'!$F$9+СВЦЭМ!$D$10+'СЕТ СН'!$F$5-'СЕТ СН'!$F$17</f>
        <v>4943.4701644800007</v>
      </c>
      <c r="L36" s="36">
        <f>SUMIFS(СВЦЭМ!$C$39:$C$782,СВЦЭМ!$A$39:$A$782,$A36,СВЦЭМ!$B$39:$B$782,L$11)+'СЕТ СН'!$F$9+СВЦЭМ!$D$10+'СЕТ СН'!$F$5-'СЕТ СН'!$F$17</f>
        <v>4948.89379233</v>
      </c>
      <c r="M36" s="36">
        <f>SUMIFS(СВЦЭМ!$C$39:$C$782,СВЦЭМ!$A$39:$A$782,$A36,СВЦЭМ!$B$39:$B$782,M$11)+'СЕТ СН'!$F$9+СВЦЭМ!$D$10+'СЕТ СН'!$F$5-'СЕТ СН'!$F$17</f>
        <v>4948.6568177099998</v>
      </c>
      <c r="N36" s="36">
        <f>SUMIFS(СВЦЭМ!$C$39:$C$782,СВЦЭМ!$A$39:$A$782,$A36,СВЦЭМ!$B$39:$B$782,N$11)+'СЕТ СН'!$F$9+СВЦЭМ!$D$10+'СЕТ СН'!$F$5-'СЕТ СН'!$F$17</f>
        <v>4974.5169990300001</v>
      </c>
      <c r="O36" s="36">
        <f>SUMIFS(СВЦЭМ!$C$39:$C$782,СВЦЭМ!$A$39:$A$782,$A36,СВЦЭМ!$B$39:$B$782,O$11)+'СЕТ СН'!$F$9+СВЦЭМ!$D$10+'СЕТ СН'!$F$5-'СЕТ СН'!$F$17</f>
        <v>4984.7384977700003</v>
      </c>
      <c r="P36" s="36">
        <f>SUMIFS(СВЦЭМ!$C$39:$C$782,СВЦЭМ!$A$39:$A$782,$A36,СВЦЭМ!$B$39:$B$782,P$11)+'СЕТ СН'!$F$9+СВЦЭМ!$D$10+'СЕТ СН'!$F$5-'СЕТ СН'!$F$17</f>
        <v>4999.0320430000002</v>
      </c>
      <c r="Q36" s="36">
        <f>SUMIFS(СВЦЭМ!$C$39:$C$782,СВЦЭМ!$A$39:$A$782,$A36,СВЦЭМ!$B$39:$B$782,Q$11)+'СЕТ СН'!$F$9+СВЦЭМ!$D$10+'СЕТ СН'!$F$5-'СЕТ СН'!$F$17</f>
        <v>5019.0333054299999</v>
      </c>
      <c r="R36" s="36">
        <f>SUMIFS(СВЦЭМ!$C$39:$C$782,СВЦЭМ!$A$39:$A$782,$A36,СВЦЭМ!$B$39:$B$782,R$11)+'СЕТ СН'!$F$9+СВЦЭМ!$D$10+'СЕТ СН'!$F$5-'СЕТ СН'!$F$17</f>
        <v>5014.96180611</v>
      </c>
      <c r="S36" s="36">
        <f>SUMIFS(СВЦЭМ!$C$39:$C$782,СВЦЭМ!$A$39:$A$782,$A36,СВЦЭМ!$B$39:$B$782,S$11)+'СЕТ СН'!$F$9+СВЦЭМ!$D$10+'СЕТ СН'!$F$5-'СЕТ СН'!$F$17</f>
        <v>4994.4654714500002</v>
      </c>
      <c r="T36" s="36">
        <f>SUMIFS(СВЦЭМ!$C$39:$C$782,СВЦЭМ!$A$39:$A$782,$A36,СВЦЭМ!$B$39:$B$782,T$11)+'СЕТ СН'!$F$9+СВЦЭМ!$D$10+'СЕТ СН'!$F$5-'СЕТ СН'!$F$17</f>
        <v>4969.9619863300004</v>
      </c>
      <c r="U36" s="36">
        <f>SUMIFS(СВЦЭМ!$C$39:$C$782,СВЦЭМ!$A$39:$A$782,$A36,СВЦЭМ!$B$39:$B$782,U$11)+'СЕТ СН'!$F$9+СВЦЭМ!$D$10+'СЕТ СН'!$F$5-'СЕТ СН'!$F$17</f>
        <v>4940.5815156600002</v>
      </c>
      <c r="V36" s="36">
        <f>SUMIFS(СВЦЭМ!$C$39:$C$782,СВЦЭМ!$A$39:$A$782,$A36,СВЦЭМ!$B$39:$B$782,V$11)+'СЕТ СН'!$F$9+СВЦЭМ!$D$10+'СЕТ СН'!$F$5-'СЕТ СН'!$F$17</f>
        <v>4948.4550580900004</v>
      </c>
      <c r="W36" s="36">
        <f>SUMIFS(СВЦЭМ!$C$39:$C$782,СВЦЭМ!$A$39:$A$782,$A36,СВЦЭМ!$B$39:$B$782,W$11)+'СЕТ СН'!$F$9+СВЦЭМ!$D$10+'СЕТ СН'!$F$5-'СЕТ СН'!$F$17</f>
        <v>4945.4154464700005</v>
      </c>
      <c r="X36" s="36">
        <f>SUMIFS(СВЦЭМ!$C$39:$C$782,СВЦЭМ!$A$39:$A$782,$A36,СВЦЭМ!$B$39:$B$782,X$11)+'СЕТ СН'!$F$9+СВЦЭМ!$D$10+'СЕТ СН'!$F$5-'СЕТ СН'!$F$17</f>
        <v>4981.3013825100006</v>
      </c>
      <c r="Y36" s="36">
        <f>SUMIFS(СВЦЭМ!$C$39:$C$782,СВЦЭМ!$A$39:$A$782,$A36,СВЦЭМ!$B$39:$B$782,Y$11)+'СЕТ СН'!$F$9+СВЦЭМ!$D$10+'СЕТ СН'!$F$5-'СЕТ СН'!$F$17</f>
        <v>4991.8690703700004</v>
      </c>
    </row>
    <row r="37" spans="1:25" ht="15.75" x14ac:dyDescent="0.2">
      <c r="A37" s="35">
        <f t="shared" si="0"/>
        <v>45377</v>
      </c>
      <c r="B37" s="36">
        <f>SUMIFS(СВЦЭМ!$C$39:$C$782,СВЦЭМ!$A$39:$A$782,$A37,СВЦЭМ!$B$39:$B$782,B$11)+'СЕТ СН'!$F$9+СВЦЭМ!$D$10+'СЕТ СН'!$F$5-'СЕТ СН'!$F$17</f>
        <v>5072.0985530300004</v>
      </c>
      <c r="C37" s="36">
        <f>SUMIFS(СВЦЭМ!$C$39:$C$782,СВЦЭМ!$A$39:$A$782,$A37,СВЦЭМ!$B$39:$B$782,C$11)+'СЕТ СН'!$F$9+СВЦЭМ!$D$10+'СЕТ СН'!$F$5-'СЕТ СН'!$F$17</f>
        <v>5113.3957057799998</v>
      </c>
      <c r="D37" s="36">
        <f>SUMIFS(СВЦЭМ!$C$39:$C$782,СВЦЭМ!$A$39:$A$782,$A37,СВЦЭМ!$B$39:$B$782,D$11)+'СЕТ СН'!$F$9+СВЦЭМ!$D$10+'СЕТ СН'!$F$5-'СЕТ СН'!$F$17</f>
        <v>5136.1154451799994</v>
      </c>
      <c r="E37" s="36">
        <f>SUMIFS(СВЦЭМ!$C$39:$C$782,СВЦЭМ!$A$39:$A$782,$A37,СВЦЭМ!$B$39:$B$782,E$11)+'СЕТ СН'!$F$9+СВЦЭМ!$D$10+'СЕТ СН'!$F$5-'СЕТ СН'!$F$17</f>
        <v>5156.2672039099998</v>
      </c>
      <c r="F37" s="36">
        <f>SUMIFS(СВЦЭМ!$C$39:$C$782,СВЦЭМ!$A$39:$A$782,$A37,СВЦЭМ!$B$39:$B$782,F$11)+'СЕТ СН'!$F$9+СВЦЭМ!$D$10+'СЕТ СН'!$F$5-'СЕТ СН'!$F$17</f>
        <v>5146.2623575100006</v>
      </c>
      <c r="G37" s="36">
        <f>SUMIFS(СВЦЭМ!$C$39:$C$782,СВЦЭМ!$A$39:$A$782,$A37,СВЦЭМ!$B$39:$B$782,G$11)+'СЕТ СН'!$F$9+СВЦЭМ!$D$10+'СЕТ СН'!$F$5-'СЕТ СН'!$F$17</f>
        <v>5115.0449818899997</v>
      </c>
      <c r="H37" s="36">
        <f>SUMIFS(СВЦЭМ!$C$39:$C$782,СВЦЭМ!$A$39:$A$782,$A37,СВЦЭМ!$B$39:$B$782,H$11)+'СЕТ СН'!$F$9+СВЦЭМ!$D$10+'СЕТ СН'!$F$5-'СЕТ СН'!$F$17</f>
        <v>5043.2503846600002</v>
      </c>
      <c r="I37" s="36">
        <f>SUMIFS(СВЦЭМ!$C$39:$C$782,СВЦЭМ!$A$39:$A$782,$A37,СВЦЭМ!$B$39:$B$782,I$11)+'СЕТ СН'!$F$9+СВЦЭМ!$D$10+'СЕТ СН'!$F$5-'СЕТ СН'!$F$17</f>
        <v>5023.2219798100004</v>
      </c>
      <c r="J37" s="36">
        <f>SUMIFS(СВЦЭМ!$C$39:$C$782,СВЦЭМ!$A$39:$A$782,$A37,СВЦЭМ!$B$39:$B$782,J$11)+'СЕТ СН'!$F$9+СВЦЭМ!$D$10+'СЕТ СН'!$F$5-'СЕТ СН'!$F$17</f>
        <v>4997.1377960099999</v>
      </c>
      <c r="K37" s="36">
        <f>SUMIFS(СВЦЭМ!$C$39:$C$782,СВЦЭМ!$A$39:$A$782,$A37,СВЦЭМ!$B$39:$B$782,K$11)+'СЕТ СН'!$F$9+СВЦЭМ!$D$10+'СЕТ СН'!$F$5-'СЕТ СН'!$F$17</f>
        <v>5015.3385057599999</v>
      </c>
      <c r="L37" s="36">
        <f>SUMIFS(СВЦЭМ!$C$39:$C$782,СВЦЭМ!$A$39:$A$782,$A37,СВЦЭМ!$B$39:$B$782,L$11)+'СЕТ СН'!$F$9+СВЦЭМ!$D$10+'СЕТ СН'!$F$5-'СЕТ СН'!$F$17</f>
        <v>5019.9774356899998</v>
      </c>
      <c r="M37" s="36">
        <f>SUMIFS(СВЦЭМ!$C$39:$C$782,СВЦЭМ!$A$39:$A$782,$A37,СВЦЭМ!$B$39:$B$782,M$11)+'СЕТ СН'!$F$9+СВЦЭМ!$D$10+'СЕТ СН'!$F$5-'СЕТ СН'!$F$17</f>
        <v>5052.96080712</v>
      </c>
      <c r="N37" s="36">
        <f>SUMIFS(СВЦЭМ!$C$39:$C$782,СВЦЭМ!$A$39:$A$782,$A37,СВЦЭМ!$B$39:$B$782,N$11)+'СЕТ СН'!$F$9+СВЦЭМ!$D$10+'СЕТ СН'!$F$5-'СЕТ СН'!$F$17</f>
        <v>5084.1931751499997</v>
      </c>
      <c r="O37" s="36">
        <f>SUMIFS(СВЦЭМ!$C$39:$C$782,СВЦЭМ!$A$39:$A$782,$A37,СВЦЭМ!$B$39:$B$782,O$11)+'СЕТ СН'!$F$9+СВЦЭМ!$D$10+'СЕТ СН'!$F$5-'СЕТ СН'!$F$17</f>
        <v>5081.2293107599999</v>
      </c>
      <c r="P37" s="36">
        <f>SUMIFS(СВЦЭМ!$C$39:$C$782,СВЦЭМ!$A$39:$A$782,$A37,СВЦЭМ!$B$39:$B$782,P$11)+'СЕТ СН'!$F$9+СВЦЭМ!$D$10+'СЕТ СН'!$F$5-'СЕТ СН'!$F$17</f>
        <v>5105.5504218599999</v>
      </c>
      <c r="Q37" s="36">
        <f>SUMIFS(СВЦЭМ!$C$39:$C$782,СВЦЭМ!$A$39:$A$782,$A37,СВЦЭМ!$B$39:$B$782,Q$11)+'СЕТ СН'!$F$9+СВЦЭМ!$D$10+'СЕТ СН'!$F$5-'СЕТ СН'!$F$17</f>
        <v>5101.8156414200002</v>
      </c>
      <c r="R37" s="36">
        <f>SUMIFS(СВЦЭМ!$C$39:$C$782,СВЦЭМ!$A$39:$A$782,$A37,СВЦЭМ!$B$39:$B$782,R$11)+'СЕТ СН'!$F$9+СВЦЭМ!$D$10+'СЕТ СН'!$F$5-'СЕТ СН'!$F$17</f>
        <v>5064.52185715</v>
      </c>
      <c r="S37" s="36">
        <f>SUMIFS(СВЦЭМ!$C$39:$C$782,СВЦЭМ!$A$39:$A$782,$A37,СВЦЭМ!$B$39:$B$782,S$11)+'СЕТ СН'!$F$9+СВЦЭМ!$D$10+'СЕТ СН'!$F$5-'СЕТ СН'!$F$17</f>
        <v>5032.7831247300001</v>
      </c>
      <c r="T37" s="36">
        <f>SUMIFS(СВЦЭМ!$C$39:$C$782,СВЦЭМ!$A$39:$A$782,$A37,СВЦЭМ!$B$39:$B$782,T$11)+'СЕТ СН'!$F$9+СВЦЭМ!$D$10+'СЕТ СН'!$F$5-'СЕТ СН'!$F$17</f>
        <v>4997.2459220000001</v>
      </c>
      <c r="U37" s="36">
        <f>SUMIFS(СВЦЭМ!$C$39:$C$782,СВЦЭМ!$A$39:$A$782,$A37,СВЦЭМ!$B$39:$B$782,U$11)+'СЕТ СН'!$F$9+СВЦЭМ!$D$10+'СЕТ СН'!$F$5-'СЕТ СН'!$F$17</f>
        <v>4986.0128323200006</v>
      </c>
      <c r="V37" s="36">
        <f>SUMIFS(СВЦЭМ!$C$39:$C$782,СВЦЭМ!$A$39:$A$782,$A37,СВЦЭМ!$B$39:$B$782,V$11)+'СЕТ СН'!$F$9+СВЦЭМ!$D$10+'СЕТ СН'!$F$5-'СЕТ СН'!$F$17</f>
        <v>4977.1089646999999</v>
      </c>
      <c r="W37" s="36">
        <f>SUMIFS(СВЦЭМ!$C$39:$C$782,СВЦЭМ!$A$39:$A$782,$A37,СВЦЭМ!$B$39:$B$782,W$11)+'СЕТ СН'!$F$9+СВЦЭМ!$D$10+'СЕТ СН'!$F$5-'СЕТ СН'!$F$17</f>
        <v>4987.9856013899998</v>
      </c>
      <c r="X37" s="36">
        <f>SUMIFS(СВЦЭМ!$C$39:$C$782,СВЦЭМ!$A$39:$A$782,$A37,СВЦЭМ!$B$39:$B$782,X$11)+'СЕТ СН'!$F$9+СВЦЭМ!$D$10+'СЕТ СН'!$F$5-'СЕТ СН'!$F$17</f>
        <v>5028.3536270200002</v>
      </c>
      <c r="Y37" s="36">
        <f>SUMIFS(СВЦЭМ!$C$39:$C$782,СВЦЭМ!$A$39:$A$782,$A37,СВЦЭМ!$B$39:$B$782,Y$11)+'СЕТ СН'!$F$9+СВЦЭМ!$D$10+'СЕТ СН'!$F$5-'СЕТ СН'!$F$17</f>
        <v>5040.8755567400003</v>
      </c>
    </row>
    <row r="38" spans="1:25" ht="15.75" x14ac:dyDescent="0.2">
      <c r="A38" s="35">
        <f t="shared" si="0"/>
        <v>45378</v>
      </c>
      <c r="B38" s="36">
        <f>SUMIFS(СВЦЭМ!$C$39:$C$782,СВЦЭМ!$A$39:$A$782,$A38,СВЦЭМ!$B$39:$B$782,B$11)+'СЕТ СН'!$F$9+СВЦЭМ!$D$10+'СЕТ СН'!$F$5-'СЕТ СН'!$F$17</f>
        <v>5093.7463876600004</v>
      </c>
      <c r="C38" s="36">
        <f>SUMIFS(СВЦЭМ!$C$39:$C$782,СВЦЭМ!$A$39:$A$782,$A38,СВЦЭМ!$B$39:$B$782,C$11)+'СЕТ СН'!$F$9+СВЦЭМ!$D$10+'СЕТ СН'!$F$5-'СЕТ СН'!$F$17</f>
        <v>5110.2764931199999</v>
      </c>
      <c r="D38" s="36">
        <f>SUMIFS(СВЦЭМ!$C$39:$C$782,СВЦЭМ!$A$39:$A$782,$A38,СВЦЭМ!$B$39:$B$782,D$11)+'СЕТ СН'!$F$9+СВЦЭМ!$D$10+'СЕТ СН'!$F$5-'СЕТ СН'!$F$17</f>
        <v>5146.2867323999999</v>
      </c>
      <c r="E38" s="36">
        <f>SUMIFS(СВЦЭМ!$C$39:$C$782,СВЦЭМ!$A$39:$A$782,$A38,СВЦЭМ!$B$39:$B$782,E$11)+'СЕТ СН'!$F$9+СВЦЭМ!$D$10+'СЕТ СН'!$F$5-'СЕТ СН'!$F$17</f>
        <v>5154.1315098200002</v>
      </c>
      <c r="F38" s="36">
        <f>SUMIFS(СВЦЭМ!$C$39:$C$782,СВЦЭМ!$A$39:$A$782,$A38,СВЦЭМ!$B$39:$B$782,F$11)+'СЕТ СН'!$F$9+СВЦЭМ!$D$10+'СЕТ СН'!$F$5-'СЕТ СН'!$F$17</f>
        <v>5143.73936134</v>
      </c>
      <c r="G38" s="36">
        <f>SUMIFS(СВЦЭМ!$C$39:$C$782,СВЦЭМ!$A$39:$A$782,$A38,СВЦЭМ!$B$39:$B$782,G$11)+'СЕТ СН'!$F$9+СВЦЭМ!$D$10+'СЕТ СН'!$F$5-'СЕТ СН'!$F$17</f>
        <v>5113.9879242000006</v>
      </c>
      <c r="H38" s="36">
        <f>SUMIFS(СВЦЭМ!$C$39:$C$782,СВЦЭМ!$A$39:$A$782,$A38,СВЦЭМ!$B$39:$B$782,H$11)+'СЕТ СН'!$F$9+СВЦЭМ!$D$10+'СЕТ СН'!$F$5-'СЕТ СН'!$F$17</f>
        <v>5048.7095000299996</v>
      </c>
      <c r="I38" s="36">
        <f>SUMIFS(СВЦЭМ!$C$39:$C$782,СВЦЭМ!$A$39:$A$782,$A38,СВЦЭМ!$B$39:$B$782,I$11)+'СЕТ СН'!$F$9+СВЦЭМ!$D$10+'СЕТ СН'!$F$5-'СЕТ СН'!$F$17</f>
        <v>5005.6339384100002</v>
      </c>
      <c r="J38" s="36">
        <f>SUMIFS(СВЦЭМ!$C$39:$C$782,СВЦЭМ!$A$39:$A$782,$A38,СВЦЭМ!$B$39:$B$782,J$11)+'СЕТ СН'!$F$9+СВЦЭМ!$D$10+'СЕТ СН'!$F$5-'СЕТ СН'!$F$17</f>
        <v>5007.9289837800006</v>
      </c>
      <c r="K38" s="36">
        <f>SUMIFS(СВЦЭМ!$C$39:$C$782,СВЦЭМ!$A$39:$A$782,$A38,СВЦЭМ!$B$39:$B$782,K$11)+'СЕТ СН'!$F$9+СВЦЭМ!$D$10+'СЕТ СН'!$F$5-'СЕТ СН'!$F$17</f>
        <v>5006.08523049</v>
      </c>
      <c r="L38" s="36">
        <f>SUMIFS(СВЦЭМ!$C$39:$C$782,СВЦЭМ!$A$39:$A$782,$A38,СВЦЭМ!$B$39:$B$782,L$11)+'СЕТ СН'!$F$9+СВЦЭМ!$D$10+'СЕТ СН'!$F$5-'СЕТ СН'!$F$17</f>
        <v>5002.3995431599997</v>
      </c>
      <c r="M38" s="36">
        <f>SUMIFS(СВЦЭМ!$C$39:$C$782,СВЦЭМ!$A$39:$A$782,$A38,СВЦЭМ!$B$39:$B$782,M$11)+'СЕТ СН'!$F$9+СВЦЭМ!$D$10+'СЕТ СН'!$F$5-'СЕТ СН'!$F$17</f>
        <v>5014.2805939099999</v>
      </c>
      <c r="N38" s="36">
        <f>SUMIFS(СВЦЭМ!$C$39:$C$782,СВЦЭМ!$A$39:$A$782,$A38,СВЦЭМ!$B$39:$B$782,N$11)+'СЕТ СН'!$F$9+СВЦЭМ!$D$10+'СЕТ СН'!$F$5-'СЕТ СН'!$F$17</f>
        <v>5044.1011383300001</v>
      </c>
      <c r="O38" s="36">
        <f>SUMIFS(СВЦЭМ!$C$39:$C$782,СВЦЭМ!$A$39:$A$782,$A38,СВЦЭМ!$B$39:$B$782,O$11)+'СЕТ СН'!$F$9+СВЦЭМ!$D$10+'СЕТ СН'!$F$5-'СЕТ СН'!$F$17</f>
        <v>5050.0608829600005</v>
      </c>
      <c r="P38" s="36">
        <f>SUMIFS(СВЦЭМ!$C$39:$C$782,СВЦЭМ!$A$39:$A$782,$A38,СВЦЭМ!$B$39:$B$782,P$11)+'СЕТ СН'!$F$9+СВЦЭМ!$D$10+'СЕТ СН'!$F$5-'СЕТ СН'!$F$17</f>
        <v>5073.2167324700004</v>
      </c>
      <c r="Q38" s="36">
        <f>SUMIFS(СВЦЭМ!$C$39:$C$782,СВЦЭМ!$A$39:$A$782,$A38,СВЦЭМ!$B$39:$B$782,Q$11)+'СЕТ СН'!$F$9+СВЦЭМ!$D$10+'СЕТ СН'!$F$5-'СЕТ СН'!$F$17</f>
        <v>5090.5897379600001</v>
      </c>
      <c r="R38" s="36">
        <f>SUMIFS(СВЦЭМ!$C$39:$C$782,СВЦЭМ!$A$39:$A$782,$A38,СВЦЭМ!$B$39:$B$782,R$11)+'СЕТ СН'!$F$9+СВЦЭМ!$D$10+'СЕТ СН'!$F$5-'СЕТ СН'!$F$17</f>
        <v>5091.80824596</v>
      </c>
      <c r="S38" s="36">
        <f>SUMIFS(СВЦЭМ!$C$39:$C$782,СВЦЭМ!$A$39:$A$782,$A38,СВЦЭМ!$B$39:$B$782,S$11)+'СЕТ СН'!$F$9+СВЦЭМ!$D$10+'СЕТ СН'!$F$5-'СЕТ СН'!$F$17</f>
        <v>5072.6049754699998</v>
      </c>
      <c r="T38" s="36">
        <f>SUMIFS(СВЦЭМ!$C$39:$C$782,СВЦЭМ!$A$39:$A$782,$A38,СВЦЭМ!$B$39:$B$782,T$11)+'СЕТ СН'!$F$9+СВЦЭМ!$D$10+'СЕТ СН'!$F$5-'СЕТ СН'!$F$17</f>
        <v>5034.7838684600001</v>
      </c>
      <c r="U38" s="36">
        <f>SUMIFS(СВЦЭМ!$C$39:$C$782,СВЦЭМ!$A$39:$A$782,$A38,СВЦЭМ!$B$39:$B$782,U$11)+'СЕТ СН'!$F$9+СВЦЭМ!$D$10+'СЕТ СН'!$F$5-'СЕТ СН'!$F$17</f>
        <v>5009.3287040300002</v>
      </c>
      <c r="V38" s="36">
        <f>SUMIFS(СВЦЭМ!$C$39:$C$782,СВЦЭМ!$A$39:$A$782,$A38,СВЦЭМ!$B$39:$B$782,V$11)+'СЕТ СН'!$F$9+СВЦЭМ!$D$10+'СЕТ СН'!$F$5-'СЕТ СН'!$F$17</f>
        <v>4988.3527934800004</v>
      </c>
      <c r="W38" s="36">
        <f>SUMIFS(СВЦЭМ!$C$39:$C$782,СВЦЭМ!$A$39:$A$782,$A38,СВЦЭМ!$B$39:$B$782,W$11)+'СЕТ СН'!$F$9+СВЦЭМ!$D$10+'СЕТ СН'!$F$5-'СЕТ СН'!$F$17</f>
        <v>4988.9874467999998</v>
      </c>
      <c r="X38" s="36">
        <f>SUMIFS(СВЦЭМ!$C$39:$C$782,СВЦЭМ!$A$39:$A$782,$A38,СВЦЭМ!$B$39:$B$782,X$11)+'СЕТ СН'!$F$9+СВЦЭМ!$D$10+'СЕТ СН'!$F$5-'СЕТ СН'!$F$17</f>
        <v>5025.70890452</v>
      </c>
      <c r="Y38" s="36">
        <f>SUMIFS(СВЦЭМ!$C$39:$C$782,СВЦЭМ!$A$39:$A$782,$A38,СВЦЭМ!$B$39:$B$782,Y$11)+'СЕТ СН'!$F$9+СВЦЭМ!$D$10+'СЕТ СН'!$F$5-'СЕТ СН'!$F$17</f>
        <v>5056.8133244000001</v>
      </c>
    </row>
    <row r="39" spans="1:25" ht="15.75" x14ac:dyDescent="0.2">
      <c r="A39" s="35">
        <f t="shared" si="0"/>
        <v>45379</v>
      </c>
      <c r="B39" s="36">
        <f>SUMIFS(СВЦЭМ!$C$39:$C$782,СВЦЭМ!$A$39:$A$782,$A39,СВЦЭМ!$B$39:$B$782,B$11)+'СЕТ СН'!$F$9+СВЦЭМ!$D$10+'СЕТ СН'!$F$5-'СЕТ СН'!$F$17</f>
        <v>5066.7939336199997</v>
      </c>
      <c r="C39" s="36">
        <f>SUMIFS(СВЦЭМ!$C$39:$C$782,СВЦЭМ!$A$39:$A$782,$A39,СВЦЭМ!$B$39:$B$782,C$11)+'СЕТ СН'!$F$9+СВЦЭМ!$D$10+'СЕТ СН'!$F$5-'СЕТ СН'!$F$17</f>
        <v>5080.9656649200006</v>
      </c>
      <c r="D39" s="36">
        <f>SUMIFS(СВЦЭМ!$C$39:$C$782,СВЦЭМ!$A$39:$A$782,$A39,СВЦЭМ!$B$39:$B$782,D$11)+'СЕТ СН'!$F$9+СВЦЭМ!$D$10+'СЕТ СН'!$F$5-'СЕТ СН'!$F$17</f>
        <v>5111.64606938</v>
      </c>
      <c r="E39" s="36">
        <f>SUMIFS(СВЦЭМ!$C$39:$C$782,СВЦЭМ!$A$39:$A$782,$A39,СВЦЭМ!$B$39:$B$782,E$11)+'СЕТ СН'!$F$9+СВЦЭМ!$D$10+'СЕТ СН'!$F$5-'СЕТ СН'!$F$17</f>
        <v>5115.7062719100004</v>
      </c>
      <c r="F39" s="36">
        <f>SUMIFS(СВЦЭМ!$C$39:$C$782,СВЦЭМ!$A$39:$A$782,$A39,СВЦЭМ!$B$39:$B$782,F$11)+'СЕТ СН'!$F$9+СВЦЭМ!$D$10+'СЕТ СН'!$F$5-'СЕТ СН'!$F$17</f>
        <v>5040.4891932500004</v>
      </c>
      <c r="G39" s="36">
        <f>SUMIFS(СВЦЭМ!$C$39:$C$782,СВЦЭМ!$A$39:$A$782,$A39,СВЦЭМ!$B$39:$B$782,G$11)+'СЕТ СН'!$F$9+СВЦЭМ!$D$10+'СЕТ СН'!$F$5-'СЕТ СН'!$F$17</f>
        <v>5010.2917640599999</v>
      </c>
      <c r="H39" s="36">
        <f>SUMIFS(СВЦЭМ!$C$39:$C$782,СВЦЭМ!$A$39:$A$782,$A39,СВЦЭМ!$B$39:$B$782,H$11)+'СЕТ СН'!$F$9+СВЦЭМ!$D$10+'СЕТ СН'!$F$5-'СЕТ СН'!$F$17</f>
        <v>4950.3393796700002</v>
      </c>
      <c r="I39" s="36">
        <f>SUMIFS(СВЦЭМ!$C$39:$C$782,СВЦЭМ!$A$39:$A$782,$A39,СВЦЭМ!$B$39:$B$782,I$11)+'СЕТ СН'!$F$9+СВЦЭМ!$D$10+'СЕТ СН'!$F$5-'СЕТ СН'!$F$17</f>
        <v>4937.2264920600001</v>
      </c>
      <c r="J39" s="36">
        <f>SUMIFS(СВЦЭМ!$C$39:$C$782,СВЦЭМ!$A$39:$A$782,$A39,СВЦЭМ!$B$39:$B$782,J$11)+'СЕТ СН'!$F$9+СВЦЭМ!$D$10+'СЕТ СН'!$F$5-'СЕТ СН'!$F$17</f>
        <v>4926.5407839400004</v>
      </c>
      <c r="K39" s="36">
        <f>SUMIFS(СВЦЭМ!$C$39:$C$782,СВЦЭМ!$A$39:$A$782,$A39,СВЦЭМ!$B$39:$B$782,K$11)+'СЕТ СН'!$F$9+СВЦЭМ!$D$10+'СЕТ СН'!$F$5-'СЕТ СН'!$F$17</f>
        <v>4940.62206307</v>
      </c>
      <c r="L39" s="36">
        <f>SUMIFS(СВЦЭМ!$C$39:$C$782,СВЦЭМ!$A$39:$A$782,$A39,СВЦЭМ!$B$39:$B$782,L$11)+'СЕТ СН'!$F$9+СВЦЭМ!$D$10+'СЕТ СН'!$F$5-'СЕТ СН'!$F$17</f>
        <v>4947.1594025499999</v>
      </c>
      <c r="M39" s="36">
        <f>SUMIFS(СВЦЭМ!$C$39:$C$782,СВЦЭМ!$A$39:$A$782,$A39,СВЦЭМ!$B$39:$B$782,M$11)+'СЕТ СН'!$F$9+СВЦЭМ!$D$10+'СЕТ СН'!$F$5-'СЕТ СН'!$F$17</f>
        <v>4956.38564752</v>
      </c>
      <c r="N39" s="36">
        <f>SUMIFS(СВЦЭМ!$C$39:$C$782,СВЦЭМ!$A$39:$A$782,$A39,СВЦЭМ!$B$39:$B$782,N$11)+'СЕТ СН'!$F$9+СВЦЭМ!$D$10+'СЕТ СН'!$F$5-'СЕТ СН'!$F$17</f>
        <v>4977.3468592600002</v>
      </c>
      <c r="O39" s="36">
        <f>SUMIFS(СВЦЭМ!$C$39:$C$782,СВЦЭМ!$A$39:$A$782,$A39,СВЦЭМ!$B$39:$B$782,O$11)+'СЕТ СН'!$F$9+СВЦЭМ!$D$10+'СЕТ СН'!$F$5-'СЕТ СН'!$F$17</f>
        <v>4965.55169252</v>
      </c>
      <c r="P39" s="36">
        <f>SUMIFS(СВЦЭМ!$C$39:$C$782,СВЦЭМ!$A$39:$A$782,$A39,СВЦЭМ!$B$39:$B$782,P$11)+'СЕТ СН'!$F$9+СВЦЭМ!$D$10+'СЕТ СН'!$F$5-'СЕТ СН'!$F$17</f>
        <v>4963.5922364500002</v>
      </c>
      <c r="Q39" s="36">
        <f>SUMIFS(СВЦЭМ!$C$39:$C$782,СВЦЭМ!$A$39:$A$782,$A39,СВЦЭМ!$B$39:$B$782,Q$11)+'СЕТ СН'!$F$9+СВЦЭМ!$D$10+'СЕТ СН'!$F$5-'СЕТ СН'!$F$17</f>
        <v>4973.3641461200004</v>
      </c>
      <c r="R39" s="36">
        <f>SUMIFS(СВЦЭМ!$C$39:$C$782,СВЦЭМ!$A$39:$A$782,$A39,СВЦЭМ!$B$39:$B$782,R$11)+'СЕТ СН'!$F$9+СВЦЭМ!$D$10+'СЕТ СН'!$F$5-'СЕТ СН'!$F$17</f>
        <v>4991.4629456500006</v>
      </c>
      <c r="S39" s="36">
        <f>SUMIFS(СВЦЭМ!$C$39:$C$782,СВЦЭМ!$A$39:$A$782,$A39,СВЦЭМ!$B$39:$B$782,S$11)+'СЕТ СН'!$F$9+СВЦЭМ!$D$10+'СЕТ СН'!$F$5-'СЕТ СН'!$F$17</f>
        <v>5000.9054743899997</v>
      </c>
      <c r="T39" s="36">
        <f>SUMIFS(СВЦЭМ!$C$39:$C$782,СВЦЭМ!$A$39:$A$782,$A39,СВЦЭМ!$B$39:$B$782,T$11)+'СЕТ СН'!$F$9+СВЦЭМ!$D$10+'СЕТ СН'!$F$5-'СЕТ СН'!$F$17</f>
        <v>4978.7184846099999</v>
      </c>
      <c r="U39" s="36">
        <f>SUMIFS(СВЦЭМ!$C$39:$C$782,СВЦЭМ!$A$39:$A$782,$A39,СВЦЭМ!$B$39:$B$782,U$11)+'СЕТ СН'!$F$9+СВЦЭМ!$D$10+'СЕТ СН'!$F$5-'СЕТ СН'!$F$17</f>
        <v>4946.7587599300005</v>
      </c>
      <c r="V39" s="36">
        <f>SUMIFS(СВЦЭМ!$C$39:$C$782,СВЦЭМ!$A$39:$A$782,$A39,СВЦЭМ!$B$39:$B$782,V$11)+'СЕТ СН'!$F$9+СВЦЭМ!$D$10+'СЕТ СН'!$F$5-'СЕТ СН'!$F$17</f>
        <v>4997.9178529000001</v>
      </c>
      <c r="W39" s="36">
        <f>SUMIFS(СВЦЭМ!$C$39:$C$782,СВЦЭМ!$A$39:$A$782,$A39,СВЦЭМ!$B$39:$B$782,W$11)+'СЕТ СН'!$F$9+СВЦЭМ!$D$10+'СЕТ СН'!$F$5-'СЕТ СН'!$F$17</f>
        <v>4997.5275118</v>
      </c>
      <c r="X39" s="36">
        <f>SUMIFS(СВЦЭМ!$C$39:$C$782,СВЦЭМ!$A$39:$A$782,$A39,СВЦЭМ!$B$39:$B$782,X$11)+'СЕТ СН'!$F$9+СВЦЭМ!$D$10+'СЕТ СН'!$F$5-'СЕТ СН'!$F$17</f>
        <v>5018.2873948200004</v>
      </c>
      <c r="Y39" s="36">
        <f>SUMIFS(СВЦЭМ!$C$39:$C$782,СВЦЭМ!$A$39:$A$782,$A39,СВЦЭМ!$B$39:$B$782,Y$11)+'СЕТ СН'!$F$9+СВЦЭМ!$D$10+'СЕТ СН'!$F$5-'СЕТ СН'!$F$17</f>
        <v>5014.5362321000002</v>
      </c>
    </row>
    <row r="40" spans="1:25" ht="15.75" x14ac:dyDescent="0.2">
      <c r="A40" s="35">
        <f t="shared" si="0"/>
        <v>45380</v>
      </c>
      <c r="B40" s="36">
        <f>SUMIFS(СВЦЭМ!$C$39:$C$782,СВЦЭМ!$A$39:$A$782,$A40,СВЦЭМ!$B$39:$B$782,B$11)+'СЕТ СН'!$F$9+СВЦЭМ!$D$10+'СЕТ СН'!$F$5-'СЕТ СН'!$F$17</f>
        <v>5093.0883966399997</v>
      </c>
      <c r="C40" s="36">
        <f>SUMIFS(СВЦЭМ!$C$39:$C$782,СВЦЭМ!$A$39:$A$782,$A40,СВЦЭМ!$B$39:$B$782,C$11)+'СЕТ СН'!$F$9+СВЦЭМ!$D$10+'СЕТ СН'!$F$5-'СЕТ СН'!$F$17</f>
        <v>5102.1279990900002</v>
      </c>
      <c r="D40" s="36">
        <f>SUMIFS(СВЦЭМ!$C$39:$C$782,СВЦЭМ!$A$39:$A$782,$A40,СВЦЭМ!$B$39:$B$782,D$11)+'СЕТ СН'!$F$9+СВЦЭМ!$D$10+'СЕТ СН'!$F$5-'СЕТ СН'!$F$17</f>
        <v>5172.6149579100002</v>
      </c>
      <c r="E40" s="36">
        <f>SUMIFS(СВЦЭМ!$C$39:$C$782,СВЦЭМ!$A$39:$A$782,$A40,СВЦЭМ!$B$39:$B$782,E$11)+'СЕТ СН'!$F$9+СВЦЭМ!$D$10+'СЕТ СН'!$F$5-'СЕТ СН'!$F$17</f>
        <v>5218.9043478599997</v>
      </c>
      <c r="F40" s="36">
        <f>SUMIFS(СВЦЭМ!$C$39:$C$782,СВЦЭМ!$A$39:$A$782,$A40,СВЦЭМ!$B$39:$B$782,F$11)+'СЕТ СН'!$F$9+СВЦЭМ!$D$10+'СЕТ СН'!$F$5-'СЕТ СН'!$F$17</f>
        <v>5240.81379474</v>
      </c>
      <c r="G40" s="36">
        <f>SUMIFS(СВЦЭМ!$C$39:$C$782,СВЦЭМ!$A$39:$A$782,$A40,СВЦЭМ!$B$39:$B$782,G$11)+'СЕТ СН'!$F$9+СВЦЭМ!$D$10+'СЕТ СН'!$F$5-'СЕТ СН'!$F$17</f>
        <v>5213.9380424400006</v>
      </c>
      <c r="H40" s="36">
        <f>SUMIFS(СВЦЭМ!$C$39:$C$782,СВЦЭМ!$A$39:$A$782,$A40,СВЦЭМ!$B$39:$B$782,H$11)+'СЕТ СН'!$F$9+СВЦЭМ!$D$10+'СЕТ СН'!$F$5-'СЕТ СН'!$F$17</f>
        <v>5160.3479350799998</v>
      </c>
      <c r="I40" s="36">
        <f>SUMIFS(СВЦЭМ!$C$39:$C$782,СВЦЭМ!$A$39:$A$782,$A40,СВЦЭМ!$B$39:$B$782,I$11)+'СЕТ СН'!$F$9+СВЦЭМ!$D$10+'СЕТ СН'!$F$5-'СЕТ СН'!$F$17</f>
        <v>5123.5814011299999</v>
      </c>
      <c r="J40" s="36">
        <f>SUMIFS(СВЦЭМ!$C$39:$C$782,СВЦЭМ!$A$39:$A$782,$A40,СВЦЭМ!$B$39:$B$782,J$11)+'СЕТ СН'!$F$9+СВЦЭМ!$D$10+'СЕТ СН'!$F$5-'СЕТ СН'!$F$17</f>
        <v>5084.4563476599997</v>
      </c>
      <c r="K40" s="36">
        <f>SUMIFS(СВЦЭМ!$C$39:$C$782,СВЦЭМ!$A$39:$A$782,$A40,СВЦЭМ!$B$39:$B$782,K$11)+'СЕТ СН'!$F$9+СВЦЭМ!$D$10+'СЕТ СН'!$F$5-'СЕТ СН'!$F$17</f>
        <v>5075.9362458800006</v>
      </c>
      <c r="L40" s="36">
        <f>SUMIFS(СВЦЭМ!$C$39:$C$782,СВЦЭМ!$A$39:$A$782,$A40,СВЦЭМ!$B$39:$B$782,L$11)+'СЕТ СН'!$F$9+СВЦЭМ!$D$10+'СЕТ СН'!$F$5-'СЕТ СН'!$F$17</f>
        <v>5094.5977573600003</v>
      </c>
      <c r="M40" s="36">
        <f>SUMIFS(СВЦЭМ!$C$39:$C$782,СВЦЭМ!$A$39:$A$782,$A40,СВЦЭМ!$B$39:$B$782,M$11)+'СЕТ СН'!$F$9+СВЦЭМ!$D$10+'СЕТ СН'!$F$5-'СЕТ СН'!$F$17</f>
        <v>5095.8807157000001</v>
      </c>
      <c r="N40" s="36">
        <f>SUMIFS(СВЦЭМ!$C$39:$C$782,СВЦЭМ!$A$39:$A$782,$A40,СВЦЭМ!$B$39:$B$782,N$11)+'СЕТ СН'!$F$9+СВЦЭМ!$D$10+'СЕТ СН'!$F$5-'СЕТ СН'!$F$17</f>
        <v>5110.0469494700001</v>
      </c>
      <c r="O40" s="36">
        <f>SUMIFS(СВЦЭМ!$C$39:$C$782,СВЦЭМ!$A$39:$A$782,$A40,СВЦЭМ!$B$39:$B$782,O$11)+'СЕТ СН'!$F$9+СВЦЭМ!$D$10+'СЕТ СН'!$F$5-'СЕТ СН'!$F$17</f>
        <v>5119.2299907699999</v>
      </c>
      <c r="P40" s="36">
        <f>SUMIFS(СВЦЭМ!$C$39:$C$782,СВЦЭМ!$A$39:$A$782,$A40,СВЦЭМ!$B$39:$B$782,P$11)+'СЕТ СН'!$F$9+СВЦЭМ!$D$10+'СЕТ СН'!$F$5-'СЕТ СН'!$F$17</f>
        <v>5136.0336666200001</v>
      </c>
      <c r="Q40" s="36">
        <f>SUMIFS(СВЦЭМ!$C$39:$C$782,СВЦЭМ!$A$39:$A$782,$A40,СВЦЭМ!$B$39:$B$782,Q$11)+'СЕТ СН'!$F$9+СВЦЭМ!$D$10+'СЕТ СН'!$F$5-'СЕТ СН'!$F$17</f>
        <v>5189.6267806900005</v>
      </c>
      <c r="R40" s="36">
        <f>SUMIFS(СВЦЭМ!$C$39:$C$782,СВЦЭМ!$A$39:$A$782,$A40,СВЦЭМ!$B$39:$B$782,R$11)+'СЕТ СН'!$F$9+СВЦЭМ!$D$10+'СЕТ СН'!$F$5-'СЕТ СН'!$F$17</f>
        <v>5186.2421188500002</v>
      </c>
      <c r="S40" s="36">
        <f>SUMIFS(СВЦЭМ!$C$39:$C$782,СВЦЭМ!$A$39:$A$782,$A40,СВЦЭМ!$B$39:$B$782,S$11)+'СЕТ СН'!$F$9+СВЦЭМ!$D$10+'СЕТ СН'!$F$5-'СЕТ СН'!$F$17</f>
        <v>5136.3275046399995</v>
      </c>
      <c r="T40" s="36">
        <f>SUMIFS(СВЦЭМ!$C$39:$C$782,СВЦЭМ!$A$39:$A$782,$A40,СВЦЭМ!$B$39:$B$782,T$11)+'СЕТ СН'!$F$9+СВЦЭМ!$D$10+'СЕТ СН'!$F$5-'СЕТ СН'!$F$17</f>
        <v>5104.0590193500002</v>
      </c>
      <c r="U40" s="36">
        <f>SUMIFS(СВЦЭМ!$C$39:$C$782,СВЦЭМ!$A$39:$A$782,$A40,СВЦЭМ!$B$39:$B$782,U$11)+'СЕТ СН'!$F$9+СВЦЭМ!$D$10+'СЕТ СН'!$F$5-'СЕТ СН'!$F$17</f>
        <v>5042.3868766599999</v>
      </c>
      <c r="V40" s="36">
        <f>SUMIFS(СВЦЭМ!$C$39:$C$782,СВЦЭМ!$A$39:$A$782,$A40,СВЦЭМ!$B$39:$B$782,V$11)+'СЕТ СН'!$F$9+СВЦЭМ!$D$10+'СЕТ СН'!$F$5-'СЕТ СН'!$F$17</f>
        <v>5018.6665956400002</v>
      </c>
      <c r="W40" s="36">
        <f>SUMIFS(СВЦЭМ!$C$39:$C$782,СВЦЭМ!$A$39:$A$782,$A40,СВЦЭМ!$B$39:$B$782,W$11)+'СЕТ СН'!$F$9+СВЦЭМ!$D$10+'СЕТ СН'!$F$5-'СЕТ СН'!$F$17</f>
        <v>5030.7532202000002</v>
      </c>
      <c r="X40" s="36">
        <f>SUMIFS(СВЦЭМ!$C$39:$C$782,СВЦЭМ!$A$39:$A$782,$A40,СВЦЭМ!$B$39:$B$782,X$11)+'СЕТ СН'!$F$9+СВЦЭМ!$D$10+'СЕТ СН'!$F$5-'СЕТ СН'!$F$17</f>
        <v>5066.7003600600001</v>
      </c>
      <c r="Y40" s="36">
        <f>SUMIFS(СВЦЭМ!$C$39:$C$782,СВЦЭМ!$A$39:$A$782,$A40,СВЦЭМ!$B$39:$B$782,Y$11)+'СЕТ СН'!$F$9+СВЦЭМ!$D$10+'СЕТ СН'!$F$5-'СЕТ СН'!$F$17</f>
        <v>5158.3995520500002</v>
      </c>
    </row>
    <row r="41" spans="1:25" ht="15.75" x14ac:dyDescent="0.2">
      <c r="A41" s="35">
        <f t="shared" si="0"/>
        <v>45381</v>
      </c>
      <c r="B41" s="36">
        <f>SUMIFS(СВЦЭМ!$C$39:$C$782,СВЦЭМ!$A$39:$A$782,$A41,СВЦЭМ!$B$39:$B$782,B$11)+'СЕТ СН'!$F$9+СВЦЭМ!$D$10+'СЕТ СН'!$F$5-'СЕТ СН'!$F$17</f>
        <v>5193.9957594799998</v>
      </c>
      <c r="C41" s="36">
        <f>SUMIFS(СВЦЭМ!$C$39:$C$782,СВЦЭМ!$A$39:$A$782,$A41,СВЦЭМ!$B$39:$B$782,C$11)+'СЕТ СН'!$F$9+СВЦЭМ!$D$10+'СЕТ СН'!$F$5-'СЕТ СН'!$F$17</f>
        <v>5222.7804259599998</v>
      </c>
      <c r="D41" s="36">
        <f>SUMIFS(СВЦЭМ!$C$39:$C$782,СВЦЭМ!$A$39:$A$782,$A41,СВЦЭМ!$B$39:$B$782,D$11)+'СЕТ СН'!$F$9+СВЦЭМ!$D$10+'СЕТ СН'!$F$5-'СЕТ СН'!$F$17</f>
        <v>5229.02809273</v>
      </c>
      <c r="E41" s="36">
        <f>SUMIFS(СВЦЭМ!$C$39:$C$782,СВЦЭМ!$A$39:$A$782,$A41,СВЦЭМ!$B$39:$B$782,E$11)+'СЕТ СН'!$F$9+СВЦЭМ!$D$10+'СЕТ СН'!$F$5-'СЕТ СН'!$F$17</f>
        <v>5246.1952603200007</v>
      </c>
      <c r="F41" s="36">
        <f>SUMIFS(СВЦЭМ!$C$39:$C$782,СВЦЭМ!$A$39:$A$782,$A41,СВЦЭМ!$B$39:$B$782,F$11)+'СЕТ СН'!$F$9+СВЦЭМ!$D$10+'СЕТ СН'!$F$5-'СЕТ СН'!$F$17</f>
        <v>5241.7808225099998</v>
      </c>
      <c r="G41" s="36">
        <f>SUMIFS(СВЦЭМ!$C$39:$C$782,СВЦЭМ!$A$39:$A$782,$A41,СВЦЭМ!$B$39:$B$782,G$11)+'СЕТ СН'!$F$9+СВЦЭМ!$D$10+'СЕТ СН'!$F$5-'СЕТ СН'!$F$17</f>
        <v>5219.7919641600001</v>
      </c>
      <c r="H41" s="36">
        <f>SUMIFS(СВЦЭМ!$C$39:$C$782,СВЦЭМ!$A$39:$A$782,$A41,СВЦЭМ!$B$39:$B$782,H$11)+'СЕТ СН'!$F$9+СВЦЭМ!$D$10+'СЕТ СН'!$F$5-'СЕТ СН'!$F$17</f>
        <v>5173.91293477</v>
      </c>
      <c r="I41" s="36">
        <f>SUMIFS(СВЦЭМ!$C$39:$C$782,СВЦЭМ!$A$39:$A$782,$A41,СВЦЭМ!$B$39:$B$782,I$11)+'СЕТ СН'!$F$9+СВЦЭМ!$D$10+'СЕТ СН'!$F$5-'СЕТ СН'!$F$17</f>
        <v>5147.6534106500003</v>
      </c>
      <c r="J41" s="36">
        <f>SUMIFS(СВЦЭМ!$C$39:$C$782,СВЦЭМ!$A$39:$A$782,$A41,СВЦЭМ!$B$39:$B$782,J$11)+'СЕТ СН'!$F$9+СВЦЭМ!$D$10+'СЕТ СН'!$F$5-'СЕТ СН'!$F$17</f>
        <v>5105.4220752600004</v>
      </c>
      <c r="K41" s="36">
        <f>SUMIFS(СВЦЭМ!$C$39:$C$782,СВЦЭМ!$A$39:$A$782,$A41,СВЦЭМ!$B$39:$B$782,K$11)+'СЕТ СН'!$F$9+СВЦЭМ!$D$10+'СЕТ СН'!$F$5-'СЕТ СН'!$F$17</f>
        <v>5082.5860514699998</v>
      </c>
      <c r="L41" s="36">
        <f>SUMIFS(СВЦЭМ!$C$39:$C$782,СВЦЭМ!$A$39:$A$782,$A41,СВЦЭМ!$B$39:$B$782,L$11)+'СЕТ СН'!$F$9+СВЦЭМ!$D$10+'СЕТ СН'!$F$5-'СЕТ СН'!$F$17</f>
        <v>5072.6701315299997</v>
      </c>
      <c r="M41" s="36">
        <f>SUMIFS(СВЦЭМ!$C$39:$C$782,СВЦЭМ!$A$39:$A$782,$A41,СВЦЭМ!$B$39:$B$782,M$11)+'СЕТ СН'!$F$9+СВЦЭМ!$D$10+'СЕТ СН'!$F$5-'СЕТ СН'!$F$17</f>
        <v>5083.7500755300007</v>
      </c>
      <c r="N41" s="36">
        <f>SUMIFS(СВЦЭМ!$C$39:$C$782,СВЦЭМ!$A$39:$A$782,$A41,СВЦЭМ!$B$39:$B$782,N$11)+'СЕТ СН'!$F$9+СВЦЭМ!$D$10+'СЕТ СН'!$F$5-'СЕТ СН'!$F$17</f>
        <v>5080.9451913600005</v>
      </c>
      <c r="O41" s="36">
        <f>SUMIFS(СВЦЭМ!$C$39:$C$782,СВЦЭМ!$A$39:$A$782,$A41,СВЦЭМ!$B$39:$B$782,O$11)+'СЕТ СН'!$F$9+СВЦЭМ!$D$10+'СЕТ СН'!$F$5-'СЕТ СН'!$F$17</f>
        <v>5109.57831988</v>
      </c>
      <c r="P41" s="36">
        <f>SUMIFS(СВЦЭМ!$C$39:$C$782,СВЦЭМ!$A$39:$A$782,$A41,СВЦЭМ!$B$39:$B$782,P$11)+'СЕТ СН'!$F$9+СВЦЭМ!$D$10+'СЕТ СН'!$F$5-'СЕТ СН'!$F$17</f>
        <v>5128.7450024400005</v>
      </c>
      <c r="Q41" s="36">
        <f>SUMIFS(СВЦЭМ!$C$39:$C$782,СВЦЭМ!$A$39:$A$782,$A41,СВЦЭМ!$B$39:$B$782,Q$11)+'СЕТ СН'!$F$9+СВЦЭМ!$D$10+'СЕТ СН'!$F$5-'СЕТ СН'!$F$17</f>
        <v>5137.13190605</v>
      </c>
      <c r="R41" s="36">
        <f>SUMIFS(СВЦЭМ!$C$39:$C$782,СВЦЭМ!$A$39:$A$782,$A41,СВЦЭМ!$B$39:$B$782,R$11)+'СЕТ СН'!$F$9+СВЦЭМ!$D$10+'СЕТ СН'!$F$5-'СЕТ СН'!$F$17</f>
        <v>5136.9910136600001</v>
      </c>
      <c r="S41" s="36">
        <f>SUMIFS(СВЦЭМ!$C$39:$C$782,СВЦЭМ!$A$39:$A$782,$A41,СВЦЭМ!$B$39:$B$782,S$11)+'СЕТ СН'!$F$9+СВЦЭМ!$D$10+'СЕТ СН'!$F$5-'СЕТ СН'!$F$17</f>
        <v>5119.3183103499996</v>
      </c>
      <c r="T41" s="36">
        <f>SUMIFS(СВЦЭМ!$C$39:$C$782,СВЦЭМ!$A$39:$A$782,$A41,СВЦЭМ!$B$39:$B$782,T$11)+'СЕТ СН'!$F$9+СВЦЭМ!$D$10+'СЕТ СН'!$F$5-'СЕТ СН'!$F$17</f>
        <v>5067.9272606499999</v>
      </c>
      <c r="U41" s="36">
        <f>SUMIFS(СВЦЭМ!$C$39:$C$782,СВЦЭМ!$A$39:$A$782,$A41,СВЦЭМ!$B$39:$B$782,U$11)+'СЕТ СН'!$F$9+СВЦЭМ!$D$10+'СЕТ СН'!$F$5-'СЕТ СН'!$F$17</f>
        <v>5049.6443630100002</v>
      </c>
      <c r="V41" s="36">
        <f>SUMIFS(СВЦЭМ!$C$39:$C$782,СВЦЭМ!$A$39:$A$782,$A41,СВЦЭМ!$B$39:$B$782,V$11)+'СЕТ СН'!$F$9+СВЦЭМ!$D$10+'СЕТ СН'!$F$5-'СЕТ СН'!$F$17</f>
        <v>5032.0161086200005</v>
      </c>
      <c r="W41" s="36">
        <f>SUMIFS(СВЦЭМ!$C$39:$C$782,СВЦЭМ!$A$39:$A$782,$A41,СВЦЭМ!$B$39:$B$782,W$11)+'СЕТ СН'!$F$9+СВЦЭМ!$D$10+'СЕТ СН'!$F$5-'СЕТ СН'!$F$17</f>
        <v>5033.0334912500002</v>
      </c>
      <c r="X41" s="36">
        <f>SUMIFS(СВЦЭМ!$C$39:$C$782,СВЦЭМ!$A$39:$A$782,$A41,СВЦЭМ!$B$39:$B$782,X$11)+'СЕТ СН'!$F$9+СВЦЭМ!$D$10+'СЕТ СН'!$F$5-'СЕТ СН'!$F$17</f>
        <v>5069.7211189999998</v>
      </c>
      <c r="Y41" s="36">
        <f>SUMIFS(СВЦЭМ!$C$39:$C$782,СВЦЭМ!$A$39:$A$782,$A41,СВЦЭМ!$B$39:$B$782,Y$11)+'СЕТ СН'!$F$9+СВЦЭМ!$D$10+'СЕТ СН'!$F$5-'СЕТ СН'!$F$17</f>
        <v>5116.4532622300003</v>
      </c>
    </row>
    <row r="42" spans="1:25" ht="15.75" x14ac:dyDescent="0.2">
      <c r="A42" s="35">
        <f t="shared" si="0"/>
        <v>45382</v>
      </c>
      <c r="B42" s="36">
        <f>SUMIFS(СВЦЭМ!$C$39:$C$782,СВЦЭМ!$A$39:$A$782,$A42,СВЦЭМ!$B$39:$B$782,B$11)+'СЕТ СН'!$F$9+СВЦЭМ!$D$10+'СЕТ СН'!$F$5-'СЕТ СН'!$F$17</f>
        <v>5234.9948158099996</v>
      </c>
      <c r="C42" s="36">
        <f>SUMIFS(СВЦЭМ!$C$39:$C$782,СВЦЭМ!$A$39:$A$782,$A42,СВЦЭМ!$B$39:$B$782,C$11)+'СЕТ СН'!$F$9+СВЦЭМ!$D$10+'СЕТ СН'!$F$5-'СЕТ СН'!$F$17</f>
        <v>5256.9607660599995</v>
      </c>
      <c r="D42" s="36">
        <f>SUMIFS(СВЦЭМ!$C$39:$C$782,СВЦЭМ!$A$39:$A$782,$A42,СВЦЭМ!$B$39:$B$782,D$11)+'СЕТ СН'!$F$9+СВЦЭМ!$D$10+'СЕТ СН'!$F$5-'СЕТ СН'!$F$17</f>
        <v>5281.8143830999998</v>
      </c>
      <c r="E42" s="36">
        <f>SUMIFS(СВЦЭМ!$C$39:$C$782,СВЦЭМ!$A$39:$A$782,$A42,СВЦЭМ!$B$39:$B$782,E$11)+'СЕТ СН'!$F$9+СВЦЭМ!$D$10+'СЕТ СН'!$F$5-'СЕТ СН'!$F$17</f>
        <v>5287.5652393300006</v>
      </c>
      <c r="F42" s="36">
        <f>SUMIFS(СВЦЭМ!$C$39:$C$782,СВЦЭМ!$A$39:$A$782,$A42,СВЦЭМ!$B$39:$B$782,F$11)+'СЕТ СН'!$F$9+СВЦЭМ!$D$10+'СЕТ СН'!$F$5-'СЕТ СН'!$F$17</f>
        <v>5283.4103386400002</v>
      </c>
      <c r="G42" s="36">
        <f>SUMIFS(СВЦЭМ!$C$39:$C$782,СВЦЭМ!$A$39:$A$782,$A42,СВЦЭМ!$B$39:$B$782,G$11)+'СЕТ СН'!$F$9+СВЦЭМ!$D$10+'СЕТ СН'!$F$5-'СЕТ СН'!$F$17</f>
        <v>5283.4325678900004</v>
      </c>
      <c r="H42" s="36">
        <f>SUMIFS(СВЦЭМ!$C$39:$C$782,СВЦЭМ!$A$39:$A$782,$A42,СВЦЭМ!$B$39:$B$782,H$11)+'СЕТ СН'!$F$9+СВЦЭМ!$D$10+'СЕТ СН'!$F$5-'СЕТ СН'!$F$17</f>
        <v>5281.5054282199999</v>
      </c>
      <c r="I42" s="36">
        <f>SUMIFS(СВЦЭМ!$C$39:$C$782,СВЦЭМ!$A$39:$A$782,$A42,СВЦЭМ!$B$39:$B$782,I$11)+'СЕТ СН'!$F$9+СВЦЭМ!$D$10+'СЕТ СН'!$F$5-'СЕТ СН'!$F$17</f>
        <v>5260.8641856300001</v>
      </c>
      <c r="J42" s="36">
        <f>SUMIFS(СВЦЭМ!$C$39:$C$782,СВЦЭМ!$A$39:$A$782,$A42,СВЦЭМ!$B$39:$B$782,J$11)+'СЕТ СН'!$F$9+СВЦЭМ!$D$10+'СЕТ СН'!$F$5-'СЕТ СН'!$F$17</f>
        <v>5224.9223160700003</v>
      </c>
      <c r="K42" s="36">
        <f>SUMIFS(СВЦЭМ!$C$39:$C$782,СВЦЭМ!$A$39:$A$782,$A42,СВЦЭМ!$B$39:$B$782,K$11)+'СЕТ СН'!$F$9+СВЦЭМ!$D$10+'СЕТ СН'!$F$5-'СЕТ СН'!$F$17</f>
        <v>5161.36416276</v>
      </c>
      <c r="L42" s="36">
        <f>SUMIFS(СВЦЭМ!$C$39:$C$782,СВЦЭМ!$A$39:$A$782,$A42,СВЦЭМ!$B$39:$B$782,L$11)+'СЕТ СН'!$F$9+СВЦЭМ!$D$10+'СЕТ СН'!$F$5-'СЕТ СН'!$F$17</f>
        <v>5155.4158427700004</v>
      </c>
      <c r="M42" s="36">
        <f>SUMIFS(СВЦЭМ!$C$39:$C$782,СВЦЭМ!$A$39:$A$782,$A42,СВЦЭМ!$B$39:$B$782,M$11)+'СЕТ СН'!$F$9+СВЦЭМ!$D$10+'СЕТ СН'!$F$5-'СЕТ СН'!$F$17</f>
        <v>5160.1819223900002</v>
      </c>
      <c r="N42" s="36">
        <f>SUMIFS(СВЦЭМ!$C$39:$C$782,СВЦЭМ!$A$39:$A$782,$A42,СВЦЭМ!$B$39:$B$782,N$11)+'СЕТ СН'!$F$9+СВЦЭМ!$D$10+'СЕТ СН'!$F$5-'СЕТ СН'!$F$17</f>
        <v>5163.7829792700004</v>
      </c>
      <c r="O42" s="36">
        <f>SUMIFS(СВЦЭМ!$C$39:$C$782,СВЦЭМ!$A$39:$A$782,$A42,СВЦЭМ!$B$39:$B$782,O$11)+'СЕТ СН'!$F$9+СВЦЭМ!$D$10+'СЕТ СН'!$F$5-'СЕТ СН'!$F$17</f>
        <v>5187.2332492799997</v>
      </c>
      <c r="P42" s="36">
        <f>SUMIFS(СВЦЭМ!$C$39:$C$782,СВЦЭМ!$A$39:$A$782,$A42,СВЦЭМ!$B$39:$B$782,P$11)+'СЕТ СН'!$F$9+СВЦЭМ!$D$10+'СЕТ СН'!$F$5-'СЕТ СН'!$F$17</f>
        <v>5210.0776903900005</v>
      </c>
      <c r="Q42" s="36">
        <f>SUMIFS(СВЦЭМ!$C$39:$C$782,СВЦЭМ!$A$39:$A$782,$A42,СВЦЭМ!$B$39:$B$782,Q$11)+'СЕТ СН'!$F$9+СВЦЭМ!$D$10+'СЕТ СН'!$F$5-'СЕТ СН'!$F$17</f>
        <v>5234.5283389899996</v>
      </c>
      <c r="R42" s="36">
        <f>SUMIFS(СВЦЭМ!$C$39:$C$782,СВЦЭМ!$A$39:$A$782,$A42,СВЦЭМ!$B$39:$B$782,R$11)+'СЕТ СН'!$F$9+СВЦЭМ!$D$10+'СЕТ СН'!$F$5-'СЕТ СН'!$F$17</f>
        <v>5229.7886045499999</v>
      </c>
      <c r="S42" s="36">
        <f>SUMIFS(СВЦЭМ!$C$39:$C$782,СВЦЭМ!$A$39:$A$782,$A42,СВЦЭМ!$B$39:$B$782,S$11)+'СЕТ СН'!$F$9+СВЦЭМ!$D$10+'СЕТ СН'!$F$5-'СЕТ СН'!$F$17</f>
        <v>5199.6507180200006</v>
      </c>
      <c r="T42" s="36">
        <f>SUMIFS(СВЦЭМ!$C$39:$C$782,СВЦЭМ!$A$39:$A$782,$A42,СВЦЭМ!$B$39:$B$782,T$11)+'СЕТ СН'!$F$9+СВЦЭМ!$D$10+'СЕТ СН'!$F$5-'СЕТ СН'!$F$17</f>
        <v>5176.3359728300002</v>
      </c>
      <c r="U42" s="36">
        <f>SUMIFS(СВЦЭМ!$C$39:$C$782,СВЦЭМ!$A$39:$A$782,$A42,СВЦЭМ!$B$39:$B$782,U$11)+'СЕТ СН'!$F$9+СВЦЭМ!$D$10+'СЕТ СН'!$F$5-'СЕТ СН'!$F$17</f>
        <v>5153.61075428</v>
      </c>
      <c r="V42" s="36">
        <f>SUMIFS(СВЦЭМ!$C$39:$C$782,СВЦЭМ!$A$39:$A$782,$A42,СВЦЭМ!$B$39:$B$782,V$11)+'СЕТ СН'!$F$9+СВЦЭМ!$D$10+'СЕТ СН'!$F$5-'СЕТ СН'!$F$17</f>
        <v>5137.1316504900005</v>
      </c>
      <c r="W42" s="36">
        <f>SUMIFS(СВЦЭМ!$C$39:$C$782,СВЦЭМ!$A$39:$A$782,$A42,СВЦЭМ!$B$39:$B$782,W$11)+'СЕТ СН'!$F$9+СВЦЭМ!$D$10+'СЕТ СН'!$F$5-'СЕТ СН'!$F$17</f>
        <v>5129.7031909899997</v>
      </c>
      <c r="X42" s="36">
        <f>SUMIFS(СВЦЭМ!$C$39:$C$782,СВЦЭМ!$A$39:$A$782,$A42,СВЦЭМ!$B$39:$B$782,X$11)+'СЕТ СН'!$F$9+СВЦЭМ!$D$10+'СЕТ СН'!$F$5-'СЕТ СН'!$F$17</f>
        <v>5167.5026764100003</v>
      </c>
      <c r="Y42" s="36">
        <f>SUMIFS(СВЦЭМ!$C$39:$C$782,СВЦЭМ!$A$39:$A$782,$A42,СВЦЭМ!$B$39:$B$782,Y$11)+'СЕТ СН'!$F$9+СВЦЭМ!$D$10+'СЕТ СН'!$F$5-'СЕТ СН'!$F$17</f>
        <v>5192.4027798999996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01.03.2024</v>
      </c>
      <c r="B48" s="36">
        <f>SUMIFS(СВЦЭМ!$C$39:$C$782,СВЦЭМ!$A$39:$A$782,$A48,СВЦЭМ!$B$39:$B$782,B$47)+'СЕТ СН'!$G$9+СВЦЭМ!$D$10+'СЕТ СН'!$G$5-'СЕТ СН'!$G$17</f>
        <v>5406.6622964500002</v>
      </c>
      <c r="C48" s="36">
        <f>SUMIFS(СВЦЭМ!$C$39:$C$782,СВЦЭМ!$A$39:$A$782,$A48,СВЦЭМ!$B$39:$B$782,C$47)+'СЕТ СН'!$G$9+СВЦЭМ!$D$10+'СЕТ СН'!$G$5-'СЕТ СН'!$G$17</f>
        <v>5433.0803049000006</v>
      </c>
      <c r="D48" s="36">
        <f>SUMIFS(СВЦЭМ!$C$39:$C$782,СВЦЭМ!$A$39:$A$782,$A48,СВЦЭМ!$B$39:$B$782,D$47)+'СЕТ СН'!$G$9+СВЦЭМ!$D$10+'СЕТ СН'!$G$5-'СЕТ СН'!$G$17</f>
        <v>5456.9602279800001</v>
      </c>
      <c r="E48" s="36">
        <f>SUMIFS(СВЦЭМ!$C$39:$C$782,СВЦЭМ!$A$39:$A$782,$A48,СВЦЭМ!$B$39:$B$782,E$47)+'СЕТ СН'!$G$9+СВЦЭМ!$D$10+'СЕТ СН'!$G$5-'СЕТ СН'!$G$17</f>
        <v>5442.5886321500002</v>
      </c>
      <c r="F48" s="36">
        <f>SUMIFS(СВЦЭМ!$C$39:$C$782,СВЦЭМ!$A$39:$A$782,$A48,СВЦЭМ!$B$39:$B$782,F$47)+'СЕТ СН'!$G$9+СВЦЭМ!$D$10+'СЕТ СН'!$G$5-'СЕТ СН'!$G$17</f>
        <v>5433.7182286200004</v>
      </c>
      <c r="G48" s="36">
        <f>SUMIFS(СВЦЭМ!$C$39:$C$782,СВЦЭМ!$A$39:$A$782,$A48,СВЦЭМ!$B$39:$B$782,G$47)+'СЕТ СН'!$G$9+СВЦЭМ!$D$10+'СЕТ СН'!$G$5-'СЕТ СН'!$G$17</f>
        <v>5431.61605246</v>
      </c>
      <c r="H48" s="36">
        <f>SUMIFS(СВЦЭМ!$C$39:$C$782,СВЦЭМ!$A$39:$A$782,$A48,СВЦЭМ!$B$39:$B$782,H$47)+'СЕТ СН'!$G$9+СВЦЭМ!$D$10+'СЕТ СН'!$G$5-'СЕТ СН'!$G$17</f>
        <v>5394.3456826900001</v>
      </c>
      <c r="I48" s="36">
        <f>SUMIFS(СВЦЭМ!$C$39:$C$782,СВЦЭМ!$A$39:$A$782,$A48,СВЦЭМ!$B$39:$B$782,I$47)+'СЕТ СН'!$G$9+СВЦЭМ!$D$10+'СЕТ СН'!$G$5-'СЕТ СН'!$G$17</f>
        <v>5370.9927119800004</v>
      </c>
      <c r="J48" s="36">
        <f>SUMIFS(СВЦЭМ!$C$39:$C$782,СВЦЭМ!$A$39:$A$782,$A48,СВЦЭМ!$B$39:$B$782,J$47)+'СЕТ СН'!$G$9+СВЦЭМ!$D$10+'СЕТ СН'!$G$5-'СЕТ СН'!$G$17</f>
        <v>5363.2999676199997</v>
      </c>
      <c r="K48" s="36">
        <f>SUMIFS(СВЦЭМ!$C$39:$C$782,СВЦЭМ!$A$39:$A$782,$A48,СВЦЭМ!$B$39:$B$782,K$47)+'СЕТ СН'!$G$9+СВЦЭМ!$D$10+'СЕТ СН'!$G$5-'СЕТ СН'!$G$17</f>
        <v>5350.3921986900004</v>
      </c>
      <c r="L48" s="36">
        <f>SUMIFS(СВЦЭМ!$C$39:$C$782,СВЦЭМ!$A$39:$A$782,$A48,СВЦЭМ!$B$39:$B$782,L$47)+'СЕТ СН'!$G$9+СВЦЭМ!$D$10+'СЕТ СН'!$G$5-'СЕТ СН'!$G$17</f>
        <v>5355.1480344600004</v>
      </c>
      <c r="M48" s="36">
        <f>SUMIFS(СВЦЭМ!$C$39:$C$782,СВЦЭМ!$A$39:$A$782,$A48,СВЦЭМ!$B$39:$B$782,M$47)+'СЕТ СН'!$G$9+СВЦЭМ!$D$10+'СЕТ СН'!$G$5-'СЕТ СН'!$G$17</f>
        <v>5338.0101103100005</v>
      </c>
      <c r="N48" s="36">
        <f>SUMIFS(СВЦЭМ!$C$39:$C$782,СВЦЭМ!$A$39:$A$782,$A48,СВЦЭМ!$B$39:$B$782,N$47)+'СЕТ СН'!$G$9+СВЦЭМ!$D$10+'СЕТ СН'!$G$5-'СЕТ СН'!$G$17</f>
        <v>5386.0798331700007</v>
      </c>
      <c r="O48" s="36">
        <f>SUMIFS(СВЦЭМ!$C$39:$C$782,СВЦЭМ!$A$39:$A$782,$A48,СВЦЭМ!$B$39:$B$782,O$47)+'СЕТ СН'!$G$9+СВЦЭМ!$D$10+'СЕТ СН'!$G$5-'СЕТ СН'!$G$17</f>
        <v>5398.3430064900003</v>
      </c>
      <c r="P48" s="36">
        <f>SUMIFS(СВЦЭМ!$C$39:$C$782,СВЦЭМ!$A$39:$A$782,$A48,СВЦЭМ!$B$39:$B$782,P$47)+'СЕТ СН'!$G$9+СВЦЭМ!$D$10+'СЕТ СН'!$G$5-'СЕТ СН'!$G$17</f>
        <v>5417.7323399400002</v>
      </c>
      <c r="Q48" s="36">
        <f>SUMIFS(СВЦЭМ!$C$39:$C$782,СВЦЭМ!$A$39:$A$782,$A48,СВЦЭМ!$B$39:$B$782,Q$47)+'СЕТ СН'!$G$9+СВЦЭМ!$D$10+'СЕТ СН'!$G$5-'СЕТ СН'!$G$17</f>
        <v>5429.3908777200004</v>
      </c>
      <c r="R48" s="36">
        <f>SUMIFS(СВЦЭМ!$C$39:$C$782,СВЦЭМ!$A$39:$A$782,$A48,СВЦЭМ!$B$39:$B$782,R$47)+'СЕТ СН'!$G$9+СВЦЭМ!$D$10+'СЕТ СН'!$G$5-'СЕТ СН'!$G$17</f>
        <v>5439.8289147699998</v>
      </c>
      <c r="S48" s="36">
        <f>SUMIFS(СВЦЭМ!$C$39:$C$782,СВЦЭМ!$A$39:$A$782,$A48,СВЦЭМ!$B$39:$B$782,S$47)+'СЕТ СН'!$G$9+СВЦЭМ!$D$10+'СЕТ СН'!$G$5-'СЕТ СН'!$G$17</f>
        <v>5426.7934273500005</v>
      </c>
      <c r="T48" s="36">
        <f>SUMIFS(СВЦЭМ!$C$39:$C$782,СВЦЭМ!$A$39:$A$782,$A48,СВЦЭМ!$B$39:$B$782,T$47)+'СЕТ СН'!$G$9+СВЦЭМ!$D$10+'СЕТ СН'!$G$5-'СЕТ СН'!$G$17</f>
        <v>5385.4221009299999</v>
      </c>
      <c r="U48" s="36">
        <f>SUMIFS(СВЦЭМ!$C$39:$C$782,СВЦЭМ!$A$39:$A$782,$A48,СВЦЭМ!$B$39:$B$782,U$47)+'СЕТ СН'!$G$9+СВЦЭМ!$D$10+'СЕТ СН'!$G$5-'СЕТ СН'!$G$17</f>
        <v>5355.0164894300005</v>
      </c>
      <c r="V48" s="36">
        <f>SUMIFS(СВЦЭМ!$C$39:$C$782,СВЦЭМ!$A$39:$A$782,$A48,СВЦЭМ!$B$39:$B$782,V$47)+'СЕТ СН'!$G$9+СВЦЭМ!$D$10+'СЕТ СН'!$G$5-'СЕТ СН'!$G$17</f>
        <v>5357.7087040400002</v>
      </c>
      <c r="W48" s="36">
        <f>SUMIFS(СВЦЭМ!$C$39:$C$782,СВЦЭМ!$A$39:$A$782,$A48,СВЦЭМ!$B$39:$B$782,W$47)+'СЕТ СН'!$G$9+СВЦЭМ!$D$10+'СЕТ СН'!$G$5-'СЕТ СН'!$G$17</f>
        <v>5365.4491473100006</v>
      </c>
      <c r="X48" s="36">
        <f>SUMIFS(СВЦЭМ!$C$39:$C$782,СВЦЭМ!$A$39:$A$782,$A48,СВЦЭМ!$B$39:$B$782,X$47)+'СЕТ СН'!$G$9+СВЦЭМ!$D$10+'СЕТ СН'!$G$5-'СЕТ СН'!$G$17</f>
        <v>5378.3920732700008</v>
      </c>
      <c r="Y48" s="36">
        <f>SUMIFS(СВЦЭМ!$C$39:$C$782,СВЦЭМ!$A$39:$A$782,$A48,СВЦЭМ!$B$39:$B$782,Y$47)+'СЕТ СН'!$G$9+СВЦЭМ!$D$10+'СЕТ СН'!$G$5-'СЕТ СН'!$G$17</f>
        <v>5402.5399465500004</v>
      </c>
    </row>
    <row r="49" spans="1:25" ht="15.75" x14ac:dyDescent="0.2">
      <c r="A49" s="35">
        <f>A48+1</f>
        <v>45353</v>
      </c>
      <c r="B49" s="36">
        <f>SUMIFS(СВЦЭМ!$C$39:$C$782,СВЦЭМ!$A$39:$A$782,$A49,СВЦЭМ!$B$39:$B$782,B$47)+'СЕТ СН'!$G$9+СВЦЭМ!$D$10+'СЕТ СН'!$G$5-'СЕТ СН'!$G$17</f>
        <v>5342.2937800400005</v>
      </c>
      <c r="C49" s="36">
        <f>SUMIFS(СВЦЭМ!$C$39:$C$782,СВЦЭМ!$A$39:$A$782,$A49,СВЦЭМ!$B$39:$B$782,C$47)+'СЕТ СН'!$G$9+СВЦЭМ!$D$10+'СЕТ СН'!$G$5-'СЕТ СН'!$G$17</f>
        <v>5354.1576146099997</v>
      </c>
      <c r="D49" s="36">
        <f>SUMIFS(СВЦЭМ!$C$39:$C$782,СВЦЭМ!$A$39:$A$782,$A49,СВЦЭМ!$B$39:$B$782,D$47)+'СЕТ СН'!$G$9+СВЦЭМ!$D$10+'СЕТ СН'!$G$5-'СЕТ СН'!$G$17</f>
        <v>5378.45912159</v>
      </c>
      <c r="E49" s="36">
        <f>SUMIFS(СВЦЭМ!$C$39:$C$782,СВЦЭМ!$A$39:$A$782,$A49,СВЦЭМ!$B$39:$B$782,E$47)+'СЕТ СН'!$G$9+СВЦЭМ!$D$10+'СЕТ СН'!$G$5-'СЕТ СН'!$G$17</f>
        <v>5389.9907891399998</v>
      </c>
      <c r="F49" s="36">
        <f>SUMIFS(СВЦЭМ!$C$39:$C$782,СВЦЭМ!$A$39:$A$782,$A49,СВЦЭМ!$B$39:$B$782,F$47)+'СЕТ СН'!$G$9+СВЦЭМ!$D$10+'СЕТ СН'!$G$5-'СЕТ СН'!$G$17</f>
        <v>5386.45123676</v>
      </c>
      <c r="G49" s="36">
        <f>SUMIFS(СВЦЭМ!$C$39:$C$782,СВЦЭМ!$A$39:$A$782,$A49,СВЦЭМ!$B$39:$B$782,G$47)+'СЕТ СН'!$G$9+СВЦЭМ!$D$10+'СЕТ СН'!$G$5-'СЕТ СН'!$G$17</f>
        <v>5365.9870310700007</v>
      </c>
      <c r="H49" s="36">
        <f>SUMIFS(СВЦЭМ!$C$39:$C$782,СВЦЭМ!$A$39:$A$782,$A49,СВЦЭМ!$B$39:$B$782,H$47)+'СЕТ СН'!$G$9+СВЦЭМ!$D$10+'СЕТ СН'!$G$5-'СЕТ СН'!$G$17</f>
        <v>5322.3497430000007</v>
      </c>
      <c r="I49" s="36">
        <f>SUMIFS(СВЦЭМ!$C$39:$C$782,СВЦЭМ!$A$39:$A$782,$A49,СВЦЭМ!$B$39:$B$782,I$47)+'СЕТ СН'!$G$9+СВЦЭМ!$D$10+'СЕТ СН'!$G$5-'СЕТ СН'!$G$17</f>
        <v>5298.1218824799998</v>
      </c>
      <c r="J49" s="36">
        <f>SUMIFS(СВЦЭМ!$C$39:$C$782,СВЦЭМ!$A$39:$A$782,$A49,СВЦЭМ!$B$39:$B$782,J$47)+'СЕТ СН'!$G$9+СВЦЭМ!$D$10+'СЕТ СН'!$G$5-'СЕТ СН'!$G$17</f>
        <v>5297.2492984800001</v>
      </c>
      <c r="K49" s="36">
        <f>SUMIFS(СВЦЭМ!$C$39:$C$782,СВЦЭМ!$A$39:$A$782,$A49,СВЦЭМ!$B$39:$B$782,K$47)+'СЕТ СН'!$G$9+СВЦЭМ!$D$10+'СЕТ СН'!$G$5-'СЕТ СН'!$G$17</f>
        <v>5260.5445201500006</v>
      </c>
      <c r="L49" s="36">
        <f>SUMIFS(СВЦЭМ!$C$39:$C$782,СВЦЭМ!$A$39:$A$782,$A49,СВЦЭМ!$B$39:$B$782,L$47)+'СЕТ СН'!$G$9+СВЦЭМ!$D$10+'СЕТ СН'!$G$5-'СЕТ СН'!$G$17</f>
        <v>5245.7571036600002</v>
      </c>
      <c r="M49" s="36">
        <f>SUMIFS(СВЦЭМ!$C$39:$C$782,СВЦЭМ!$A$39:$A$782,$A49,СВЦЭМ!$B$39:$B$782,M$47)+'СЕТ СН'!$G$9+СВЦЭМ!$D$10+'СЕТ СН'!$G$5-'СЕТ СН'!$G$17</f>
        <v>5251.0650154300001</v>
      </c>
      <c r="N49" s="36">
        <f>SUMIFS(СВЦЭМ!$C$39:$C$782,СВЦЭМ!$A$39:$A$782,$A49,СВЦЭМ!$B$39:$B$782,N$47)+'СЕТ СН'!$G$9+СВЦЭМ!$D$10+'СЕТ СН'!$G$5-'СЕТ СН'!$G$17</f>
        <v>5268.2573569200003</v>
      </c>
      <c r="O49" s="36">
        <f>SUMIFS(СВЦЭМ!$C$39:$C$782,СВЦЭМ!$A$39:$A$782,$A49,СВЦЭМ!$B$39:$B$782,O$47)+'СЕТ СН'!$G$9+СВЦЭМ!$D$10+'СЕТ СН'!$G$5-'СЕТ СН'!$G$17</f>
        <v>5275.0053529800007</v>
      </c>
      <c r="P49" s="36">
        <f>SUMIFS(СВЦЭМ!$C$39:$C$782,СВЦЭМ!$A$39:$A$782,$A49,СВЦЭМ!$B$39:$B$782,P$47)+'СЕТ СН'!$G$9+СВЦЭМ!$D$10+'СЕТ СН'!$G$5-'СЕТ СН'!$G$17</f>
        <v>5284.2705846700001</v>
      </c>
      <c r="Q49" s="36">
        <f>SUMIFS(СВЦЭМ!$C$39:$C$782,СВЦЭМ!$A$39:$A$782,$A49,СВЦЭМ!$B$39:$B$782,Q$47)+'СЕТ СН'!$G$9+СВЦЭМ!$D$10+'СЕТ СН'!$G$5-'СЕТ СН'!$G$17</f>
        <v>5306.2516836000004</v>
      </c>
      <c r="R49" s="36">
        <f>SUMIFS(СВЦЭМ!$C$39:$C$782,СВЦЭМ!$A$39:$A$782,$A49,СВЦЭМ!$B$39:$B$782,R$47)+'СЕТ СН'!$G$9+СВЦЭМ!$D$10+'СЕТ СН'!$G$5-'СЕТ СН'!$G$17</f>
        <v>5326.43102456</v>
      </c>
      <c r="S49" s="36">
        <f>SUMIFS(СВЦЭМ!$C$39:$C$782,СВЦЭМ!$A$39:$A$782,$A49,СВЦЭМ!$B$39:$B$782,S$47)+'СЕТ СН'!$G$9+СВЦЭМ!$D$10+'СЕТ СН'!$G$5-'СЕТ СН'!$G$17</f>
        <v>5311.36100609</v>
      </c>
      <c r="T49" s="36">
        <f>SUMIFS(СВЦЭМ!$C$39:$C$782,СВЦЭМ!$A$39:$A$782,$A49,СВЦЭМ!$B$39:$B$782,T$47)+'СЕТ СН'!$G$9+СВЦЭМ!$D$10+'СЕТ СН'!$G$5-'СЕТ СН'!$G$17</f>
        <v>5268.2479115799997</v>
      </c>
      <c r="U49" s="36">
        <f>SUMIFS(СВЦЭМ!$C$39:$C$782,СВЦЭМ!$A$39:$A$782,$A49,СВЦЭМ!$B$39:$B$782,U$47)+'СЕТ СН'!$G$9+СВЦЭМ!$D$10+'СЕТ СН'!$G$5-'СЕТ СН'!$G$17</f>
        <v>5227.6460649199998</v>
      </c>
      <c r="V49" s="36">
        <f>SUMIFS(СВЦЭМ!$C$39:$C$782,СВЦЭМ!$A$39:$A$782,$A49,СВЦЭМ!$B$39:$B$782,V$47)+'СЕТ СН'!$G$9+СВЦЭМ!$D$10+'СЕТ СН'!$G$5-'СЕТ СН'!$G$17</f>
        <v>5245.6443933099999</v>
      </c>
      <c r="W49" s="36">
        <f>SUMIFS(СВЦЭМ!$C$39:$C$782,СВЦЭМ!$A$39:$A$782,$A49,СВЦЭМ!$B$39:$B$782,W$47)+'СЕТ СН'!$G$9+СВЦЭМ!$D$10+'СЕТ СН'!$G$5-'СЕТ СН'!$G$17</f>
        <v>5254.92830641</v>
      </c>
      <c r="X49" s="36">
        <f>SUMIFS(СВЦЭМ!$C$39:$C$782,СВЦЭМ!$A$39:$A$782,$A49,СВЦЭМ!$B$39:$B$782,X$47)+'СЕТ СН'!$G$9+СВЦЭМ!$D$10+'СЕТ СН'!$G$5-'СЕТ СН'!$G$17</f>
        <v>5291.5940208800002</v>
      </c>
      <c r="Y49" s="36">
        <f>SUMIFS(СВЦЭМ!$C$39:$C$782,СВЦЭМ!$A$39:$A$782,$A49,СВЦЭМ!$B$39:$B$782,Y$47)+'СЕТ СН'!$G$9+СВЦЭМ!$D$10+'СЕТ СН'!$G$5-'СЕТ СН'!$G$17</f>
        <v>5291.6900995900005</v>
      </c>
    </row>
    <row r="50" spans="1:25" ht="15.75" x14ac:dyDescent="0.2">
      <c r="A50" s="35">
        <f t="shared" ref="A50:A78" si="1">A49+1</f>
        <v>45354</v>
      </c>
      <c r="B50" s="36">
        <f>SUMIFS(СВЦЭМ!$C$39:$C$782,СВЦЭМ!$A$39:$A$782,$A50,СВЦЭМ!$B$39:$B$782,B$47)+'СЕТ СН'!$G$9+СВЦЭМ!$D$10+'СЕТ СН'!$G$5-'СЕТ СН'!$G$17</f>
        <v>5234.5049085600003</v>
      </c>
      <c r="C50" s="36">
        <f>SUMIFS(СВЦЭМ!$C$39:$C$782,СВЦЭМ!$A$39:$A$782,$A50,СВЦЭМ!$B$39:$B$782,C$47)+'СЕТ СН'!$G$9+СВЦЭМ!$D$10+'СЕТ СН'!$G$5-'СЕТ СН'!$G$17</f>
        <v>5316.8098930100005</v>
      </c>
      <c r="D50" s="36">
        <f>SUMIFS(СВЦЭМ!$C$39:$C$782,СВЦЭМ!$A$39:$A$782,$A50,СВЦЭМ!$B$39:$B$782,D$47)+'СЕТ СН'!$G$9+СВЦЭМ!$D$10+'СЕТ СН'!$G$5-'СЕТ СН'!$G$17</f>
        <v>5361.9086870400006</v>
      </c>
      <c r="E50" s="36">
        <f>SUMIFS(СВЦЭМ!$C$39:$C$782,СВЦЭМ!$A$39:$A$782,$A50,СВЦЭМ!$B$39:$B$782,E$47)+'СЕТ СН'!$G$9+СВЦЭМ!$D$10+'СЕТ СН'!$G$5-'СЕТ СН'!$G$17</f>
        <v>5380.0195130100001</v>
      </c>
      <c r="F50" s="36">
        <f>SUMIFS(СВЦЭМ!$C$39:$C$782,СВЦЭМ!$A$39:$A$782,$A50,СВЦЭМ!$B$39:$B$782,F$47)+'СЕТ СН'!$G$9+СВЦЭМ!$D$10+'СЕТ СН'!$G$5-'СЕТ СН'!$G$17</f>
        <v>5377.3211329300002</v>
      </c>
      <c r="G50" s="36">
        <f>SUMIFS(СВЦЭМ!$C$39:$C$782,СВЦЭМ!$A$39:$A$782,$A50,СВЦЭМ!$B$39:$B$782,G$47)+'СЕТ СН'!$G$9+СВЦЭМ!$D$10+'СЕТ СН'!$G$5-'СЕТ СН'!$G$17</f>
        <v>5363.2628906</v>
      </c>
      <c r="H50" s="36">
        <f>SUMIFS(СВЦЭМ!$C$39:$C$782,СВЦЭМ!$A$39:$A$782,$A50,СВЦЭМ!$B$39:$B$782,H$47)+'СЕТ СН'!$G$9+СВЦЭМ!$D$10+'СЕТ СН'!$G$5-'СЕТ СН'!$G$17</f>
        <v>5344.9654262800004</v>
      </c>
      <c r="I50" s="36">
        <f>SUMIFS(СВЦЭМ!$C$39:$C$782,СВЦЭМ!$A$39:$A$782,$A50,СВЦЭМ!$B$39:$B$782,I$47)+'СЕТ СН'!$G$9+СВЦЭМ!$D$10+'СЕТ СН'!$G$5-'СЕТ СН'!$G$17</f>
        <v>5346.1514132800003</v>
      </c>
      <c r="J50" s="36">
        <f>SUMIFS(СВЦЭМ!$C$39:$C$782,СВЦЭМ!$A$39:$A$782,$A50,СВЦЭМ!$B$39:$B$782,J$47)+'СЕТ СН'!$G$9+СВЦЭМ!$D$10+'СЕТ СН'!$G$5-'СЕТ СН'!$G$17</f>
        <v>5298.3338187999998</v>
      </c>
      <c r="K50" s="36">
        <f>SUMIFS(СВЦЭМ!$C$39:$C$782,СВЦЭМ!$A$39:$A$782,$A50,СВЦЭМ!$B$39:$B$782,K$47)+'СЕТ СН'!$G$9+СВЦЭМ!$D$10+'СЕТ СН'!$G$5-'СЕТ СН'!$G$17</f>
        <v>5257.9884667700007</v>
      </c>
      <c r="L50" s="36">
        <f>SUMIFS(СВЦЭМ!$C$39:$C$782,СВЦЭМ!$A$39:$A$782,$A50,СВЦЭМ!$B$39:$B$782,L$47)+'СЕТ СН'!$G$9+СВЦЭМ!$D$10+'СЕТ СН'!$G$5-'СЕТ СН'!$G$17</f>
        <v>5235.4851855500001</v>
      </c>
      <c r="M50" s="36">
        <f>SUMIFS(СВЦЭМ!$C$39:$C$782,СВЦЭМ!$A$39:$A$782,$A50,СВЦЭМ!$B$39:$B$782,M$47)+'СЕТ СН'!$G$9+СВЦЭМ!$D$10+'СЕТ СН'!$G$5-'СЕТ СН'!$G$17</f>
        <v>5236.3954765199996</v>
      </c>
      <c r="N50" s="36">
        <f>SUMIFS(СВЦЭМ!$C$39:$C$782,СВЦЭМ!$A$39:$A$782,$A50,СВЦЭМ!$B$39:$B$782,N$47)+'СЕТ СН'!$G$9+СВЦЭМ!$D$10+'СЕТ СН'!$G$5-'СЕТ СН'!$G$17</f>
        <v>5263.0393891000003</v>
      </c>
      <c r="O50" s="36">
        <f>SUMIFS(СВЦЭМ!$C$39:$C$782,СВЦЭМ!$A$39:$A$782,$A50,СВЦЭМ!$B$39:$B$782,O$47)+'СЕТ СН'!$G$9+СВЦЭМ!$D$10+'СЕТ СН'!$G$5-'СЕТ СН'!$G$17</f>
        <v>5252.0219935100004</v>
      </c>
      <c r="P50" s="36">
        <f>SUMIFS(СВЦЭМ!$C$39:$C$782,СВЦЭМ!$A$39:$A$782,$A50,СВЦЭМ!$B$39:$B$782,P$47)+'СЕТ СН'!$G$9+СВЦЭМ!$D$10+'СЕТ СН'!$G$5-'СЕТ СН'!$G$17</f>
        <v>5253.02905027</v>
      </c>
      <c r="Q50" s="36">
        <f>SUMIFS(СВЦЭМ!$C$39:$C$782,СВЦЭМ!$A$39:$A$782,$A50,СВЦЭМ!$B$39:$B$782,Q$47)+'СЕТ СН'!$G$9+СВЦЭМ!$D$10+'СЕТ СН'!$G$5-'СЕТ СН'!$G$17</f>
        <v>5268.8086317200004</v>
      </c>
      <c r="R50" s="36">
        <f>SUMIFS(СВЦЭМ!$C$39:$C$782,СВЦЭМ!$A$39:$A$782,$A50,СВЦЭМ!$B$39:$B$782,R$47)+'СЕТ СН'!$G$9+СВЦЭМ!$D$10+'СЕТ СН'!$G$5-'СЕТ СН'!$G$17</f>
        <v>5274.4309876699999</v>
      </c>
      <c r="S50" s="36">
        <f>SUMIFS(СВЦЭМ!$C$39:$C$782,СВЦЭМ!$A$39:$A$782,$A50,СВЦЭМ!$B$39:$B$782,S$47)+'СЕТ СН'!$G$9+СВЦЭМ!$D$10+'СЕТ СН'!$G$5-'СЕТ СН'!$G$17</f>
        <v>5244.2705480300001</v>
      </c>
      <c r="T50" s="36">
        <f>SUMIFS(СВЦЭМ!$C$39:$C$782,СВЦЭМ!$A$39:$A$782,$A50,СВЦЭМ!$B$39:$B$782,T$47)+'СЕТ СН'!$G$9+СВЦЭМ!$D$10+'СЕТ СН'!$G$5-'СЕТ СН'!$G$17</f>
        <v>5228.7221706300006</v>
      </c>
      <c r="U50" s="36">
        <f>SUMIFS(СВЦЭМ!$C$39:$C$782,СВЦЭМ!$A$39:$A$782,$A50,СВЦЭМ!$B$39:$B$782,U$47)+'СЕТ СН'!$G$9+СВЦЭМ!$D$10+'СЕТ СН'!$G$5-'СЕТ СН'!$G$17</f>
        <v>5246.8215351100007</v>
      </c>
      <c r="V50" s="36">
        <f>SUMIFS(СВЦЭМ!$C$39:$C$782,СВЦЭМ!$A$39:$A$782,$A50,СВЦЭМ!$B$39:$B$782,V$47)+'СЕТ СН'!$G$9+СВЦЭМ!$D$10+'СЕТ СН'!$G$5-'СЕТ СН'!$G$17</f>
        <v>5246.2140403499998</v>
      </c>
      <c r="W50" s="36">
        <f>SUMIFS(СВЦЭМ!$C$39:$C$782,СВЦЭМ!$A$39:$A$782,$A50,СВЦЭМ!$B$39:$B$782,W$47)+'СЕТ СН'!$G$9+СВЦЭМ!$D$10+'СЕТ СН'!$G$5-'СЕТ СН'!$G$17</f>
        <v>5237.49888852</v>
      </c>
      <c r="X50" s="36">
        <f>SUMIFS(СВЦЭМ!$C$39:$C$782,СВЦЭМ!$A$39:$A$782,$A50,СВЦЭМ!$B$39:$B$782,X$47)+'СЕТ СН'!$G$9+СВЦЭМ!$D$10+'СЕТ СН'!$G$5-'СЕТ СН'!$G$17</f>
        <v>5252.5377282500003</v>
      </c>
      <c r="Y50" s="36">
        <f>SUMIFS(СВЦЭМ!$C$39:$C$782,СВЦЭМ!$A$39:$A$782,$A50,СВЦЭМ!$B$39:$B$782,Y$47)+'СЕТ СН'!$G$9+СВЦЭМ!$D$10+'СЕТ СН'!$G$5-'СЕТ СН'!$G$17</f>
        <v>5287.1056512200003</v>
      </c>
    </row>
    <row r="51" spans="1:25" ht="15.75" x14ac:dyDescent="0.2">
      <c r="A51" s="35">
        <f t="shared" si="1"/>
        <v>45355</v>
      </c>
      <c r="B51" s="36">
        <f>SUMIFS(СВЦЭМ!$C$39:$C$782,СВЦЭМ!$A$39:$A$782,$A51,СВЦЭМ!$B$39:$B$782,B$47)+'СЕТ СН'!$G$9+СВЦЭМ!$D$10+'СЕТ СН'!$G$5-'СЕТ СН'!$G$17</f>
        <v>5244.2896632600005</v>
      </c>
      <c r="C51" s="36">
        <f>SUMIFS(СВЦЭМ!$C$39:$C$782,СВЦЭМ!$A$39:$A$782,$A51,СВЦЭМ!$B$39:$B$782,C$47)+'СЕТ СН'!$G$9+СВЦЭМ!$D$10+'СЕТ СН'!$G$5-'СЕТ СН'!$G$17</f>
        <v>5286.6974531400001</v>
      </c>
      <c r="D51" s="36">
        <f>SUMIFS(СВЦЭМ!$C$39:$C$782,СВЦЭМ!$A$39:$A$782,$A51,СВЦЭМ!$B$39:$B$782,D$47)+'СЕТ СН'!$G$9+СВЦЭМ!$D$10+'СЕТ СН'!$G$5-'СЕТ СН'!$G$17</f>
        <v>5304.8045647700001</v>
      </c>
      <c r="E51" s="36">
        <f>SUMIFS(СВЦЭМ!$C$39:$C$782,СВЦЭМ!$A$39:$A$782,$A51,СВЦЭМ!$B$39:$B$782,E$47)+'СЕТ СН'!$G$9+СВЦЭМ!$D$10+'СЕТ СН'!$G$5-'СЕТ СН'!$G$17</f>
        <v>5307.7784815900004</v>
      </c>
      <c r="F51" s="36">
        <f>SUMIFS(СВЦЭМ!$C$39:$C$782,СВЦЭМ!$A$39:$A$782,$A51,СВЦЭМ!$B$39:$B$782,F$47)+'СЕТ СН'!$G$9+СВЦЭМ!$D$10+'СЕТ СН'!$G$5-'СЕТ СН'!$G$17</f>
        <v>5311.5118380599997</v>
      </c>
      <c r="G51" s="36">
        <f>SUMIFS(СВЦЭМ!$C$39:$C$782,СВЦЭМ!$A$39:$A$782,$A51,СВЦЭМ!$B$39:$B$782,G$47)+'СЕТ СН'!$G$9+СВЦЭМ!$D$10+'СЕТ СН'!$G$5-'СЕТ СН'!$G$17</f>
        <v>5334.8301354600007</v>
      </c>
      <c r="H51" s="36">
        <f>SUMIFS(СВЦЭМ!$C$39:$C$782,СВЦЭМ!$A$39:$A$782,$A51,СВЦЭМ!$B$39:$B$782,H$47)+'СЕТ СН'!$G$9+СВЦЭМ!$D$10+'СЕТ СН'!$G$5-'СЕТ СН'!$G$17</f>
        <v>5283.9328389500006</v>
      </c>
      <c r="I51" s="36">
        <f>SUMIFS(СВЦЭМ!$C$39:$C$782,СВЦЭМ!$A$39:$A$782,$A51,СВЦЭМ!$B$39:$B$782,I$47)+'СЕТ СН'!$G$9+СВЦЭМ!$D$10+'СЕТ СН'!$G$5-'СЕТ СН'!$G$17</f>
        <v>5246.1523933400003</v>
      </c>
      <c r="J51" s="36">
        <f>SUMIFS(СВЦЭМ!$C$39:$C$782,СВЦЭМ!$A$39:$A$782,$A51,СВЦЭМ!$B$39:$B$782,J$47)+'СЕТ СН'!$G$9+СВЦЭМ!$D$10+'СЕТ СН'!$G$5-'СЕТ СН'!$G$17</f>
        <v>5211.0717326200001</v>
      </c>
      <c r="K51" s="36">
        <f>SUMIFS(СВЦЭМ!$C$39:$C$782,СВЦЭМ!$A$39:$A$782,$A51,СВЦЭМ!$B$39:$B$782,K$47)+'СЕТ СН'!$G$9+СВЦЭМ!$D$10+'СЕТ СН'!$G$5-'СЕТ СН'!$G$17</f>
        <v>5193.9615573600004</v>
      </c>
      <c r="L51" s="36">
        <f>SUMIFS(СВЦЭМ!$C$39:$C$782,СВЦЭМ!$A$39:$A$782,$A51,СВЦЭМ!$B$39:$B$782,L$47)+'СЕТ СН'!$G$9+СВЦЭМ!$D$10+'СЕТ СН'!$G$5-'СЕТ СН'!$G$17</f>
        <v>5199.9230578100005</v>
      </c>
      <c r="M51" s="36">
        <f>SUMIFS(СВЦЭМ!$C$39:$C$782,СВЦЭМ!$A$39:$A$782,$A51,СВЦЭМ!$B$39:$B$782,M$47)+'СЕТ СН'!$G$9+СВЦЭМ!$D$10+'СЕТ СН'!$G$5-'СЕТ СН'!$G$17</f>
        <v>5210.1059827099998</v>
      </c>
      <c r="N51" s="36">
        <f>SUMIFS(СВЦЭМ!$C$39:$C$782,СВЦЭМ!$A$39:$A$782,$A51,СВЦЭМ!$B$39:$B$782,N$47)+'СЕТ СН'!$G$9+СВЦЭМ!$D$10+'СЕТ СН'!$G$5-'СЕТ СН'!$G$17</f>
        <v>5198.5583943300007</v>
      </c>
      <c r="O51" s="36">
        <f>SUMIFS(СВЦЭМ!$C$39:$C$782,СВЦЭМ!$A$39:$A$782,$A51,СВЦЭМ!$B$39:$B$782,O$47)+'СЕТ СН'!$G$9+СВЦЭМ!$D$10+'СЕТ СН'!$G$5-'СЕТ СН'!$G$17</f>
        <v>5206.3549761100003</v>
      </c>
      <c r="P51" s="36">
        <f>SUMIFS(СВЦЭМ!$C$39:$C$782,СВЦЭМ!$A$39:$A$782,$A51,СВЦЭМ!$B$39:$B$782,P$47)+'СЕТ СН'!$G$9+СВЦЭМ!$D$10+'СЕТ СН'!$G$5-'СЕТ СН'!$G$17</f>
        <v>5221.4939138200007</v>
      </c>
      <c r="Q51" s="36">
        <f>SUMIFS(СВЦЭМ!$C$39:$C$782,СВЦЭМ!$A$39:$A$782,$A51,СВЦЭМ!$B$39:$B$782,Q$47)+'СЕТ СН'!$G$9+СВЦЭМ!$D$10+'СЕТ СН'!$G$5-'СЕТ СН'!$G$17</f>
        <v>5237.8801249999997</v>
      </c>
      <c r="R51" s="36">
        <f>SUMIFS(СВЦЭМ!$C$39:$C$782,СВЦЭМ!$A$39:$A$782,$A51,СВЦЭМ!$B$39:$B$782,R$47)+'СЕТ СН'!$G$9+СВЦЭМ!$D$10+'СЕТ СН'!$G$5-'СЕТ СН'!$G$17</f>
        <v>5235.4502229400005</v>
      </c>
      <c r="S51" s="36">
        <f>SUMIFS(СВЦЭМ!$C$39:$C$782,СВЦЭМ!$A$39:$A$782,$A51,СВЦЭМ!$B$39:$B$782,S$47)+'СЕТ СН'!$G$9+СВЦЭМ!$D$10+'СЕТ СН'!$G$5-'СЕТ СН'!$G$17</f>
        <v>5228.1060358800005</v>
      </c>
      <c r="T51" s="36">
        <f>SUMIFS(СВЦЭМ!$C$39:$C$782,СВЦЭМ!$A$39:$A$782,$A51,СВЦЭМ!$B$39:$B$782,T$47)+'СЕТ СН'!$G$9+СВЦЭМ!$D$10+'СЕТ СН'!$G$5-'СЕТ СН'!$G$17</f>
        <v>5210.8211064000006</v>
      </c>
      <c r="U51" s="36">
        <f>SUMIFS(СВЦЭМ!$C$39:$C$782,СВЦЭМ!$A$39:$A$782,$A51,СВЦЭМ!$B$39:$B$782,U$47)+'СЕТ СН'!$G$9+СВЦЭМ!$D$10+'СЕТ СН'!$G$5-'СЕТ СН'!$G$17</f>
        <v>5187.2521930100002</v>
      </c>
      <c r="V51" s="36">
        <f>SUMIFS(СВЦЭМ!$C$39:$C$782,СВЦЭМ!$A$39:$A$782,$A51,СВЦЭМ!$B$39:$B$782,V$47)+'СЕТ СН'!$G$9+СВЦЭМ!$D$10+'СЕТ СН'!$G$5-'СЕТ СН'!$G$17</f>
        <v>5200.8919370100002</v>
      </c>
      <c r="W51" s="36">
        <f>SUMIFS(СВЦЭМ!$C$39:$C$782,СВЦЭМ!$A$39:$A$782,$A51,СВЦЭМ!$B$39:$B$782,W$47)+'СЕТ СН'!$G$9+СВЦЭМ!$D$10+'СЕТ СН'!$G$5-'СЕТ СН'!$G$17</f>
        <v>5215.7300801300007</v>
      </c>
      <c r="X51" s="36">
        <f>SUMIFS(СВЦЭМ!$C$39:$C$782,СВЦЭМ!$A$39:$A$782,$A51,СВЦЭМ!$B$39:$B$782,X$47)+'СЕТ СН'!$G$9+СВЦЭМ!$D$10+'СЕТ СН'!$G$5-'СЕТ СН'!$G$17</f>
        <v>5210.9239550299999</v>
      </c>
      <c r="Y51" s="36">
        <f>SUMIFS(СВЦЭМ!$C$39:$C$782,СВЦЭМ!$A$39:$A$782,$A51,СВЦЭМ!$B$39:$B$782,Y$47)+'СЕТ СН'!$G$9+СВЦЭМ!$D$10+'СЕТ СН'!$G$5-'СЕТ СН'!$G$17</f>
        <v>5226.9707818100005</v>
      </c>
    </row>
    <row r="52" spans="1:25" ht="15.75" x14ac:dyDescent="0.2">
      <c r="A52" s="35">
        <f t="shared" si="1"/>
        <v>45356</v>
      </c>
      <c r="B52" s="36">
        <f>SUMIFS(СВЦЭМ!$C$39:$C$782,СВЦЭМ!$A$39:$A$782,$A52,СВЦЭМ!$B$39:$B$782,B$47)+'СЕТ СН'!$G$9+СВЦЭМ!$D$10+'СЕТ СН'!$G$5-'СЕТ СН'!$G$17</f>
        <v>5214.4597695600005</v>
      </c>
      <c r="C52" s="36">
        <f>SUMIFS(СВЦЭМ!$C$39:$C$782,СВЦЭМ!$A$39:$A$782,$A52,СВЦЭМ!$B$39:$B$782,C$47)+'СЕТ СН'!$G$9+СВЦЭМ!$D$10+'СЕТ СН'!$G$5-'СЕТ СН'!$G$17</f>
        <v>5251.20193371</v>
      </c>
      <c r="D52" s="36">
        <f>SUMIFS(СВЦЭМ!$C$39:$C$782,СВЦЭМ!$A$39:$A$782,$A52,СВЦЭМ!$B$39:$B$782,D$47)+'СЕТ СН'!$G$9+СВЦЭМ!$D$10+'СЕТ СН'!$G$5-'СЕТ СН'!$G$17</f>
        <v>5259.6374243299997</v>
      </c>
      <c r="E52" s="36">
        <f>SUMIFS(СВЦЭМ!$C$39:$C$782,СВЦЭМ!$A$39:$A$782,$A52,СВЦЭМ!$B$39:$B$782,E$47)+'СЕТ СН'!$G$9+СВЦЭМ!$D$10+'СЕТ СН'!$G$5-'СЕТ СН'!$G$17</f>
        <v>5277.3807300300004</v>
      </c>
      <c r="F52" s="36">
        <f>SUMIFS(СВЦЭМ!$C$39:$C$782,СВЦЭМ!$A$39:$A$782,$A52,СВЦЭМ!$B$39:$B$782,F$47)+'СЕТ СН'!$G$9+СВЦЭМ!$D$10+'СЕТ СН'!$G$5-'СЕТ СН'!$G$17</f>
        <v>5266.1968949800003</v>
      </c>
      <c r="G52" s="36">
        <f>SUMIFS(СВЦЭМ!$C$39:$C$782,СВЦЭМ!$A$39:$A$782,$A52,СВЦЭМ!$B$39:$B$782,G$47)+'СЕТ СН'!$G$9+СВЦЭМ!$D$10+'СЕТ СН'!$G$5-'СЕТ СН'!$G$17</f>
        <v>5240.0530261700005</v>
      </c>
      <c r="H52" s="36">
        <f>SUMIFS(СВЦЭМ!$C$39:$C$782,СВЦЭМ!$A$39:$A$782,$A52,СВЦЭМ!$B$39:$B$782,H$47)+'СЕТ СН'!$G$9+СВЦЭМ!$D$10+'СЕТ СН'!$G$5-'СЕТ СН'!$G$17</f>
        <v>5186.1196466000001</v>
      </c>
      <c r="I52" s="36">
        <f>SUMIFS(СВЦЭМ!$C$39:$C$782,СВЦЭМ!$A$39:$A$782,$A52,СВЦЭМ!$B$39:$B$782,I$47)+'СЕТ СН'!$G$9+СВЦЭМ!$D$10+'СЕТ СН'!$G$5-'СЕТ СН'!$G$17</f>
        <v>5170.0175410900001</v>
      </c>
      <c r="J52" s="36">
        <f>SUMIFS(СВЦЭМ!$C$39:$C$782,СВЦЭМ!$A$39:$A$782,$A52,СВЦЭМ!$B$39:$B$782,J$47)+'СЕТ СН'!$G$9+СВЦЭМ!$D$10+'СЕТ СН'!$G$5-'СЕТ СН'!$G$17</f>
        <v>5157.4557132600003</v>
      </c>
      <c r="K52" s="36">
        <f>SUMIFS(СВЦЭМ!$C$39:$C$782,СВЦЭМ!$A$39:$A$782,$A52,СВЦЭМ!$B$39:$B$782,K$47)+'СЕТ СН'!$G$9+СВЦЭМ!$D$10+'СЕТ СН'!$G$5-'СЕТ СН'!$G$17</f>
        <v>5101.13757962</v>
      </c>
      <c r="L52" s="36">
        <f>SUMIFS(СВЦЭМ!$C$39:$C$782,СВЦЭМ!$A$39:$A$782,$A52,СВЦЭМ!$B$39:$B$782,L$47)+'СЕТ СН'!$G$9+СВЦЭМ!$D$10+'СЕТ СН'!$G$5-'СЕТ СН'!$G$17</f>
        <v>5091.21686477</v>
      </c>
      <c r="M52" s="36">
        <f>SUMIFS(СВЦЭМ!$C$39:$C$782,СВЦЭМ!$A$39:$A$782,$A52,СВЦЭМ!$B$39:$B$782,M$47)+'СЕТ СН'!$G$9+СВЦЭМ!$D$10+'СЕТ СН'!$G$5-'СЕТ СН'!$G$17</f>
        <v>5115.8654450800004</v>
      </c>
      <c r="N52" s="36">
        <f>SUMIFS(СВЦЭМ!$C$39:$C$782,СВЦЭМ!$A$39:$A$782,$A52,СВЦЭМ!$B$39:$B$782,N$47)+'СЕТ СН'!$G$9+СВЦЭМ!$D$10+'СЕТ СН'!$G$5-'СЕТ СН'!$G$17</f>
        <v>5145.8905057000002</v>
      </c>
      <c r="O52" s="36">
        <f>SUMIFS(СВЦЭМ!$C$39:$C$782,СВЦЭМ!$A$39:$A$782,$A52,СВЦЭМ!$B$39:$B$782,O$47)+'СЕТ СН'!$G$9+СВЦЭМ!$D$10+'СЕТ СН'!$G$5-'СЕТ СН'!$G$17</f>
        <v>5129.46524064</v>
      </c>
      <c r="P52" s="36">
        <f>SUMIFS(СВЦЭМ!$C$39:$C$782,СВЦЭМ!$A$39:$A$782,$A52,СВЦЭМ!$B$39:$B$782,P$47)+'СЕТ СН'!$G$9+СВЦЭМ!$D$10+'СЕТ СН'!$G$5-'СЕТ СН'!$G$17</f>
        <v>5141.1841752800001</v>
      </c>
      <c r="Q52" s="36">
        <f>SUMIFS(СВЦЭМ!$C$39:$C$782,СВЦЭМ!$A$39:$A$782,$A52,СВЦЭМ!$B$39:$B$782,Q$47)+'СЕТ СН'!$G$9+СВЦЭМ!$D$10+'СЕТ СН'!$G$5-'СЕТ СН'!$G$17</f>
        <v>5157.2809927500002</v>
      </c>
      <c r="R52" s="36">
        <f>SUMIFS(СВЦЭМ!$C$39:$C$782,СВЦЭМ!$A$39:$A$782,$A52,СВЦЭМ!$B$39:$B$782,R$47)+'СЕТ СН'!$G$9+СВЦЭМ!$D$10+'СЕТ СН'!$G$5-'СЕТ СН'!$G$17</f>
        <v>5177.3475231100001</v>
      </c>
      <c r="S52" s="36">
        <f>SUMIFS(СВЦЭМ!$C$39:$C$782,СВЦЭМ!$A$39:$A$782,$A52,СВЦЭМ!$B$39:$B$782,S$47)+'СЕТ СН'!$G$9+СВЦЭМ!$D$10+'СЕТ СН'!$G$5-'СЕТ СН'!$G$17</f>
        <v>5178.9186863600007</v>
      </c>
      <c r="T52" s="36">
        <f>SUMIFS(СВЦЭМ!$C$39:$C$782,СВЦЭМ!$A$39:$A$782,$A52,СВЦЭМ!$B$39:$B$782,T$47)+'СЕТ СН'!$G$9+СВЦЭМ!$D$10+'СЕТ СН'!$G$5-'СЕТ СН'!$G$17</f>
        <v>5152.9190142699999</v>
      </c>
      <c r="U52" s="36">
        <f>SUMIFS(СВЦЭМ!$C$39:$C$782,СВЦЭМ!$A$39:$A$782,$A52,СВЦЭМ!$B$39:$B$782,U$47)+'СЕТ СН'!$G$9+СВЦЭМ!$D$10+'СЕТ СН'!$G$5-'СЕТ СН'!$G$17</f>
        <v>5129.8591171999997</v>
      </c>
      <c r="V52" s="36">
        <f>SUMIFS(СВЦЭМ!$C$39:$C$782,СВЦЭМ!$A$39:$A$782,$A52,СВЦЭМ!$B$39:$B$782,V$47)+'СЕТ СН'!$G$9+СВЦЭМ!$D$10+'СЕТ СН'!$G$5-'СЕТ СН'!$G$17</f>
        <v>5134.0783386500007</v>
      </c>
      <c r="W52" s="36">
        <f>SUMIFS(СВЦЭМ!$C$39:$C$782,СВЦЭМ!$A$39:$A$782,$A52,СВЦЭМ!$B$39:$B$782,W$47)+'СЕТ СН'!$G$9+СВЦЭМ!$D$10+'СЕТ СН'!$G$5-'СЕТ СН'!$G$17</f>
        <v>5154.27835899</v>
      </c>
      <c r="X52" s="36">
        <f>SUMIFS(СВЦЭМ!$C$39:$C$782,СВЦЭМ!$A$39:$A$782,$A52,СВЦЭМ!$B$39:$B$782,X$47)+'СЕТ СН'!$G$9+СВЦЭМ!$D$10+'СЕТ СН'!$G$5-'СЕТ СН'!$G$17</f>
        <v>5166.8452265300002</v>
      </c>
      <c r="Y52" s="36">
        <f>SUMIFS(СВЦЭМ!$C$39:$C$782,СВЦЭМ!$A$39:$A$782,$A52,СВЦЭМ!$B$39:$B$782,Y$47)+'СЕТ СН'!$G$9+СВЦЭМ!$D$10+'СЕТ СН'!$G$5-'СЕТ СН'!$G$17</f>
        <v>5180.0453780999997</v>
      </c>
    </row>
    <row r="53" spans="1:25" ht="15.75" x14ac:dyDescent="0.2">
      <c r="A53" s="35">
        <f t="shared" si="1"/>
        <v>45357</v>
      </c>
      <c r="B53" s="36">
        <f>SUMIFS(СВЦЭМ!$C$39:$C$782,СВЦЭМ!$A$39:$A$782,$A53,СВЦЭМ!$B$39:$B$782,B$47)+'СЕТ СН'!$G$9+СВЦЭМ!$D$10+'СЕТ СН'!$G$5-'СЕТ СН'!$G$17</f>
        <v>5249.8242760100002</v>
      </c>
      <c r="C53" s="36">
        <f>SUMIFS(СВЦЭМ!$C$39:$C$782,СВЦЭМ!$A$39:$A$782,$A53,СВЦЭМ!$B$39:$B$782,C$47)+'СЕТ СН'!$G$9+СВЦЭМ!$D$10+'СЕТ СН'!$G$5-'СЕТ СН'!$G$17</f>
        <v>5272.5895869100004</v>
      </c>
      <c r="D53" s="36">
        <f>SUMIFS(СВЦЭМ!$C$39:$C$782,СВЦЭМ!$A$39:$A$782,$A53,СВЦЭМ!$B$39:$B$782,D$47)+'СЕТ СН'!$G$9+СВЦЭМ!$D$10+'СЕТ СН'!$G$5-'СЕТ СН'!$G$17</f>
        <v>5294.5798909200003</v>
      </c>
      <c r="E53" s="36">
        <f>SUMIFS(СВЦЭМ!$C$39:$C$782,СВЦЭМ!$A$39:$A$782,$A53,СВЦЭМ!$B$39:$B$782,E$47)+'СЕТ СН'!$G$9+СВЦЭМ!$D$10+'СЕТ СН'!$G$5-'СЕТ СН'!$G$17</f>
        <v>5310.1790766600006</v>
      </c>
      <c r="F53" s="36">
        <f>SUMIFS(СВЦЭМ!$C$39:$C$782,СВЦЭМ!$A$39:$A$782,$A53,СВЦЭМ!$B$39:$B$782,F$47)+'СЕТ СН'!$G$9+СВЦЭМ!$D$10+'СЕТ СН'!$G$5-'СЕТ СН'!$G$17</f>
        <v>5307.0161504900007</v>
      </c>
      <c r="G53" s="36">
        <f>SUMIFS(СВЦЭМ!$C$39:$C$782,СВЦЭМ!$A$39:$A$782,$A53,СВЦЭМ!$B$39:$B$782,G$47)+'СЕТ СН'!$G$9+СВЦЭМ!$D$10+'СЕТ СН'!$G$5-'СЕТ СН'!$G$17</f>
        <v>5280.3205400200004</v>
      </c>
      <c r="H53" s="36">
        <f>SUMIFS(СВЦЭМ!$C$39:$C$782,СВЦЭМ!$A$39:$A$782,$A53,СВЦЭМ!$B$39:$B$782,H$47)+'СЕТ СН'!$G$9+СВЦЭМ!$D$10+'СЕТ СН'!$G$5-'СЕТ СН'!$G$17</f>
        <v>5212.0985300299999</v>
      </c>
      <c r="I53" s="36">
        <f>SUMIFS(СВЦЭМ!$C$39:$C$782,СВЦЭМ!$A$39:$A$782,$A53,СВЦЭМ!$B$39:$B$782,I$47)+'СЕТ СН'!$G$9+СВЦЭМ!$D$10+'СЕТ СН'!$G$5-'СЕТ СН'!$G$17</f>
        <v>5164.4956479400007</v>
      </c>
      <c r="J53" s="36">
        <f>SUMIFS(СВЦЭМ!$C$39:$C$782,СВЦЭМ!$A$39:$A$782,$A53,СВЦЭМ!$B$39:$B$782,J$47)+'СЕТ СН'!$G$9+СВЦЭМ!$D$10+'СЕТ СН'!$G$5-'СЕТ СН'!$G$17</f>
        <v>5155.7258512900007</v>
      </c>
      <c r="K53" s="36">
        <f>SUMIFS(СВЦЭМ!$C$39:$C$782,СВЦЭМ!$A$39:$A$782,$A53,СВЦЭМ!$B$39:$B$782,K$47)+'СЕТ СН'!$G$9+СВЦЭМ!$D$10+'СЕТ СН'!$G$5-'СЕТ СН'!$G$17</f>
        <v>5157.2576081799998</v>
      </c>
      <c r="L53" s="36">
        <f>SUMIFS(СВЦЭМ!$C$39:$C$782,СВЦЭМ!$A$39:$A$782,$A53,СВЦЭМ!$B$39:$B$782,L$47)+'СЕТ СН'!$G$9+СВЦЭМ!$D$10+'СЕТ СН'!$G$5-'СЕТ СН'!$G$17</f>
        <v>5163.5968323699999</v>
      </c>
      <c r="M53" s="36">
        <f>SUMIFS(СВЦЭМ!$C$39:$C$782,СВЦЭМ!$A$39:$A$782,$A53,СВЦЭМ!$B$39:$B$782,M$47)+'СЕТ СН'!$G$9+СВЦЭМ!$D$10+'СЕТ СН'!$G$5-'СЕТ СН'!$G$17</f>
        <v>5163.7696326800005</v>
      </c>
      <c r="N53" s="36">
        <f>SUMIFS(СВЦЭМ!$C$39:$C$782,СВЦЭМ!$A$39:$A$782,$A53,СВЦЭМ!$B$39:$B$782,N$47)+'СЕТ СН'!$G$9+СВЦЭМ!$D$10+'СЕТ СН'!$G$5-'СЕТ СН'!$G$17</f>
        <v>5185.9758910800001</v>
      </c>
      <c r="O53" s="36">
        <f>SUMIFS(СВЦЭМ!$C$39:$C$782,СВЦЭМ!$A$39:$A$782,$A53,СВЦЭМ!$B$39:$B$782,O$47)+'СЕТ СН'!$G$9+СВЦЭМ!$D$10+'СЕТ СН'!$G$5-'СЕТ СН'!$G$17</f>
        <v>5184.4179089999998</v>
      </c>
      <c r="P53" s="36">
        <f>SUMIFS(СВЦЭМ!$C$39:$C$782,СВЦЭМ!$A$39:$A$782,$A53,СВЦЭМ!$B$39:$B$782,P$47)+'СЕТ СН'!$G$9+СВЦЭМ!$D$10+'СЕТ СН'!$G$5-'СЕТ СН'!$G$17</f>
        <v>5201.4051299399998</v>
      </c>
      <c r="Q53" s="36">
        <f>SUMIFS(СВЦЭМ!$C$39:$C$782,СВЦЭМ!$A$39:$A$782,$A53,СВЦЭМ!$B$39:$B$782,Q$47)+'СЕТ СН'!$G$9+СВЦЭМ!$D$10+'СЕТ СН'!$G$5-'СЕТ СН'!$G$17</f>
        <v>5205.0266432900007</v>
      </c>
      <c r="R53" s="36">
        <f>SUMIFS(СВЦЭМ!$C$39:$C$782,СВЦЭМ!$A$39:$A$782,$A53,СВЦЭМ!$B$39:$B$782,R$47)+'СЕТ СН'!$G$9+СВЦЭМ!$D$10+'СЕТ СН'!$G$5-'СЕТ СН'!$G$17</f>
        <v>5204.7052581500002</v>
      </c>
      <c r="S53" s="36">
        <f>SUMIFS(СВЦЭМ!$C$39:$C$782,СВЦЭМ!$A$39:$A$782,$A53,СВЦЭМ!$B$39:$B$782,S$47)+'СЕТ СН'!$G$9+СВЦЭМ!$D$10+'СЕТ СН'!$G$5-'СЕТ СН'!$G$17</f>
        <v>5192.3339098100005</v>
      </c>
      <c r="T53" s="36">
        <f>SUMIFS(СВЦЭМ!$C$39:$C$782,СВЦЭМ!$A$39:$A$782,$A53,СВЦЭМ!$B$39:$B$782,T$47)+'СЕТ СН'!$G$9+СВЦЭМ!$D$10+'СЕТ СН'!$G$5-'СЕТ СН'!$G$17</f>
        <v>5157.74767677</v>
      </c>
      <c r="U53" s="36">
        <f>SUMIFS(СВЦЭМ!$C$39:$C$782,СВЦЭМ!$A$39:$A$782,$A53,СВЦЭМ!$B$39:$B$782,U$47)+'СЕТ СН'!$G$9+СВЦЭМ!$D$10+'СЕТ СН'!$G$5-'СЕТ СН'!$G$17</f>
        <v>5157.4253730800001</v>
      </c>
      <c r="V53" s="36">
        <f>SUMIFS(СВЦЭМ!$C$39:$C$782,СВЦЭМ!$A$39:$A$782,$A53,СВЦЭМ!$B$39:$B$782,V$47)+'СЕТ СН'!$G$9+СВЦЭМ!$D$10+'СЕТ СН'!$G$5-'СЕТ СН'!$G$17</f>
        <v>5161.1814488700002</v>
      </c>
      <c r="W53" s="36">
        <f>SUMIFS(СВЦЭМ!$C$39:$C$782,СВЦЭМ!$A$39:$A$782,$A53,СВЦЭМ!$B$39:$B$782,W$47)+'СЕТ СН'!$G$9+СВЦЭМ!$D$10+'СЕТ СН'!$G$5-'СЕТ СН'!$G$17</f>
        <v>5172.4174945000004</v>
      </c>
      <c r="X53" s="36">
        <f>SUMIFS(СВЦЭМ!$C$39:$C$782,СВЦЭМ!$A$39:$A$782,$A53,СВЦЭМ!$B$39:$B$782,X$47)+'СЕТ СН'!$G$9+СВЦЭМ!$D$10+'СЕТ СН'!$G$5-'СЕТ СН'!$G$17</f>
        <v>5171.0210462000005</v>
      </c>
      <c r="Y53" s="36">
        <f>SUMIFS(СВЦЭМ!$C$39:$C$782,СВЦЭМ!$A$39:$A$782,$A53,СВЦЭМ!$B$39:$B$782,Y$47)+'СЕТ СН'!$G$9+СВЦЭМ!$D$10+'СЕТ СН'!$G$5-'СЕТ СН'!$G$17</f>
        <v>5156.12497308</v>
      </c>
    </row>
    <row r="54" spans="1:25" ht="15.75" x14ac:dyDescent="0.2">
      <c r="A54" s="35">
        <f t="shared" si="1"/>
        <v>45358</v>
      </c>
      <c r="B54" s="36">
        <f>SUMIFS(СВЦЭМ!$C$39:$C$782,СВЦЭМ!$A$39:$A$782,$A54,СВЦЭМ!$B$39:$B$782,B$47)+'СЕТ СН'!$G$9+СВЦЭМ!$D$10+'СЕТ СН'!$G$5-'СЕТ СН'!$G$17</f>
        <v>5204.5413224200001</v>
      </c>
      <c r="C54" s="36">
        <f>SUMIFS(СВЦЭМ!$C$39:$C$782,СВЦЭМ!$A$39:$A$782,$A54,СВЦЭМ!$B$39:$B$782,C$47)+'СЕТ СН'!$G$9+СВЦЭМ!$D$10+'СЕТ СН'!$G$5-'СЕТ СН'!$G$17</f>
        <v>5247.6487066600002</v>
      </c>
      <c r="D54" s="36">
        <f>SUMIFS(СВЦЭМ!$C$39:$C$782,СВЦЭМ!$A$39:$A$782,$A54,СВЦЭМ!$B$39:$B$782,D$47)+'СЕТ СН'!$G$9+СВЦЭМ!$D$10+'СЕТ СН'!$G$5-'СЕТ СН'!$G$17</f>
        <v>5281.1499019500006</v>
      </c>
      <c r="E54" s="36">
        <f>SUMIFS(СВЦЭМ!$C$39:$C$782,СВЦЭМ!$A$39:$A$782,$A54,СВЦЭМ!$B$39:$B$782,E$47)+'СЕТ СН'!$G$9+СВЦЭМ!$D$10+'СЕТ СН'!$G$5-'СЕТ СН'!$G$17</f>
        <v>5311.2940213500005</v>
      </c>
      <c r="F54" s="36">
        <f>SUMIFS(СВЦЭМ!$C$39:$C$782,СВЦЭМ!$A$39:$A$782,$A54,СВЦЭМ!$B$39:$B$782,F$47)+'СЕТ СН'!$G$9+СВЦЭМ!$D$10+'СЕТ СН'!$G$5-'СЕТ СН'!$G$17</f>
        <v>5319.8148259999998</v>
      </c>
      <c r="G54" s="36">
        <f>SUMIFS(СВЦЭМ!$C$39:$C$782,СВЦЭМ!$A$39:$A$782,$A54,СВЦЭМ!$B$39:$B$782,G$47)+'СЕТ СН'!$G$9+СВЦЭМ!$D$10+'СЕТ СН'!$G$5-'СЕТ СН'!$G$17</f>
        <v>5294.4373757499998</v>
      </c>
      <c r="H54" s="36">
        <f>SUMIFS(СВЦЭМ!$C$39:$C$782,СВЦЭМ!$A$39:$A$782,$A54,СВЦЭМ!$B$39:$B$782,H$47)+'СЕТ СН'!$G$9+СВЦЭМ!$D$10+'СЕТ СН'!$G$5-'СЕТ СН'!$G$17</f>
        <v>5229.0739682000003</v>
      </c>
      <c r="I54" s="36">
        <f>SUMIFS(СВЦЭМ!$C$39:$C$782,СВЦЭМ!$A$39:$A$782,$A54,СВЦЭМ!$B$39:$B$782,I$47)+'СЕТ СН'!$G$9+СВЦЭМ!$D$10+'СЕТ СН'!$G$5-'СЕТ СН'!$G$17</f>
        <v>5213.9480360100006</v>
      </c>
      <c r="J54" s="36">
        <f>SUMIFS(СВЦЭМ!$C$39:$C$782,СВЦЭМ!$A$39:$A$782,$A54,СВЦЭМ!$B$39:$B$782,J$47)+'СЕТ СН'!$G$9+СВЦЭМ!$D$10+'СЕТ СН'!$G$5-'СЕТ СН'!$G$17</f>
        <v>5233.5377623200002</v>
      </c>
      <c r="K54" s="36">
        <f>SUMIFS(СВЦЭМ!$C$39:$C$782,СВЦЭМ!$A$39:$A$782,$A54,СВЦЭМ!$B$39:$B$782,K$47)+'СЕТ СН'!$G$9+СВЦЭМ!$D$10+'СЕТ СН'!$G$5-'СЕТ СН'!$G$17</f>
        <v>5197.9680723600004</v>
      </c>
      <c r="L54" s="36">
        <f>SUMIFS(СВЦЭМ!$C$39:$C$782,СВЦЭМ!$A$39:$A$782,$A54,СВЦЭМ!$B$39:$B$782,L$47)+'СЕТ СН'!$G$9+СВЦЭМ!$D$10+'СЕТ СН'!$G$5-'СЕТ СН'!$G$17</f>
        <v>5201.1671593800002</v>
      </c>
      <c r="M54" s="36">
        <f>SUMIFS(СВЦЭМ!$C$39:$C$782,СВЦЭМ!$A$39:$A$782,$A54,СВЦЭМ!$B$39:$B$782,M$47)+'СЕТ СН'!$G$9+СВЦЭМ!$D$10+'СЕТ СН'!$G$5-'СЕТ СН'!$G$17</f>
        <v>5205.7919311000005</v>
      </c>
      <c r="N54" s="36">
        <f>SUMIFS(СВЦЭМ!$C$39:$C$782,СВЦЭМ!$A$39:$A$782,$A54,СВЦЭМ!$B$39:$B$782,N$47)+'СЕТ СН'!$G$9+СВЦЭМ!$D$10+'СЕТ СН'!$G$5-'СЕТ СН'!$G$17</f>
        <v>5223.2522788900005</v>
      </c>
      <c r="O54" s="36">
        <f>SUMIFS(СВЦЭМ!$C$39:$C$782,СВЦЭМ!$A$39:$A$782,$A54,СВЦЭМ!$B$39:$B$782,O$47)+'СЕТ СН'!$G$9+СВЦЭМ!$D$10+'СЕТ СН'!$G$5-'СЕТ СН'!$G$17</f>
        <v>5221.1207413100001</v>
      </c>
      <c r="P54" s="36">
        <f>SUMIFS(СВЦЭМ!$C$39:$C$782,СВЦЭМ!$A$39:$A$782,$A54,СВЦЭМ!$B$39:$B$782,P$47)+'СЕТ СН'!$G$9+СВЦЭМ!$D$10+'СЕТ СН'!$G$5-'СЕТ СН'!$G$17</f>
        <v>5246.2660463400007</v>
      </c>
      <c r="Q54" s="36">
        <f>SUMIFS(СВЦЭМ!$C$39:$C$782,СВЦЭМ!$A$39:$A$782,$A54,СВЦЭМ!$B$39:$B$782,Q$47)+'СЕТ СН'!$G$9+СВЦЭМ!$D$10+'СЕТ СН'!$G$5-'СЕТ СН'!$G$17</f>
        <v>5267.0646037700008</v>
      </c>
      <c r="R54" s="36">
        <f>SUMIFS(СВЦЭМ!$C$39:$C$782,СВЦЭМ!$A$39:$A$782,$A54,СВЦЭМ!$B$39:$B$782,R$47)+'СЕТ СН'!$G$9+СВЦЭМ!$D$10+'СЕТ СН'!$G$5-'СЕТ СН'!$G$17</f>
        <v>5275.6312390900002</v>
      </c>
      <c r="S54" s="36">
        <f>SUMIFS(СВЦЭМ!$C$39:$C$782,СВЦЭМ!$A$39:$A$782,$A54,СВЦЭМ!$B$39:$B$782,S$47)+'СЕТ СН'!$G$9+СВЦЭМ!$D$10+'СЕТ СН'!$G$5-'СЕТ СН'!$G$17</f>
        <v>5256.2181822100001</v>
      </c>
      <c r="T54" s="36">
        <f>SUMIFS(СВЦЭМ!$C$39:$C$782,СВЦЭМ!$A$39:$A$782,$A54,СВЦЭМ!$B$39:$B$782,T$47)+'СЕТ СН'!$G$9+СВЦЭМ!$D$10+'СЕТ СН'!$G$5-'СЕТ СН'!$G$17</f>
        <v>5250.8760502900004</v>
      </c>
      <c r="U54" s="36">
        <f>SUMIFS(СВЦЭМ!$C$39:$C$782,СВЦЭМ!$A$39:$A$782,$A54,СВЦЭМ!$B$39:$B$782,U$47)+'СЕТ СН'!$G$9+СВЦЭМ!$D$10+'СЕТ СН'!$G$5-'СЕТ СН'!$G$17</f>
        <v>5225.4650696200006</v>
      </c>
      <c r="V54" s="36">
        <f>SUMIFS(СВЦЭМ!$C$39:$C$782,СВЦЭМ!$A$39:$A$782,$A54,СВЦЭМ!$B$39:$B$782,V$47)+'СЕТ СН'!$G$9+СВЦЭМ!$D$10+'СЕТ СН'!$G$5-'СЕТ СН'!$G$17</f>
        <v>5206.3507929799998</v>
      </c>
      <c r="W54" s="36">
        <f>SUMIFS(СВЦЭМ!$C$39:$C$782,СВЦЭМ!$A$39:$A$782,$A54,СВЦЭМ!$B$39:$B$782,W$47)+'СЕТ СН'!$G$9+СВЦЭМ!$D$10+'СЕТ СН'!$G$5-'СЕТ СН'!$G$17</f>
        <v>5219.0024779600008</v>
      </c>
      <c r="X54" s="36">
        <f>SUMIFS(СВЦЭМ!$C$39:$C$782,СВЦЭМ!$A$39:$A$782,$A54,СВЦЭМ!$B$39:$B$782,X$47)+'СЕТ СН'!$G$9+СВЦЭМ!$D$10+'СЕТ СН'!$G$5-'СЕТ СН'!$G$17</f>
        <v>5232.92602816</v>
      </c>
      <c r="Y54" s="36">
        <f>SUMIFS(СВЦЭМ!$C$39:$C$782,СВЦЭМ!$A$39:$A$782,$A54,СВЦЭМ!$B$39:$B$782,Y$47)+'СЕТ СН'!$G$9+СВЦЭМ!$D$10+'СЕТ СН'!$G$5-'СЕТ СН'!$G$17</f>
        <v>5261.69536221</v>
      </c>
    </row>
    <row r="55" spans="1:25" ht="15.75" x14ac:dyDescent="0.2">
      <c r="A55" s="35">
        <f t="shared" si="1"/>
        <v>45359</v>
      </c>
      <c r="B55" s="36">
        <f>SUMIFS(СВЦЭМ!$C$39:$C$782,СВЦЭМ!$A$39:$A$782,$A55,СВЦЭМ!$B$39:$B$782,B$47)+'СЕТ СН'!$G$9+СВЦЭМ!$D$10+'СЕТ СН'!$G$5-'СЕТ СН'!$G$17</f>
        <v>5304.7289610600001</v>
      </c>
      <c r="C55" s="36">
        <f>SUMIFS(СВЦЭМ!$C$39:$C$782,СВЦЭМ!$A$39:$A$782,$A55,СВЦЭМ!$B$39:$B$782,C$47)+'СЕТ СН'!$G$9+СВЦЭМ!$D$10+'СЕТ СН'!$G$5-'СЕТ СН'!$G$17</f>
        <v>5303.8352965800004</v>
      </c>
      <c r="D55" s="36">
        <f>SUMIFS(СВЦЭМ!$C$39:$C$782,СВЦЭМ!$A$39:$A$782,$A55,СВЦЭМ!$B$39:$B$782,D$47)+'СЕТ СН'!$G$9+СВЦЭМ!$D$10+'СЕТ СН'!$G$5-'СЕТ СН'!$G$17</f>
        <v>5327.3788638599999</v>
      </c>
      <c r="E55" s="36">
        <f>SUMIFS(СВЦЭМ!$C$39:$C$782,СВЦЭМ!$A$39:$A$782,$A55,СВЦЭМ!$B$39:$B$782,E$47)+'СЕТ СН'!$G$9+СВЦЭМ!$D$10+'СЕТ СН'!$G$5-'СЕТ СН'!$G$17</f>
        <v>5338.6085449000002</v>
      </c>
      <c r="F55" s="36">
        <f>SUMIFS(СВЦЭМ!$C$39:$C$782,СВЦЭМ!$A$39:$A$782,$A55,СВЦЭМ!$B$39:$B$782,F$47)+'СЕТ СН'!$G$9+СВЦЭМ!$D$10+'СЕТ СН'!$G$5-'СЕТ СН'!$G$17</f>
        <v>5335.2710570500003</v>
      </c>
      <c r="G55" s="36">
        <f>SUMIFS(СВЦЭМ!$C$39:$C$782,СВЦЭМ!$A$39:$A$782,$A55,СВЦЭМ!$B$39:$B$782,G$47)+'СЕТ СН'!$G$9+СВЦЭМ!$D$10+'СЕТ СН'!$G$5-'СЕТ СН'!$G$17</f>
        <v>5310.9483009300002</v>
      </c>
      <c r="H55" s="36">
        <f>SUMIFS(СВЦЭМ!$C$39:$C$782,СВЦЭМ!$A$39:$A$782,$A55,СВЦЭМ!$B$39:$B$782,H$47)+'СЕТ СН'!$G$9+СВЦЭМ!$D$10+'СЕТ СН'!$G$5-'СЕТ СН'!$G$17</f>
        <v>5309.9893788899999</v>
      </c>
      <c r="I55" s="36">
        <f>SUMIFS(СВЦЭМ!$C$39:$C$782,СВЦЭМ!$A$39:$A$782,$A55,СВЦЭМ!$B$39:$B$782,I$47)+'СЕТ СН'!$G$9+СВЦЭМ!$D$10+'СЕТ СН'!$G$5-'СЕТ СН'!$G$17</f>
        <v>5281.3881931800006</v>
      </c>
      <c r="J55" s="36">
        <f>SUMIFS(СВЦЭМ!$C$39:$C$782,СВЦЭМ!$A$39:$A$782,$A55,СВЦЭМ!$B$39:$B$782,J$47)+'СЕТ СН'!$G$9+СВЦЭМ!$D$10+'СЕТ СН'!$G$5-'СЕТ СН'!$G$17</f>
        <v>5270.3762281400004</v>
      </c>
      <c r="K55" s="36">
        <f>SUMIFS(СВЦЭМ!$C$39:$C$782,СВЦЭМ!$A$39:$A$782,$A55,СВЦЭМ!$B$39:$B$782,K$47)+'СЕТ СН'!$G$9+СВЦЭМ!$D$10+'СЕТ СН'!$G$5-'СЕТ СН'!$G$17</f>
        <v>5210.4400834900007</v>
      </c>
      <c r="L55" s="36">
        <f>SUMIFS(СВЦЭМ!$C$39:$C$782,СВЦЭМ!$A$39:$A$782,$A55,СВЦЭМ!$B$39:$B$782,L$47)+'СЕТ СН'!$G$9+СВЦЭМ!$D$10+'СЕТ СН'!$G$5-'СЕТ СН'!$G$17</f>
        <v>5200.1481752400005</v>
      </c>
      <c r="M55" s="36">
        <f>SUMIFS(СВЦЭМ!$C$39:$C$782,СВЦЭМ!$A$39:$A$782,$A55,СВЦЭМ!$B$39:$B$782,M$47)+'СЕТ СН'!$G$9+СВЦЭМ!$D$10+'СЕТ СН'!$G$5-'СЕТ СН'!$G$17</f>
        <v>5216.4429107599999</v>
      </c>
      <c r="N55" s="36">
        <f>SUMIFS(СВЦЭМ!$C$39:$C$782,СВЦЭМ!$A$39:$A$782,$A55,СВЦЭМ!$B$39:$B$782,N$47)+'СЕТ СН'!$G$9+СВЦЭМ!$D$10+'СЕТ СН'!$G$5-'СЕТ СН'!$G$17</f>
        <v>5239.8577045800002</v>
      </c>
      <c r="O55" s="36">
        <f>SUMIFS(СВЦЭМ!$C$39:$C$782,СВЦЭМ!$A$39:$A$782,$A55,СВЦЭМ!$B$39:$B$782,O$47)+'СЕТ СН'!$G$9+СВЦЭМ!$D$10+'СЕТ СН'!$G$5-'СЕТ СН'!$G$17</f>
        <v>5259.3814743200001</v>
      </c>
      <c r="P55" s="36">
        <f>SUMIFS(СВЦЭМ!$C$39:$C$782,СВЦЭМ!$A$39:$A$782,$A55,СВЦЭМ!$B$39:$B$782,P$47)+'СЕТ СН'!$G$9+СВЦЭМ!$D$10+'СЕТ СН'!$G$5-'СЕТ СН'!$G$17</f>
        <v>5270.1480769200007</v>
      </c>
      <c r="Q55" s="36">
        <f>SUMIFS(СВЦЭМ!$C$39:$C$782,СВЦЭМ!$A$39:$A$782,$A55,СВЦЭМ!$B$39:$B$782,Q$47)+'СЕТ СН'!$G$9+СВЦЭМ!$D$10+'СЕТ СН'!$G$5-'СЕТ СН'!$G$17</f>
        <v>5287.4710684199999</v>
      </c>
      <c r="R55" s="36">
        <f>SUMIFS(СВЦЭМ!$C$39:$C$782,СВЦЭМ!$A$39:$A$782,$A55,СВЦЭМ!$B$39:$B$782,R$47)+'СЕТ СН'!$G$9+СВЦЭМ!$D$10+'СЕТ СН'!$G$5-'СЕТ СН'!$G$17</f>
        <v>5294.0701251999999</v>
      </c>
      <c r="S55" s="36">
        <f>SUMIFS(СВЦЭМ!$C$39:$C$782,СВЦЭМ!$A$39:$A$782,$A55,СВЦЭМ!$B$39:$B$782,S$47)+'СЕТ СН'!$G$9+СВЦЭМ!$D$10+'СЕТ СН'!$G$5-'СЕТ СН'!$G$17</f>
        <v>5270.2530989500001</v>
      </c>
      <c r="T55" s="36">
        <f>SUMIFS(СВЦЭМ!$C$39:$C$782,СВЦЭМ!$A$39:$A$782,$A55,СВЦЭМ!$B$39:$B$782,T$47)+'СЕТ СН'!$G$9+СВЦЭМ!$D$10+'СЕТ СН'!$G$5-'СЕТ СН'!$G$17</f>
        <v>5259.4058179800004</v>
      </c>
      <c r="U55" s="36">
        <f>SUMIFS(СВЦЭМ!$C$39:$C$782,СВЦЭМ!$A$39:$A$782,$A55,СВЦЭМ!$B$39:$B$782,U$47)+'СЕТ СН'!$G$9+СВЦЭМ!$D$10+'СЕТ СН'!$G$5-'СЕТ СН'!$G$17</f>
        <v>5231.5999827300002</v>
      </c>
      <c r="V55" s="36">
        <f>SUMIFS(СВЦЭМ!$C$39:$C$782,СВЦЭМ!$A$39:$A$782,$A55,СВЦЭМ!$B$39:$B$782,V$47)+'СЕТ СН'!$G$9+СВЦЭМ!$D$10+'СЕТ СН'!$G$5-'СЕТ СН'!$G$17</f>
        <v>5221.3965065400007</v>
      </c>
      <c r="W55" s="36">
        <f>SUMIFS(СВЦЭМ!$C$39:$C$782,СВЦЭМ!$A$39:$A$782,$A55,СВЦЭМ!$B$39:$B$782,W$47)+'СЕТ СН'!$G$9+СВЦЭМ!$D$10+'СЕТ СН'!$G$5-'СЕТ СН'!$G$17</f>
        <v>5214.4813963400002</v>
      </c>
      <c r="X55" s="36">
        <f>SUMIFS(СВЦЭМ!$C$39:$C$782,СВЦЭМ!$A$39:$A$782,$A55,СВЦЭМ!$B$39:$B$782,X$47)+'СЕТ СН'!$G$9+СВЦЭМ!$D$10+'СЕТ СН'!$G$5-'СЕТ СН'!$G$17</f>
        <v>5251.6793038200003</v>
      </c>
      <c r="Y55" s="36">
        <f>SUMIFS(СВЦЭМ!$C$39:$C$782,СВЦЭМ!$A$39:$A$782,$A55,СВЦЭМ!$B$39:$B$782,Y$47)+'СЕТ СН'!$G$9+СВЦЭМ!$D$10+'СЕТ СН'!$G$5-'СЕТ СН'!$G$17</f>
        <v>5263.6300282299999</v>
      </c>
    </row>
    <row r="56" spans="1:25" ht="15.75" x14ac:dyDescent="0.2">
      <c r="A56" s="35">
        <f t="shared" si="1"/>
        <v>45360</v>
      </c>
      <c r="B56" s="36">
        <f>SUMIFS(СВЦЭМ!$C$39:$C$782,СВЦЭМ!$A$39:$A$782,$A56,СВЦЭМ!$B$39:$B$782,B$47)+'СЕТ СН'!$G$9+СВЦЭМ!$D$10+'СЕТ СН'!$G$5-'СЕТ СН'!$G$17</f>
        <v>5295.9041751900004</v>
      </c>
      <c r="C56" s="36">
        <f>SUMIFS(СВЦЭМ!$C$39:$C$782,СВЦЭМ!$A$39:$A$782,$A56,СВЦЭМ!$B$39:$B$782,C$47)+'СЕТ СН'!$G$9+СВЦЭМ!$D$10+'СЕТ СН'!$G$5-'СЕТ СН'!$G$17</f>
        <v>5304.6358647800007</v>
      </c>
      <c r="D56" s="36">
        <f>SUMIFS(СВЦЭМ!$C$39:$C$782,СВЦЭМ!$A$39:$A$782,$A56,СВЦЭМ!$B$39:$B$782,D$47)+'СЕТ СН'!$G$9+СВЦЭМ!$D$10+'СЕТ СН'!$G$5-'СЕТ СН'!$G$17</f>
        <v>5322.9466471000005</v>
      </c>
      <c r="E56" s="36">
        <f>SUMIFS(СВЦЭМ!$C$39:$C$782,СВЦЭМ!$A$39:$A$782,$A56,СВЦЭМ!$B$39:$B$782,E$47)+'СЕТ СН'!$G$9+СВЦЭМ!$D$10+'СЕТ СН'!$G$5-'СЕТ СН'!$G$17</f>
        <v>5331.5368978200004</v>
      </c>
      <c r="F56" s="36">
        <f>SUMIFS(СВЦЭМ!$C$39:$C$782,СВЦЭМ!$A$39:$A$782,$A56,СВЦЭМ!$B$39:$B$782,F$47)+'СЕТ СН'!$G$9+СВЦЭМ!$D$10+'СЕТ СН'!$G$5-'СЕТ СН'!$G$17</f>
        <v>5318.7823267599997</v>
      </c>
      <c r="G56" s="36">
        <f>SUMIFS(СВЦЭМ!$C$39:$C$782,СВЦЭМ!$A$39:$A$782,$A56,СВЦЭМ!$B$39:$B$782,G$47)+'СЕТ СН'!$G$9+СВЦЭМ!$D$10+'СЕТ СН'!$G$5-'СЕТ СН'!$G$17</f>
        <v>5289.4375754499997</v>
      </c>
      <c r="H56" s="36">
        <f>SUMIFS(СВЦЭМ!$C$39:$C$782,СВЦЭМ!$A$39:$A$782,$A56,СВЦЭМ!$B$39:$B$782,H$47)+'СЕТ СН'!$G$9+СВЦЭМ!$D$10+'СЕТ СН'!$G$5-'СЕТ СН'!$G$17</f>
        <v>5265.9315792100006</v>
      </c>
      <c r="I56" s="36">
        <f>SUMIFS(СВЦЭМ!$C$39:$C$782,СВЦЭМ!$A$39:$A$782,$A56,СВЦЭМ!$B$39:$B$782,I$47)+'СЕТ СН'!$G$9+СВЦЭМ!$D$10+'СЕТ СН'!$G$5-'СЕТ СН'!$G$17</f>
        <v>5244.2255563899998</v>
      </c>
      <c r="J56" s="36">
        <f>SUMIFS(СВЦЭМ!$C$39:$C$782,СВЦЭМ!$A$39:$A$782,$A56,СВЦЭМ!$B$39:$B$782,J$47)+'СЕТ СН'!$G$9+СВЦЭМ!$D$10+'СЕТ СН'!$G$5-'СЕТ СН'!$G$17</f>
        <v>5230.8751480600004</v>
      </c>
      <c r="K56" s="36">
        <f>SUMIFS(СВЦЭМ!$C$39:$C$782,СВЦЭМ!$A$39:$A$782,$A56,СВЦЭМ!$B$39:$B$782,K$47)+'СЕТ СН'!$G$9+СВЦЭМ!$D$10+'СЕТ СН'!$G$5-'СЕТ СН'!$G$17</f>
        <v>5189.6909802700002</v>
      </c>
      <c r="L56" s="36">
        <f>SUMIFS(СВЦЭМ!$C$39:$C$782,СВЦЭМ!$A$39:$A$782,$A56,СВЦЭМ!$B$39:$B$782,L$47)+'СЕТ СН'!$G$9+СВЦЭМ!$D$10+'СЕТ СН'!$G$5-'СЕТ СН'!$G$17</f>
        <v>5167.7727146400002</v>
      </c>
      <c r="M56" s="36">
        <f>SUMIFS(СВЦЭМ!$C$39:$C$782,СВЦЭМ!$A$39:$A$782,$A56,СВЦЭМ!$B$39:$B$782,M$47)+'СЕТ СН'!$G$9+СВЦЭМ!$D$10+'СЕТ СН'!$G$5-'СЕТ СН'!$G$17</f>
        <v>5183.5596391700001</v>
      </c>
      <c r="N56" s="36">
        <f>SUMIFS(СВЦЭМ!$C$39:$C$782,СВЦЭМ!$A$39:$A$782,$A56,СВЦЭМ!$B$39:$B$782,N$47)+'СЕТ СН'!$G$9+СВЦЭМ!$D$10+'СЕТ СН'!$G$5-'СЕТ СН'!$G$17</f>
        <v>5205.0580304600007</v>
      </c>
      <c r="O56" s="36">
        <f>SUMIFS(СВЦЭМ!$C$39:$C$782,СВЦЭМ!$A$39:$A$782,$A56,СВЦЭМ!$B$39:$B$782,O$47)+'СЕТ СН'!$G$9+СВЦЭМ!$D$10+'СЕТ СН'!$G$5-'СЕТ СН'!$G$17</f>
        <v>5226.5462691499997</v>
      </c>
      <c r="P56" s="36">
        <f>SUMIFS(СВЦЭМ!$C$39:$C$782,СВЦЭМ!$A$39:$A$782,$A56,СВЦЭМ!$B$39:$B$782,P$47)+'СЕТ СН'!$G$9+СВЦЭМ!$D$10+'СЕТ СН'!$G$5-'СЕТ СН'!$G$17</f>
        <v>5239.0556054999997</v>
      </c>
      <c r="Q56" s="36">
        <f>SUMIFS(СВЦЭМ!$C$39:$C$782,СВЦЭМ!$A$39:$A$782,$A56,СВЦЭМ!$B$39:$B$782,Q$47)+'СЕТ СН'!$G$9+СВЦЭМ!$D$10+'СЕТ СН'!$G$5-'СЕТ СН'!$G$17</f>
        <v>5254.8502169200001</v>
      </c>
      <c r="R56" s="36">
        <f>SUMIFS(СВЦЭМ!$C$39:$C$782,СВЦЭМ!$A$39:$A$782,$A56,СВЦЭМ!$B$39:$B$782,R$47)+'СЕТ СН'!$G$9+СВЦЭМ!$D$10+'СЕТ СН'!$G$5-'СЕТ СН'!$G$17</f>
        <v>5255.4168112900006</v>
      </c>
      <c r="S56" s="36">
        <f>SUMIFS(СВЦЭМ!$C$39:$C$782,СВЦЭМ!$A$39:$A$782,$A56,СВЦЭМ!$B$39:$B$782,S$47)+'СЕТ СН'!$G$9+СВЦЭМ!$D$10+'СЕТ СН'!$G$5-'СЕТ СН'!$G$17</f>
        <v>5223.6430018199999</v>
      </c>
      <c r="T56" s="36">
        <f>SUMIFS(СВЦЭМ!$C$39:$C$782,СВЦЭМ!$A$39:$A$782,$A56,СВЦЭМ!$B$39:$B$782,T$47)+'СЕТ СН'!$G$9+СВЦЭМ!$D$10+'СЕТ СН'!$G$5-'СЕТ СН'!$G$17</f>
        <v>5238.3578758800004</v>
      </c>
      <c r="U56" s="36">
        <f>SUMIFS(СВЦЭМ!$C$39:$C$782,СВЦЭМ!$A$39:$A$782,$A56,СВЦЭМ!$B$39:$B$782,U$47)+'СЕТ СН'!$G$9+СВЦЭМ!$D$10+'СЕТ СН'!$G$5-'СЕТ СН'!$G$17</f>
        <v>5209.0221238900003</v>
      </c>
      <c r="V56" s="36">
        <f>SUMIFS(СВЦЭМ!$C$39:$C$782,СВЦЭМ!$A$39:$A$782,$A56,СВЦЭМ!$B$39:$B$782,V$47)+'СЕТ СН'!$G$9+СВЦЭМ!$D$10+'СЕТ СН'!$G$5-'СЕТ СН'!$G$17</f>
        <v>5201.4785031500005</v>
      </c>
      <c r="W56" s="36">
        <f>SUMIFS(СВЦЭМ!$C$39:$C$782,СВЦЭМ!$A$39:$A$782,$A56,СВЦЭМ!$B$39:$B$782,W$47)+'СЕТ СН'!$G$9+СВЦЭМ!$D$10+'СЕТ СН'!$G$5-'СЕТ СН'!$G$17</f>
        <v>5197.94524869</v>
      </c>
      <c r="X56" s="36">
        <f>SUMIFS(СВЦЭМ!$C$39:$C$782,СВЦЭМ!$A$39:$A$782,$A56,СВЦЭМ!$B$39:$B$782,X$47)+'СЕТ СН'!$G$9+СВЦЭМ!$D$10+'СЕТ СН'!$G$5-'СЕТ СН'!$G$17</f>
        <v>5236.5286621800005</v>
      </c>
      <c r="Y56" s="36">
        <f>SUMIFS(СВЦЭМ!$C$39:$C$782,СВЦЭМ!$A$39:$A$782,$A56,СВЦЭМ!$B$39:$B$782,Y$47)+'СЕТ СН'!$G$9+СВЦЭМ!$D$10+'СЕТ СН'!$G$5-'СЕТ СН'!$G$17</f>
        <v>5250.9142931200004</v>
      </c>
    </row>
    <row r="57" spans="1:25" ht="15.75" x14ac:dyDescent="0.2">
      <c r="A57" s="35">
        <f t="shared" si="1"/>
        <v>45361</v>
      </c>
      <c r="B57" s="36">
        <f>SUMIFS(СВЦЭМ!$C$39:$C$782,СВЦЭМ!$A$39:$A$782,$A57,СВЦЭМ!$B$39:$B$782,B$47)+'СЕТ СН'!$G$9+СВЦЭМ!$D$10+'СЕТ СН'!$G$5-'СЕТ СН'!$G$17</f>
        <v>5330.0971236300002</v>
      </c>
      <c r="C57" s="36">
        <f>SUMIFS(СВЦЭМ!$C$39:$C$782,СВЦЭМ!$A$39:$A$782,$A57,СВЦЭМ!$B$39:$B$782,C$47)+'СЕТ СН'!$G$9+СВЦЭМ!$D$10+'СЕТ СН'!$G$5-'СЕТ СН'!$G$17</f>
        <v>5368.4549501300007</v>
      </c>
      <c r="D57" s="36">
        <f>SUMIFS(СВЦЭМ!$C$39:$C$782,СВЦЭМ!$A$39:$A$782,$A57,СВЦЭМ!$B$39:$B$782,D$47)+'СЕТ СН'!$G$9+СВЦЭМ!$D$10+'СЕТ СН'!$G$5-'СЕТ СН'!$G$17</f>
        <v>5385.4763466599998</v>
      </c>
      <c r="E57" s="36">
        <f>SUMIFS(СВЦЭМ!$C$39:$C$782,СВЦЭМ!$A$39:$A$782,$A57,СВЦЭМ!$B$39:$B$782,E$47)+'СЕТ СН'!$G$9+СВЦЭМ!$D$10+'СЕТ СН'!$G$5-'СЕТ СН'!$G$17</f>
        <v>5399.4568973700007</v>
      </c>
      <c r="F57" s="36">
        <f>SUMIFS(СВЦЭМ!$C$39:$C$782,СВЦЭМ!$A$39:$A$782,$A57,СВЦЭМ!$B$39:$B$782,F$47)+'СЕТ СН'!$G$9+СВЦЭМ!$D$10+'СЕТ СН'!$G$5-'СЕТ СН'!$G$17</f>
        <v>5398.2447791600007</v>
      </c>
      <c r="G57" s="36">
        <f>SUMIFS(СВЦЭМ!$C$39:$C$782,СВЦЭМ!$A$39:$A$782,$A57,СВЦЭМ!$B$39:$B$782,G$47)+'СЕТ СН'!$G$9+СВЦЭМ!$D$10+'СЕТ СН'!$G$5-'СЕТ СН'!$G$17</f>
        <v>5380.8241370800006</v>
      </c>
      <c r="H57" s="36">
        <f>SUMIFS(СВЦЭМ!$C$39:$C$782,СВЦЭМ!$A$39:$A$782,$A57,СВЦЭМ!$B$39:$B$782,H$47)+'СЕТ СН'!$G$9+СВЦЭМ!$D$10+'СЕТ СН'!$G$5-'СЕТ СН'!$G$17</f>
        <v>5353.7213250800005</v>
      </c>
      <c r="I57" s="36">
        <f>SUMIFS(СВЦЭМ!$C$39:$C$782,СВЦЭМ!$A$39:$A$782,$A57,СВЦЭМ!$B$39:$B$782,I$47)+'СЕТ СН'!$G$9+СВЦЭМ!$D$10+'СЕТ СН'!$G$5-'СЕТ СН'!$G$17</f>
        <v>5347.9192871900004</v>
      </c>
      <c r="J57" s="36">
        <f>SUMIFS(СВЦЭМ!$C$39:$C$782,СВЦЭМ!$A$39:$A$782,$A57,СВЦЭМ!$B$39:$B$782,J$47)+'СЕТ СН'!$G$9+СВЦЭМ!$D$10+'СЕТ СН'!$G$5-'СЕТ СН'!$G$17</f>
        <v>5302.8194397799998</v>
      </c>
      <c r="K57" s="36">
        <f>SUMIFS(СВЦЭМ!$C$39:$C$782,СВЦЭМ!$A$39:$A$782,$A57,СВЦЭМ!$B$39:$B$782,K$47)+'СЕТ СН'!$G$9+СВЦЭМ!$D$10+'СЕТ СН'!$G$5-'СЕТ СН'!$G$17</f>
        <v>5261.7988969300004</v>
      </c>
      <c r="L57" s="36">
        <f>SUMIFS(СВЦЭМ!$C$39:$C$782,СВЦЭМ!$A$39:$A$782,$A57,СВЦЭМ!$B$39:$B$782,L$47)+'СЕТ СН'!$G$9+СВЦЭМ!$D$10+'СЕТ СН'!$G$5-'СЕТ СН'!$G$17</f>
        <v>5261.3914580500004</v>
      </c>
      <c r="M57" s="36">
        <f>SUMIFS(СВЦЭМ!$C$39:$C$782,СВЦЭМ!$A$39:$A$782,$A57,СВЦЭМ!$B$39:$B$782,M$47)+'СЕТ СН'!$G$9+СВЦЭМ!$D$10+'СЕТ СН'!$G$5-'СЕТ СН'!$G$17</f>
        <v>5264.5312195799997</v>
      </c>
      <c r="N57" s="36">
        <f>SUMIFS(СВЦЭМ!$C$39:$C$782,СВЦЭМ!$A$39:$A$782,$A57,СВЦЭМ!$B$39:$B$782,N$47)+'СЕТ СН'!$G$9+СВЦЭМ!$D$10+'СЕТ СН'!$G$5-'СЕТ СН'!$G$17</f>
        <v>5291.4319495199998</v>
      </c>
      <c r="O57" s="36">
        <f>SUMIFS(СВЦЭМ!$C$39:$C$782,СВЦЭМ!$A$39:$A$782,$A57,СВЦЭМ!$B$39:$B$782,O$47)+'СЕТ СН'!$G$9+СВЦЭМ!$D$10+'СЕТ СН'!$G$5-'СЕТ СН'!$G$17</f>
        <v>5282.48914246</v>
      </c>
      <c r="P57" s="36">
        <f>SUMIFS(СВЦЭМ!$C$39:$C$782,СВЦЭМ!$A$39:$A$782,$A57,СВЦЭМ!$B$39:$B$782,P$47)+'СЕТ СН'!$G$9+СВЦЭМ!$D$10+'СЕТ СН'!$G$5-'СЕТ СН'!$G$17</f>
        <v>5309.2137288900003</v>
      </c>
      <c r="Q57" s="36">
        <f>SUMIFS(СВЦЭМ!$C$39:$C$782,СВЦЭМ!$A$39:$A$782,$A57,СВЦЭМ!$B$39:$B$782,Q$47)+'СЕТ СН'!$G$9+СВЦЭМ!$D$10+'СЕТ СН'!$G$5-'СЕТ СН'!$G$17</f>
        <v>5336.7629623100001</v>
      </c>
      <c r="R57" s="36">
        <f>SUMIFS(СВЦЭМ!$C$39:$C$782,СВЦЭМ!$A$39:$A$782,$A57,СВЦЭМ!$B$39:$B$782,R$47)+'СЕТ СН'!$G$9+СВЦЭМ!$D$10+'СЕТ СН'!$G$5-'СЕТ СН'!$G$17</f>
        <v>5334.0626486700003</v>
      </c>
      <c r="S57" s="36">
        <f>SUMIFS(СВЦЭМ!$C$39:$C$782,СВЦЭМ!$A$39:$A$782,$A57,СВЦЭМ!$B$39:$B$782,S$47)+'СЕТ СН'!$G$9+СВЦЭМ!$D$10+'СЕТ СН'!$G$5-'СЕТ СН'!$G$17</f>
        <v>5318.6600074300004</v>
      </c>
      <c r="T57" s="36">
        <f>SUMIFS(СВЦЭМ!$C$39:$C$782,СВЦЭМ!$A$39:$A$782,$A57,СВЦЭМ!$B$39:$B$782,T$47)+'СЕТ СН'!$G$9+СВЦЭМ!$D$10+'СЕТ СН'!$G$5-'СЕТ СН'!$G$17</f>
        <v>5298.61363024</v>
      </c>
      <c r="U57" s="36">
        <f>SUMIFS(СВЦЭМ!$C$39:$C$782,СВЦЭМ!$A$39:$A$782,$A57,СВЦЭМ!$B$39:$B$782,U$47)+'СЕТ СН'!$G$9+СВЦЭМ!$D$10+'СЕТ СН'!$G$5-'СЕТ СН'!$G$17</f>
        <v>5251.6916379200002</v>
      </c>
      <c r="V57" s="36">
        <f>SUMIFS(СВЦЭМ!$C$39:$C$782,СВЦЭМ!$A$39:$A$782,$A57,СВЦЭМ!$B$39:$B$782,V$47)+'СЕТ СН'!$G$9+СВЦЭМ!$D$10+'СЕТ СН'!$G$5-'СЕТ СН'!$G$17</f>
        <v>5225.1187460900001</v>
      </c>
      <c r="W57" s="36">
        <f>SUMIFS(СВЦЭМ!$C$39:$C$782,СВЦЭМ!$A$39:$A$782,$A57,СВЦЭМ!$B$39:$B$782,W$47)+'СЕТ СН'!$G$9+СВЦЭМ!$D$10+'СЕТ СН'!$G$5-'СЕТ СН'!$G$17</f>
        <v>5231.4561667200005</v>
      </c>
      <c r="X57" s="36">
        <f>SUMIFS(СВЦЭМ!$C$39:$C$782,СВЦЭМ!$A$39:$A$782,$A57,СВЦЭМ!$B$39:$B$782,X$47)+'СЕТ СН'!$G$9+СВЦЭМ!$D$10+'СЕТ СН'!$G$5-'СЕТ СН'!$G$17</f>
        <v>5286.0725316200005</v>
      </c>
      <c r="Y57" s="36">
        <f>SUMIFS(СВЦЭМ!$C$39:$C$782,СВЦЭМ!$A$39:$A$782,$A57,СВЦЭМ!$B$39:$B$782,Y$47)+'СЕТ СН'!$G$9+СВЦЭМ!$D$10+'СЕТ СН'!$G$5-'СЕТ СН'!$G$17</f>
        <v>5291.9372582699998</v>
      </c>
    </row>
    <row r="58" spans="1:25" ht="15.75" x14ac:dyDescent="0.2">
      <c r="A58" s="35">
        <f t="shared" si="1"/>
        <v>45362</v>
      </c>
      <c r="B58" s="36">
        <f>SUMIFS(СВЦЭМ!$C$39:$C$782,СВЦЭМ!$A$39:$A$782,$A58,СВЦЭМ!$B$39:$B$782,B$47)+'СЕТ СН'!$G$9+СВЦЭМ!$D$10+'СЕТ СН'!$G$5-'СЕТ СН'!$G$17</f>
        <v>5258.2189863200001</v>
      </c>
      <c r="C58" s="36">
        <f>SUMIFS(СВЦЭМ!$C$39:$C$782,СВЦЭМ!$A$39:$A$782,$A58,СВЦЭМ!$B$39:$B$782,C$47)+'СЕТ СН'!$G$9+СВЦЭМ!$D$10+'СЕТ СН'!$G$5-'СЕТ СН'!$G$17</f>
        <v>5294.6395376199998</v>
      </c>
      <c r="D58" s="36">
        <f>SUMIFS(СВЦЭМ!$C$39:$C$782,СВЦЭМ!$A$39:$A$782,$A58,СВЦЭМ!$B$39:$B$782,D$47)+'СЕТ СН'!$G$9+СВЦЭМ!$D$10+'СЕТ СН'!$G$5-'СЕТ СН'!$G$17</f>
        <v>5306.3384675899997</v>
      </c>
      <c r="E58" s="36">
        <f>SUMIFS(СВЦЭМ!$C$39:$C$782,СВЦЭМ!$A$39:$A$782,$A58,СВЦЭМ!$B$39:$B$782,E$47)+'СЕТ СН'!$G$9+СВЦЭМ!$D$10+'СЕТ СН'!$G$5-'СЕТ СН'!$G$17</f>
        <v>5310.4319917700004</v>
      </c>
      <c r="F58" s="36">
        <f>SUMIFS(СВЦЭМ!$C$39:$C$782,СВЦЭМ!$A$39:$A$782,$A58,СВЦЭМ!$B$39:$B$782,F$47)+'СЕТ СН'!$G$9+СВЦЭМ!$D$10+'СЕТ СН'!$G$5-'СЕТ СН'!$G$17</f>
        <v>5306.0878663900003</v>
      </c>
      <c r="G58" s="36">
        <f>SUMIFS(СВЦЭМ!$C$39:$C$782,СВЦЭМ!$A$39:$A$782,$A58,СВЦЭМ!$B$39:$B$782,G$47)+'СЕТ СН'!$G$9+СВЦЭМ!$D$10+'СЕТ СН'!$G$5-'СЕТ СН'!$G$17</f>
        <v>5246.4188655899998</v>
      </c>
      <c r="H58" s="36">
        <f>SUMIFS(СВЦЭМ!$C$39:$C$782,СВЦЭМ!$A$39:$A$782,$A58,СВЦЭМ!$B$39:$B$782,H$47)+'СЕТ СН'!$G$9+СВЦЭМ!$D$10+'СЕТ СН'!$G$5-'СЕТ СН'!$G$17</f>
        <v>5107.9729054199997</v>
      </c>
      <c r="I58" s="36">
        <f>SUMIFS(СВЦЭМ!$C$39:$C$782,СВЦЭМ!$A$39:$A$782,$A58,СВЦЭМ!$B$39:$B$782,I$47)+'СЕТ СН'!$G$9+СВЦЭМ!$D$10+'СЕТ СН'!$G$5-'СЕТ СН'!$G$17</f>
        <v>5115.5954377100006</v>
      </c>
      <c r="J58" s="36">
        <f>SUMIFS(СВЦЭМ!$C$39:$C$782,СВЦЭМ!$A$39:$A$782,$A58,СВЦЭМ!$B$39:$B$782,J$47)+'СЕТ СН'!$G$9+СВЦЭМ!$D$10+'СЕТ СН'!$G$5-'СЕТ СН'!$G$17</f>
        <v>5089.7835791500002</v>
      </c>
      <c r="K58" s="36">
        <f>SUMIFS(СВЦЭМ!$C$39:$C$782,СВЦЭМ!$A$39:$A$782,$A58,СВЦЭМ!$B$39:$B$782,K$47)+'СЕТ СН'!$G$9+СВЦЭМ!$D$10+'СЕТ СН'!$G$5-'СЕТ СН'!$G$17</f>
        <v>5074.1816831699998</v>
      </c>
      <c r="L58" s="36">
        <f>SUMIFS(СВЦЭМ!$C$39:$C$782,СВЦЭМ!$A$39:$A$782,$A58,СВЦЭМ!$B$39:$B$782,L$47)+'СЕТ СН'!$G$9+СВЦЭМ!$D$10+'СЕТ СН'!$G$5-'СЕТ СН'!$G$17</f>
        <v>5086.0585956499999</v>
      </c>
      <c r="M58" s="36">
        <f>SUMIFS(СВЦЭМ!$C$39:$C$782,СВЦЭМ!$A$39:$A$782,$A58,СВЦЭМ!$B$39:$B$782,M$47)+'СЕТ СН'!$G$9+СВЦЭМ!$D$10+'СЕТ СН'!$G$5-'СЕТ СН'!$G$17</f>
        <v>5083.2959602299998</v>
      </c>
      <c r="N58" s="36">
        <f>SUMIFS(СВЦЭМ!$C$39:$C$782,СВЦЭМ!$A$39:$A$782,$A58,СВЦЭМ!$B$39:$B$782,N$47)+'СЕТ СН'!$G$9+СВЦЭМ!$D$10+'СЕТ СН'!$G$5-'СЕТ СН'!$G$17</f>
        <v>5104.3963769800002</v>
      </c>
      <c r="O58" s="36">
        <f>SUMIFS(СВЦЭМ!$C$39:$C$782,СВЦЭМ!$A$39:$A$782,$A58,СВЦЭМ!$B$39:$B$782,O$47)+'СЕТ СН'!$G$9+СВЦЭМ!$D$10+'СЕТ СН'!$G$5-'СЕТ СН'!$G$17</f>
        <v>5105.64779757</v>
      </c>
      <c r="P58" s="36">
        <f>SUMIFS(СВЦЭМ!$C$39:$C$782,СВЦЭМ!$A$39:$A$782,$A58,СВЦЭМ!$B$39:$B$782,P$47)+'СЕТ СН'!$G$9+СВЦЭМ!$D$10+'СЕТ СН'!$G$5-'СЕТ СН'!$G$17</f>
        <v>5115.0148573700008</v>
      </c>
      <c r="Q58" s="36">
        <f>SUMIFS(СВЦЭМ!$C$39:$C$782,СВЦЭМ!$A$39:$A$782,$A58,СВЦЭМ!$B$39:$B$782,Q$47)+'СЕТ СН'!$G$9+СВЦЭМ!$D$10+'СЕТ СН'!$G$5-'СЕТ СН'!$G$17</f>
        <v>5128.2032358699998</v>
      </c>
      <c r="R58" s="36">
        <f>SUMIFS(СВЦЭМ!$C$39:$C$782,СВЦЭМ!$A$39:$A$782,$A58,СВЦЭМ!$B$39:$B$782,R$47)+'СЕТ СН'!$G$9+СВЦЭМ!$D$10+'СЕТ СН'!$G$5-'СЕТ СН'!$G$17</f>
        <v>5129.7656118900004</v>
      </c>
      <c r="S58" s="36">
        <f>SUMIFS(СВЦЭМ!$C$39:$C$782,СВЦЭМ!$A$39:$A$782,$A58,СВЦЭМ!$B$39:$B$782,S$47)+'СЕТ СН'!$G$9+СВЦЭМ!$D$10+'СЕТ СН'!$G$5-'СЕТ СН'!$G$17</f>
        <v>5126.8098990400003</v>
      </c>
      <c r="T58" s="36">
        <f>SUMIFS(СВЦЭМ!$C$39:$C$782,СВЦЭМ!$A$39:$A$782,$A58,СВЦЭМ!$B$39:$B$782,T$47)+'СЕТ СН'!$G$9+СВЦЭМ!$D$10+'СЕТ СН'!$G$5-'СЕТ СН'!$G$17</f>
        <v>5105.5436800799998</v>
      </c>
      <c r="U58" s="36">
        <f>SUMIFS(СВЦЭМ!$C$39:$C$782,СВЦЭМ!$A$39:$A$782,$A58,СВЦЭМ!$B$39:$B$782,U$47)+'СЕТ СН'!$G$9+СВЦЭМ!$D$10+'СЕТ СН'!$G$5-'СЕТ СН'!$G$17</f>
        <v>5077.2777027000002</v>
      </c>
      <c r="V58" s="36">
        <f>SUMIFS(СВЦЭМ!$C$39:$C$782,СВЦЭМ!$A$39:$A$782,$A58,СВЦЭМ!$B$39:$B$782,V$47)+'СЕТ СН'!$G$9+СВЦЭМ!$D$10+'СЕТ СН'!$G$5-'СЕТ СН'!$G$17</f>
        <v>5069.23494347</v>
      </c>
      <c r="W58" s="36">
        <f>SUMIFS(СВЦЭМ!$C$39:$C$782,СВЦЭМ!$A$39:$A$782,$A58,СВЦЭМ!$B$39:$B$782,W$47)+'СЕТ СН'!$G$9+СВЦЭМ!$D$10+'СЕТ СН'!$G$5-'СЕТ СН'!$G$17</f>
        <v>5078.6862138500001</v>
      </c>
      <c r="X58" s="36">
        <f>SUMIFS(СВЦЭМ!$C$39:$C$782,СВЦЭМ!$A$39:$A$782,$A58,СВЦЭМ!$B$39:$B$782,X$47)+'СЕТ СН'!$G$9+СВЦЭМ!$D$10+'СЕТ СН'!$G$5-'СЕТ СН'!$G$17</f>
        <v>5100.2032132300001</v>
      </c>
      <c r="Y58" s="36">
        <f>SUMIFS(СВЦЭМ!$C$39:$C$782,СВЦЭМ!$A$39:$A$782,$A58,СВЦЭМ!$B$39:$B$782,Y$47)+'СЕТ СН'!$G$9+СВЦЭМ!$D$10+'СЕТ СН'!$G$5-'СЕТ СН'!$G$17</f>
        <v>5104.0038164800008</v>
      </c>
    </row>
    <row r="59" spans="1:25" ht="15.75" x14ac:dyDescent="0.2">
      <c r="A59" s="35">
        <f t="shared" si="1"/>
        <v>45363</v>
      </c>
      <c r="B59" s="36">
        <f>SUMIFS(СВЦЭМ!$C$39:$C$782,СВЦЭМ!$A$39:$A$782,$A59,СВЦЭМ!$B$39:$B$782,B$47)+'СЕТ СН'!$G$9+СВЦЭМ!$D$10+'СЕТ СН'!$G$5-'СЕТ СН'!$G$17</f>
        <v>5235.4172954300002</v>
      </c>
      <c r="C59" s="36">
        <f>SUMIFS(СВЦЭМ!$C$39:$C$782,СВЦЭМ!$A$39:$A$782,$A59,СВЦЭМ!$B$39:$B$782,C$47)+'СЕТ СН'!$G$9+СВЦЭМ!$D$10+'СЕТ СН'!$G$5-'СЕТ СН'!$G$17</f>
        <v>5259.7701010000001</v>
      </c>
      <c r="D59" s="36">
        <f>SUMIFS(СВЦЭМ!$C$39:$C$782,СВЦЭМ!$A$39:$A$782,$A59,СВЦЭМ!$B$39:$B$782,D$47)+'СЕТ СН'!$G$9+СВЦЭМ!$D$10+'СЕТ СН'!$G$5-'СЕТ СН'!$G$17</f>
        <v>5282.9903955</v>
      </c>
      <c r="E59" s="36">
        <f>SUMIFS(СВЦЭМ!$C$39:$C$782,СВЦЭМ!$A$39:$A$782,$A59,СВЦЭМ!$B$39:$B$782,E$47)+'СЕТ СН'!$G$9+СВЦЭМ!$D$10+'СЕТ СН'!$G$5-'СЕТ СН'!$G$17</f>
        <v>5281.7757516800002</v>
      </c>
      <c r="F59" s="36">
        <f>SUMIFS(СВЦЭМ!$C$39:$C$782,СВЦЭМ!$A$39:$A$782,$A59,СВЦЭМ!$B$39:$B$782,F$47)+'СЕТ СН'!$G$9+СВЦЭМ!$D$10+'СЕТ СН'!$G$5-'СЕТ СН'!$G$17</f>
        <v>5265.2421040999998</v>
      </c>
      <c r="G59" s="36">
        <f>SUMIFS(СВЦЭМ!$C$39:$C$782,СВЦЭМ!$A$39:$A$782,$A59,СВЦЭМ!$B$39:$B$782,G$47)+'СЕТ СН'!$G$9+СВЦЭМ!$D$10+'СЕТ СН'!$G$5-'СЕТ СН'!$G$17</f>
        <v>5254.9721705900001</v>
      </c>
      <c r="H59" s="36">
        <f>SUMIFS(СВЦЭМ!$C$39:$C$782,СВЦЭМ!$A$39:$A$782,$A59,СВЦЭМ!$B$39:$B$782,H$47)+'СЕТ СН'!$G$9+СВЦЭМ!$D$10+'СЕТ СН'!$G$5-'СЕТ СН'!$G$17</f>
        <v>5221.25519583</v>
      </c>
      <c r="I59" s="36">
        <f>SUMIFS(СВЦЭМ!$C$39:$C$782,СВЦЭМ!$A$39:$A$782,$A59,СВЦЭМ!$B$39:$B$782,I$47)+'СЕТ СН'!$G$9+СВЦЭМ!$D$10+'СЕТ СН'!$G$5-'СЕТ СН'!$G$17</f>
        <v>5211.6178448200008</v>
      </c>
      <c r="J59" s="36">
        <f>SUMIFS(СВЦЭМ!$C$39:$C$782,СВЦЭМ!$A$39:$A$782,$A59,СВЦЭМ!$B$39:$B$782,J$47)+'СЕТ СН'!$G$9+СВЦЭМ!$D$10+'СЕТ СН'!$G$5-'СЕТ СН'!$G$17</f>
        <v>5191.5742988399998</v>
      </c>
      <c r="K59" s="36">
        <f>SUMIFS(СВЦЭМ!$C$39:$C$782,СВЦЭМ!$A$39:$A$782,$A59,СВЦЭМ!$B$39:$B$782,K$47)+'СЕТ СН'!$G$9+СВЦЭМ!$D$10+'СЕТ СН'!$G$5-'СЕТ СН'!$G$17</f>
        <v>5204.8693437300008</v>
      </c>
      <c r="L59" s="36">
        <f>SUMIFS(СВЦЭМ!$C$39:$C$782,СВЦЭМ!$A$39:$A$782,$A59,СВЦЭМ!$B$39:$B$782,L$47)+'СЕТ СН'!$G$9+СВЦЭМ!$D$10+'СЕТ СН'!$G$5-'СЕТ СН'!$G$17</f>
        <v>5217.7152386200005</v>
      </c>
      <c r="M59" s="36">
        <f>SUMIFS(СВЦЭМ!$C$39:$C$782,СВЦЭМ!$A$39:$A$782,$A59,СВЦЭМ!$B$39:$B$782,M$47)+'СЕТ СН'!$G$9+СВЦЭМ!$D$10+'СЕТ СН'!$G$5-'СЕТ СН'!$G$17</f>
        <v>5230.6067984900001</v>
      </c>
      <c r="N59" s="36">
        <f>SUMIFS(СВЦЭМ!$C$39:$C$782,СВЦЭМ!$A$39:$A$782,$A59,СВЦЭМ!$B$39:$B$782,N$47)+'СЕТ СН'!$G$9+СВЦЭМ!$D$10+'СЕТ СН'!$G$5-'СЕТ СН'!$G$17</f>
        <v>5253.3835912000004</v>
      </c>
      <c r="O59" s="36">
        <f>SUMIFS(СВЦЭМ!$C$39:$C$782,СВЦЭМ!$A$39:$A$782,$A59,СВЦЭМ!$B$39:$B$782,O$47)+'СЕТ СН'!$G$9+СВЦЭМ!$D$10+'СЕТ СН'!$G$5-'СЕТ СН'!$G$17</f>
        <v>5275.6263165300006</v>
      </c>
      <c r="P59" s="36">
        <f>SUMIFS(СВЦЭМ!$C$39:$C$782,СВЦЭМ!$A$39:$A$782,$A59,СВЦЭМ!$B$39:$B$782,P$47)+'СЕТ СН'!$G$9+СВЦЭМ!$D$10+'СЕТ СН'!$G$5-'СЕТ СН'!$G$17</f>
        <v>5301.1799966899998</v>
      </c>
      <c r="Q59" s="36">
        <f>SUMIFS(СВЦЭМ!$C$39:$C$782,СВЦЭМ!$A$39:$A$782,$A59,СВЦЭМ!$B$39:$B$782,Q$47)+'СЕТ СН'!$G$9+СВЦЭМ!$D$10+'СЕТ СН'!$G$5-'СЕТ СН'!$G$17</f>
        <v>5327.5623809300005</v>
      </c>
      <c r="R59" s="36">
        <f>SUMIFS(СВЦЭМ!$C$39:$C$782,СВЦЭМ!$A$39:$A$782,$A59,СВЦЭМ!$B$39:$B$782,R$47)+'СЕТ СН'!$G$9+СВЦЭМ!$D$10+'СЕТ СН'!$G$5-'СЕТ СН'!$G$17</f>
        <v>5319.4762031999999</v>
      </c>
      <c r="S59" s="36">
        <f>SUMIFS(СВЦЭМ!$C$39:$C$782,СВЦЭМ!$A$39:$A$782,$A59,СВЦЭМ!$B$39:$B$782,S$47)+'СЕТ СН'!$G$9+СВЦЭМ!$D$10+'СЕТ СН'!$G$5-'СЕТ СН'!$G$17</f>
        <v>5325.6692166600005</v>
      </c>
      <c r="T59" s="36">
        <f>SUMIFS(СВЦЭМ!$C$39:$C$782,СВЦЭМ!$A$39:$A$782,$A59,СВЦЭМ!$B$39:$B$782,T$47)+'СЕТ СН'!$G$9+СВЦЭМ!$D$10+'СЕТ СН'!$G$5-'СЕТ СН'!$G$17</f>
        <v>5282.2657008300002</v>
      </c>
      <c r="U59" s="36">
        <f>SUMIFS(СВЦЭМ!$C$39:$C$782,СВЦЭМ!$A$39:$A$782,$A59,СВЦЭМ!$B$39:$B$782,U$47)+'СЕТ СН'!$G$9+СВЦЭМ!$D$10+'СЕТ СН'!$G$5-'СЕТ СН'!$G$17</f>
        <v>5206.7680613600005</v>
      </c>
      <c r="V59" s="36">
        <f>SUMIFS(СВЦЭМ!$C$39:$C$782,СВЦЭМ!$A$39:$A$782,$A59,СВЦЭМ!$B$39:$B$782,V$47)+'СЕТ СН'!$G$9+СВЦЭМ!$D$10+'СЕТ СН'!$G$5-'СЕТ СН'!$G$17</f>
        <v>5224.0329545700006</v>
      </c>
      <c r="W59" s="36">
        <f>SUMIFS(СВЦЭМ!$C$39:$C$782,СВЦЭМ!$A$39:$A$782,$A59,СВЦЭМ!$B$39:$B$782,W$47)+'СЕТ СН'!$G$9+СВЦЭМ!$D$10+'СЕТ СН'!$G$5-'СЕТ СН'!$G$17</f>
        <v>5206.5465507200006</v>
      </c>
      <c r="X59" s="36">
        <f>SUMIFS(СВЦЭМ!$C$39:$C$782,СВЦЭМ!$A$39:$A$782,$A59,СВЦЭМ!$B$39:$B$782,X$47)+'СЕТ СН'!$G$9+СВЦЭМ!$D$10+'СЕТ СН'!$G$5-'СЕТ СН'!$G$17</f>
        <v>5240.1047924800005</v>
      </c>
      <c r="Y59" s="36">
        <f>SUMIFS(СВЦЭМ!$C$39:$C$782,СВЦЭМ!$A$39:$A$782,$A59,СВЦЭМ!$B$39:$B$782,Y$47)+'СЕТ СН'!$G$9+СВЦЭМ!$D$10+'СЕТ СН'!$G$5-'СЕТ СН'!$G$17</f>
        <v>5260.1098186400004</v>
      </c>
    </row>
    <row r="60" spans="1:25" ht="15.75" x14ac:dyDescent="0.2">
      <c r="A60" s="35">
        <f t="shared" si="1"/>
        <v>45364</v>
      </c>
      <c r="B60" s="36">
        <f>SUMIFS(СВЦЭМ!$C$39:$C$782,СВЦЭМ!$A$39:$A$782,$A60,СВЦЭМ!$B$39:$B$782,B$47)+'СЕТ СН'!$G$9+СВЦЭМ!$D$10+'СЕТ СН'!$G$5-'СЕТ СН'!$G$17</f>
        <v>5328.5525905000004</v>
      </c>
      <c r="C60" s="36">
        <f>SUMIFS(СВЦЭМ!$C$39:$C$782,СВЦЭМ!$A$39:$A$782,$A60,СВЦЭМ!$B$39:$B$782,C$47)+'СЕТ СН'!$G$9+СВЦЭМ!$D$10+'СЕТ СН'!$G$5-'СЕТ СН'!$G$17</f>
        <v>5341.7440176199998</v>
      </c>
      <c r="D60" s="36">
        <f>SUMIFS(СВЦЭМ!$C$39:$C$782,СВЦЭМ!$A$39:$A$782,$A60,СВЦЭМ!$B$39:$B$782,D$47)+'СЕТ СН'!$G$9+СВЦЭМ!$D$10+'СЕТ СН'!$G$5-'СЕТ СН'!$G$17</f>
        <v>5357.9094702600005</v>
      </c>
      <c r="E60" s="36">
        <f>SUMIFS(СВЦЭМ!$C$39:$C$782,СВЦЭМ!$A$39:$A$782,$A60,СВЦЭМ!$B$39:$B$782,E$47)+'СЕТ СН'!$G$9+СВЦЭМ!$D$10+'СЕТ СН'!$G$5-'СЕТ СН'!$G$17</f>
        <v>5352.7343757199997</v>
      </c>
      <c r="F60" s="36">
        <f>SUMIFS(СВЦЭМ!$C$39:$C$782,СВЦЭМ!$A$39:$A$782,$A60,СВЦЭМ!$B$39:$B$782,F$47)+'СЕТ СН'!$G$9+СВЦЭМ!$D$10+'СЕТ СН'!$G$5-'СЕТ СН'!$G$17</f>
        <v>5346.9967998499997</v>
      </c>
      <c r="G60" s="36">
        <f>SUMIFS(СВЦЭМ!$C$39:$C$782,СВЦЭМ!$A$39:$A$782,$A60,СВЦЭМ!$B$39:$B$782,G$47)+'СЕТ СН'!$G$9+СВЦЭМ!$D$10+'СЕТ СН'!$G$5-'СЕТ СН'!$G$17</f>
        <v>5340.9196012700004</v>
      </c>
      <c r="H60" s="36">
        <f>SUMIFS(СВЦЭМ!$C$39:$C$782,СВЦЭМ!$A$39:$A$782,$A60,СВЦЭМ!$B$39:$B$782,H$47)+'СЕТ СН'!$G$9+СВЦЭМ!$D$10+'СЕТ СН'!$G$5-'СЕТ СН'!$G$17</f>
        <v>5300.8012578600001</v>
      </c>
      <c r="I60" s="36">
        <f>SUMIFS(СВЦЭМ!$C$39:$C$782,СВЦЭМ!$A$39:$A$782,$A60,СВЦЭМ!$B$39:$B$782,I$47)+'СЕТ СН'!$G$9+СВЦЭМ!$D$10+'СЕТ СН'!$G$5-'СЕТ СН'!$G$17</f>
        <v>5263.7532649300001</v>
      </c>
      <c r="J60" s="36">
        <f>SUMIFS(СВЦЭМ!$C$39:$C$782,СВЦЭМ!$A$39:$A$782,$A60,СВЦЭМ!$B$39:$B$782,J$47)+'СЕТ СН'!$G$9+СВЦЭМ!$D$10+'СЕТ СН'!$G$5-'СЕТ СН'!$G$17</f>
        <v>5280.7730099199998</v>
      </c>
      <c r="K60" s="36">
        <f>SUMIFS(СВЦЭМ!$C$39:$C$782,СВЦЭМ!$A$39:$A$782,$A60,СВЦЭМ!$B$39:$B$782,K$47)+'СЕТ СН'!$G$9+СВЦЭМ!$D$10+'СЕТ СН'!$G$5-'СЕТ СН'!$G$17</f>
        <v>5255.3122173400006</v>
      </c>
      <c r="L60" s="36">
        <f>SUMIFS(СВЦЭМ!$C$39:$C$782,СВЦЭМ!$A$39:$A$782,$A60,СВЦЭМ!$B$39:$B$782,L$47)+'СЕТ СН'!$G$9+СВЦЭМ!$D$10+'СЕТ СН'!$G$5-'СЕТ СН'!$G$17</f>
        <v>5270.7960893400004</v>
      </c>
      <c r="M60" s="36">
        <f>SUMIFS(СВЦЭМ!$C$39:$C$782,СВЦЭМ!$A$39:$A$782,$A60,СВЦЭМ!$B$39:$B$782,M$47)+'СЕТ СН'!$G$9+СВЦЭМ!$D$10+'СЕТ СН'!$G$5-'СЕТ СН'!$G$17</f>
        <v>5258.3844923899997</v>
      </c>
      <c r="N60" s="36">
        <f>SUMIFS(СВЦЭМ!$C$39:$C$782,СВЦЭМ!$A$39:$A$782,$A60,СВЦЭМ!$B$39:$B$782,N$47)+'СЕТ СН'!$G$9+СВЦЭМ!$D$10+'СЕТ СН'!$G$5-'СЕТ СН'!$G$17</f>
        <v>5293.2324192000005</v>
      </c>
      <c r="O60" s="36">
        <f>SUMIFS(СВЦЭМ!$C$39:$C$782,СВЦЭМ!$A$39:$A$782,$A60,СВЦЭМ!$B$39:$B$782,O$47)+'СЕТ СН'!$G$9+СВЦЭМ!$D$10+'СЕТ СН'!$G$5-'СЕТ СН'!$G$17</f>
        <v>5316.2202409000001</v>
      </c>
      <c r="P60" s="36">
        <f>SUMIFS(СВЦЭМ!$C$39:$C$782,СВЦЭМ!$A$39:$A$782,$A60,СВЦЭМ!$B$39:$B$782,P$47)+'СЕТ СН'!$G$9+СВЦЭМ!$D$10+'СЕТ СН'!$G$5-'СЕТ СН'!$G$17</f>
        <v>5348.1148024600006</v>
      </c>
      <c r="Q60" s="36">
        <f>SUMIFS(СВЦЭМ!$C$39:$C$782,СВЦЭМ!$A$39:$A$782,$A60,СВЦЭМ!$B$39:$B$782,Q$47)+'СЕТ СН'!$G$9+СВЦЭМ!$D$10+'СЕТ СН'!$G$5-'СЕТ СН'!$G$17</f>
        <v>5369.7344432700002</v>
      </c>
      <c r="R60" s="36">
        <f>SUMIFS(СВЦЭМ!$C$39:$C$782,СВЦЭМ!$A$39:$A$782,$A60,СВЦЭМ!$B$39:$B$782,R$47)+'СЕТ СН'!$G$9+СВЦЭМ!$D$10+'СЕТ СН'!$G$5-'СЕТ СН'!$G$17</f>
        <v>5361.0085910800008</v>
      </c>
      <c r="S60" s="36">
        <f>SUMIFS(СВЦЭМ!$C$39:$C$782,СВЦЭМ!$A$39:$A$782,$A60,СВЦЭМ!$B$39:$B$782,S$47)+'СЕТ СН'!$G$9+СВЦЭМ!$D$10+'СЕТ СН'!$G$5-'СЕТ СН'!$G$17</f>
        <v>5344.5577048200003</v>
      </c>
      <c r="T60" s="36">
        <f>SUMIFS(СВЦЭМ!$C$39:$C$782,СВЦЭМ!$A$39:$A$782,$A60,СВЦЭМ!$B$39:$B$782,T$47)+'СЕТ СН'!$G$9+СВЦЭМ!$D$10+'СЕТ СН'!$G$5-'СЕТ СН'!$G$17</f>
        <v>5317.5935703600007</v>
      </c>
      <c r="U60" s="36">
        <f>SUMIFS(СВЦЭМ!$C$39:$C$782,СВЦЭМ!$A$39:$A$782,$A60,СВЦЭМ!$B$39:$B$782,U$47)+'СЕТ СН'!$G$9+СВЦЭМ!$D$10+'СЕТ СН'!$G$5-'СЕТ СН'!$G$17</f>
        <v>5297.2452797799997</v>
      </c>
      <c r="V60" s="36">
        <f>SUMIFS(СВЦЭМ!$C$39:$C$782,СВЦЭМ!$A$39:$A$782,$A60,СВЦЭМ!$B$39:$B$782,V$47)+'СЕТ СН'!$G$9+СВЦЭМ!$D$10+'СЕТ СН'!$G$5-'СЕТ СН'!$G$17</f>
        <v>5286.7711486799999</v>
      </c>
      <c r="W60" s="36">
        <f>SUMIFS(СВЦЭМ!$C$39:$C$782,СВЦЭМ!$A$39:$A$782,$A60,СВЦЭМ!$B$39:$B$782,W$47)+'СЕТ СН'!$G$9+СВЦЭМ!$D$10+'СЕТ СН'!$G$5-'СЕТ СН'!$G$17</f>
        <v>5256.6667230600005</v>
      </c>
      <c r="X60" s="36">
        <f>SUMIFS(СВЦЭМ!$C$39:$C$782,СВЦЭМ!$A$39:$A$782,$A60,СВЦЭМ!$B$39:$B$782,X$47)+'СЕТ СН'!$G$9+СВЦЭМ!$D$10+'СЕТ СН'!$G$5-'СЕТ СН'!$G$17</f>
        <v>5261.7433618900004</v>
      </c>
      <c r="Y60" s="36">
        <f>SUMIFS(СВЦЭМ!$C$39:$C$782,СВЦЭМ!$A$39:$A$782,$A60,СВЦЭМ!$B$39:$B$782,Y$47)+'СЕТ СН'!$G$9+СВЦЭМ!$D$10+'СЕТ СН'!$G$5-'СЕТ СН'!$G$17</f>
        <v>5272.45899844</v>
      </c>
    </row>
    <row r="61" spans="1:25" ht="15.75" x14ac:dyDescent="0.2">
      <c r="A61" s="35">
        <f t="shared" si="1"/>
        <v>45365</v>
      </c>
      <c r="B61" s="36">
        <f>SUMIFS(СВЦЭМ!$C$39:$C$782,СВЦЭМ!$A$39:$A$782,$A61,СВЦЭМ!$B$39:$B$782,B$47)+'СЕТ СН'!$G$9+СВЦЭМ!$D$10+'СЕТ СН'!$G$5-'СЕТ СН'!$G$17</f>
        <v>5232.6731473300006</v>
      </c>
      <c r="C61" s="36">
        <f>SUMIFS(СВЦЭМ!$C$39:$C$782,СВЦЭМ!$A$39:$A$782,$A61,СВЦЭМ!$B$39:$B$782,C$47)+'СЕТ СН'!$G$9+СВЦЭМ!$D$10+'СЕТ СН'!$G$5-'СЕТ СН'!$G$17</f>
        <v>5234.7678099800005</v>
      </c>
      <c r="D61" s="36">
        <f>SUMIFS(СВЦЭМ!$C$39:$C$782,СВЦЭМ!$A$39:$A$782,$A61,СВЦЭМ!$B$39:$B$782,D$47)+'СЕТ СН'!$G$9+СВЦЭМ!$D$10+'СЕТ СН'!$G$5-'СЕТ СН'!$G$17</f>
        <v>5255.1482811599999</v>
      </c>
      <c r="E61" s="36">
        <f>SUMIFS(СВЦЭМ!$C$39:$C$782,СВЦЭМ!$A$39:$A$782,$A61,СВЦЭМ!$B$39:$B$782,E$47)+'СЕТ СН'!$G$9+СВЦЭМ!$D$10+'СЕТ СН'!$G$5-'СЕТ СН'!$G$17</f>
        <v>5265.4881897200003</v>
      </c>
      <c r="F61" s="36">
        <f>SUMIFS(СВЦЭМ!$C$39:$C$782,СВЦЭМ!$A$39:$A$782,$A61,СВЦЭМ!$B$39:$B$782,F$47)+'СЕТ СН'!$G$9+СВЦЭМ!$D$10+'СЕТ СН'!$G$5-'СЕТ СН'!$G$17</f>
        <v>5261.6881196300001</v>
      </c>
      <c r="G61" s="36">
        <f>SUMIFS(СВЦЭМ!$C$39:$C$782,СВЦЭМ!$A$39:$A$782,$A61,СВЦЭМ!$B$39:$B$782,G$47)+'СЕТ СН'!$G$9+СВЦЭМ!$D$10+'СЕТ СН'!$G$5-'СЕТ СН'!$G$17</f>
        <v>5230.4963433600005</v>
      </c>
      <c r="H61" s="36">
        <f>SUMIFS(СВЦЭМ!$C$39:$C$782,СВЦЭМ!$A$39:$A$782,$A61,СВЦЭМ!$B$39:$B$782,H$47)+'СЕТ СН'!$G$9+СВЦЭМ!$D$10+'СЕТ СН'!$G$5-'СЕТ СН'!$G$17</f>
        <v>5177.4922147500001</v>
      </c>
      <c r="I61" s="36">
        <f>SUMIFS(СВЦЭМ!$C$39:$C$782,СВЦЭМ!$A$39:$A$782,$A61,СВЦЭМ!$B$39:$B$782,I$47)+'СЕТ СН'!$G$9+СВЦЭМ!$D$10+'СЕТ СН'!$G$5-'СЕТ СН'!$G$17</f>
        <v>5146.31387498</v>
      </c>
      <c r="J61" s="36">
        <f>SUMIFS(СВЦЭМ!$C$39:$C$782,СВЦЭМ!$A$39:$A$782,$A61,СВЦЭМ!$B$39:$B$782,J$47)+'СЕТ СН'!$G$9+СВЦЭМ!$D$10+'СЕТ СН'!$G$5-'СЕТ СН'!$G$17</f>
        <v>5168.5060443700004</v>
      </c>
      <c r="K61" s="36">
        <f>SUMIFS(СВЦЭМ!$C$39:$C$782,СВЦЭМ!$A$39:$A$782,$A61,СВЦЭМ!$B$39:$B$782,K$47)+'СЕТ СН'!$G$9+СВЦЭМ!$D$10+'СЕТ СН'!$G$5-'СЕТ СН'!$G$17</f>
        <v>5167.61008786</v>
      </c>
      <c r="L61" s="36">
        <f>SUMIFS(СВЦЭМ!$C$39:$C$782,СВЦЭМ!$A$39:$A$782,$A61,СВЦЭМ!$B$39:$B$782,L$47)+'СЕТ СН'!$G$9+СВЦЭМ!$D$10+'СЕТ СН'!$G$5-'СЕТ СН'!$G$17</f>
        <v>5175.625008</v>
      </c>
      <c r="M61" s="36">
        <f>SUMIFS(СВЦЭМ!$C$39:$C$782,СВЦЭМ!$A$39:$A$782,$A61,СВЦЭМ!$B$39:$B$782,M$47)+'СЕТ СН'!$G$9+СВЦЭМ!$D$10+'СЕТ СН'!$G$5-'СЕТ СН'!$G$17</f>
        <v>5213.5182882899999</v>
      </c>
      <c r="N61" s="36">
        <f>SUMIFS(СВЦЭМ!$C$39:$C$782,СВЦЭМ!$A$39:$A$782,$A61,СВЦЭМ!$B$39:$B$782,N$47)+'СЕТ СН'!$G$9+СВЦЭМ!$D$10+'СЕТ СН'!$G$5-'СЕТ СН'!$G$17</f>
        <v>5235.4393555500001</v>
      </c>
      <c r="O61" s="36">
        <f>SUMIFS(СВЦЭМ!$C$39:$C$782,СВЦЭМ!$A$39:$A$782,$A61,СВЦЭМ!$B$39:$B$782,O$47)+'СЕТ СН'!$G$9+СВЦЭМ!$D$10+'СЕТ СН'!$G$5-'СЕТ СН'!$G$17</f>
        <v>5261.4590626899999</v>
      </c>
      <c r="P61" s="36">
        <f>SUMIFS(СВЦЭМ!$C$39:$C$782,СВЦЭМ!$A$39:$A$782,$A61,СВЦЭМ!$B$39:$B$782,P$47)+'СЕТ СН'!$G$9+СВЦЭМ!$D$10+'СЕТ СН'!$G$5-'СЕТ СН'!$G$17</f>
        <v>5284.2143071200007</v>
      </c>
      <c r="Q61" s="36">
        <f>SUMIFS(СВЦЭМ!$C$39:$C$782,СВЦЭМ!$A$39:$A$782,$A61,СВЦЭМ!$B$39:$B$782,Q$47)+'СЕТ СН'!$G$9+СВЦЭМ!$D$10+'СЕТ СН'!$G$5-'СЕТ СН'!$G$17</f>
        <v>5303.9130964000005</v>
      </c>
      <c r="R61" s="36">
        <f>SUMIFS(СВЦЭМ!$C$39:$C$782,СВЦЭМ!$A$39:$A$782,$A61,СВЦЭМ!$B$39:$B$782,R$47)+'СЕТ СН'!$G$9+СВЦЭМ!$D$10+'СЕТ СН'!$G$5-'СЕТ СН'!$G$17</f>
        <v>5283.8376107399999</v>
      </c>
      <c r="S61" s="36">
        <f>SUMIFS(СВЦЭМ!$C$39:$C$782,СВЦЭМ!$A$39:$A$782,$A61,СВЦЭМ!$B$39:$B$782,S$47)+'СЕТ СН'!$G$9+СВЦЭМ!$D$10+'СЕТ СН'!$G$5-'СЕТ СН'!$G$17</f>
        <v>5254.2511454200003</v>
      </c>
      <c r="T61" s="36">
        <f>SUMIFS(СВЦЭМ!$C$39:$C$782,СВЦЭМ!$A$39:$A$782,$A61,СВЦЭМ!$B$39:$B$782,T$47)+'СЕТ СН'!$G$9+СВЦЭМ!$D$10+'СЕТ СН'!$G$5-'СЕТ СН'!$G$17</f>
        <v>5222.6590665700005</v>
      </c>
      <c r="U61" s="36">
        <f>SUMIFS(СВЦЭМ!$C$39:$C$782,СВЦЭМ!$A$39:$A$782,$A61,СВЦЭМ!$B$39:$B$782,U$47)+'СЕТ СН'!$G$9+СВЦЭМ!$D$10+'СЕТ СН'!$G$5-'СЕТ СН'!$G$17</f>
        <v>5198.2828161500001</v>
      </c>
      <c r="V61" s="36">
        <f>SUMIFS(СВЦЭМ!$C$39:$C$782,СВЦЭМ!$A$39:$A$782,$A61,СВЦЭМ!$B$39:$B$782,V$47)+'СЕТ СН'!$G$9+СВЦЭМ!$D$10+'СЕТ СН'!$G$5-'СЕТ СН'!$G$17</f>
        <v>5193.32411185</v>
      </c>
      <c r="W61" s="36">
        <f>SUMIFS(СВЦЭМ!$C$39:$C$782,СВЦЭМ!$A$39:$A$782,$A61,СВЦЭМ!$B$39:$B$782,W$47)+'СЕТ СН'!$G$9+СВЦЭМ!$D$10+'СЕТ СН'!$G$5-'СЕТ СН'!$G$17</f>
        <v>5196.4321762199997</v>
      </c>
      <c r="X61" s="36">
        <f>SUMIFS(СВЦЭМ!$C$39:$C$782,СВЦЭМ!$A$39:$A$782,$A61,СВЦЭМ!$B$39:$B$782,X$47)+'СЕТ СН'!$G$9+СВЦЭМ!$D$10+'СЕТ СН'!$G$5-'СЕТ СН'!$G$17</f>
        <v>5218.3405208599997</v>
      </c>
      <c r="Y61" s="36">
        <f>SUMIFS(СВЦЭМ!$C$39:$C$782,СВЦЭМ!$A$39:$A$782,$A61,СВЦЭМ!$B$39:$B$782,Y$47)+'СЕТ СН'!$G$9+СВЦЭМ!$D$10+'СЕТ СН'!$G$5-'СЕТ СН'!$G$17</f>
        <v>5237.2732036100006</v>
      </c>
    </row>
    <row r="62" spans="1:25" ht="15.75" x14ac:dyDescent="0.2">
      <c r="A62" s="35">
        <f t="shared" si="1"/>
        <v>45366</v>
      </c>
      <c r="B62" s="36">
        <f>SUMIFS(СВЦЭМ!$C$39:$C$782,СВЦЭМ!$A$39:$A$782,$A62,СВЦЭМ!$B$39:$B$782,B$47)+'СЕТ СН'!$G$9+СВЦЭМ!$D$10+'СЕТ СН'!$G$5-'СЕТ СН'!$G$17</f>
        <v>5312.9424914900001</v>
      </c>
      <c r="C62" s="36">
        <f>SUMIFS(СВЦЭМ!$C$39:$C$782,СВЦЭМ!$A$39:$A$782,$A62,СВЦЭМ!$B$39:$B$782,C$47)+'СЕТ СН'!$G$9+СВЦЭМ!$D$10+'СЕТ СН'!$G$5-'СЕТ СН'!$G$17</f>
        <v>5389.9044024499999</v>
      </c>
      <c r="D62" s="36">
        <f>SUMIFS(СВЦЭМ!$C$39:$C$782,СВЦЭМ!$A$39:$A$782,$A62,СВЦЭМ!$B$39:$B$782,D$47)+'СЕТ СН'!$G$9+СВЦЭМ!$D$10+'СЕТ СН'!$G$5-'СЕТ СН'!$G$17</f>
        <v>5425.6286204600001</v>
      </c>
      <c r="E62" s="36">
        <f>SUMIFS(СВЦЭМ!$C$39:$C$782,СВЦЭМ!$A$39:$A$782,$A62,СВЦЭМ!$B$39:$B$782,E$47)+'СЕТ СН'!$G$9+СВЦЭМ!$D$10+'СЕТ СН'!$G$5-'СЕТ СН'!$G$17</f>
        <v>5428.152368</v>
      </c>
      <c r="F62" s="36">
        <f>SUMIFS(СВЦЭМ!$C$39:$C$782,СВЦЭМ!$A$39:$A$782,$A62,СВЦЭМ!$B$39:$B$782,F$47)+'СЕТ СН'!$G$9+СВЦЭМ!$D$10+'СЕТ СН'!$G$5-'СЕТ СН'!$G$17</f>
        <v>5425.0308755000005</v>
      </c>
      <c r="G62" s="36">
        <f>SUMIFS(СВЦЭМ!$C$39:$C$782,СВЦЭМ!$A$39:$A$782,$A62,СВЦЭМ!$B$39:$B$782,G$47)+'СЕТ СН'!$G$9+СВЦЭМ!$D$10+'СЕТ СН'!$G$5-'СЕТ СН'!$G$17</f>
        <v>5394.9013492800004</v>
      </c>
      <c r="H62" s="36">
        <f>SUMIFS(СВЦЭМ!$C$39:$C$782,СВЦЭМ!$A$39:$A$782,$A62,СВЦЭМ!$B$39:$B$782,H$47)+'СЕТ СН'!$G$9+СВЦЭМ!$D$10+'СЕТ СН'!$G$5-'СЕТ СН'!$G$17</f>
        <v>5351.5706462200005</v>
      </c>
      <c r="I62" s="36">
        <f>SUMIFS(СВЦЭМ!$C$39:$C$782,СВЦЭМ!$A$39:$A$782,$A62,СВЦЭМ!$B$39:$B$782,I$47)+'СЕТ СН'!$G$9+СВЦЭМ!$D$10+'СЕТ СН'!$G$5-'СЕТ СН'!$G$17</f>
        <v>5322.1227594000002</v>
      </c>
      <c r="J62" s="36">
        <f>SUMIFS(СВЦЭМ!$C$39:$C$782,СВЦЭМ!$A$39:$A$782,$A62,СВЦЭМ!$B$39:$B$782,J$47)+'СЕТ СН'!$G$9+СВЦЭМ!$D$10+'СЕТ СН'!$G$5-'СЕТ СН'!$G$17</f>
        <v>5282.6529195599996</v>
      </c>
      <c r="K62" s="36">
        <f>SUMIFS(СВЦЭМ!$C$39:$C$782,СВЦЭМ!$A$39:$A$782,$A62,СВЦЭМ!$B$39:$B$782,K$47)+'СЕТ СН'!$G$9+СВЦЭМ!$D$10+'СЕТ СН'!$G$5-'СЕТ СН'!$G$17</f>
        <v>5265.8262392200004</v>
      </c>
      <c r="L62" s="36">
        <f>SUMIFS(СВЦЭМ!$C$39:$C$782,СВЦЭМ!$A$39:$A$782,$A62,СВЦЭМ!$B$39:$B$782,L$47)+'СЕТ СН'!$G$9+СВЦЭМ!$D$10+'СЕТ СН'!$G$5-'СЕТ СН'!$G$17</f>
        <v>5248.1510652200004</v>
      </c>
      <c r="M62" s="36">
        <f>SUMIFS(СВЦЭМ!$C$39:$C$782,СВЦЭМ!$A$39:$A$782,$A62,СВЦЭМ!$B$39:$B$782,M$47)+'СЕТ СН'!$G$9+СВЦЭМ!$D$10+'СЕТ СН'!$G$5-'СЕТ СН'!$G$17</f>
        <v>5273.2747656500005</v>
      </c>
      <c r="N62" s="36">
        <f>SUMIFS(СВЦЭМ!$C$39:$C$782,СВЦЭМ!$A$39:$A$782,$A62,СВЦЭМ!$B$39:$B$782,N$47)+'СЕТ СН'!$G$9+СВЦЭМ!$D$10+'СЕТ СН'!$G$5-'СЕТ СН'!$G$17</f>
        <v>5274.5198680200001</v>
      </c>
      <c r="O62" s="36">
        <f>SUMIFS(СВЦЭМ!$C$39:$C$782,СВЦЭМ!$A$39:$A$782,$A62,СВЦЭМ!$B$39:$B$782,O$47)+'СЕТ СН'!$G$9+СВЦЭМ!$D$10+'СЕТ СН'!$G$5-'СЕТ СН'!$G$17</f>
        <v>5327.3639452200005</v>
      </c>
      <c r="P62" s="36">
        <f>SUMIFS(СВЦЭМ!$C$39:$C$782,СВЦЭМ!$A$39:$A$782,$A62,СВЦЭМ!$B$39:$B$782,P$47)+'СЕТ СН'!$G$9+СВЦЭМ!$D$10+'СЕТ СН'!$G$5-'СЕТ СН'!$G$17</f>
        <v>5347.3578873599999</v>
      </c>
      <c r="Q62" s="36">
        <f>SUMIFS(СВЦЭМ!$C$39:$C$782,СВЦЭМ!$A$39:$A$782,$A62,СВЦЭМ!$B$39:$B$782,Q$47)+'СЕТ СН'!$G$9+СВЦЭМ!$D$10+'СЕТ СН'!$G$5-'СЕТ СН'!$G$17</f>
        <v>5362.1822052699999</v>
      </c>
      <c r="R62" s="36">
        <f>SUMIFS(СВЦЭМ!$C$39:$C$782,СВЦЭМ!$A$39:$A$782,$A62,СВЦЭМ!$B$39:$B$782,R$47)+'СЕТ СН'!$G$9+СВЦЭМ!$D$10+'СЕТ СН'!$G$5-'СЕТ СН'!$G$17</f>
        <v>5367.41605093</v>
      </c>
      <c r="S62" s="36">
        <f>SUMIFS(СВЦЭМ!$C$39:$C$782,СВЦЭМ!$A$39:$A$782,$A62,СВЦЭМ!$B$39:$B$782,S$47)+'СЕТ СН'!$G$9+СВЦЭМ!$D$10+'СЕТ СН'!$G$5-'СЕТ СН'!$G$17</f>
        <v>5352.4623899799999</v>
      </c>
      <c r="T62" s="36">
        <f>SUMIFS(СВЦЭМ!$C$39:$C$782,СВЦЭМ!$A$39:$A$782,$A62,СВЦЭМ!$B$39:$B$782,T$47)+'СЕТ СН'!$G$9+СВЦЭМ!$D$10+'СЕТ СН'!$G$5-'СЕТ СН'!$G$17</f>
        <v>5316.8762947800005</v>
      </c>
      <c r="U62" s="36">
        <f>SUMIFS(СВЦЭМ!$C$39:$C$782,СВЦЭМ!$A$39:$A$782,$A62,СВЦЭМ!$B$39:$B$782,U$47)+'СЕТ СН'!$G$9+СВЦЭМ!$D$10+'СЕТ СН'!$G$5-'СЕТ СН'!$G$17</f>
        <v>5292.8481041300001</v>
      </c>
      <c r="V62" s="36">
        <f>SUMIFS(СВЦЭМ!$C$39:$C$782,СВЦЭМ!$A$39:$A$782,$A62,СВЦЭМ!$B$39:$B$782,V$47)+'СЕТ СН'!$G$9+СВЦЭМ!$D$10+'СЕТ СН'!$G$5-'СЕТ СН'!$G$17</f>
        <v>5285.1238047500001</v>
      </c>
      <c r="W62" s="36">
        <f>SUMIFS(СВЦЭМ!$C$39:$C$782,СВЦЭМ!$A$39:$A$782,$A62,СВЦЭМ!$B$39:$B$782,W$47)+'СЕТ СН'!$G$9+СВЦЭМ!$D$10+'СЕТ СН'!$G$5-'СЕТ СН'!$G$17</f>
        <v>5285.5362297600004</v>
      </c>
      <c r="X62" s="36">
        <f>SUMIFS(СВЦЭМ!$C$39:$C$782,СВЦЭМ!$A$39:$A$782,$A62,СВЦЭМ!$B$39:$B$782,X$47)+'СЕТ СН'!$G$9+СВЦЭМ!$D$10+'СЕТ СН'!$G$5-'СЕТ СН'!$G$17</f>
        <v>5313.6523722300008</v>
      </c>
      <c r="Y62" s="36">
        <f>SUMIFS(СВЦЭМ!$C$39:$C$782,СВЦЭМ!$A$39:$A$782,$A62,СВЦЭМ!$B$39:$B$782,Y$47)+'СЕТ СН'!$G$9+СВЦЭМ!$D$10+'СЕТ СН'!$G$5-'СЕТ СН'!$G$17</f>
        <v>5326.3645046199999</v>
      </c>
    </row>
    <row r="63" spans="1:25" ht="15.75" x14ac:dyDescent="0.2">
      <c r="A63" s="35">
        <f t="shared" si="1"/>
        <v>45367</v>
      </c>
      <c r="B63" s="36">
        <f>SUMIFS(СВЦЭМ!$C$39:$C$782,СВЦЭМ!$A$39:$A$782,$A63,СВЦЭМ!$B$39:$B$782,B$47)+'СЕТ СН'!$G$9+СВЦЭМ!$D$10+'СЕТ СН'!$G$5-'СЕТ СН'!$G$17</f>
        <v>5303.3888790800002</v>
      </c>
      <c r="C63" s="36">
        <f>SUMIFS(СВЦЭМ!$C$39:$C$782,СВЦЭМ!$A$39:$A$782,$A63,СВЦЭМ!$B$39:$B$782,C$47)+'СЕТ СН'!$G$9+СВЦЭМ!$D$10+'СЕТ СН'!$G$5-'СЕТ СН'!$G$17</f>
        <v>5288.6953477699999</v>
      </c>
      <c r="D63" s="36">
        <f>SUMIFS(СВЦЭМ!$C$39:$C$782,СВЦЭМ!$A$39:$A$782,$A63,СВЦЭМ!$B$39:$B$782,D$47)+'СЕТ СН'!$G$9+СВЦЭМ!$D$10+'СЕТ СН'!$G$5-'СЕТ СН'!$G$17</f>
        <v>5306.9618284400003</v>
      </c>
      <c r="E63" s="36">
        <f>SUMIFS(СВЦЭМ!$C$39:$C$782,СВЦЭМ!$A$39:$A$782,$A63,СВЦЭМ!$B$39:$B$782,E$47)+'СЕТ СН'!$G$9+СВЦЭМ!$D$10+'СЕТ СН'!$G$5-'СЕТ СН'!$G$17</f>
        <v>5329.1873959100003</v>
      </c>
      <c r="F63" s="36">
        <f>SUMIFS(СВЦЭМ!$C$39:$C$782,СВЦЭМ!$A$39:$A$782,$A63,СВЦЭМ!$B$39:$B$782,F$47)+'СЕТ СН'!$G$9+СВЦЭМ!$D$10+'СЕТ СН'!$G$5-'СЕТ СН'!$G$17</f>
        <v>5317.4208095600006</v>
      </c>
      <c r="G63" s="36">
        <f>SUMIFS(СВЦЭМ!$C$39:$C$782,СВЦЭМ!$A$39:$A$782,$A63,СВЦЭМ!$B$39:$B$782,G$47)+'СЕТ СН'!$G$9+СВЦЭМ!$D$10+'СЕТ СН'!$G$5-'СЕТ СН'!$G$17</f>
        <v>5298.7155066200003</v>
      </c>
      <c r="H63" s="36">
        <f>SUMIFS(СВЦЭМ!$C$39:$C$782,СВЦЭМ!$A$39:$A$782,$A63,СВЦЭМ!$B$39:$B$782,H$47)+'СЕТ СН'!$G$9+СВЦЭМ!$D$10+'СЕТ СН'!$G$5-'СЕТ СН'!$G$17</f>
        <v>5279.7681598300005</v>
      </c>
      <c r="I63" s="36">
        <f>SUMIFS(СВЦЭМ!$C$39:$C$782,СВЦЭМ!$A$39:$A$782,$A63,СВЦЭМ!$B$39:$B$782,I$47)+'СЕТ СН'!$G$9+СВЦЭМ!$D$10+'СЕТ СН'!$G$5-'СЕТ СН'!$G$17</f>
        <v>5262.7231303799999</v>
      </c>
      <c r="J63" s="36">
        <f>SUMIFS(СВЦЭМ!$C$39:$C$782,СВЦЭМ!$A$39:$A$782,$A63,СВЦЭМ!$B$39:$B$782,J$47)+'СЕТ СН'!$G$9+СВЦЭМ!$D$10+'СЕТ СН'!$G$5-'СЕТ СН'!$G$17</f>
        <v>5214.13998524</v>
      </c>
      <c r="K63" s="36">
        <f>SUMIFS(СВЦЭМ!$C$39:$C$782,СВЦЭМ!$A$39:$A$782,$A63,СВЦЭМ!$B$39:$B$782,K$47)+'СЕТ СН'!$G$9+СВЦЭМ!$D$10+'СЕТ СН'!$G$5-'СЕТ СН'!$G$17</f>
        <v>5195.8214939600002</v>
      </c>
      <c r="L63" s="36">
        <f>SUMIFS(СВЦЭМ!$C$39:$C$782,СВЦЭМ!$A$39:$A$782,$A63,СВЦЭМ!$B$39:$B$782,L$47)+'СЕТ СН'!$G$9+СВЦЭМ!$D$10+'СЕТ СН'!$G$5-'СЕТ СН'!$G$17</f>
        <v>5189.4993664399999</v>
      </c>
      <c r="M63" s="36">
        <f>SUMIFS(СВЦЭМ!$C$39:$C$782,СВЦЭМ!$A$39:$A$782,$A63,СВЦЭМ!$B$39:$B$782,M$47)+'СЕТ СН'!$G$9+СВЦЭМ!$D$10+'СЕТ СН'!$G$5-'СЕТ СН'!$G$17</f>
        <v>5193.9087227</v>
      </c>
      <c r="N63" s="36">
        <f>SUMIFS(СВЦЭМ!$C$39:$C$782,СВЦЭМ!$A$39:$A$782,$A63,СВЦЭМ!$B$39:$B$782,N$47)+'СЕТ СН'!$G$9+СВЦЭМ!$D$10+'СЕТ СН'!$G$5-'СЕТ СН'!$G$17</f>
        <v>5205.7923618900004</v>
      </c>
      <c r="O63" s="36">
        <f>SUMIFS(СВЦЭМ!$C$39:$C$782,СВЦЭМ!$A$39:$A$782,$A63,СВЦЭМ!$B$39:$B$782,O$47)+'СЕТ СН'!$G$9+СВЦЭМ!$D$10+'СЕТ СН'!$G$5-'СЕТ СН'!$G$17</f>
        <v>5205.3165406200005</v>
      </c>
      <c r="P63" s="36">
        <f>SUMIFS(СВЦЭМ!$C$39:$C$782,СВЦЭМ!$A$39:$A$782,$A63,СВЦЭМ!$B$39:$B$782,P$47)+'СЕТ СН'!$G$9+СВЦЭМ!$D$10+'СЕТ СН'!$G$5-'СЕТ СН'!$G$17</f>
        <v>5214.9208385800002</v>
      </c>
      <c r="Q63" s="36">
        <f>SUMIFS(СВЦЭМ!$C$39:$C$782,СВЦЭМ!$A$39:$A$782,$A63,СВЦЭМ!$B$39:$B$782,Q$47)+'СЕТ СН'!$G$9+СВЦЭМ!$D$10+'СЕТ СН'!$G$5-'СЕТ СН'!$G$17</f>
        <v>5236.2896161099998</v>
      </c>
      <c r="R63" s="36">
        <f>SUMIFS(СВЦЭМ!$C$39:$C$782,СВЦЭМ!$A$39:$A$782,$A63,СВЦЭМ!$B$39:$B$782,R$47)+'СЕТ СН'!$G$9+СВЦЭМ!$D$10+'СЕТ СН'!$G$5-'СЕТ СН'!$G$17</f>
        <v>5244.7621723900002</v>
      </c>
      <c r="S63" s="36">
        <f>SUMIFS(СВЦЭМ!$C$39:$C$782,СВЦЭМ!$A$39:$A$782,$A63,СВЦЭМ!$B$39:$B$782,S$47)+'СЕТ СН'!$G$9+СВЦЭМ!$D$10+'СЕТ СН'!$G$5-'СЕТ СН'!$G$17</f>
        <v>5230.8033897400001</v>
      </c>
      <c r="T63" s="36">
        <f>SUMIFS(СВЦЭМ!$C$39:$C$782,СВЦЭМ!$A$39:$A$782,$A63,СВЦЭМ!$B$39:$B$782,T$47)+'СЕТ СН'!$G$9+СВЦЭМ!$D$10+'СЕТ СН'!$G$5-'СЕТ СН'!$G$17</f>
        <v>5212.2588838199999</v>
      </c>
      <c r="U63" s="36">
        <f>SUMIFS(СВЦЭМ!$C$39:$C$782,СВЦЭМ!$A$39:$A$782,$A63,СВЦЭМ!$B$39:$B$782,U$47)+'СЕТ СН'!$G$9+СВЦЭМ!$D$10+'СЕТ СН'!$G$5-'СЕТ СН'!$G$17</f>
        <v>5183.1636365200002</v>
      </c>
      <c r="V63" s="36">
        <f>SUMIFS(СВЦЭМ!$C$39:$C$782,СВЦЭМ!$A$39:$A$782,$A63,СВЦЭМ!$B$39:$B$782,V$47)+'СЕТ СН'!$G$9+СВЦЭМ!$D$10+'СЕТ СН'!$G$5-'СЕТ СН'!$G$17</f>
        <v>5176.5400084800003</v>
      </c>
      <c r="W63" s="36">
        <f>SUMIFS(СВЦЭМ!$C$39:$C$782,СВЦЭМ!$A$39:$A$782,$A63,СВЦЭМ!$B$39:$B$782,W$47)+'СЕТ СН'!$G$9+СВЦЭМ!$D$10+'СЕТ СН'!$G$5-'СЕТ СН'!$G$17</f>
        <v>5185.23382924</v>
      </c>
      <c r="X63" s="36">
        <f>SUMIFS(СВЦЭМ!$C$39:$C$782,СВЦЭМ!$A$39:$A$782,$A63,СВЦЭМ!$B$39:$B$782,X$47)+'СЕТ СН'!$G$9+СВЦЭМ!$D$10+'СЕТ СН'!$G$5-'СЕТ СН'!$G$17</f>
        <v>5206.4756978400001</v>
      </c>
      <c r="Y63" s="36">
        <f>SUMIFS(СВЦЭМ!$C$39:$C$782,СВЦЭМ!$A$39:$A$782,$A63,СВЦЭМ!$B$39:$B$782,Y$47)+'СЕТ СН'!$G$9+СВЦЭМ!$D$10+'СЕТ СН'!$G$5-'СЕТ СН'!$G$17</f>
        <v>5214.4180526199998</v>
      </c>
    </row>
    <row r="64" spans="1:25" ht="15.75" x14ac:dyDescent="0.2">
      <c r="A64" s="35">
        <f t="shared" si="1"/>
        <v>45368</v>
      </c>
      <c r="B64" s="36">
        <f>SUMIFS(СВЦЭМ!$C$39:$C$782,СВЦЭМ!$A$39:$A$782,$A64,СВЦЭМ!$B$39:$B$782,B$47)+'СЕТ СН'!$G$9+СВЦЭМ!$D$10+'СЕТ СН'!$G$5-'СЕТ СН'!$G$17</f>
        <v>5174.4218459900003</v>
      </c>
      <c r="C64" s="36">
        <f>SUMIFS(СВЦЭМ!$C$39:$C$782,СВЦЭМ!$A$39:$A$782,$A64,СВЦЭМ!$B$39:$B$782,C$47)+'СЕТ СН'!$G$9+СВЦЭМ!$D$10+'СЕТ СН'!$G$5-'СЕТ СН'!$G$17</f>
        <v>5197.0630697699999</v>
      </c>
      <c r="D64" s="36">
        <f>SUMIFS(СВЦЭМ!$C$39:$C$782,СВЦЭМ!$A$39:$A$782,$A64,СВЦЭМ!$B$39:$B$782,D$47)+'СЕТ СН'!$G$9+СВЦЭМ!$D$10+'СЕТ СН'!$G$5-'СЕТ СН'!$G$17</f>
        <v>5231.9625146200005</v>
      </c>
      <c r="E64" s="36">
        <f>SUMIFS(СВЦЭМ!$C$39:$C$782,СВЦЭМ!$A$39:$A$782,$A64,СВЦЭМ!$B$39:$B$782,E$47)+'СЕТ СН'!$G$9+СВЦЭМ!$D$10+'СЕТ СН'!$G$5-'СЕТ СН'!$G$17</f>
        <v>5230.1267429199997</v>
      </c>
      <c r="F64" s="36">
        <f>SUMIFS(СВЦЭМ!$C$39:$C$782,СВЦЭМ!$A$39:$A$782,$A64,СВЦЭМ!$B$39:$B$782,F$47)+'СЕТ СН'!$G$9+СВЦЭМ!$D$10+'СЕТ СН'!$G$5-'СЕТ СН'!$G$17</f>
        <v>5223.1380120000003</v>
      </c>
      <c r="G64" s="36">
        <f>SUMIFS(СВЦЭМ!$C$39:$C$782,СВЦЭМ!$A$39:$A$782,$A64,СВЦЭМ!$B$39:$B$782,G$47)+'СЕТ СН'!$G$9+СВЦЭМ!$D$10+'СЕТ СН'!$G$5-'СЕТ СН'!$G$17</f>
        <v>5247.7185300900001</v>
      </c>
      <c r="H64" s="36">
        <f>SUMIFS(СВЦЭМ!$C$39:$C$782,СВЦЭМ!$A$39:$A$782,$A64,СВЦЭМ!$B$39:$B$782,H$47)+'СЕТ СН'!$G$9+СВЦЭМ!$D$10+'СЕТ СН'!$G$5-'СЕТ СН'!$G$17</f>
        <v>5259.6589367899996</v>
      </c>
      <c r="I64" s="36">
        <f>SUMIFS(СВЦЭМ!$C$39:$C$782,СВЦЭМ!$A$39:$A$782,$A64,СВЦЭМ!$B$39:$B$782,I$47)+'СЕТ СН'!$G$9+СВЦЭМ!$D$10+'СЕТ СН'!$G$5-'СЕТ СН'!$G$17</f>
        <v>5261.43055542</v>
      </c>
      <c r="J64" s="36">
        <f>SUMIFS(СВЦЭМ!$C$39:$C$782,СВЦЭМ!$A$39:$A$782,$A64,СВЦЭМ!$B$39:$B$782,J$47)+'СЕТ СН'!$G$9+СВЦЭМ!$D$10+'СЕТ СН'!$G$5-'СЕТ СН'!$G$17</f>
        <v>5210.1546499300002</v>
      </c>
      <c r="K64" s="36">
        <f>SUMIFS(СВЦЭМ!$C$39:$C$782,СВЦЭМ!$A$39:$A$782,$A64,СВЦЭМ!$B$39:$B$782,K$47)+'СЕТ СН'!$G$9+СВЦЭМ!$D$10+'СЕТ СН'!$G$5-'СЕТ СН'!$G$17</f>
        <v>5167.2690612700007</v>
      </c>
      <c r="L64" s="36">
        <f>SUMIFS(СВЦЭМ!$C$39:$C$782,СВЦЭМ!$A$39:$A$782,$A64,СВЦЭМ!$B$39:$B$782,L$47)+'СЕТ СН'!$G$9+СВЦЭМ!$D$10+'СЕТ СН'!$G$5-'СЕТ СН'!$G$17</f>
        <v>5153.49975928</v>
      </c>
      <c r="M64" s="36">
        <f>SUMIFS(СВЦЭМ!$C$39:$C$782,СВЦЭМ!$A$39:$A$782,$A64,СВЦЭМ!$B$39:$B$782,M$47)+'СЕТ СН'!$G$9+СВЦЭМ!$D$10+'СЕТ СН'!$G$5-'СЕТ СН'!$G$17</f>
        <v>5154.2882275900001</v>
      </c>
      <c r="N64" s="36">
        <f>SUMIFS(СВЦЭМ!$C$39:$C$782,СВЦЭМ!$A$39:$A$782,$A64,СВЦЭМ!$B$39:$B$782,N$47)+'СЕТ СН'!$G$9+СВЦЭМ!$D$10+'СЕТ СН'!$G$5-'СЕТ СН'!$G$17</f>
        <v>5173.3961447399997</v>
      </c>
      <c r="O64" s="36">
        <f>SUMIFS(СВЦЭМ!$C$39:$C$782,СВЦЭМ!$A$39:$A$782,$A64,СВЦЭМ!$B$39:$B$782,O$47)+'СЕТ СН'!$G$9+СВЦЭМ!$D$10+'СЕТ СН'!$G$5-'СЕТ СН'!$G$17</f>
        <v>5202.4319447600001</v>
      </c>
      <c r="P64" s="36">
        <f>SUMIFS(СВЦЭМ!$C$39:$C$782,СВЦЭМ!$A$39:$A$782,$A64,СВЦЭМ!$B$39:$B$782,P$47)+'СЕТ СН'!$G$9+СВЦЭМ!$D$10+'СЕТ СН'!$G$5-'СЕТ СН'!$G$17</f>
        <v>5214.9370650199999</v>
      </c>
      <c r="Q64" s="36">
        <f>SUMIFS(СВЦЭМ!$C$39:$C$782,СВЦЭМ!$A$39:$A$782,$A64,СВЦЭМ!$B$39:$B$782,Q$47)+'СЕТ СН'!$G$9+СВЦЭМ!$D$10+'СЕТ СН'!$G$5-'СЕТ СН'!$G$17</f>
        <v>5237.3854541300007</v>
      </c>
      <c r="R64" s="36">
        <f>SUMIFS(СВЦЭМ!$C$39:$C$782,СВЦЭМ!$A$39:$A$782,$A64,СВЦЭМ!$B$39:$B$782,R$47)+'СЕТ СН'!$G$9+СВЦЭМ!$D$10+'СЕТ СН'!$G$5-'СЕТ СН'!$G$17</f>
        <v>5239.9597488600002</v>
      </c>
      <c r="S64" s="36">
        <f>SUMIFS(СВЦЭМ!$C$39:$C$782,СВЦЭМ!$A$39:$A$782,$A64,СВЦЭМ!$B$39:$B$782,S$47)+'СЕТ СН'!$G$9+СВЦЭМ!$D$10+'СЕТ СН'!$G$5-'СЕТ СН'!$G$17</f>
        <v>5216.32570717</v>
      </c>
      <c r="T64" s="36">
        <f>SUMIFS(СВЦЭМ!$C$39:$C$782,СВЦЭМ!$A$39:$A$782,$A64,СВЦЭМ!$B$39:$B$782,T$47)+'СЕТ СН'!$G$9+СВЦЭМ!$D$10+'СЕТ СН'!$G$5-'СЕТ СН'!$G$17</f>
        <v>5200.1317736000001</v>
      </c>
      <c r="U64" s="36">
        <f>SUMIFS(СВЦЭМ!$C$39:$C$782,СВЦЭМ!$A$39:$A$782,$A64,СВЦЭМ!$B$39:$B$782,U$47)+'СЕТ СН'!$G$9+СВЦЭМ!$D$10+'СЕТ СН'!$G$5-'СЕТ СН'!$G$17</f>
        <v>5174.8893856499999</v>
      </c>
      <c r="V64" s="36">
        <f>SUMIFS(СВЦЭМ!$C$39:$C$782,СВЦЭМ!$A$39:$A$782,$A64,СВЦЭМ!$B$39:$B$782,V$47)+'СЕТ СН'!$G$9+СВЦЭМ!$D$10+'СЕТ СН'!$G$5-'СЕТ СН'!$G$17</f>
        <v>5158.4504418500001</v>
      </c>
      <c r="W64" s="36">
        <f>SUMIFS(СВЦЭМ!$C$39:$C$782,СВЦЭМ!$A$39:$A$782,$A64,СВЦЭМ!$B$39:$B$782,W$47)+'СЕТ СН'!$G$9+СВЦЭМ!$D$10+'СЕТ СН'!$G$5-'СЕТ СН'!$G$17</f>
        <v>5159.4201216300007</v>
      </c>
      <c r="X64" s="36">
        <f>SUMIFS(СВЦЭМ!$C$39:$C$782,СВЦЭМ!$A$39:$A$782,$A64,СВЦЭМ!$B$39:$B$782,X$47)+'СЕТ СН'!$G$9+СВЦЭМ!$D$10+'СЕТ СН'!$G$5-'СЕТ СН'!$G$17</f>
        <v>5191.7247505900004</v>
      </c>
      <c r="Y64" s="36">
        <f>SUMIFS(СВЦЭМ!$C$39:$C$782,СВЦЭМ!$A$39:$A$782,$A64,СВЦЭМ!$B$39:$B$782,Y$47)+'СЕТ СН'!$G$9+СВЦЭМ!$D$10+'СЕТ СН'!$G$5-'СЕТ СН'!$G$17</f>
        <v>5191.7717877600007</v>
      </c>
    </row>
    <row r="65" spans="1:27" ht="15.75" x14ac:dyDescent="0.2">
      <c r="A65" s="35">
        <f t="shared" si="1"/>
        <v>45369</v>
      </c>
      <c r="B65" s="36">
        <f>SUMIFS(СВЦЭМ!$C$39:$C$782,СВЦЭМ!$A$39:$A$782,$A65,СВЦЭМ!$B$39:$B$782,B$47)+'СЕТ СН'!$G$9+СВЦЭМ!$D$10+'СЕТ СН'!$G$5-'СЕТ СН'!$G$17</f>
        <v>5288.1685433399998</v>
      </c>
      <c r="C65" s="36">
        <f>SUMIFS(СВЦЭМ!$C$39:$C$782,СВЦЭМ!$A$39:$A$782,$A65,СВЦЭМ!$B$39:$B$782,C$47)+'СЕТ СН'!$G$9+СВЦЭМ!$D$10+'СЕТ СН'!$G$5-'СЕТ СН'!$G$17</f>
        <v>5321.0848190500001</v>
      </c>
      <c r="D65" s="36">
        <f>SUMIFS(СВЦЭМ!$C$39:$C$782,СВЦЭМ!$A$39:$A$782,$A65,СВЦЭМ!$B$39:$B$782,D$47)+'СЕТ СН'!$G$9+СВЦЭМ!$D$10+'СЕТ СН'!$G$5-'СЕТ СН'!$G$17</f>
        <v>5367.17938168</v>
      </c>
      <c r="E65" s="36">
        <f>SUMIFS(СВЦЭМ!$C$39:$C$782,СВЦЭМ!$A$39:$A$782,$A65,СВЦЭМ!$B$39:$B$782,E$47)+'СЕТ СН'!$G$9+СВЦЭМ!$D$10+'СЕТ СН'!$G$5-'СЕТ СН'!$G$17</f>
        <v>5346.7139794300001</v>
      </c>
      <c r="F65" s="36">
        <f>SUMIFS(СВЦЭМ!$C$39:$C$782,СВЦЭМ!$A$39:$A$782,$A65,СВЦЭМ!$B$39:$B$782,F$47)+'СЕТ СН'!$G$9+СВЦЭМ!$D$10+'СЕТ СН'!$G$5-'СЕТ СН'!$G$17</f>
        <v>5326.3922375100001</v>
      </c>
      <c r="G65" s="36">
        <f>SUMIFS(СВЦЭМ!$C$39:$C$782,СВЦЭМ!$A$39:$A$782,$A65,СВЦЭМ!$B$39:$B$782,G$47)+'СЕТ СН'!$G$9+СВЦЭМ!$D$10+'СЕТ СН'!$G$5-'СЕТ СН'!$G$17</f>
        <v>5295.3032797599999</v>
      </c>
      <c r="H65" s="36">
        <f>SUMIFS(СВЦЭМ!$C$39:$C$782,СВЦЭМ!$A$39:$A$782,$A65,СВЦЭМ!$B$39:$B$782,H$47)+'СЕТ СН'!$G$9+СВЦЭМ!$D$10+'СЕТ СН'!$G$5-'СЕТ СН'!$G$17</f>
        <v>5265.1549589900005</v>
      </c>
      <c r="I65" s="36">
        <f>SUMIFS(СВЦЭМ!$C$39:$C$782,СВЦЭМ!$A$39:$A$782,$A65,СВЦЭМ!$B$39:$B$782,I$47)+'СЕТ СН'!$G$9+СВЦЭМ!$D$10+'СЕТ СН'!$G$5-'СЕТ СН'!$G$17</f>
        <v>5276.83835146</v>
      </c>
      <c r="J65" s="36">
        <f>SUMIFS(СВЦЭМ!$C$39:$C$782,СВЦЭМ!$A$39:$A$782,$A65,СВЦЭМ!$B$39:$B$782,J$47)+'СЕТ СН'!$G$9+СВЦЭМ!$D$10+'СЕТ СН'!$G$5-'СЕТ СН'!$G$17</f>
        <v>5291.8200444900003</v>
      </c>
      <c r="K65" s="36">
        <f>SUMIFS(СВЦЭМ!$C$39:$C$782,СВЦЭМ!$A$39:$A$782,$A65,СВЦЭМ!$B$39:$B$782,K$47)+'СЕТ СН'!$G$9+СВЦЭМ!$D$10+'СЕТ СН'!$G$5-'СЕТ СН'!$G$17</f>
        <v>5270.3137603600007</v>
      </c>
      <c r="L65" s="36">
        <f>SUMIFS(СВЦЭМ!$C$39:$C$782,СВЦЭМ!$A$39:$A$782,$A65,СВЦЭМ!$B$39:$B$782,L$47)+'СЕТ СН'!$G$9+СВЦЭМ!$D$10+'СЕТ СН'!$G$5-'СЕТ СН'!$G$17</f>
        <v>5277.0854603400003</v>
      </c>
      <c r="M65" s="36">
        <f>SUMIFS(СВЦЭМ!$C$39:$C$782,СВЦЭМ!$A$39:$A$782,$A65,СВЦЭМ!$B$39:$B$782,M$47)+'СЕТ СН'!$G$9+СВЦЭМ!$D$10+'СЕТ СН'!$G$5-'СЕТ СН'!$G$17</f>
        <v>5284.2759995200004</v>
      </c>
      <c r="N65" s="36">
        <f>SUMIFS(СВЦЭМ!$C$39:$C$782,СВЦЭМ!$A$39:$A$782,$A65,СВЦЭМ!$B$39:$B$782,N$47)+'СЕТ СН'!$G$9+СВЦЭМ!$D$10+'СЕТ СН'!$G$5-'СЕТ СН'!$G$17</f>
        <v>5309.81126442</v>
      </c>
      <c r="O65" s="36">
        <f>SUMIFS(СВЦЭМ!$C$39:$C$782,СВЦЭМ!$A$39:$A$782,$A65,СВЦЭМ!$B$39:$B$782,O$47)+'СЕТ СН'!$G$9+СВЦЭМ!$D$10+'СЕТ СН'!$G$5-'СЕТ СН'!$G$17</f>
        <v>5352.0460102100005</v>
      </c>
      <c r="P65" s="36">
        <f>SUMIFS(СВЦЭМ!$C$39:$C$782,СВЦЭМ!$A$39:$A$782,$A65,СВЦЭМ!$B$39:$B$782,P$47)+'СЕТ СН'!$G$9+СВЦЭМ!$D$10+'СЕТ СН'!$G$5-'СЕТ СН'!$G$17</f>
        <v>5378.6471370400004</v>
      </c>
      <c r="Q65" s="36">
        <f>SUMIFS(СВЦЭМ!$C$39:$C$782,СВЦЭМ!$A$39:$A$782,$A65,СВЦЭМ!$B$39:$B$782,Q$47)+'СЕТ СН'!$G$9+СВЦЭМ!$D$10+'СЕТ СН'!$G$5-'СЕТ СН'!$G$17</f>
        <v>5401.8993396599999</v>
      </c>
      <c r="R65" s="36">
        <f>SUMIFS(СВЦЭМ!$C$39:$C$782,СВЦЭМ!$A$39:$A$782,$A65,СВЦЭМ!$B$39:$B$782,R$47)+'СЕТ СН'!$G$9+СВЦЭМ!$D$10+'СЕТ СН'!$G$5-'СЕТ СН'!$G$17</f>
        <v>5405.3152007400004</v>
      </c>
      <c r="S65" s="36">
        <f>SUMIFS(СВЦЭМ!$C$39:$C$782,СВЦЭМ!$A$39:$A$782,$A65,СВЦЭМ!$B$39:$B$782,S$47)+'СЕТ СН'!$G$9+СВЦЭМ!$D$10+'СЕТ СН'!$G$5-'СЕТ СН'!$G$17</f>
        <v>5410.3088177500003</v>
      </c>
      <c r="T65" s="36">
        <f>SUMIFS(СВЦЭМ!$C$39:$C$782,СВЦЭМ!$A$39:$A$782,$A65,СВЦЭМ!$B$39:$B$782,T$47)+'СЕТ СН'!$G$9+СВЦЭМ!$D$10+'СЕТ СН'!$G$5-'СЕТ СН'!$G$17</f>
        <v>5379.9258623200003</v>
      </c>
      <c r="U65" s="36">
        <f>SUMIFS(СВЦЭМ!$C$39:$C$782,СВЦЭМ!$A$39:$A$782,$A65,СВЦЭМ!$B$39:$B$782,U$47)+'СЕТ СН'!$G$9+СВЦЭМ!$D$10+'СЕТ СН'!$G$5-'СЕТ СН'!$G$17</f>
        <v>5352.1294345400001</v>
      </c>
      <c r="V65" s="36">
        <f>SUMIFS(СВЦЭМ!$C$39:$C$782,СВЦЭМ!$A$39:$A$782,$A65,СВЦЭМ!$B$39:$B$782,V$47)+'СЕТ СН'!$G$9+СВЦЭМ!$D$10+'СЕТ СН'!$G$5-'СЕТ СН'!$G$17</f>
        <v>5341.3102518400001</v>
      </c>
      <c r="W65" s="36">
        <f>SUMIFS(СВЦЭМ!$C$39:$C$782,СВЦЭМ!$A$39:$A$782,$A65,СВЦЭМ!$B$39:$B$782,W$47)+'СЕТ СН'!$G$9+СВЦЭМ!$D$10+'СЕТ СН'!$G$5-'СЕТ СН'!$G$17</f>
        <v>5332.3712709199999</v>
      </c>
      <c r="X65" s="36">
        <f>SUMIFS(СВЦЭМ!$C$39:$C$782,СВЦЭМ!$A$39:$A$782,$A65,СВЦЭМ!$B$39:$B$782,X$47)+'СЕТ СН'!$G$9+СВЦЭМ!$D$10+'СЕТ СН'!$G$5-'СЕТ СН'!$G$17</f>
        <v>5354.1385923100006</v>
      </c>
      <c r="Y65" s="36">
        <f>SUMIFS(СВЦЭМ!$C$39:$C$782,СВЦЭМ!$A$39:$A$782,$A65,СВЦЭМ!$B$39:$B$782,Y$47)+'СЕТ СН'!$G$9+СВЦЭМ!$D$10+'СЕТ СН'!$G$5-'СЕТ СН'!$G$17</f>
        <v>5386.0009155099997</v>
      </c>
    </row>
    <row r="66" spans="1:27" ht="15.75" x14ac:dyDescent="0.2">
      <c r="A66" s="35">
        <f t="shared" si="1"/>
        <v>45370</v>
      </c>
      <c r="B66" s="36">
        <f>SUMIFS(СВЦЭМ!$C$39:$C$782,СВЦЭМ!$A$39:$A$782,$A66,СВЦЭМ!$B$39:$B$782,B$47)+'СЕТ СН'!$G$9+СВЦЭМ!$D$10+'СЕТ СН'!$G$5-'СЕТ СН'!$G$17</f>
        <v>5484.8988193700006</v>
      </c>
      <c r="C66" s="36">
        <f>SUMIFS(СВЦЭМ!$C$39:$C$782,СВЦЭМ!$A$39:$A$782,$A66,СВЦЭМ!$B$39:$B$782,C$47)+'СЕТ СН'!$G$9+СВЦЭМ!$D$10+'СЕТ СН'!$G$5-'СЕТ СН'!$G$17</f>
        <v>5447.1734883700001</v>
      </c>
      <c r="D66" s="36">
        <f>SUMIFS(СВЦЭМ!$C$39:$C$782,СВЦЭМ!$A$39:$A$782,$A66,СВЦЭМ!$B$39:$B$782,D$47)+'СЕТ СН'!$G$9+СВЦЭМ!$D$10+'СЕТ СН'!$G$5-'СЕТ СН'!$G$17</f>
        <v>5490.77224097</v>
      </c>
      <c r="E66" s="36">
        <f>SUMIFS(СВЦЭМ!$C$39:$C$782,СВЦЭМ!$A$39:$A$782,$A66,СВЦЭМ!$B$39:$B$782,E$47)+'СЕТ СН'!$G$9+СВЦЭМ!$D$10+'СЕТ СН'!$G$5-'СЕТ СН'!$G$17</f>
        <v>5481.0819341700007</v>
      </c>
      <c r="F66" s="36">
        <f>SUMIFS(СВЦЭМ!$C$39:$C$782,СВЦЭМ!$A$39:$A$782,$A66,СВЦЭМ!$B$39:$B$782,F$47)+'СЕТ СН'!$G$9+СВЦЭМ!$D$10+'СЕТ СН'!$G$5-'СЕТ СН'!$G$17</f>
        <v>5476.0566751400002</v>
      </c>
      <c r="G66" s="36">
        <f>SUMIFS(СВЦЭМ!$C$39:$C$782,СВЦЭМ!$A$39:$A$782,$A66,СВЦЭМ!$B$39:$B$782,G$47)+'СЕТ СН'!$G$9+СВЦЭМ!$D$10+'СЕТ СН'!$G$5-'СЕТ СН'!$G$17</f>
        <v>5477.4801413300002</v>
      </c>
      <c r="H66" s="36">
        <f>SUMIFS(СВЦЭМ!$C$39:$C$782,СВЦЭМ!$A$39:$A$782,$A66,СВЦЭМ!$B$39:$B$782,H$47)+'СЕТ СН'!$G$9+СВЦЭМ!$D$10+'СЕТ СН'!$G$5-'СЕТ СН'!$G$17</f>
        <v>5471.5192842599999</v>
      </c>
      <c r="I66" s="36">
        <f>SUMIFS(СВЦЭМ!$C$39:$C$782,СВЦЭМ!$A$39:$A$782,$A66,СВЦЭМ!$B$39:$B$782,I$47)+'СЕТ СН'!$G$9+СВЦЭМ!$D$10+'СЕТ СН'!$G$5-'СЕТ СН'!$G$17</f>
        <v>5438.0128716600002</v>
      </c>
      <c r="J66" s="36">
        <f>SUMIFS(СВЦЭМ!$C$39:$C$782,СВЦЭМ!$A$39:$A$782,$A66,СВЦЭМ!$B$39:$B$782,J$47)+'СЕТ СН'!$G$9+СВЦЭМ!$D$10+'СЕТ СН'!$G$5-'СЕТ СН'!$G$17</f>
        <v>5421.8973724900006</v>
      </c>
      <c r="K66" s="36">
        <f>SUMIFS(СВЦЭМ!$C$39:$C$782,СВЦЭМ!$A$39:$A$782,$A66,СВЦЭМ!$B$39:$B$782,K$47)+'СЕТ СН'!$G$9+СВЦЭМ!$D$10+'СЕТ СН'!$G$5-'СЕТ СН'!$G$17</f>
        <v>5426.7153082599998</v>
      </c>
      <c r="L66" s="36">
        <f>SUMIFS(СВЦЭМ!$C$39:$C$782,СВЦЭМ!$A$39:$A$782,$A66,СВЦЭМ!$B$39:$B$782,L$47)+'СЕТ СН'!$G$9+СВЦЭМ!$D$10+'СЕТ СН'!$G$5-'СЕТ СН'!$G$17</f>
        <v>5441.9395962300005</v>
      </c>
      <c r="M66" s="36">
        <f>SUMIFS(СВЦЭМ!$C$39:$C$782,СВЦЭМ!$A$39:$A$782,$A66,СВЦЭМ!$B$39:$B$782,M$47)+'СЕТ СН'!$G$9+СВЦЭМ!$D$10+'СЕТ СН'!$G$5-'СЕТ СН'!$G$17</f>
        <v>5508.2746241800005</v>
      </c>
      <c r="N66" s="36">
        <f>SUMIFS(СВЦЭМ!$C$39:$C$782,СВЦЭМ!$A$39:$A$782,$A66,СВЦЭМ!$B$39:$B$782,N$47)+'СЕТ СН'!$G$9+СВЦЭМ!$D$10+'СЕТ СН'!$G$5-'СЕТ СН'!$G$17</f>
        <v>5535.6534497600005</v>
      </c>
      <c r="O66" s="36">
        <f>SUMIFS(СВЦЭМ!$C$39:$C$782,СВЦЭМ!$A$39:$A$782,$A66,СВЦЭМ!$B$39:$B$782,O$47)+'СЕТ СН'!$G$9+СВЦЭМ!$D$10+'СЕТ СН'!$G$5-'СЕТ СН'!$G$17</f>
        <v>5575.7007657200002</v>
      </c>
      <c r="P66" s="36">
        <f>SUMIFS(СВЦЭМ!$C$39:$C$782,СВЦЭМ!$A$39:$A$782,$A66,СВЦЭМ!$B$39:$B$782,P$47)+'СЕТ СН'!$G$9+СВЦЭМ!$D$10+'СЕТ СН'!$G$5-'СЕТ СН'!$G$17</f>
        <v>5650.0457191900005</v>
      </c>
      <c r="Q66" s="36">
        <f>SUMIFS(СВЦЭМ!$C$39:$C$782,СВЦЭМ!$A$39:$A$782,$A66,СВЦЭМ!$B$39:$B$782,Q$47)+'СЕТ СН'!$G$9+СВЦЭМ!$D$10+'СЕТ СН'!$G$5-'СЕТ СН'!$G$17</f>
        <v>5673.2533686400002</v>
      </c>
      <c r="R66" s="36">
        <f>SUMIFS(СВЦЭМ!$C$39:$C$782,СВЦЭМ!$A$39:$A$782,$A66,СВЦЭМ!$B$39:$B$782,R$47)+'СЕТ СН'!$G$9+СВЦЭМ!$D$10+'СЕТ СН'!$G$5-'СЕТ СН'!$G$17</f>
        <v>5677.7469263500006</v>
      </c>
      <c r="S66" s="36">
        <f>SUMIFS(СВЦЭМ!$C$39:$C$782,СВЦЭМ!$A$39:$A$782,$A66,СВЦЭМ!$B$39:$B$782,S$47)+'СЕТ СН'!$G$9+СВЦЭМ!$D$10+'СЕТ СН'!$G$5-'СЕТ СН'!$G$17</f>
        <v>5650.4372612300003</v>
      </c>
      <c r="T66" s="36">
        <f>SUMIFS(СВЦЭМ!$C$39:$C$782,СВЦЭМ!$A$39:$A$782,$A66,СВЦЭМ!$B$39:$B$782,T$47)+'СЕТ СН'!$G$9+СВЦЭМ!$D$10+'СЕТ СН'!$G$5-'СЕТ СН'!$G$17</f>
        <v>5536.5398573599996</v>
      </c>
      <c r="U66" s="36">
        <f>SUMIFS(СВЦЭМ!$C$39:$C$782,СВЦЭМ!$A$39:$A$782,$A66,СВЦЭМ!$B$39:$B$782,U$47)+'СЕТ СН'!$G$9+СВЦЭМ!$D$10+'СЕТ СН'!$G$5-'СЕТ СН'!$G$17</f>
        <v>5488.5223882200007</v>
      </c>
      <c r="V66" s="36">
        <f>SUMIFS(СВЦЭМ!$C$39:$C$782,СВЦЭМ!$A$39:$A$782,$A66,СВЦЭМ!$B$39:$B$782,V$47)+'СЕТ СН'!$G$9+СВЦЭМ!$D$10+'СЕТ СН'!$G$5-'СЕТ СН'!$G$17</f>
        <v>5485.3278915400006</v>
      </c>
      <c r="W66" s="36">
        <f>SUMIFS(СВЦЭМ!$C$39:$C$782,СВЦЭМ!$A$39:$A$782,$A66,СВЦЭМ!$B$39:$B$782,W$47)+'СЕТ СН'!$G$9+СВЦЭМ!$D$10+'СЕТ СН'!$G$5-'СЕТ СН'!$G$17</f>
        <v>5511.8225112800001</v>
      </c>
      <c r="X66" s="36">
        <f>SUMIFS(СВЦЭМ!$C$39:$C$782,СВЦЭМ!$A$39:$A$782,$A66,СВЦЭМ!$B$39:$B$782,X$47)+'СЕТ СН'!$G$9+СВЦЭМ!$D$10+'СЕТ СН'!$G$5-'СЕТ СН'!$G$17</f>
        <v>5534.7723770900002</v>
      </c>
      <c r="Y66" s="36">
        <f>SUMIFS(СВЦЭМ!$C$39:$C$782,СВЦЭМ!$A$39:$A$782,$A66,СВЦЭМ!$B$39:$B$782,Y$47)+'СЕТ СН'!$G$9+СВЦЭМ!$D$10+'СЕТ СН'!$G$5-'СЕТ СН'!$G$17</f>
        <v>5581.0330172100003</v>
      </c>
    </row>
    <row r="67" spans="1:27" ht="15.75" x14ac:dyDescent="0.2">
      <c r="A67" s="35">
        <f t="shared" si="1"/>
        <v>45371</v>
      </c>
      <c r="B67" s="36">
        <f>SUMIFS(СВЦЭМ!$C$39:$C$782,СВЦЭМ!$A$39:$A$782,$A67,СВЦЭМ!$B$39:$B$782,B$47)+'СЕТ СН'!$G$9+СВЦЭМ!$D$10+'СЕТ СН'!$G$5-'СЕТ СН'!$G$17</f>
        <v>5607.2118642900004</v>
      </c>
      <c r="C67" s="36">
        <f>SUMIFS(СВЦЭМ!$C$39:$C$782,СВЦЭМ!$A$39:$A$782,$A67,СВЦЭМ!$B$39:$B$782,C$47)+'СЕТ СН'!$G$9+СВЦЭМ!$D$10+'СЕТ СН'!$G$5-'СЕТ СН'!$G$17</f>
        <v>5657.80878527</v>
      </c>
      <c r="D67" s="36">
        <f>SUMIFS(СВЦЭМ!$C$39:$C$782,СВЦЭМ!$A$39:$A$782,$A67,СВЦЭМ!$B$39:$B$782,D$47)+'СЕТ СН'!$G$9+СВЦЭМ!$D$10+'СЕТ СН'!$G$5-'СЕТ СН'!$G$17</f>
        <v>5690.9720700199996</v>
      </c>
      <c r="E67" s="36">
        <f>SUMIFS(СВЦЭМ!$C$39:$C$782,СВЦЭМ!$A$39:$A$782,$A67,СВЦЭМ!$B$39:$B$782,E$47)+'СЕТ СН'!$G$9+СВЦЭМ!$D$10+'СЕТ СН'!$G$5-'СЕТ СН'!$G$17</f>
        <v>5675.9241067599996</v>
      </c>
      <c r="F67" s="36">
        <f>SUMIFS(СВЦЭМ!$C$39:$C$782,СВЦЭМ!$A$39:$A$782,$A67,СВЦЭМ!$B$39:$B$782,F$47)+'СЕТ СН'!$G$9+СВЦЭМ!$D$10+'СЕТ СН'!$G$5-'СЕТ СН'!$G$17</f>
        <v>5673.2371060400001</v>
      </c>
      <c r="G67" s="36">
        <f>SUMIFS(СВЦЭМ!$C$39:$C$782,СВЦЭМ!$A$39:$A$782,$A67,СВЦЭМ!$B$39:$B$782,G$47)+'СЕТ СН'!$G$9+СВЦЭМ!$D$10+'СЕТ СН'!$G$5-'СЕТ СН'!$G$17</f>
        <v>5640.0052152600001</v>
      </c>
      <c r="H67" s="36">
        <f>SUMIFS(СВЦЭМ!$C$39:$C$782,СВЦЭМ!$A$39:$A$782,$A67,СВЦЭМ!$B$39:$B$782,H$47)+'СЕТ СН'!$G$9+СВЦЭМ!$D$10+'СЕТ СН'!$G$5-'СЕТ СН'!$G$17</f>
        <v>5644.3997101599998</v>
      </c>
      <c r="I67" s="36">
        <f>SUMIFS(СВЦЭМ!$C$39:$C$782,СВЦЭМ!$A$39:$A$782,$A67,СВЦЭМ!$B$39:$B$782,I$47)+'СЕТ СН'!$G$9+СВЦЭМ!$D$10+'СЕТ СН'!$G$5-'СЕТ СН'!$G$17</f>
        <v>5604.6372516200008</v>
      </c>
      <c r="J67" s="36">
        <f>SUMIFS(СВЦЭМ!$C$39:$C$782,СВЦЭМ!$A$39:$A$782,$A67,СВЦЭМ!$B$39:$B$782,J$47)+'СЕТ СН'!$G$9+СВЦЭМ!$D$10+'СЕТ СН'!$G$5-'СЕТ СН'!$G$17</f>
        <v>5550.0784946500007</v>
      </c>
      <c r="K67" s="36">
        <f>SUMIFS(СВЦЭМ!$C$39:$C$782,СВЦЭМ!$A$39:$A$782,$A67,СВЦЭМ!$B$39:$B$782,K$47)+'СЕТ СН'!$G$9+СВЦЭМ!$D$10+'СЕТ СН'!$G$5-'СЕТ СН'!$G$17</f>
        <v>5534.7107890500001</v>
      </c>
      <c r="L67" s="36">
        <f>SUMIFS(СВЦЭМ!$C$39:$C$782,СВЦЭМ!$A$39:$A$782,$A67,СВЦЭМ!$B$39:$B$782,L$47)+'СЕТ СН'!$G$9+СВЦЭМ!$D$10+'СЕТ СН'!$G$5-'СЕТ СН'!$G$17</f>
        <v>5532.0979398600002</v>
      </c>
      <c r="M67" s="36">
        <f>SUMIFS(СВЦЭМ!$C$39:$C$782,СВЦЭМ!$A$39:$A$782,$A67,СВЦЭМ!$B$39:$B$782,M$47)+'СЕТ СН'!$G$9+СВЦЭМ!$D$10+'СЕТ СН'!$G$5-'СЕТ СН'!$G$17</f>
        <v>5543.5856542599995</v>
      </c>
      <c r="N67" s="36">
        <f>SUMIFS(СВЦЭМ!$C$39:$C$782,СВЦЭМ!$A$39:$A$782,$A67,СВЦЭМ!$B$39:$B$782,N$47)+'СЕТ СН'!$G$9+СВЦЭМ!$D$10+'СЕТ СН'!$G$5-'СЕТ СН'!$G$17</f>
        <v>5544.4643895400004</v>
      </c>
      <c r="O67" s="36">
        <f>SUMIFS(СВЦЭМ!$C$39:$C$782,СВЦЭМ!$A$39:$A$782,$A67,СВЦЭМ!$B$39:$B$782,O$47)+'СЕТ СН'!$G$9+СВЦЭМ!$D$10+'СЕТ СН'!$G$5-'СЕТ СН'!$G$17</f>
        <v>5577.7638524200001</v>
      </c>
      <c r="P67" s="36">
        <f>SUMIFS(СВЦЭМ!$C$39:$C$782,СВЦЭМ!$A$39:$A$782,$A67,СВЦЭМ!$B$39:$B$782,P$47)+'СЕТ СН'!$G$9+СВЦЭМ!$D$10+'СЕТ СН'!$G$5-'СЕТ СН'!$G$17</f>
        <v>5601.6102402100005</v>
      </c>
      <c r="Q67" s="36">
        <f>SUMIFS(СВЦЭМ!$C$39:$C$782,СВЦЭМ!$A$39:$A$782,$A67,СВЦЭМ!$B$39:$B$782,Q$47)+'СЕТ СН'!$G$9+СВЦЭМ!$D$10+'СЕТ СН'!$G$5-'СЕТ СН'!$G$17</f>
        <v>5604.4029362600004</v>
      </c>
      <c r="R67" s="36">
        <f>SUMIFS(СВЦЭМ!$C$39:$C$782,СВЦЭМ!$A$39:$A$782,$A67,СВЦЭМ!$B$39:$B$782,R$47)+'СЕТ СН'!$G$9+СВЦЭМ!$D$10+'СЕТ СН'!$G$5-'СЕТ СН'!$G$17</f>
        <v>5610.9513815500004</v>
      </c>
      <c r="S67" s="36">
        <f>SUMIFS(СВЦЭМ!$C$39:$C$782,СВЦЭМ!$A$39:$A$782,$A67,СВЦЭМ!$B$39:$B$782,S$47)+'СЕТ СН'!$G$9+СВЦЭМ!$D$10+'СЕТ СН'!$G$5-'СЕТ СН'!$G$17</f>
        <v>5592.04649642</v>
      </c>
      <c r="T67" s="36">
        <f>SUMIFS(СВЦЭМ!$C$39:$C$782,СВЦЭМ!$A$39:$A$782,$A67,СВЦЭМ!$B$39:$B$782,T$47)+'СЕТ СН'!$G$9+СВЦЭМ!$D$10+'СЕТ СН'!$G$5-'СЕТ СН'!$G$17</f>
        <v>5539.5322603799996</v>
      </c>
      <c r="U67" s="36">
        <f>SUMIFS(СВЦЭМ!$C$39:$C$782,СВЦЭМ!$A$39:$A$782,$A67,СВЦЭМ!$B$39:$B$782,U$47)+'СЕТ СН'!$G$9+СВЦЭМ!$D$10+'СЕТ СН'!$G$5-'СЕТ СН'!$G$17</f>
        <v>5511.2945198100006</v>
      </c>
      <c r="V67" s="36">
        <f>SUMIFS(СВЦЭМ!$C$39:$C$782,СВЦЭМ!$A$39:$A$782,$A67,СВЦЭМ!$B$39:$B$782,V$47)+'СЕТ СН'!$G$9+СВЦЭМ!$D$10+'СЕТ СН'!$G$5-'СЕТ СН'!$G$17</f>
        <v>5524.6258280700004</v>
      </c>
      <c r="W67" s="36">
        <f>SUMIFS(СВЦЭМ!$C$39:$C$782,СВЦЭМ!$A$39:$A$782,$A67,СВЦЭМ!$B$39:$B$782,W$47)+'СЕТ СН'!$G$9+СВЦЭМ!$D$10+'СЕТ СН'!$G$5-'СЕТ СН'!$G$17</f>
        <v>5536.3195389200009</v>
      </c>
      <c r="X67" s="36">
        <f>SUMIFS(СВЦЭМ!$C$39:$C$782,СВЦЭМ!$A$39:$A$782,$A67,СВЦЭМ!$B$39:$B$782,X$47)+'СЕТ СН'!$G$9+СВЦЭМ!$D$10+'СЕТ СН'!$G$5-'СЕТ СН'!$G$17</f>
        <v>5577.2614747200005</v>
      </c>
      <c r="Y67" s="36">
        <f>SUMIFS(СВЦЭМ!$C$39:$C$782,СВЦЭМ!$A$39:$A$782,$A67,СВЦЭМ!$B$39:$B$782,Y$47)+'СЕТ СН'!$G$9+СВЦЭМ!$D$10+'СЕТ СН'!$G$5-'СЕТ СН'!$G$17</f>
        <v>5574.0204273700001</v>
      </c>
    </row>
    <row r="68" spans="1:27" ht="15.75" x14ac:dyDescent="0.2">
      <c r="A68" s="35">
        <f t="shared" si="1"/>
        <v>45372</v>
      </c>
      <c r="B68" s="36">
        <f>SUMIFS(СВЦЭМ!$C$39:$C$782,СВЦЭМ!$A$39:$A$782,$A68,СВЦЭМ!$B$39:$B$782,B$47)+'СЕТ СН'!$G$9+СВЦЭМ!$D$10+'СЕТ СН'!$G$5-'СЕТ СН'!$G$17</f>
        <v>5647.43467289</v>
      </c>
      <c r="C68" s="36">
        <f>SUMIFS(СВЦЭМ!$C$39:$C$782,СВЦЭМ!$A$39:$A$782,$A68,СВЦЭМ!$B$39:$B$782,C$47)+'СЕТ СН'!$G$9+СВЦЭМ!$D$10+'СЕТ СН'!$G$5-'СЕТ СН'!$G$17</f>
        <v>5681.8389162800004</v>
      </c>
      <c r="D68" s="36">
        <f>SUMIFS(СВЦЭМ!$C$39:$C$782,СВЦЭМ!$A$39:$A$782,$A68,СВЦЭМ!$B$39:$B$782,D$47)+'СЕТ СН'!$G$9+СВЦЭМ!$D$10+'СЕТ СН'!$G$5-'СЕТ СН'!$G$17</f>
        <v>5735.2300393700007</v>
      </c>
      <c r="E68" s="36">
        <f>SUMIFS(СВЦЭМ!$C$39:$C$782,СВЦЭМ!$A$39:$A$782,$A68,СВЦЭМ!$B$39:$B$782,E$47)+'СЕТ СН'!$G$9+СВЦЭМ!$D$10+'СЕТ СН'!$G$5-'СЕТ СН'!$G$17</f>
        <v>5746.2244772499998</v>
      </c>
      <c r="F68" s="36">
        <f>SUMIFS(СВЦЭМ!$C$39:$C$782,СВЦЭМ!$A$39:$A$782,$A68,СВЦЭМ!$B$39:$B$782,F$47)+'СЕТ СН'!$G$9+СВЦЭМ!$D$10+'СЕТ СН'!$G$5-'СЕТ СН'!$G$17</f>
        <v>5740.05337392</v>
      </c>
      <c r="G68" s="36">
        <f>SUMIFS(СВЦЭМ!$C$39:$C$782,СВЦЭМ!$A$39:$A$782,$A68,СВЦЭМ!$B$39:$B$782,G$47)+'СЕТ СН'!$G$9+СВЦЭМ!$D$10+'СЕТ СН'!$G$5-'СЕТ СН'!$G$17</f>
        <v>5702.0375282900004</v>
      </c>
      <c r="H68" s="36">
        <f>SUMIFS(СВЦЭМ!$C$39:$C$782,СВЦЭМ!$A$39:$A$782,$A68,СВЦЭМ!$B$39:$B$782,H$47)+'СЕТ СН'!$G$9+СВЦЭМ!$D$10+'СЕТ СН'!$G$5-'СЕТ СН'!$G$17</f>
        <v>5607.6587104900009</v>
      </c>
      <c r="I68" s="36">
        <f>SUMIFS(СВЦЭМ!$C$39:$C$782,СВЦЭМ!$A$39:$A$782,$A68,СВЦЭМ!$B$39:$B$782,I$47)+'СЕТ СН'!$G$9+СВЦЭМ!$D$10+'СЕТ СН'!$G$5-'СЕТ СН'!$G$17</f>
        <v>5565.7650183000005</v>
      </c>
      <c r="J68" s="36">
        <f>SUMIFS(СВЦЭМ!$C$39:$C$782,СВЦЭМ!$A$39:$A$782,$A68,СВЦЭМ!$B$39:$B$782,J$47)+'СЕТ СН'!$G$9+СВЦЭМ!$D$10+'СЕТ СН'!$G$5-'СЕТ СН'!$G$17</f>
        <v>5572.8152945399997</v>
      </c>
      <c r="K68" s="36">
        <f>SUMIFS(СВЦЭМ!$C$39:$C$782,СВЦЭМ!$A$39:$A$782,$A68,СВЦЭМ!$B$39:$B$782,K$47)+'СЕТ СН'!$G$9+СВЦЭМ!$D$10+'СЕТ СН'!$G$5-'СЕТ СН'!$G$17</f>
        <v>5544.8810009600002</v>
      </c>
      <c r="L68" s="36">
        <f>SUMIFS(СВЦЭМ!$C$39:$C$782,СВЦЭМ!$A$39:$A$782,$A68,СВЦЭМ!$B$39:$B$782,L$47)+'СЕТ СН'!$G$9+СВЦЭМ!$D$10+'СЕТ СН'!$G$5-'СЕТ СН'!$G$17</f>
        <v>5535.4184504500008</v>
      </c>
      <c r="M68" s="36">
        <f>SUMIFS(СВЦЭМ!$C$39:$C$782,СВЦЭМ!$A$39:$A$782,$A68,СВЦЭМ!$B$39:$B$782,M$47)+'СЕТ СН'!$G$9+СВЦЭМ!$D$10+'СЕТ СН'!$G$5-'СЕТ СН'!$G$17</f>
        <v>5556.4987764699999</v>
      </c>
      <c r="N68" s="36">
        <f>SUMIFS(СВЦЭМ!$C$39:$C$782,СВЦЭМ!$A$39:$A$782,$A68,СВЦЭМ!$B$39:$B$782,N$47)+'СЕТ СН'!$G$9+СВЦЭМ!$D$10+'СЕТ СН'!$G$5-'СЕТ СН'!$G$17</f>
        <v>5591.8420085400003</v>
      </c>
      <c r="O68" s="36">
        <f>SUMIFS(СВЦЭМ!$C$39:$C$782,СВЦЭМ!$A$39:$A$782,$A68,СВЦЭМ!$B$39:$B$782,O$47)+'СЕТ СН'!$G$9+СВЦЭМ!$D$10+'СЕТ СН'!$G$5-'СЕТ СН'!$G$17</f>
        <v>5606.7789515599998</v>
      </c>
      <c r="P68" s="36">
        <f>SUMIFS(СВЦЭМ!$C$39:$C$782,СВЦЭМ!$A$39:$A$782,$A68,СВЦЭМ!$B$39:$B$782,P$47)+'СЕТ СН'!$G$9+СВЦЭМ!$D$10+'СЕТ СН'!$G$5-'СЕТ СН'!$G$17</f>
        <v>5619.7661871399996</v>
      </c>
      <c r="Q68" s="36">
        <f>SUMIFS(СВЦЭМ!$C$39:$C$782,СВЦЭМ!$A$39:$A$782,$A68,СВЦЭМ!$B$39:$B$782,Q$47)+'СЕТ СН'!$G$9+СВЦЭМ!$D$10+'СЕТ СН'!$G$5-'СЕТ СН'!$G$17</f>
        <v>5641.6900250300005</v>
      </c>
      <c r="R68" s="36">
        <f>SUMIFS(СВЦЭМ!$C$39:$C$782,СВЦЭМ!$A$39:$A$782,$A68,СВЦЭМ!$B$39:$B$782,R$47)+'СЕТ СН'!$G$9+СВЦЭМ!$D$10+'СЕТ СН'!$G$5-'СЕТ СН'!$G$17</f>
        <v>5656.3353247800005</v>
      </c>
      <c r="S68" s="36">
        <f>SUMIFS(СВЦЭМ!$C$39:$C$782,СВЦЭМ!$A$39:$A$782,$A68,СВЦЭМ!$B$39:$B$782,S$47)+'СЕТ СН'!$G$9+СВЦЭМ!$D$10+'СЕТ СН'!$G$5-'СЕТ СН'!$G$17</f>
        <v>5628.8946792400002</v>
      </c>
      <c r="T68" s="36">
        <f>SUMIFS(СВЦЭМ!$C$39:$C$782,СВЦЭМ!$A$39:$A$782,$A68,СВЦЭМ!$B$39:$B$782,T$47)+'СЕТ СН'!$G$9+СВЦЭМ!$D$10+'СЕТ СН'!$G$5-'СЕТ СН'!$G$17</f>
        <v>5618.3018307000002</v>
      </c>
      <c r="U68" s="36">
        <f>SUMIFS(СВЦЭМ!$C$39:$C$782,СВЦЭМ!$A$39:$A$782,$A68,СВЦЭМ!$B$39:$B$782,U$47)+'СЕТ СН'!$G$9+СВЦЭМ!$D$10+'СЕТ СН'!$G$5-'СЕТ СН'!$G$17</f>
        <v>5573.3790396200002</v>
      </c>
      <c r="V68" s="36">
        <f>SUMIFS(СВЦЭМ!$C$39:$C$782,СВЦЭМ!$A$39:$A$782,$A68,СВЦЭМ!$B$39:$B$782,V$47)+'СЕТ СН'!$G$9+СВЦЭМ!$D$10+'СЕТ СН'!$G$5-'СЕТ СН'!$G$17</f>
        <v>5540.6043761300007</v>
      </c>
      <c r="W68" s="36">
        <f>SUMIFS(СВЦЭМ!$C$39:$C$782,СВЦЭМ!$A$39:$A$782,$A68,СВЦЭМ!$B$39:$B$782,W$47)+'СЕТ СН'!$G$9+СВЦЭМ!$D$10+'СЕТ СН'!$G$5-'СЕТ СН'!$G$17</f>
        <v>5569.8674670199998</v>
      </c>
      <c r="X68" s="36">
        <f>SUMIFS(СВЦЭМ!$C$39:$C$782,СВЦЭМ!$A$39:$A$782,$A68,СВЦЭМ!$B$39:$B$782,X$47)+'СЕТ СН'!$G$9+СВЦЭМ!$D$10+'СЕТ СН'!$G$5-'СЕТ СН'!$G$17</f>
        <v>5599.3551331899998</v>
      </c>
      <c r="Y68" s="36">
        <f>SUMIFS(СВЦЭМ!$C$39:$C$782,СВЦЭМ!$A$39:$A$782,$A68,СВЦЭМ!$B$39:$B$782,Y$47)+'СЕТ СН'!$G$9+СВЦЭМ!$D$10+'СЕТ СН'!$G$5-'СЕТ СН'!$G$17</f>
        <v>5621.8154536399998</v>
      </c>
    </row>
    <row r="69" spans="1:27" ht="15.75" x14ac:dyDescent="0.2">
      <c r="A69" s="35">
        <f t="shared" si="1"/>
        <v>45373</v>
      </c>
      <c r="B69" s="36">
        <f>SUMIFS(СВЦЭМ!$C$39:$C$782,СВЦЭМ!$A$39:$A$782,$A69,СВЦЭМ!$B$39:$B$782,B$47)+'СЕТ СН'!$G$9+СВЦЭМ!$D$10+'СЕТ СН'!$G$5-'СЕТ СН'!$G$17</f>
        <v>5656.0919009099998</v>
      </c>
      <c r="C69" s="36">
        <f>SUMIFS(СВЦЭМ!$C$39:$C$782,СВЦЭМ!$A$39:$A$782,$A69,СВЦЭМ!$B$39:$B$782,C$47)+'СЕТ СН'!$G$9+СВЦЭМ!$D$10+'СЕТ СН'!$G$5-'СЕТ СН'!$G$17</f>
        <v>5696.0497817899995</v>
      </c>
      <c r="D69" s="36">
        <f>SUMIFS(СВЦЭМ!$C$39:$C$782,СВЦЭМ!$A$39:$A$782,$A69,СВЦЭМ!$B$39:$B$782,D$47)+'СЕТ СН'!$G$9+СВЦЭМ!$D$10+'СЕТ СН'!$G$5-'СЕТ СН'!$G$17</f>
        <v>5730.6163496500003</v>
      </c>
      <c r="E69" s="36">
        <f>SUMIFS(СВЦЭМ!$C$39:$C$782,СВЦЭМ!$A$39:$A$782,$A69,СВЦЭМ!$B$39:$B$782,E$47)+'СЕТ СН'!$G$9+СВЦЭМ!$D$10+'СЕТ СН'!$G$5-'СЕТ СН'!$G$17</f>
        <v>5718.2914150300003</v>
      </c>
      <c r="F69" s="36">
        <f>SUMIFS(СВЦЭМ!$C$39:$C$782,СВЦЭМ!$A$39:$A$782,$A69,СВЦЭМ!$B$39:$B$782,F$47)+'СЕТ СН'!$G$9+СВЦЭМ!$D$10+'СЕТ СН'!$G$5-'СЕТ СН'!$G$17</f>
        <v>5718.0784315300007</v>
      </c>
      <c r="G69" s="36">
        <f>SUMIFS(СВЦЭМ!$C$39:$C$782,СВЦЭМ!$A$39:$A$782,$A69,СВЦЭМ!$B$39:$B$782,G$47)+'СЕТ СН'!$G$9+СВЦЭМ!$D$10+'СЕТ СН'!$G$5-'СЕТ СН'!$G$17</f>
        <v>5717.9073631299998</v>
      </c>
      <c r="H69" s="36">
        <f>SUMIFS(СВЦЭМ!$C$39:$C$782,СВЦЭМ!$A$39:$A$782,$A69,СВЦЭМ!$B$39:$B$782,H$47)+'СЕТ СН'!$G$9+СВЦЭМ!$D$10+'СЕТ СН'!$G$5-'СЕТ СН'!$G$17</f>
        <v>5650.0746407900006</v>
      </c>
      <c r="I69" s="36">
        <f>SUMIFS(СВЦЭМ!$C$39:$C$782,СВЦЭМ!$A$39:$A$782,$A69,СВЦЭМ!$B$39:$B$782,I$47)+'СЕТ СН'!$G$9+СВЦЭМ!$D$10+'СЕТ СН'!$G$5-'СЕТ СН'!$G$17</f>
        <v>5600.1424050200003</v>
      </c>
      <c r="J69" s="36">
        <f>SUMIFS(СВЦЭМ!$C$39:$C$782,СВЦЭМ!$A$39:$A$782,$A69,СВЦЭМ!$B$39:$B$782,J$47)+'СЕТ СН'!$G$9+СВЦЭМ!$D$10+'СЕТ СН'!$G$5-'СЕТ СН'!$G$17</f>
        <v>5587.7884804799996</v>
      </c>
      <c r="K69" s="36">
        <f>SUMIFS(СВЦЭМ!$C$39:$C$782,СВЦЭМ!$A$39:$A$782,$A69,СВЦЭМ!$B$39:$B$782,K$47)+'СЕТ СН'!$G$9+СВЦЭМ!$D$10+'СЕТ СН'!$G$5-'СЕТ СН'!$G$17</f>
        <v>5578.8376604599998</v>
      </c>
      <c r="L69" s="36">
        <f>SUMIFS(СВЦЭМ!$C$39:$C$782,СВЦЭМ!$A$39:$A$782,$A69,СВЦЭМ!$B$39:$B$782,L$47)+'СЕТ СН'!$G$9+СВЦЭМ!$D$10+'СЕТ СН'!$G$5-'СЕТ СН'!$G$17</f>
        <v>5547.0494743800009</v>
      </c>
      <c r="M69" s="36">
        <f>SUMIFS(СВЦЭМ!$C$39:$C$782,СВЦЭМ!$A$39:$A$782,$A69,СВЦЭМ!$B$39:$B$782,M$47)+'СЕТ СН'!$G$9+СВЦЭМ!$D$10+'СЕТ СН'!$G$5-'СЕТ СН'!$G$17</f>
        <v>5505.8628642500007</v>
      </c>
      <c r="N69" s="36">
        <f>SUMIFS(СВЦЭМ!$C$39:$C$782,СВЦЭМ!$A$39:$A$782,$A69,СВЦЭМ!$B$39:$B$782,N$47)+'СЕТ СН'!$G$9+СВЦЭМ!$D$10+'СЕТ СН'!$G$5-'СЕТ СН'!$G$17</f>
        <v>5538.9108165899997</v>
      </c>
      <c r="O69" s="36">
        <f>SUMIFS(СВЦЭМ!$C$39:$C$782,СВЦЭМ!$A$39:$A$782,$A69,СВЦЭМ!$B$39:$B$782,O$47)+'СЕТ СН'!$G$9+СВЦЭМ!$D$10+'СЕТ СН'!$G$5-'СЕТ СН'!$G$17</f>
        <v>5508.1950233000007</v>
      </c>
      <c r="P69" s="36">
        <f>SUMIFS(СВЦЭМ!$C$39:$C$782,СВЦЭМ!$A$39:$A$782,$A69,СВЦЭМ!$B$39:$B$782,P$47)+'СЕТ СН'!$G$9+СВЦЭМ!$D$10+'СЕТ СН'!$G$5-'СЕТ СН'!$G$17</f>
        <v>5511.6689495400005</v>
      </c>
      <c r="Q69" s="36">
        <f>SUMIFS(СВЦЭМ!$C$39:$C$782,СВЦЭМ!$A$39:$A$782,$A69,СВЦЭМ!$B$39:$B$782,Q$47)+'СЕТ СН'!$G$9+СВЦЭМ!$D$10+'СЕТ СН'!$G$5-'СЕТ СН'!$G$17</f>
        <v>5533.2966077599995</v>
      </c>
      <c r="R69" s="36">
        <f>SUMIFS(СВЦЭМ!$C$39:$C$782,СВЦЭМ!$A$39:$A$782,$A69,СВЦЭМ!$B$39:$B$782,R$47)+'СЕТ СН'!$G$9+СВЦЭМ!$D$10+'СЕТ СН'!$G$5-'СЕТ СН'!$G$17</f>
        <v>5546.8944179700002</v>
      </c>
      <c r="S69" s="36">
        <f>SUMIFS(СВЦЭМ!$C$39:$C$782,СВЦЭМ!$A$39:$A$782,$A69,СВЦЭМ!$B$39:$B$782,S$47)+'СЕТ СН'!$G$9+СВЦЭМ!$D$10+'СЕТ СН'!$G$5-'СЕТ СН'!$G$17</f>
        <v>5539.7333354500006</v>
      </c>
      <c r="T69" s="36">
        <f>SUMIFS(СВЦЭМ!$C$39:$C$782,СВЦЭМ!$A$39:$A$782,$A69,СВЦЭМ!$B$39:$B$782,T$47)+'СЕТ СН'!$G$9+СВЦЭМ!$D$10+'СЕТ СН'!$G$5-'СЕТ СН'!$G$17</f>
        <v>5506.8880290300003</v>
      </c>
      <c r="U69" s="36">
        <f>SUMIFS(СВЦЭМ!$C$39:$C$782,СВЦЭМ!$A$39:$A$782,$A69,СВЦЭМ!$B$39:$B$782,U$47)+'СЕТ СН'!$G$9+СВЦЭМ!$D$10+'СЕТ СН'!$G$5-'СЕТ СН'!$G$17</f>
        <v>5473.7595245299999</v>
      </c>
      <c r="V69" s="36">
        <f>SUMIFS(СВЦЭМ!$C$39:$C$782,СВЦЭМ!$A$39:$A$782,$A69,СВЦЭМ!$B$39:$B$782,V$47)+'СЕТ СН'!$G$9+СВЦЭМ!$D$10+'СЕТ СН'!$G$5-'СЕТ СН'!$G$17</f>
        <v>5436.1709591500003</v>
      </c>
      <c r="W69" s="36">
        <f>SUMIFS(СВЦЭМ!$C$39:$C$782,СВЦЭМ!$A$39:$A$782,$A69,СВЦЭМ!$B$39:$B$782,W$47)+'СЕТ СН'!$G$9+СВЦЭМ!$D$10+'СЕТ СН'!$G$5-'СЕТ СН'!$G$17</f>
        <v>5433.0645525199998</v>
      </c>
      <c r="X69" s="36">
        <f>SUMIFS(СВЦЭМ!$C$39:$C$782,СВЦЭМ!$A$39:$A$782,$A69,СВЦЭМ!$B$39:$B$782,X$47)+'СЕТ СН'!$G$9+СВЦЭМ!$D$10+'СЕТ СН'!$G$5-'СЕТ СН'!$G$17</f>
        <v>5446.2823240200005</v>
      </c>
      <c r="Y69" s="36">
        <f>SUMIFS(СВЦЭМ!$C$39:$C$782,СВЦЭМ!$A$39:$A$782,$A69,СВЦЭМ!$B$39:$B$782,Y$47)+'СЕТ СН'!$G$9+СВЦЭМ!$D$10+'СЕТ СН'!$G$5-'СЕТ СН'!$G$17</f>
        <v>5451.0258407300007</v>
      </c>
    </row>
    <row r="70" spans="1:27" ht="15.75" x14ac:dyDescent="0.2">
      <c r="A70" s="35">
        <f t="shared" si="1"/>
        <v>45374</v>
      </c>
      <c r="B70" s="36">
        <f>SUMIFS(СВЦЭМ!$C$39:$C$782,СВЦЭМ!$A$39:$A$782,$A70,СВЦЭМ!$B$39:$B$782,B$47)+'СЕТ СН'!$G$9+СВЦЭМ!$D$10+'СЕТ СН'!$G$5-'СЕТ СН'!$G$17</f>
        <v>5530.5684968099995</v>
      </c>
      <c r="C70" s="36">
        <f>SUMIFS(СВЦЭМ!$C$39:$C$782,СВЦЭМ!$A$39:$A$782,$A70,СВЦЭМ!$B$39:$B$782,C$47)+'СЕТ СН'!$G$9+СВЦЭМ!$D$10+'СЕТ СН'!$G$5-'СЕТ СН'!$G$17</f>
        <v>5505.0417174300001</v>
      </c>
      <c r="D70" s="36">
        <f>SUMIFS(СВЦЭМ!$C$39:$C$782,СВЦЭМ!$A$39:$A$782,$A70,СВЦЭМ!$B$39:$B$782,D$47)+'СЕТ СН'!$G$9+СВЦЭМ!$D$10+'СЕТ СН'!$G$5-'СЕТ СН'!$G$17</f>
        <v>5551.6765147999995</v>
      </c>
      <c r="E70" s="36">
        <f>SUMIFS(СВЦЭМ!$C$39:$C$782,СВЦЭМ!$A$39:$A$782,$A70,СВЦЭМ!$B$39:$B$782,E$47)+'СЕТ СН'!$G$9+СВЦЭМ!$D$10+'СЕТ СН'!$G$5-'СЕТ СН'!$G$17</f>
        <v>5568.8823577700005</v>
      </c>
      <c r="F70" s="36">
        <f>SUMIFS(СВЦЭМ!$C$39:$C$782,СВЦЭМ!$A$39:$A$782,$A70,СВЦЭМ!$B$39:$B$782,F$47)+'СЕТ СН'!$G$9+СВЦЭМ!$D$10+'СЕТ СН'!$G$5-'СЕТ СН'!$G$17</f>
        <v>5566.4827158000007</v>
      </c>
      <c r="G70" s="36">
        <f>SUMIFS(СВЦЭМ!$C$39:$C$782,СВЦЭМ!$A$39:$A$782,$A70,СВЦЭМ!$B$39:$B$782,G$47)+'СЕТ СН'!$G$9+СВЦЭМ!$D$10+'СЕТ СН'!$G$5-'СЕТ СН'!$G$17</f>
        <v>5547.7665232500003</v>
      </c>
      <c r="H70" s="36">
        <f>SUMIFS(СВЦЭМ!$C$39:$C$782,СВЦЭМ!$A$39:$A$782,$A70,СВЦЭМ!$B$39:$B$782,H$47)+'СЕТ СН'!$G$9+СВЦЭМ!$D$10+'СЕТ СН'!$G$5-'СЕТ СН'!$G$17</f>
        <v>5526.2916247100002</v>
      </c>
      <c r="I70" s="36">
        <f>SUMIFS(СВЦЭМ!$C$39:$C$782,СВЦЭМ!$A$39:$A$782,$A70,СВЦЭМ!$B$39:$B$782,I$47)+'СЕТ СН'!$G$9+СВЦЭМ!$D$10+'СЕТ СН'!$G$5-'СЕТ СН'!$G$17</f>
        <v>5506.2370250700005</v>
      </c>
      <c r="J70" s="36">
        <f>SUMIFS(СВЦЭМ!$C$39:$C$782,СВЦЭМ!$A$39:$A$782,$A70,СВЦЭМ!$B$39:$B$782,J$47)+'СЕТ СН'!$G$9+СВЦЭМ!$D$10+'СЕТ СН'!$G$5-'СЕТ СН'!$G$17</f>
        <v>5456.3203442700005</v>
      </c>
      <c r="K70" s="36">
        <f>SUMIFS(СВЦЭМ!$C$39:$C$782,СВЦЭМ!$A$39:$A$782,$A70,СВЦЭМ!$B$39:$B$782,K$47)+'СЕТ СН'!$G$9+СВЦЭМ!$D$10+'СЕТ СН'!$G$5-'СЕТ СН'!$G$17</f>
        <v>5416.6181253600007</v>
      </c>
      <c r="L70" s="36">
        <f>SUMIFS(СВЦЭМ!$C$39:$C$782,СВЦЭМ!$A$39:$A$782,$A70,СВЦЭМ!$B$39:$B$782,L$47)+'СЕТ СН'!$G$9+СВЦЭМ!$D$10+'СЕТ СН'!$G$5-'СЕТ СН'!$G$17</f>
        <v>5399.9460765500007</v>
      </c>
      <c r="M70" s="36">
        <f>SUMIFS(СВЦЭМ!$C$39:$C$782,СВЦЭМ!$A$39:$A$782,$A70,СВЦЭМ!$B$39:$B$782,M$47)+'СЕТ СН'!$G$9+СВЦЭМ!$D$10+'СЕТ СН'!$G$5-'СЕТ СН'!$G$17</f>
        <v>5411.8997150600007</v>
      </c>
      <c r="N70" s="36">
        <f>SUMIFS(СВЦЭМ!$C$39:$C$782,СВЦЭМ!$A$39:$A$782,$A70,СВЦЭМ!$B$39:$B$782,N$47)+'СЕТ СН'!$G$9+СВЦЭМ!$D$10+'СЕТ СН'!$G$5-'СЕТ СН'!$G$17</f>
        <v>5418.2028211300003</v>
      </c>
      <c r="O70" s="36">
        <f>SUMIFS(СВЦЭМ!$C$39:$C$782,СВЦЭМ!$A$39:$A$782,$A70,СВЦЭМ!$B$39:$B$782,O$47)+'СЕТ СН'!$G$9+СВЦЭМ!$D$10+'СЕТ СН'!$G$5-'СЕТ СН'!$G$17</f>
        <v>5459.3956755899999</v>
      </c>
      <c r="P70" s="36">
        <f>SUMIFS(СВЦЭМ!$C$39:$C$782,СВЦЭМ!$A$39:$A$782,$A70,СВЦЭМ!$B$39:$B$782,P$47)+'СЕТ СН'!$G$9+СВЦЭМ!$D$10+'СЕТ СН'!$G$5-'СЕТ СН'!$G$17</f>
        <v>5484.1426482200004</v>
      </c>
      <c r="Q70" s="36">
        <f>SUMIFS(СВЦЭМ!$C$39:$C$782,СВЦЭМ!$A$39:$A$782,$A70,СВЦЭМ!$B$39:$B$782,Q$47)+'СЕТ СН'!$G$9+СВЦЭМ!$D$10+'СЕТ СН'!$G$5-'СЕТ СН'!$G$17</f>
        <v>5491.0563819100007</v>
      </c>
      <c r="R70" s="36">
        <f>SUMIFS(СВЦЭМ!$C$39:$C$782,СВЦЭМ!$A$39:$A$782,$A70,СВЦЭМ!$B$39:$B$782,R$47)+'СЕТ СН'!$G$9+СВЦЭМ!$D$10+'СЕТ СН'!$G$5-'СЕТ СН'!$G$17</f>
        <v>5504.5943518599997</v>
      </c>
      <c r="S70" s="36">
        <f>SUMIFS(СВЦЭМ!$C$39:$C$782,СВЦЭМ!$A$39:$A$782,$A70,СВЦЭМ!$B$39:$B$782,S$47)+'СЕТ СН'!$G$9+СВЦЭМ!$D$10+'СЕТ СН'!$G$5-'СЕТ СН'!$G$17</f>
        <v>5463.2087705800004</v>
      </c>
      <c r="T70" s="36">
        <f>SUMIFS(СВЦЭМ!$C$39:$C$782,СВЦЭМ!$A$39:$A$782,$A70,СВЦЭМ!$B$39:$B$782,T$47)+'СЕТ СН'!$G$9+СВЦЭМ!$D$10+'СЕТ СН'!$G$5-'СЕТ СН'!$G$17</f>
        <v>5448.2935795000003</v>
      </c>
      <c r="U70" s="36">
        <f>SUMIFS(СВЦЭМ!$C$39:$C$782,СВЦЭМ!$A$39:$A$782,$A70,СВЦЭМ!$B$39:$B$782,U$47)+'СЕТ СН'!$G$9+СВЦЭМ!$D$10+'СЕТ СН'!$G$5-'СЕТ СН'!$G$17</f>
        <v>5410.8667750900004</v>
      </c>
      <c r="V70" s="36">
        <f>SUMIFS(СВЦЭМ!$C$39:$C$782,СВЦЭМ!$A$39:$A$782,$A70,СВЦЭМ!$B$39:$B$782,V$47)+'СЕТ СН'!$G$9+СВЦЭМ!$D$10+'СЕТ СН'!$G$5-'СЕТ СН'!$G$17</f>
        <v>5401.0334891299999</v>
      </c>
      <c r="W70" s="36">
        <f>SUMIFS(СВЦЭМ!$C$39:$C$782,СВЦЭМ!$A$39:$A$782,$A70,СВЦЭМ!$B$39:$B$782,W$47)+'СЕТ СН'!$G$9+СВЦЭМ!$D$10+'СЕТ СН'!$G$5-'СЕТ СН'!$G$17</f>
        <v>5399.6885665600003</v>
      </c>
      <c r="X70" s="36">
        <f>SUMIFS(СВЦЭМ!$C$39:$C$782,СВЦЭМ!$A$39:$A$782,$A70,СВЦЭМ!$B$39:$B$782,X$47)+'СЕТ СН'!$G$9+СВЦЭМ!$D$10+'СЕТ СН'!$G$5-'СЕТ СН'!$G$17</f>
        <v>5452.9304299300002</v>
      </c>
      <c r="Y70" s="36">
        <f>SUMIFS(СВЦЭМ!$C$39:$C$782,СВЦЭМ!$A$39:$A$782,$A70,СВЦЭМ!$B$39:$B$782,Y$47)+'СЕТ СН'!$G$9+СВЦЭМ!$D$10+'СЕТ СН'!$G$5-'СЕТ СН'!$G$17</f>
        <v>5473.7291669900005</v>
      </c>
    </row>
    <row r="71" spans="1:27" ht="15.75" x14ac:dyDescent="0.2">
      <c r="A71" s="35">
        <f t="shared" si="1"/>
        <v>45375</v>
      </c>
      <c r="B71" s="36">
        <f>SUMIFS(СВЦЭМ!$C$39:$C$782,СВЦЭМ!$A$39:$A$782,$A71,СВЦЭМ!$B$39:$B$782,B$47)+'СЕТ СН'!$G$9+СВЦЭМ!$D$10+'СЕТ СН'!$G$5-'СЕТ СН'!$G$17</f>
        <v>5518.9647426600004</v>
      </c>
      <c r="C71" s="36">
        <f>SUMIFS(СВЦЭМ!$C$39:$C$782,СВЦЭМ!$A$39:$A$782,$A71,СВЦЭМ!$B$39:$B$782,C$47)+'СЕТ СН'!$G$9+СВЦЭМ!$D$10+'СЕТ СН'!$G$5-'СЕТ СН'!$G$17</f>
        <v>5454.0074836500007</v>
      </c>
      <c r="D71" s="36">
        <f>SUMIFS(СВЦЭМ!$C$39:$C$782,СВЦЭМ!$A$39:$A$782,$A71,СВЦЭМ!$B$39:$B$782,D$47)+'СЕТ СН'!$G$9+СВЦЭМ!$D$10+'СЕТ СН'!$G$5-'СЕТ СН'!$G$17</f>
        <v>5491.2560392800006</v>
      </c>
      <c r="E71" s="36">
        <f>SUMIFS(СВЦЭМ!$C$39:$C$782,СВЦЭМ!$A$39:$A$782,$A71,СВЦЭМ!$B$39:$B$782,E$47)+'СЕТ СН'!$G$9+СВЦЭМ!$D$10+'СЕТ СН'!$G$5-'СЕТ СН'!$G$17</f>
        <v>5505.1092984000006</v>
      </c>
      <c r="F71" s="36">
        <f>SUMIFS(СВЦЭМ!$C$39:$C$782,СВЦЭМ!$A$39:$A$782,$A71,СВЦЭМ!$B$39:$B$782,F$47)+'СЕТ СН'!$G$9+СВЦЭМ!$D$10+'СЕТ СН'!$G$5-'СЕТ СН'!$G$17</f>
        <v>5487.2012476600003</v>
      </c>
      <c r="G71" s="36">
        <f>SUMIFS(СВЦЭМ!$C$39:$C$782,СВЦЭМ!$A$39:$A$782,$A71,СВЦЭМ!$B$39:$B$782,G$47)+'СЕТ СН'!$G$9+СВЦЭМ!$D$10+'СЕТ СН'!$G$5-'СЕТ СН'!$G$17</f>
        <v>5482.4418518299999</v>
      </c>
      <c r="H71" s="36">
        <f>SUMIFS(СВЦЭМ!$C$39:$C$782,СВЦЭМ!$A$39:$A$782,$A71,СВЦЭМ!$B$39:$B$782,H$47)+'СЕТ СН'!$G$9+СВЦЭМ!$D$10+'СЕТ СН'!$G$5-'СЕТ СН'!$G$17</f>
        <v>5456.3363391800003</v>
      </c>
      <c r="I71" s="36">
        <f>SUMIFS(СВЦЭМ!$C$39:$C$782,СВЦЭМ!$A$39:$A$782,$A71,СВЦЭМ!$B$39:$B$782,I$47)+'СЕТ СН'!$G$9+СВЦЭМ!$D$10+'СЕТ СН'!$G$5-'СЕТ СН'!$G$17</f>
        <v>5453.9898478000005</v>
      </c>
      <c r="J71" s="36">
        <f>SUMIFS(СВЦЭМ!$C$39:$C$782,СВЦЭМ!$A$39:$A$782,$A71,СВЦЭМ!$B$39:$B$782,J$47)+'СЕТ СН'!$G$9+СВЦЭМ!$D$10+'СЕТ СН'!$G$5-'СЕТ СН'!$G$17</f>
        <v>5396.9955485600003</v>
      </c>
      <c r="K71" s="36">
        <f>SUMIFS(СВЦЭМ!$C$39:$C$782,СВЦЭМ!$A$39:$A$782,$A71,СВЦЭМ!$B$39:$B$782,K$47)+'СЕТ СН'!$G$9+СВЦЭМ!$D$10+'СЕТ СН'!$G$5-'СЕТ СН'!$G$17</f>
        <v>5361.5904180699999</v>
      </c>
      <c r="L71" s="36">
        <f>SUMIFS(СВЦЭМ!$C$39:$C$782,СВЦЭМ!$A$39:$A$782,$A71,СВЦЭМ!$B$39:$B$782,L$47)+'СЕТ СН'!$G$9+СВЦЭМ!$D$10+'СЕТ СН'!$G$5-'СЕТ СН'!$G$17</f>
        <v>5368.1384273800004</v>
      </c>
      <c r="M71" s="36">
        <f>SUMIFS(СВЦЭМ!$C$39:$C$782,СВЦЭМ!$A$39:$A$782,$A71,СВЦЭМ!$B$39:$B$782,M$47)+'СЕТ СН'!$G$9+СВЦЭМ!$D$10+'СЕТ СН'!$G$5-'СЕТ СН'!$G$17</f>
        <v>5378.7400143000004</v>
      </c>
      <c r="N71" s="36">
        <f>SUMIFS(СВЦЭМ!$C$39:$C$782,СВЦЭМ!$A$39:$A$782,$A71,СВЦЭМ!$B$39:$B$782,N$47)+'СЕТ СН'!$G$9+СВЦЭМ!$D$10+'СЕТ СН'!$G$5-'СЕТ СН'!$G$17</f>
        <v>5373.3369829399999</v>
      </c>
      <c r="O71" s="36">
        <f>SUMIFS(СВЦЭМ!$C$39:$C$782,СВЦЭМ!$A$39:$A$782,$A71,СВЦЭМ!$B$39:$B$782,O$47)+'СЕТ СН'!$G$9+СВЦЭМ!$D$10+'СЕТ СН'!$G$5-'СЕТ СН'!$G$17</f>
        <v>5384.6045353</v>
      </c>
      <c r="P71" s="36">
        <f>SUMIFS(СВЦЭМ!$C$39:$C$782,СВЦЭМ!$A$39:$A$782,$A71,СВЦЭМ!$B$39:$B$782,P$47)+'СЕТ СН'!$G$9+СВЦЭМ!$D$10+'СЕТ СН'!$G$5-'СЕТ СН'!$G$17</f>
        <v>5434.9745862099999</v>
      </c>
      <c r="Q71" s="36">
        <f>SUMIFS(СВЦЭМ!$C$39:$C$782,СВЦЭМ!$A$39:$A$782,$A71,СВЦЭМ!$B$39:$B$782,Q$47)+'СЕТ СН'!$G$9+СВЦЭМ!$D$10+'СЕТ СН'!$G$5-'СЕТ СН'!$G$17</f>
        <v>5449.18514065</v>
      </c>
      <c r="R71" s="36">
        <f>SUMIFS(СВЦЭМ!$C$39:$C$782,СВЦЭМ!$A$39:$A$782,$A71,СВЦЭМ!$B$39:$B$782,R$47)+'СЕТ СН'!$G$9+СВЦЭМ!$D$10+'СЕТ СН'!$G$5-'СЕТ СН'!$G$17</f>
        <v>5445.5508128800002</v>
      </c>
      <c r="S71" s="36">
        <f>SUMIFS(СВЦЭМ!$C$39:$C$782,СВЦЭМ!$A$39:$A$782,$A71,СВЦЭМ!$B$39:$B$782,S$47)+'СЕТ СН'!$G$9+СВЦЭМ!$D$10+'СЕТ СН'!$G$5-'СЕТ СН'!$G$17</f>
        <v>5417.9043963100003</v>
      </c>
      <c r="T71" s="36">
        <f>SUMIFS(СВЦЭМ!$C$39:$C$782,СВЦЭМ!$A$39:$A$782,$A71,СВЦЭМ!$B$39:$B$782,T$47)+'СЕТ СН'!$G$9+СВЦЭМ!$D$10+'СЕТ СН'!$G$5-'СЕТ СН'!$G$17</f>
        <v>5380.5119247900002</v>
      </c>
      <c r="U71" s="36">
        <f>SUMIFS(СВЦЭМ!$C$39:$C$782,СВЦЭМ!$A$39:$A$782,$A71,СВЦЭМ!$B$39:$B$782,U$47)+'СЕТ СН'!$G$9+СВЦЭМ!$D$10+'СЕТ СН'!$G$5-'СЕТ СН'!$G$17</f>
        <v>5362.1421563399999</v>
      </c>
      <c r="V71" s="36">
        <f>SUMIFS(СВЦЭМ!$C$39:$C$782,СВЦЭМ!$A$39:$A$782,$A71,СВЦЭМ!$B$39:$B$782,V$47)+'СЕТ СН'!$G$9+СВЦЭМ!$D$10+'СЕТ СН'!$G$5-'СЕТ СН'!$G$17</f>
        <v>5354.6204893399999</v>
      </c>
      <c r="W71" s="36">
        <f>SUMIFS(СВЦЭМ!$C$39:$C$782,СВЦЭМ!$A$39:$A$782,$A71,СВЦЭМ!$B$39:$B$782,W$47)+'СЕТ СН'!$G$9+СВЦЭМ!$D$10+'СЕТ СН'!$G$5-'СЕТ СН'!$G$17</f>
        <v>5325.0813813900004</v>
      </c>
      <c r="X71" s="36">
        <f>SUMIFS(СВЦЭМ!$C$39:$C$782,СВЦЭМ!$A$39:$A$782,$A71,СВЦЭМ!$B$39:$B$782,X$47)+'СЕТ СН'!$G$9+СВЦЭМ!$D$10+'СЕТ СН'!$G$5-'СЕТ СН'!$G$17</f>
        <v>5338.0218576699999</v>
      </c>
      <c r="Y71" s="36">
        <f>SUMIFS(СВЦЭМ!$C$39:$C$782,СВЦЭМ!$A$39:$A$782,$A71,СВЦЭМ!$B$39:$B$782,Y$47)+'СЕТ СН'!$G$9+СВЦЭМ!$D$10+'СЕТ СН'!$G$5-'СЕТ СН'!$G$17</f>
        <v>5397.6435483800005</v>
      </c>
    </row>
    <row r="72" spans="1:27" ht="15.75" x14ac:dyDescent="0.2">
      <c r="A72" s="35">
        <f t="shared" si="1"/>
        <v>45376</v>
      </c>
      <c r="B72" s="36">
        <f>SUMIFS(СВЦЭМ!$C$39:$C$782,СВЦЭМ!$A$39:$A$782,$A72,СВЦЭМ!$B$39:$B$782,B$47)+'СЕТ СН'!$G$9+СВЦЭМ!$D$10+'СЕТ СН'!$G$5-'СЕТ СН'!$G$17</f>
        <v>5394.4807018700003</v>
      </c>
      <c r="C72" s="36">
        <f>SUMIFS(СВЦЭМ!$C$39:$C$782,СВЦЭМ!$A$39:$A$782,$A72,СВЦЭМ!$B$39:$B$782,C$47)+'СЕТ СН'!$G$9+СВЦЭМ!$D$10+'СЕТ СН'!$G$5-'СЕТ СН'!$G$17</f>
        <v>5434.8304388100005</v>
      </c>
      <c r="D72" s="36">
        <f>SUMIFS(СВЦЭМ!$C$39:$C$782,СВЦЭМ!$A$39:$A$782,$A72,СВЦЭМ!$B$39:$B$782,D$47)+'СЕТ СН'!$G$9+СВЦЭМ!$D$10+'СЕТ СН'!$G$5-'СЕТ СН'!$G$17</f>
        <v>5446.0860701900001</v>
      </c>
      <c r="E72" s="36">
        <f>SUMIFS(СВЦЭМ!$C$39:$C$782,СВЦЭМ!$A$39:$A$782,$A72,СВЦЭМ!$B$39:$B$782,E$47)+'СЕТ СН'!$G$9+СВЦЭМ!$D$10+'СЕТ СН'!$G$5-'СЕТ СН'!$G$17</f>
        <v>5456.5274466299998</v>
      </c>
      <c r="F72" s="36">
        <f>SUMIFS(СВЦЭМ!$C$39:$C$782,СВЦЭМ!$A$39:$A$782,$A72,СВЦЭМ!$B$39:$B$782,F$47)+'СЕТ СН'!$G$9+СВЦЭМ!$D$10+'СЕТ СН'!$G$5-'СЕТ СН'!$G$17</f>
        <v>5451.42176165</v>
      </c>
      <c r="G72" s="36">
        <f>SUMIFS(СВЦЭМ!$C$39:$C$782,СВЦЭМ!$A$39:$A$782,$A72,СВЦЭМ!$B$39:$B$782,G$47)+'СЕТ СН'!$G$9+СВЦЭМ!$D$10+'СЕТ СН'!$G$5-'СЕТ СН'!$G$17</f>
        <v>5434.6806027700004</v>
      </c>
      <c r="H72" s="36">
        <f>SUMIFS(СВЦЭМ!$C$39:$C$782,СВЦЭМ!$A$39:$A$782,$A72,СВЦЭМ!$B$39:$B$782,H$47)+'СЕТ СН'!$G$9+СВЦЭМ!$D$10+'СЕТ СН'!$G$5-'СЕТ СН'!$G$17</f>
        <v>5388.5808844100002</v>
      </c>
      <c r="I72" s="36">
        <f>SUMIFS(СВЦЭМ!$C$39:$C$782,СВЦЭМ!$A$39:$A$782,$A72,СВЦЭМ!$B$39:$B$782,I$47)+'СЕТ СН'!$G$9+СВЦЭМ!$D$10+'СЕТ СН'!$G$5-'СЕТ СН'!$G$17</f>
        <v>5362.4530218300006</v>
      </c>
      <c r="J72" s="36">
        <f>SUMIFS(СВЦЭМ!$C$39:$C$782,СВЦЭМ!$A$39:$A$782,$A72,СВЦЭМ!$B$39:$B$782,J$47)+'СЕТ СН'!$G$9+СВЦЭМ!$D$10+'СЕТ СН'!$G$5-'СЕТ СН'!$G$17</f>
        <v>5349.6478299299997</v>
      </c>
      <c r="K72" s="36">
        <f>SUMIFS(СВЦЭМ!$C$39:$C$782,СВЦЭМ!$A$39:$A$782,$A72,СВЦЭМ!$B$39:$B$782,K$47)+'СЕТ СН'!$G$9+СВЦЭМ!$D$10+'СЕТ СН'!$G$5-'СЕТ СН'!$G$17</f>
        <v>5323.9101644800003</v>
      </c>
      <c r="L72" s="36">
        <f>SUMIFS(СВЦЭМ!$C$39:$C$782,СВЦЭМ!$A$39:$A$782,$A72,СВЦЭМ!$B$39:$B$782,L$47)+'СЕТ СН'!$G$9+СВЦЭМ!$D$10+'СЕТ СН'!$G$5-'СЕТ СН'!$G$17</f>
        <v>5329.3337923300005</v>
      </c>
      <c r="M72" s="36">
        <f>SUMIFS(СВЦЭМ!$C$39:$C$782,СВЦЭМ!$A$39:$A$782,$A72,СВЦЭМ!$B$39:$B$782,M$47)+'СЕТ СН'!$G$9+СВЦЭМ!$D$10+'СЕТ СН'!$G$5-'СЕТ СН'!$G$17</f>
        <v>5329.0968177100003</v>
      </c>
      <c r="N72" s="36">
        <f>SUMIFS(СВЦЭМ!$C$39:$C$782,СВЦЭМ!$A$39:$A$782,$A72,СВЦЭМ!$B$39:$B$782,N$47)+'СЕТ СН'!$G$9+СВЦЭМ!$D$10+'СЕТ СН'!$G$5-'СЕТ СН'!$G$17</f>
        <v>5354.9569990300006</v>
      </c>
      <c r="O72" s="36">
        <f>SUMIFS(СВЦЭМ!$C$39:$C$782,СВЦЭМ!$A$39:$A$782,$A72,СВЦЭМ!$B$39:$B$782,O$47)+'СЕТ СН'!$G$9+СВЦЭМ!$D$10+'СЕТ СН'!$G$5-'СЕТ СН'!$G$17</f>
        <v>5365.1784977699999</v>
      </c>
      <c r="P72" s="36">
        <f>SUMIFS(СВЦЭМ!$C$39:$C$782,СВЦЭМ!$A$39:$A$782,$A72,СВЦЭМ!$B$39:$B$782,P$47)+'СЕТ СН'!$G$9+СВЦЭМ!$D$10+'СЕТ СН'!$G$5-'СЕТ СН'!$G$17</f>
        <v>5379.4720429999998</v>
      </c>
      <c r="Q72" s="36">
        <f>SUMIFS(СВЦЭМ!$C$39:$C$782,СВЦЭМ!$A$39:$A$782,$A72,СВЦЭМ!$B$39:$B$782,Q$47)+'СЕТ СН'!$G$9+СВЦЭМ!$D$10+'СЕТ СН'!$G$5-'СЕТ СН'!$G$17</f>
        <v>5399.4733054300004</v>
      </c>
      <c r="R72" s="36">
        <f>SUMIFS(СВЦЭМ!$C$39:$C$782,СВЦЭМ!$A$39:$A$782,$A72,СВЦЭМ!$B$39:$B$782,R$47)+'СЕТ СН'!$G$9+СВЦЭМ!$D$10+'СЕТ СН'!$G$5-'СЕТ СН'!$G$17</f>
        <v>5395.4018061100005</v>
      </c>
      <c r="S72" s="36">
        <f>SUMIFS(СВЦЭМ!$C$39:$C$782,СВЦЭМ!$A$39:$A$782,$A72,СВЦЭМ!$B$39:$B$782,S$47)+'СЕТ СН'!$G$9+СВЦЭМ!$D$10+'СЕТ СН'!$G$5-'СЕТ СН'!$G$17</f>
        <v>5374.9054714499998</v>
      </c>
      <c r="T72" s="36">
        <f>SUMIFS(СВЦЭМ!$C$39:$C$782,СВЦЭМ!$A$39:$A$782,$A72,СВЦЭМ!$B$39:$B$782,T$47)+'СЕТ СН'!$G$9+СВЦЭМ!$D$10+'СЕТ СН'!$G$5-'СЕТ СН'!$G$17</f>
        <v>5350.40198633</v>
      </c>
      <c r="U72" s="36">
        <f>SUMIFS(СВЦЭМ!$C$39:$C$782,СВЦЭМ!$A$39:$A$782,$A72,СВЦЭМ!$B$39:$B$782,U$47)+'СЕТ СН'!$G$9+СВЦЭМ!$D$10+'СЕТ СН'!$G$5-'СЕТ СН'!$G$17</f>
        <v>5321.0215156600007</v>
      </c>
      <c r="V72" s="36">
        <f>SUMIFS(СВЦЭМ!$C$39:$C$782,СВЦЭМ!$A$39:$A$782,$A72,СВЦЭМ!$B$39:$B$782,V$47)+'СЕТ СН'!$G$9+СВЦЭМ!$D$10+'СЕТ СН'!$G$5-'СЕТ СН'!$G$17</f>
        <v>5328.89505809</v>
      </c>
      <c r="W72" s="36">
        <f>SUMIFS(СВЦЭМ!$C$39:$C$782,СВЦЭМ!$A$39:$A$782,$A72,СВЦЭМ!$B$39:$B$782,W$47)+'СЕТ СН'!$G$9+СВЦЭМ!$D$10+'СЕТ СН'!$G$5-'СЕТ СН'!$G$17</f>
        <v>5325.8554464700001</v>
      </c>
      <c r="X72" s="36">
        <f>SUMIFS(СВЦЭМ!$C$39:$C$782,СВЦЭМ!$A$39:$A$782,$A72,СВЦЭМ!$B$39:$B$782,X$47)+'СЕТ СН'!$G$9+СВЦЭМ!$D$10+'СЕТ СН'!$G$5-'СЕТ СН'!$G$17</f>
        <v>5361.7413825100002</v>
      </c>
      <c r="Y72" s="36">
        <f>SUMIFS(СВЦЭМ!$C$39:$C$782,СВЦЭМ!$A$39:$A$782,$A72,СВЦЭМ!$B$39:$B$782,Y$47)+'СЕТ СН'!$G$9+СВЦЭМ!$D$10+'СЕТ СН'!$G$5-'СЕТ СН'!$G$17</f>
        <v>5372.30907037</v>
      </c>
    </row>
    <row r="73" spans="1:27" ht="15.75" x14ac:dyDescent="0.2">
      <c r="A73" s="35">
        <f t="shared" si="1"/>
        <v>45377</v>
      </c>
      <c r="B73" s="36">
        <f>SUMIFS(СВЦЭМ!$C$39:$C$782,СВЦЭМ!$A$39:$A$782,$A73,СВЦЭМ!$B$39:$B$782,B$47)+'СЕТ СН'!$G$9+СВЦЭМ!$D$10+'СЕТ СН'!$G$5-'СЕТ СН'!$G$17</f>
        <v>5452.53855303</v>
      </c>
      <c r="C73" s="36">
        <f>SUMIFS(СВЦЭМ!$C$39:$C$782,СВЦЭМ!$A$39:$A$782,$A73,СВЦЭМ!$B$39:$B$782,C$47)+'СЕТ СН'!$G$9+СВЦЭМ!$D$10+'СЕТ СН'!$G$5-'СЕТ СН'!$G$17</f>
        <v>5493.8357057800004</v>
      </c>
      <c r="D73" s="36">
        <f>SUMIFS(СВЦЭМ!$C$39:$C$782,СВЦЭМ!$A$39:$A$782,$A73,СВЦЭМ!$B$39:$B$782,D$47)+'СЕТ СН'!$G$9+СВЦЭМ!$D$10+'СЕТ СН'!$G$5-'СЕТ СН'!$G$17</f>
        <v>5516.5554451799999</v>
      </c>
      <c r="E73" s="36">
        <f>SUMIFS(СВЦЭМ!$C$39:$C$782,СВЦЭМ!$A$39:$A$782,$A73,СВЦЭМ!$B$39:$B$782,E$47)+'СЕТ СН'!$G$9+СВЦЭМ!$D$10+'СЕТ СН'!$G$5-'СЕТ СН'!$G$17</f>
        <v>5536.7072039100003</v>
      </c>
      <c r="F73" s="36">
        <f>SUMIFS(СВЦЭМ!$C$39:$C$782,СВЦЭМ!$A$39:$A$782,$A73,СВЦЭМ!$B$39:$B$782,F$47)+'СЕТ СН'!$G$9+СВЦЭМ!$D$10+'СЕТ СН'!$G$5-'СЕТ СН'!$G$17</f>
        <v>5526.7023575100002</v>
      </c>
      <c r="G73" s="36">
        <f>SUMIFS(СВЦЭМ!$C$39:$C$782,СВЦЭМ!$A$39:$A$782,$A73,СВЦЭМ!$B$39:$B$782,G$47)+'СЕТ СН'!$G$9+СВЦЭМ!$D$10+'СЕТ СН'!$G$5-'СЕТ СН'!$G$17</f>
        <v>5495.4849818900002</v>
      </c>
      <c r="H73" s="36">
        <f>SUMIFS(СВЦЭМ!$C$39:$C$782,СВЦЭМ!$A$39:$A$782,$A73,СВЦЭМ!$B$39:$B$782,H$47)+'СЕТ СН'!$G$9+СВЦЭМ!$D$10+'СЕТ СН'!$G$5-'СЕТ СН'!$G$17</f>
        <v>5423.6903846599998</v>
      </c>
      <c r="I73" s="36">
        <f>SUMIFS(СВЦЭМ!$C$39:$C$782,СВЦЭМ!$A$39:$A$782,$A73,СВЦЭМ!$B$39:$B$782,I$47)+'СЕТ СН'!$G$9+СВЦЭМ!$D$10+'СЕТ СН'!$G$5-'СЕТ СН'!$G$17</f>
        <v>5403.66197981</v>
      </c>
      <c r="J73" s="36">
        <f>SUMIFS(СВЦЭМ!$C$39:$C$782,СВЦЭМ!$A$39:$A$782,$A73,СВЦЭМ!$B$39:$B$782,J$47)+'СЕТ СН'!$G$9+СВЦЭМ!$D$10+'СЕТ СН'!$G$5-'СЕТ СН'!$G$17</f>
        <v>5377.5777960100004</v>
      </c>
      <c r="K73" s="36">
        <f>SUMIFS(СВЦЭМ!$C$39:$C$782,СВЦЭМ!$A$39:$A$782,$A73,СВЦЭМ!$B$39:$B$782,K$47)+'СЕТ СН'!$G$9+СВЦЭМ!$D$10+'СЕТ СН'!$G$5-'СЕТ СН'!$G$17</f>
        <v>5395.7785057600004</v>
      </c>
      <c r="L73" s="36">
        <f>SUMIFS(СВЦЭМ!$C$39:$C$782,СВЦЭМ!$A$39:$A$782,$A73,СВЦЭМ!$B$39:$B$782,L$47)+'СЕТ СН'!$G$9+СВЦЭМ!$D$10+'СЕТ СН'!$G$5-'СЕТ СН'!$G$17</f>
        <v>5400.4174356900003</v>
      </c>
      <c r="M73" s="36">
        <f>SUMIFS(СВЦЭМ!$C$39:$C$782,СВЦЭМ!$A$39:$A$782,$A73,СВЦЭМ!$B$39:$B$782,M$47)+'СЕТ СН'!$G$9+СВЦЭМ!$D$10+'СЕТ СН'!$G$5-'СЕТ СН'!$G$17</f>
        <v>5433.4008071200005</v>
      </c>
      <c r="N73" s="36">
        <f>SUMIFS(СВЦЭМ!$C$39:$C$782,СВЦЭМ!$A$39:$A$782,$A73,СВЦЭМ!$B$39:$B$782,N$47)+'СЕТ СН'!$G$9+СВЦЭМ!$D$10+'СЕТ СН'!$G$5-'СЕТ СН'!$G$17</f>
        <v>5464.6331751500002</v>
      </c>
      <c r="O73" s="36">
        <f>SUMIFS(СВЦЭМ!$C$39:$C$782,СВЦЭМ!$A$39:$A$782,$A73,СВЦЭМ!$B$39:$B$782,O$47)+'СЕТ СН'!$G$9+СВЦЭМ!$D$10+'СЕТ СН'!$G$5-'СЕТ СН'!$G$17</f>
        <v>5461.6693107600004</v>
      </c>
      <c r="P73" s="36">
        <f>SUMIFS(СВЦЭМ!$C$39:$C$782,СВЦЭМ!$A$39:$A$782,$A73,СВЦЭМ!$B$39:$B$782,P$47)+'СЕТ СН'!$G$9+СВЦЭМ!$D$10+'СЕТ СН'!$G$5-'СЕТ СН'!$G$17</f>
        <v>5485.9904218600004</v>
      </c>
      <c r="Q73" s="36">
        <f>SUMIFS(СВЦЭМ!$C$39:$C$782,СВЦЭМ!$A$39:$A$782,$A73,СВЦЭМ!$B$39:$B$782,Q$47)+'СЕТ СН'!$G$9+СВЦЭМ!$D$10+'СЕТ СН'!$G$5-'СЕТ СН'!$G$17</f>
        <v>5482.2556414200008</v>
      </c>
      <c r="R73" s="36">
        <f>SUMIFS(СВЦЭМ!$C$39:$C$782,СВЦЭМ!$A$39:$A$782,$A73,СВЦЭМ!$B$39:$B$782,R$47)+'СЕТ СН'!$G$9+СВЦЭМ!$D$10+'СЕТ СН'!$G$5-'СЕТ СН'!$G$17</f>
        <v>5444.9618571500005</v>
      </c>
      <c r="S73" s="36">
        <f>SUMIFS(СВЦЭМ!$C$39:$C$782,СВЦЭМ!$A$39:$A$782,$A73,СВЦЭМ!$B$39:$B$782,S$47)+'СЕТ СН'!$G$9+СВЦЭМ!$D$10+'СЕТ СН'!$G$5-'СЕТ СН'!$G$17</f>
        <v>5413.2231247300006</v>
      </c>
      <c r="T73" s="36">
        <f>SUMIFS(СВЦЭМ!$C$39:$C$782,СВЦЭМ!$A$39:$A$782,$A73,СВЦЭМ!$B$39:$B$782,T$47)+'СЕТ СН'!$G$9+СВЦЭМ!$D$10+'СЕТ СН'!$G$5-'СЕТ СН'!$G$17</f>
        <v>5377.6859220000006</v>
      </c>
      <c r="U73" s="36">
        <f>SUMIFS(СВЦЭМ!$C$39:$C$782,СВЦЭМ!$A$39:$A$782,$A73,СВЦЭМ!$B$39:$B$782,U$47)+'СЕТ СН'!$G$9+СВЦЭМ!$D$10+'СЕТ СН'!$G$5-'СЕТ СН'!$G$17</f>
        <v>5366.4528323200002</v>
      </c>
      <c r="V73" s="36">
        <f>SUMIFS(СВЦЭМ!$C$39:$C$782,СВЦЭМ!$A$39:$A$782,$A73,СВЦЭМ!$B$39:$B$782,V$47)+'СЕТ СН'!$G$9+СВЦЭМ!$D$10+'СЕТ СН'!$G$5-'СЕТ СН'!$G$17</f>
        <v>5357.5489647000004</v>
      </c>
      <c r="W73" s="36">
        <f>SUMIFS(СВЦЭМ!$C$39:$C$782,СВЦЭМ!$A$39:$A$782,$A73,СВЦЭМ!$B$39:$B$782,W$47)+'СЕТ СН'!$G$9+СВЦЭМ!$D$10+'СЕТ СН'!$G$5-'СЕТ СН'!$G$17</f>
        <v>5368.4256013900003</v>
      </c>
      <c r="X73" s="36">
        <f>SUMIFS(СВЦЭМ!$C$39:$C$782,СВЦЭМ!$A$39:$A$782,$A73,СВЦЭМ!$B$39:$B$782,X$47)+'СЕТ СН'!$G$9+СВЦЭМ!$D$10+'СЕТ СН'!$G$5-'СЕТ СН'!$G$17</f>
        <v>5408.7936270200007</v>
      </c>
      <c r="Y73" s="36">
        <f>SUMIFS(СВЦЭМ!$C$39:$C$782,СВЦЭМ!$A$39:$A$782,$A73,СВЦЭМ!$B$39:$B$782,Y$47)+'СЕТ СН'!$G$9+СВЦЭМ!$D$10+'СЕТ СН'!$G$5-'СЕТ СН'!$G$17</f>
        <v>5421.3155567399999</v>
      </c>
    </row>
    <row r="74" spans="1:27" ht="15.75" x14ac:dyDescent="0.2">
      <c r="A74" s="35">
        <f t="shared" si="1"/>
        <v>45378</v>
      </c>
      <c r="B74" s="36">
        <f>SUMIFS(СВЦЭМ!$C$39:$C$782,СВЦЭМ!$A$39:$A$782,$A74,СВЦЭМ!$B$39:$B$782,B$47)+'СЕТ СН'!$G$9+СВЦЭМ!$D$10+'СЕТ СН'!$G$5-'СЕТ СН'!$G$17</f>
        <v>5474.18638766</v>
      </c>
      <c r="C74" s="36">
        <f>SUMIFS(СВЦЭМ!$C$39:$C$782,СВЦЭМ!$A$39:$A$782,$A74,СВЦЭМ!$B$39:$B$782,C$47)+'СЕТ СН'!$G$9+СВЦЭМ!$D$10+'СЕТ СН'!$G$5-'СЕТ СН'!$G$17</f>
        <v>5490.7164931200005</v>
      </c>
      <c r="D74" s="36">
        <f>SUMIFS(СВЦЭМ!$C$39:$C$782,СВЦЭМ!$A$39:$A$782,$A74,СВЦЭМ!$B$39:$B$782,D$47)+'СЕТ СН'!$G$9+СВЦЭМ!$D$10+'СЕТ СН'!$G$5-'СЕТ СН'!$G$17</f>
        <v>5526.7267324000004</v>
      </c>
      <c r="E74" s="36">
        <f>SUMIFS(СВЦЭМ!$C$39:$C$782,СВЦЭМ!$A$39:$A$782,$A74,СВЦЭМ!$B$39:$B$782,E$47)+'СЕТ СН'!$G$9+СВЦЭМ!$D$10+'СЕТ СН'!$G$5-'СЕТ СН'!$G$17</f>
        <v>5534.5715098199998</v>
      </c>
      <c r="F74" s="36">
        <f>SUMIFS(СВЦЭМ!$C$39:$C$782,СВЦЭМ!$A$39:$A$782,$A74,СВЦЭМ!$B$39:$B$782,F$47)+'СЕТ СН'!$G$9+СВЦЭМ!$D$10+'СЕТ СН'!$G$5-'СЕТ СН'!$G$17</f>
        <v>5524.1793613400005</v>
      </c>
      <c r="G74" s="36">
        <f>SUMIFS(СВЦЭМ!$C$39:$C$782,СВЦЭМ!$A$39:$A$782,$A74,СВЦЭМ!$B$39:$B$782,G$47)+'СЕТ СН'!$G$9+СВЦЭМ!$D$10+'СЕТ СН'!$G$5-'СЕТ СН'!$G$17</f>
        <v>5494.4279242000002</v>
      </c>
      <c r="H74" s="36">
        <f>SUMIFS(СВЦЭМ!$C$39:$C$782,СВЦЭМ!$A$39:$A$782,$A74,СВЦЭМ!$B$39:$B$782,H$47)+'СЕТ СН'!$G$9+СВЦЭМ!$D$10+'СЕТ СН'!$G$5-'СЕТ СН'!$G$17</f>
        <v>5429.1495000300001</v>
      </c>
      <c r="I74" s="36">
        <f>SUMIFS(СВЦЭМ!$C$39:$C$782,СВЦЭМ!$A$39:$A$782,$A74,СВЦЭМ!$B$39:$B$782,I$47)+'СЕТ СН'!$G$9+СВЦЭМ!$D$10+'СЕТ СН'!$G$5-'СЕТ СН'!$G$17</f>
        <v>5386.0739384099998</v>
      </c>
      <c r="J74" s="36">
        <f>SUMIFS(СВЦЭМ!$C$39:$C$782,СВЦЭМ!$A$39:$A$782,$A74,СВЦЭМ!$B$39:$B$782,J$47)+'СЕТ СН'!$G$9+СВЦЭМ!$D$10+'СЕТ СН'!$G$5-'СЕТ СН'!$G$17</f>
        <v>5388.3689837800002</v>
      </c>
      <c r="K74" s="36">
        <f>SUMIFS(СВЦЭМ!$C$39:$C$782,СВЦЭМ!$A$39:$A$782,$A74,СВЦЭМ!$B$39:$B$782,K$47)+'СЕТ СН'!$G$9+СВЦЭМ!$D$10+'СЕТ СН'!$G$5-'СЕТ СН'!$G$17</f>
        <v>5386.5252304900005</v>
      </c>
      <c r="L74" s="36">
        <f>SUMIFS(СВЦЭМ!$C$39:$C$782,СВЦЭМ!$A$39:$A$782,$A74,СВЦЭМ!$B$39:$B$782,L$47)+'СЕТ СН'!$G$9+СВЦЭМ!$D$10+'СЕТ СН'!$G$5-'СЕТ СН'!$G$17</f>
        <v>5382.8395431600002</v>
      </c>
      <c r="M74" s="36">
        <f>SUMIFS(СВЦЭМ!$C$39:$C$782,СВЦЭМ!$A$39:$A$782,$A74,СВЦЭМ!$B$39:$B$782,M$47)+'СЕТ СН'!$G$9+СВЦЭМ!$D$10+'СЕТ СН'!$G$5-'СЕТ СН'!$G$17</f>
        <v>5394.7205939100004</v>
      </c>
      <c r="N74" s="36">
        <f>SUMIFS(СВЦЭМ!$C$39:$C$782,СВЦЭМ!$A$39:$A$782,$A74,СВЦЭМ!$B$39:$B$782,N$47)+'СЕТ СН'!$G$9+СВЦЭМ!$D$10+'СЕТ СН'!$G$5-'СЕТ СН'!$G$17</f>
        <v>5424.5411383299997</v>
      </c>
      <c r="O74" s="36">
        <f>SUMIFS(СВЦЭМ!$C$39:$C$782,СВЦЭМ!$A$39:$A$782,$A74,СВЦЭМ!$B$39:$B$782,O$47)+'СЕТ СН'!$G$9+СВЦЭМ!$D$10+'СЕТ СН'!$G$5-'СЕТ СН'!$G$17</f>
        <v>5430.5008829600001</v>
      </c>
      <c r="P74" s="36">
        <f>SUMIFS(СВЦЭМ!$C$39:$C$782,СВЦЭМ!$A$39:$A$782,$A74,СВЦЭМ!$B$39:$B$782,P$47)+'СЕТ СН'!$G$9+СВЦЭМ!$D$10+'СЕТ СН'!$G$5-'СЕТ СН'!$G$17</f>
        <v>5453.65673247</v>
      </c>
      <c r="Q74" s="36">
        <f>SUMIFS(СВЦЭМ!$C$39:$C$782,СВЦЭМ!$A$39:$A$782,$A74,СВЦЭМ!$B$39:$B$782,Q$47)+'СЕТ СН'!$G$9+СВЦЭМ!$D$10+'СЕТ СН'!$G$5-'СЕТ СН'!$G$17</f>
        <v>5471.0297379599997</v>
      </c>
      <c r="R74" s="36">
        <f>SUMIFS(СВЦЭМ!$C$39:$C$782,СВЦЭМ!$A$39:$A$782,$A74,СВЦЭМ!$B$39:$B$782,R$47)+'СЕТ СН'!$G$9+СВЦЭМ!$D$10+'СЕТ СН'!$G$5-'СЕТ СН'!$G$17</f>
        <v>5472.2482459600005</v>
      </c>
      <c r="S74" s="36">
        <f>SUMIFS(СВЦЭМ!$C$39:$C$782,СВЦЭМ!$A$39:$A$782,$A74,СВЦЭМ!$B$39:$B$782,S$47)+'СЕТ СН'!$G$9+СВЦЭМ!$D$10+'СЕТ СН'!$G$5-'СЕТ СН'!$G$17</f>
        <v>5453.0449754700003</v>
      </c>
      <c r="T74" s="36">
        <f>SUMIFS(СВЦЭМ!$C$39:$C$782,СВЦЭМ!$A$39:$A$782,$A74,СВЦЭМ!$B$39:$B$782,T$47)+'СЕТ СН'!$G$9+СВЦЭМ!$D$10+'СЕТ СН'!$G$5-'СЕТ СН'!$G$17</f>
        <v>5415.2238684599997</v>
      </c>
      <c r="U74" s="36">
        <f>SUMIFS(СВЦЭМ!$C$39:$C$782,СВЦЭМ!$A$39:$A$782,$A74,СВЦЭМ!$B$39:$B$782,U$47)+'СЕТ СН'!$G$9+СВЦЭМ!$D$10+'СЕТ СН'!$G$5-'СЕТ СН'!$G$17</f>
        <v>5389.7687040300007</v>
      </c>
      <c r="V74" s="36">
        <f>SUMIFS(СВЦЭМ!$C$39:$C$782,СВЦЭМ!$A$39:$A$782,$A74,СВЦЭМ!$B$39:$B$782,V$47)+'СЕТ СН'!$G$9+СВЦЭМ!$D$10+'СЕТ СН'!$G$5-'СЕТ СН'!$G$17</f>
        <v>5368.79279348</v>
      </c>
      <c r="W74" s="36">
        <f>SUMIFS(СВЦЭМ!$C$39:$C$782,СВЦЭМ!$A$39:$A$782,$A74,СВЦЭМ!$B$39:$B$782,W$47)+'СЕТ СН'!$G$9+СВЦЭМ!$D$10+'СЕТ СН'!$G$5-'СЕТ СН'!$G$17</f>
        <v>5369.4274468000003</v>
      </c>
      <c r="X74" s="36">
        <f>SUMIFS(СВЦЭМ!$C$39:$C$782,СВЦЭМ!$A$39:$A$782,$A74,СВЦЭМ!$B$39:$B$782,X$47)+'СЕТ СН'!$G$9+СВЦЭМ!$D$10+'СЕТ СН'!$G$5-'СЕТ СН'!$G$17</f>
        <v>5406.1489045200005</v>
      </c>
      <c r="Y74" s="36">
        <f>SUMIFS(СВЦЭМ!$C$39:$C$782,СВЦЭМ!$A$39:$A$782,$A74,СВЦЭМ!$B$39:$B$782,Y$47)+'СЕТ СН'!$G$9+СВЦЭМ!$D$10+'СЕТ СН'!$G$5-'СЕТ СН'!$G$17</f>
        <v>5437.2533244000006</v>
      </c>
    </row>
    <row r="75" spans="1:27" ht="15.75" x14ac:dyDescent="0.2">
      <c r="A75" s="35">
        <f t="shared" si="1"/>
        <v>45379</v>
      </c>
      <c r="B75" s="36">
        <f>SUMIFS(СВЦЭМ!$C$39:$C$782,СВЦЭМ!$A$39:$A$782,$A75,СВЦЭМ!$B$39:$B$782,B$47)+'СЕТ СН'!$G$9+СВЦЭМ!$D$10+'СЕТ СН'!$G$5-'СЕТ СН'!$G$17</f>
        <v>5447.2339336200002</v>
      </c>
      <c r="C75" s="36">
        <f>SUMIFS(СВЦЭМ!$C$39:$C$782,СВЦЭМ!$A$39:$A$782,$A75,СВЦЭМ!$B$39:$B$782,C$47)+'СЕТ СН'!$G$9+СВЦЭМ!$D$10+'СЕТ СН'!$G$5-'СЕТ СН'!$G$17</f>
        <v>5461.4056649200002</v>
      </c>
      <c r="D75" s="36">
        <f>SUMIFS(СВЦЭМ!$C$39:$C$782,СВЦЭМ!$A$39:$A$782,$A75,СВЦЭМ!$B$39:$B$782,D$47)+'СЕТ СН'!$G$9+СВЦЭМ!$D$10+'СЕТ СН'!$G$5-'СЕТ СН'!$G$17</f>
        <v>5492.0860693800005</v>
      </c>
      <c r="E75" s="36">
        <f>SUMIFS(СВЦЭМ!$C$39:$C$782,СВЦЭМ!$A$39:$A$782,$A75,СВЦЭМ!$B$39:$B$782,E$47)+'СЕТ СН'!$G$9+СВЦЭМ!$D$10+'СЕТ СН'!$G$5-'СЕТ СН'!$G$17</f>
        <v>5496.14627191</v>
      </c>
      <c r="F75" s="36">
        <f>SUMIFS(СВЦЭМ!$C$39:$C$782,СВЦЭМ!$A$39:$A$782,$A75,СВЦЭМ!$B$39:$B$782,F$47)+'СЕТ СН'!$G$9+СВЦЭМ!$D$10+'СЕТ СН'!$G$5-'СЕТ СН'!$G$17</f>
        <v>5420.92919325</v>
      </c>
      <c r="G75" s="36">
        <f>SUMIFS(СВЦЭМ!$C$39:$C$782,СВЦЭМ!$A$39:$A$782,$A75,СВЦЭМ!$B$39:$B$782,G$47)+'СЕТ СН'!$G$9+СВЦЭМ!$D$10+'СЕТ СН'!$G$5-'СЕТ СН'!$G$17</f>
        <v>5390.7317640600004</v>
      </c>
      <c r="H75" s="36">
        <f>SUMIFS(СВЦЭМ!$C$39:$C$782,СВЦЭМ!$A$39:$A$782,$A75,СВЦЭМ!$B$39:$B$782,H$47)+'СЕТ СН'!$G$9+СВЦЭМ!$D$10+'СЕТ СН'!$G$5-'СЕТ СН'!$G$17</f>
        <v>5330.7793796700007</v>
      </c>
      <c r="I75" s="36">
        <f>SUMIFS(СВЦЭМ!$C$39:$C$782,СВЦЭМ!$A$39:$A$782,$A75,СВЦЭМ!$B$39:$B$782,I$47)+'СЕТ СН'!$G$9+СВЦЭМ!$D$10+'СЕТ СН'!$G$5-'СЕТ СН'!$G$17</f>
        <v>5317.6664920599997</v>
      </c>
      <c r="J75" s="36">
        <f>SUMIFS(СВЦЭМ!$C$39:$C$782,СВЦЭМ!$A$39:$A$782,$A75,СВЦЭМ!$B$39:$B$782,J$47)+'СЕТ СН'!$G$9+СВЦЭМ!$D$10+'СЕТ СН'!$G$5-'СЕТ СН'!$G$17</f>
        <v>5306.98078394</v>
      </c>
      <c r="K75" s="36">
        <f>SUMIFS(СВЦЭМ!$C$39:$C$782,СВЦЭМ!$A$39:$A$782,$A75,СВЦЭМ!$B$39:$B$782,K$47)+'СЕТ СН'!$G$9+СВЦЭМ!$D$10+'СЕТ СН'!$G$5-'СЕТ СН'!$G$17</f>
        <v>5321.0620630700005</v>
      </c>
      <c r="L75" s="36">
        <f>SUMIFS(СВЦЭМ!$C$39:$C$782,СВЦЭМ!$A$39:$A$782,$A75,СВЦЭМ!$B$39:$B$782,L$47)+'СЕТ СН'!$G$9+СВЦЭМ!$D$10+'СЕТ СН'!$G$5-'СЕТ СН'!$G$17</f>
        <v>5327.5994025500004</v>
      </c>
      <c r="M75" s="36">
        <f>SUMIFS(СВЦЭМ!$C$39:$C$782,СВЦЭМ!$A$39:$A$782,$A75,СВЦЭМ!$B$39:$B$782,M$47)+'СЕТ СН'!$G$9+СВЦЭМ!$D$10+'СЕТ СН'!$G$5-'СЕТ СН'!$G$17</f>
        <v>5336.8256475200005</v>
      </c>
      <c r="N75" s="36">
        <f>SUMIFS(СВЦЭМ!$C$39:$C$782,СВЦЭМ!$A$39:$A$782,$A75,СВЦЭМ!$B$39:$B$782,N$47)+'СЕТ СН'!$G$9+СВЦЭМ!$D$10+'СЕТ СН'!$G$5-'СЕТ СН'!$G$17</f>
        <v>5357.7868592600007</v>
      </c>
      <c r="O75" s="36">
        <f>SUMIFS(СВЦЭМ!$C$39:$C$782,СВЦЭМ!$A$39:$A$782,$A75,СВЦЭМ!$B$39:$B$782,O$47)+'СЕТ СН'!$G$9+СВЦЭМ!$D$10+'СЕТ СН'!$G$5-'СЕТ СН'!$G$17</f>
        <v>5345.9916925200005</v>
      </c>
      <c r="P75" s="36">
        <f>SUMIFS(СВЦЭМ!$C$39:$C$782,СВЦЭМ!$A$39:$A$782,$A75,СВЦЭМ!$B$39:$B$782,P$47)+'СЕТ СН'!$G$9+СВЦЭМ!$D$10+'СЕТ СН'!$G$5-'СЕТ СН'!$G$17</f>
        <v>5344.0322364500007</v>
      </c>
      <c r="Q75" s="36">
        <f>SUMIFS(СВЦЭМ!$C$39:$C$782,СВЦЭМ!$A$39:$A$782,$A75,СВЦЭМ!$B$39:$B$782,Q$47)+'СЕТ СН'!$G$9+СВЦЭМ!$D$10+'СЕТ СН'!$G$5-'СЕТ СН'!$G$17</f>
        <v>5353.80414612</v>
      </c>
      <c r="R75" s="36">
        <f>SUMIFS(СВЦЭМ!$C$39:$C$782,СВЦЭМ!$A$39:$A$782,$A75,СВЦЭМ!$B$39:$B$782,R$47)+'СЕТ СН'!$G$9+СВЦЭМ!$D$10+'СЕТ СН'!$G$5-'СЕТ СН'!$G$17</f>
        <v>5371.9029456500002</v>
      </c>
      <c r="S75" s="36">
        <f>SUMIFS(СВЦЭМ!$C$39:$C$782,СВЦЭМ!$A$39:$A$782,$A75,СВЦЭМ!$B$39:$B$782,S$47)+'СЕТ СН'!$G$9+СВЦЭМ!$D$10+'СЕТ СН'!$G$5-'СЕТ СН'!$G$17</f>
        <v>5381.3454743900002</v>
      </c>
      <c r="T75" s="36">
        <f>SUMIFS(СВЦЭМ!$C$39:$C$782,СВЦЭМ!$A$39:$A$782,$A75,СВЦЭМ!$B$39:$B$782,T$47)+'СЕТ СН'!$G$9+СВЦЭМ!$D$10+'СЕТ СН'!$G$5-'СЕТ СН'!$G$17</f>
        <v>5359.1584846100004</v>
      </c>
      <c r="U75" s="36">
        <f>SUMIFS(СВЦЭМ!$C$39:$C$782,СВЦЭМ!$A$39:$A$782,$A75,СВЦЭМ!$B$39:$B$782,U$47)+'СЕТ СН'!$G$9+СВЦЭМ!$D$10+'СЕТ СН'!$G$5-'СЕТ СН'!$G$17</f>
        <v>5327.1987599300001</v>
      </c>
      <c r="V75" s="36">
        <f>SUMIFS(СВЦЭМ!$C$39:$C$782,СВЦЭМ!$A$39:$A$782,$A75,СВЦЭМ!$B$39:$B$782,V$47)+'СЕТ СН'!$G$9+СВЦЭМ!$D$10+'СЕТ СН'!$G$5-'СЕТ СН'!$G$17</f>
        <v>5378.3578529000006</v>
      </c>
      <c r="W75" s="36">
        <f>SUMIFS(СВЦЭМ!$C$39:$C$782,СВЦЭМ!$A$39:$A$782,$A75,СВЦЭМ!$B$39:$B$782,W$47)+'СЕТ СН'!$G$9+СВЦЭМ!$D$10+'СЕТ СН'!$G$5-'СЕТ СН'!$G$17</f>
        <v>5377.9675118000005</v>
      </c>
      <c r="X75" s="36">
        <f>SUMIFS(СВЦЭМ!$C$39:$C$782,СВЦЭМ!$A$39:$A$782,$A75,СВЦЭМ!$B$39:$B$782,X$47)+'СЕТ СН'!$G$9+СВЦЭМ!$D$10+'СЕТ СН'!$G$5-'СЕТ СН'!$G$17</f>
        <v>5398.72739482</v>
      </c>
      <c r="Y75" s="36">
        <f>SUMIFS(СВЦЭМ!$C$39:$C$782,СВЦЭМ!$A$39:$A$782,$A75,СВЦЭМ!$B$39:$B$782,Y$47)+'СЕТ СН'!$G$9+СВЦЭМ!$D$10+'СЕТ СН'!$G$5-'СЕТ СН'!$G$17</f>
        <v>5394.9762320999998</v>
      </c>
    </row>
    <row r="76" spans="1:27" ht="15.75" x14ac:dyDescent="0.2">
      <c r="A76" s="35">
        <f t="shared" si="1"/>
        <v>45380</v>
      </c>
      <c r="B76" s="36">
        <f>SUMIFS(СВЦЭМ!$C$39:$C$782,СВЦЭМ!$A$39:$A$782,$A76,СВЦЭМ!$B$39:$B$782,B$47)+'СЕТ СН'!$G$9+СВЦЭМ!$D$10+'СЕТ СН'!$G$5-'СЕТ СН'!$G$17</f>
        <v>5473.5283966400002</v>
      </c>
      <c r="C76" s="36">
        <f>SUMIFS(СВЦЭМ!$C$39:$C$782,СВЦЭМ!$A$39:$A$782,$A76,СВЦЭМ!$B$39:$B$782,C$47)+'СЕТ СН'!$G$9+СВЦЭМ!$D$10+'СЕТ СН'!$G$5-'СЕТ СН'!$G$17</f>
        <v>5482.5679990900007</v>
      </c>
      <c r="D76" s="36">
        <f>SUMIFS(СВЦЭМ!$C$39:$C$782,СВЦЭМ!$A$39:$A$782,$A76,СВЦЭМ!$B$39:$B$782,D$47)+'СЕТ СН'!$G$9+СВЦЭМ!$D$10+'СЕТ СН'!$G$5-'СЕТ СН'!$G$17</f>
        <v>5553.0549579100007</v>
      </c>
      <c r="E76" s="36">
        <f>SUMIFS(СВЦЭМ!$C$39:$C$782,СВЦЭМ!$A$39:$A$782,$A76,СВЦЭМ!$B$39:$B$782,E$47)+'СЕТ СН'!$G$9+СВЦЭМ!$D$10+'СЕТ СН'!$G$5-'СЕТ СН'!$G$17</f>
        <v>5599.3443478600002</v>
      </c>
      <c r="F76" s="36">
        <f>SUMIFS(СВЦЭМ!$C$39:$C$782,СВЦЭМ!$A$39:$A$782,$A76,СВЦЭМ!$B$39:$B$782,F$47)+'СЕТ СН'!$G$9+СВЦЭМ!$D$10+'СЕТ СН'!$G$5-'СЕТ СН'!$G$17</f>
        <v>5621.2537947399996</v>
      </c>
      <c r="G76" s="36">
        <f>SUMIFS(СВЦЭМ!$C$39:$C$782,СВЦЭМ!$A$39:$A$782,$A76,СВЦЭМ!$B$39:$B$782,G$47)+'СЕТ СН'!$G$9+СВЦЭМ!$D$10+'СЕТ СН'!$G$5-'СЕТ СН'!$G$17</f>
        <v>5594.3780424400002</v>
      </c>
      <c r="H76" s="36">
        <f>SUMIFS(СВЦЭМ!$C$39:$C$782,СВЦЭМ!$A$39:$A$782,$A76,СВЦЭМ!$B$39:$B$782,H$47)+'СЕТ СН'!$G$9+СВЦЭМ!$D$10+'СЕТ СН'!$G$5-'СЕТ СН'!$G$17</f>
        <v>5540.7879350799994</v>
      </c>
      <c r="I76" s="36">
        <f>SUMIFS(СВЦЭМ!$C$39:$C$782,СВЦЭМ!$A$39:$A$782,$A76,СВЦЭМ!$B$39:$B$782,I$47)+'СЕТ СН'!$G$9+СВЦЭМ!$D$10+'СЕТ СН'!$G$5-'СЕТ СН'!$G$17</f>
        <v>5504.0214011300004</v>
      </c>
      <c r="J76" s="36">
        <f>SUMIFS(СВЦЭМ!$C$39:$C$782,СВЦЭМ!$A$39:$A$782,$A76,СВЦЭМ!$B$39:$B$782,J$47)+'СЕТ СН'!$G$9+СВЦЭМ!$D$10+'СЕТ СН'!$G$5-'СЕТ СН'!$G$17</f>
        <v>5464.8963476600002</v>
      </c>
      <c r="K76" s="36">
        <f>SUMIFS(СВЦЭМ!$C$39:$C$782,СВЦЭМ!$A$39:$A$782,$A76,СВЦЭМ!$B$39:$B$782,K$47)+'СЕТ СН'!$G$9+СВЦЭМ!$D$10+'СЕТ СН'!$G$5-'СЕТ СН'!$G$17</f>
        <v>5456.3762458800002</v>
      </c>
      <c r="L76" s="36">
        <f>SUMIFS(СВЦЭМ!$C$39:$C$782,СВЦЭМ!$A$39:$A$782,$A76,СВЦЭМ!$B$39:$B$782,L$47)+'СЕТ СН'!$G$9+СВЦЭМ!$D$10+'СЕТ СН'!$G$5-'СЕТ СН'!$G$17</f>
        <v>5475.0377573599999</v>
      </c>
      <c r="M76" s="36">
        <f>SUMIFS(СВЦЭМ!$C$39:$C$782,СВЦЭМ!$A$39:$A$782,$A76,СВЦЭМ!$B$39:$B$782,M$47)+'СЕТ СН'!$G$9+СВЦЭМ!$D$10+'СЕТ СН'!$G$5-'СЕТ СН'!$G$17</f>
        <v>5476.3207156999997</v>
      </c>
      <c r="N76" s="36">
        <f>SUMIFS(СВЦЭМ!$C$39:$C$782,СВЦЭМ!$A$39:$A$782,$A76,СВЦЭМ!$B$39:$B$782,N$47)+'СЕТ СН'!$G$9+СВЦЭМ!$D$10+'СЕТ СН'!$G$5-'СЕТ СН'!$G$17</f>
        <v>5490.4869494699997</v>
      </c>
      <c r="O76" s="36">
        <f>SUMIFS(СВЦЭМ!$C$39:$C$782,СВЦЭМ!$A$39:$A$782,$A76,СВЦЭМ!$B$39:$B$782,O$47)+'СЕТ СН'!$G$9+СВЦЭМ!$D$10+'СЕТ СН'!$G$5-'СЕТ СН'!$G$17</f>
        <v>5499.6699907700004</v>
      </c>
      <c r="P76" s="36">
        <f>SUMIFS(СВЦЭМ!$C$39:$C$782,СВЦЭМ!$A$39:$A$782,$A76,СВЦЭМ!$B$39:$B$782,P$47)+'СЕТ СН'!$G$9+СВЦЭМ!$D$10+'СЕТ СН'!$G$5-'СЕТ СН'!$G$17</f>
        <v>5516.4736666200006</v>
      </c>
      <c r="Q76" s="36">
        <f>SUMIFS(СВЦЭМ!$C$39:$C$782,СВЦЭМ!$A$39:$A$782,$A76,СВЦЭМ!$B$39:$B$782,Q$47)+'СЕТ СН'!$G$9+СВЦЭМ!$D$10+'СЕТ СН'!$G$5-'СЕТ СН'!$G$17</f>
        <v>5570.0667806900001</v>
      </c>
      <c r="R76" s="36">
        <f>SUMIFS(СВЦЭМ!$C$39:$C$782,СВЦЭМ!$A$39:$A$782,$A76,СВЦЭМ!$B$39:$B$782,R$47)+'СЕТ СН'!$G$9+СВЦЭМ!$D$10+'СЕТ СН'!$G$5-'СЕТ СН'!$G$17</f>
        <v>5566.6821188499998</v>
      </c>
      <c r="S76" s="36">
        <f>SUMIFS(СВЦЭМ!$C$39:$C$782,СВЦЭМ!$A$39:$A$782,$A76,СВЦЭМ!$B$39:$B$782,S$47)+'СЕТ СН'!$G$9+СВЦЭМ!$D$10+'СЕТ СН'!$G$5-'СЕТ СН'!$G$17</f>
        <v>5516.76750464</v>
      </c>
      <c r="T76" s="36">
        <f>SUMIFS(СВЦЭМ!$C$39:$C$782,СВЦЭМ!$A$39:$A$782,$A76,СВЦЭМ!$B$39:$B$782,T$47)+'СЕТ СН'!$G$9+СВЦЭМ!$D$10+'СЕТ СН'!$G$5-'СЕТ СН'!$G$17</f>
        <v>5484.4990193499998</v>
      </c>
      <c r="U76" s="36">
        <f>SUMIFS(СВЦЭМ!$C$39:$C$782,СВЦЭМ!$A$39:$A$782,$A76,СВЦЭМ!$B$39:$B$782,U$47)+'СЕТ СН'!$G$9+СВЦЭМ!$D$10+'СЕТ СН'!$G$5-'СЕТ СН'!$G$17</f>
        <v>5422.8268766600004</v>
      </c>
      <c r="V76" s="36">
        <f>SUMIFS(СВЦЭМ!$C$39:$C$782,СВЦЭМ!$A$39:$A$782,$A76,СВЦЭМ!$B$39:$B$782,V$47)+'СЕТ СН'!$G$9+СВЦЭМ!$D$10+'СЕТ СН'!$G$5-'СЕТ СН'!$G$17</f>
        <v>5399.1065956399998</v>
      </c>
      <c r="W76" s="36">
        <f>SUMIFS(СВЦЭМ!$C$39:$C$782,СВЦЭМ!$A$39:$A$782,$A76,СВЦЭМ!$B$39:$B$782,W$47)+'СЕТ СН'!$G$9+СВЦЭМ!$D$10+'СЕТ СН'!$G$5-'СЕТ СН'!$G$17</f>
        <v>5411.1932202000007</v>
      </c>
      <c r="X76" s="36">
        <f>SUMIFS(СВЦЭМ!$C$39:$C$782,СВЦЭМ!$A$39:$A$782,$A76,СВЦЭМ!$B$39:$B$782,X$47)+'СЕТ СН'!$G$9+СВЦЭМ!$D$10+'СЕТ СН'!$G$5-'СЕТ СН'!$G$17</f>
        <v>5447.1403600600006</v>
      </c>
      <c r="Y76" s="36">
        <f>SUMIFS(СВЦЭМ!$C$39:$C$782,СВЦЭМ!$A$39:$A$782,$A76,СВЦЭМ!$B$39:$B$782,Y$47)+'СЕТ СН'!$G$9+СВЦЭМ!$D$10+'СЕТ СН'!$G$5-'СЕТ СН'!$G$17</f>
        <v>5538.8395520499998</v>
      </c>
    </row>
    <row r="77" spans="1:27" ht="15.75" x14ac:dyDescent="0.2">
      <c r="A77" s="35">
        <f t="shared" si="1"/>
        <v>45381</v>
      </c>
      <c r="B77" s="36">
        <f>SUMIFS(СВЦЭМ!$C$39:$C$782,СВЦЭМ!$A$39:$A$782,$A77,СВЦЭМ!$B$39:$B$782,B$47)+'СЕТ СН'!$G$9+СВЦЭМ!$D$10+'СЕТ СН'!$G$5-'СЕТ СН'!$G$17</f>
        <v>5574.4357594800003</v>
      </c>
      <c r="C77" s="36">
        <f>SUMIFS(СВЦЭМ!$C$39:$C$782,СВЦЭМ!$A$39:$A$782,$A77,СВЦЭМ!$B$39:$B$782,C$47)+'СЕТ СН'!$G$9+СВЦЭМ!$D$10+'СЕТ СН'!$G$5-'СЕТ СН'!$G$17</f>
        <v>5603.2204259600003</v>
      </c>
      <c r="D77" s="36">
        <f>SUMIFS(СВЦЭМ!$C$39:$C$782,СВЦЭМ!$A$39:$A$782,$A77,СВЦЭМ!$B$39:$B$782,D$47)+'СЕТ СН'!$G$9+СВЦЭМ!$D$10+'СЕТ СН'!$G$5-'СЕТ СН'!$G$17</f>
        <v>5609.4680927299996</v>
      </c>
      <c r="E77" s="36">
        <f>SUMIFS(СВЦЭМ!$C$39:$C$782,СВЦЭМ!$A$39:$A$782,$A77,СВЦЭМ!$B$39:$B$782,E$47)+'СЕТ СН'!$G$9+СВЦЭМ!$D$10+'СЕТ СН'!$G$5-'СЕТ СН'!$G$17</f>
        <v>5626.6352603200003</v>
      </c>
      <c r="F77" s="36">
        <f>SUMIFS(СВЦЭМ!$C$39:$C$782,СВЦЭМ!$A$39:$A$782,$A77,СВЦЭМ!$B$39:$B$782,F$47)+'СЕТ СН'!$G$9+СВЦЭМ!$D$10+'СЕТ СН'!$G$5-'СЕТ СН'!$G$17</f>
        <v>5622.2208225100003</v>
      </c>
      <c r="G77" s="36">
        <f>SUMIFS(СВЦЭМ!$C$39:$C$782,СВЦЭМ!$A$39:$A$782,$A77,СВЦЭМ!$B$39:$B$782,G$47)+'СЕТ СН'!$G$9+СВЦЭМ!$D$10+'СЕТ СН'!$G$5-'СЕТ СН'!$G$17</f>
        <v>5600.2319641600006</v>
      </c>
      <c r="H77" s="36">
        <f>SUMIFS(СВЦЭМ!$C$39:$C$782,СВЦЭМ!$A$39:$A$782,$A77,СВЦЭМ!$B$39:$B$782,H$47)+'СЕТ СН'!$G$9+СВЦЭМ!$D$10+'СЕТ СН'!$G$5-'СЕТ СН'!$G$17</f>
        <v>5554.3529347700005</v>
      </c>
      <c r="I77" s="36">
        <f>SUMIFS(СВЦЭМ!$C$39:$C$782,СВЦЭМ!$A$39:$A$782,$A77,СВЦЭМ!$B$39:$B$782,I$47)+'СЕТ СН'!$G$9+СВЦЭМ!$D$10+'СЕТ СН'!$G$5-'СЕТ СН'!$G$17</f>
        <v>5528.0934106500008</v>
      </c>
      <c r="J77" s="36">
        <f>SUMIFS(СВЦЭМ!$C$39:$C$782,СВЦЭМ!$A$39:$A$782,$A77,СВЦЭМ!$B$39:$B$782,J$47)+'СЕТ СН'!$G$9+СВЦЭМ!$D$10+'СЕТ СН'!$G$5-'СЕТ СН'!$G$17</f>
        <v>5485.86207526</v>
      </c>
      <c r="K77" s="36">
        <f>SUMIFS(СВЦЭМ!$C$39:$C$782,СВЦЭМ!$A$39:$A$782,$A77,СВЦЭМ!$B$39:$B$782,K$47)+'СЕТ СН'!$G$9+СВЦЭМ!$D$10+'СЕТ СН'!$G$5-'СЕТ СН'!$G$17</f>
        <v>5463.0260514700003</v>
      </c>
      <c r="L77" s="36">
        <f>SUMIFS(СВЦЭМ!$C$39:$C$782,СВЦЭМ!$A$39:$A$782,$A77,СВЦЭМ!$B$39:$B$782,L$47)+'СЕТ СН'!$G$9+СВЦЭМ!$D$10+'СЕТ СН'!$G$5-'СЕТ СН'!$G$17</f>
        <v>5453.1101315300002</v>
      </c>
      <c r="M77" s="36">
        <f>SUMIFS(СВЦЭМ!$C$39:$C$782,СВЦЭМ!$A$39:$A$782,$A77,СВЦЭМ!$B$39:$B$782,M$47)+'СЕТ СН'!$G$9+СВЦЭМ!$D$10+'СЕТ СН'!$G$5-'СЕТ СН'!$G$17</f>
        <v>5464.1900755300003</v>
      </c>
      <c r="N77" s="36">
        <f>SUMIFS(СВЦЭМ!$C$39:$C$782,СВЦЭМ!$A$39:$A$782,$A77,СВЦЭМ!$B$39:$B$782,N$47)+'СЕТ СН'!$G$9+СВЦЭМ!$D$10+'СЕТ СН'!$G$5-'СЕТ СН'!$G$17</f>
        <v>5461.3851913600001</v>
      </c>
      <c r="O77" s="36">
        <f>SUMIFS(СВЦЭМ!$C$39:$C$782,СВЦЭМ!$A$39:$A$782,$A77,СВЦЭМ!$B$39:$B$782,O$47)+'СЕТ СН'!$G$9+СВЦЭМ!$D$10+'СЕТ СН'!$G$5-'СЕТ СН'!$G$17</f>
        <v>5490.0183198800005</v>
      </c>
      <c r="P77" s="36">
        <f>SUMIFS(СВЦЭМ!$C$39:$C$782,СВЦЭМ!$A$39:$A$782,$A77,СВЦЭМ!$B$39:$B$782,P$47)+'СЕТ СН'!$G$9+СВЦЭМ!$D$10+'СЕТ СН'!$G$5-'СЕТ СН'!$G$17</f>
        <v>5509.1850024400001</v>
      </c>
      <c r="Q77" s="36">
        <f>SUMIFS(СВЦЭМ!$C$39:$C$782,СВЦЭМ!$A$39:$A$782,$A77,СВЦЭМ!$B$39:$B$782,Q$47)+'СЕТ СН'!$G$9+СВЦЭМ!$D$10+'СЕТ СН'!$G$5-'СЕТ СН'!$G$17</f>
        <v>5517.5719060499996</v>
      </c>
      <c r="R77" s="36">
        <f>SUMIFS(СВЦЭМ!$C$39:$C$782,СВЦЭМ!$A$39:$A$782,$A77,СВЦЭМ!$B$39:$B$782,R$47)+'СЕТ СН'!$G$9+СВЦЭМ!$D$10+'СЕТ СН'!$G$5-'СЕТ СН'!$G$17</f>
        <v>5517.4310136599997</v>
      </c>
      <c r="S77" s="36">
        <f>SUMIFS(СВЦЭМ!$C$39:$C$782,СВЦЭМ!$A$39:$A$782,$A77,СВЦЭМ!$B$39:$B$782,S$47)+'СЕТ СН'!$G$9+СВЦЭМ!$D$10+'СЕТ СН'!$G$5-'СЕТ СН'!$G$17</f>
        <v>5499.7583103500001</v>
      </c>
      <c r="T77" s="36">
        <f>SUMIFS(СВЦЭМ!$C$39:$C$782,СВЦЭМ!$A$39:$A$782,$A77,СВЦЭМ!$B$39:$B$782,T$47)+'СЕТ СН'!$G$9+СВЦЭМ!$D$10+'СЕТ СН'!$G$5-'СЕТ СН'!$G$17</f>
        <v>5448.3672606500004</v>
      </c>
      <c r="U77" s="36">
        <f>SUMIFS(СВЦЭМ!$C$39:$C$782,СВЦЭМ!$A$39:$A$782,$A77,СВЦЭМ!$B$39:$B$782,U$47)+'СЕТ СН'!$G$9+СВЦЭМ!$D$10+'СЕТ СН'!$G$5-'СЕТ СН'!$G$17</f>
        <v>5430.0843630100007</v>
      </c>
      <c r="V77" s="36">
        <f>SUMIFS(СВЦЭМ!$C$39:$C$782,СВЦЭМ!$A$39:$A$782,$A77,СВЦЭМ!$B$39:$B$782,V$47)+'СЕТ СН'!$G$9+СВЦЭМ!$D$10+'СЕТ СН'!$G$5-'СЕТ СН'!$G$17</f>
        <v>5412.4561086200001</v>
      </c>
      <c r="W77" s="36">
        <f>SUMIFS(СВЦЭМ!$C$39:$C$782,СВЦЭМ!$A$39:$A$782,$A77,СВЦЭМ!$B$39:$B$782,W$47)+'СЕТ СН'!$G$9+СВЦЭМ!$D$10+'СЕТ СН'!$G$5-'СЕТ СН'!$G$17</f>
        <v>5413.4734912500007</v>
      </c>
      <c r="X77" s="36">
        <f>SUMIFS(СВЦЭМ!$C$39:$C$782,СВЦЭМ!$A$39:$A$782,$A77,СВЦЭМ!$B$39:$B$782,X$47)+'СЕТ СН'!$G$9+СВЦЭМ!$D$10+'СЕТ СН'!$G$5-'СЕТ СН'!$G$17</f>
        <v>5450.1611190000003</v>
      </c>
      <c r="Y77" s="36">
        <f>SUMIFS(СВЦЭМ!$C$39:$C$782,СВЦЭМ!$A$39:$A$782,$A77,СВЦЭМ!$B$39:$B$782,Y$47)+'СЕТ СН'!$G$9+СВЦЭМ!$D$10+'СЕТ СН'!$G$5-'СЕТ СН'!$G$17</f>
        <v>5496.8932622299999</v>
      </c>
      <c r="AA77" s="37"/>
    </row>
    <row r="78" spans="1:27" ht="15.75" x14ac:dyDescent="0.2">
      <c r="A78" s="35">
        <f t="shared" si="1"/>
        <v>45382</v>
      </c>
      <c r="B78" s="36">
        <f>SUMIFS(СВЦЭМ!$C$39:$C$782,СВЦЭМ!$A$39:$A$782,$A78,СВЦЭМ!$B$39:$B$782,B$47)+'СЕТ СН'!$G$9+СВЦЭМ!$D$10+'СЕТ СН'!$G$5-'СЕТ СН'!$G$17</f>
        <v>5615.4348158100001</v>
      </c>
      <c r="C78" s="36">
        <f>SUMIFS(СВЦЭМ!$C$39:$C$782,СВЦЭМ!$A$39:$A$782,$A78,СВЦЭМ!$B$39:$B$782,C$47)+'СЕТ СН'!$G$9+СВЦЭМ!$D$10+'СЕТ СН'!$G$5-'СЕТ СН'!$G$17</f>
        <v>5637.40076606</v>
      </c>
      <c r="D78" s="36">
        <f>SUMIFS(СВЦЭМ!$C$39:$C$782,СВЦЭМ!$A$39:$A$782,$A78,СВЦЭМ!$B$39:$B$782,D$47)+'СЕТ СН'!$G$9+СВЦЭМ!$D$10+'СЕТ СН'!$G$5-'СЕТ СН'!$G$17</f>
        <v>5662.2543831000003</v>
      </c>
      <c r="E78" s="36">
        <f>SUMIFS(СВЦЭМ!$C$39:$C$782,СВЦЭМ!$A$39:$A$782,$A78,СВЦЭМ!$B$39:$B$782,E$47)+'СЕТ СН'!$G$9+СВЦЭМ!$D$10+'СЕТ СН'!$G$5-'СЕТ СН'!$G$17</f>
        <v>5668.0052393300002</v>
      </c>
      <c r="F78" s="36">
        <f>SUMIFS(СВЦЭМ!$C$39:$C$782,СВЦЭМ!$A$39:$A$782,$A78,СВЦЭМ!$B$39:$B$782,F$47)+'СЕТ СН'!$G$9+СВЦЭМ!$D$10+'СЕТ СН'!$G$5-'СЕТ СН'!$G$17</f>
        <v>5663.8503386400007</v>
      </c>
      <c r="G78" s="36">
        <f>SUMIFS(СВЦЭМ!$C$39:$C$782,СВЦЭМ!$A$39:$A$782,$A78,СВЦЭМ!$B$39:$B$782,G$47)+'СЕТ СН'!$G$9+СВЦЭМ!$D$10+'СЕТ СН'!$G$5-'СЕТ СН'!$G$17</f>
        <v>5663.87256789</v>
      </c>
      <c r="H78" s="36">
        <f>SUMIFS(СВЦЭМ!$C$39:$C$782,СВЦЭМ!$A$39:$A$782,$A78,СВЦЭМ!$B$39:$B$782,H$47)+'СЕТ СН'!$G$9+СВЦЭМ!$D$10+'СЕТ СН'!$G$5-'СЕТ СН'!$G$17</f>
        <v>5661.9454282200004</v>
      </c>
      <c r="I78" s="36">
        <f>SUMIFS(СВЦЭМ!$C$39:$C$782,СВЦЭМ!$A$39:$A$782,$A78,СВЦЭМ!$B$39:$B$782,I$47)+'СЕТ СН'!$G$9+СВЦЭМ!$D$10+'СЕТ СН'!$G$5-'СЕТ СН'!$G$17</f>
        <v>5641.3041856300006</v>
      </c>
      <c r="J78" s="36">
        <f>SUMIFS(СВЦЭМ!$C$39:$C$782,СВЦЭМ!$A$39:$A$782,$A78,СВЦЭМ!$B$39:$B$782,J$47)+'СЕТ СН'!$G$9+СВЦЭМ!$D$10+'СЕТ СН'!$G$5-'СЕТ СН'!$G$17</f>
        <v>5605.3623160700008</v>
      </c>
      <c r="K78" s="36">
        <f>SUMIFS(СВЦЭМ!$C$39:$C$782,СВЦЭМ!$A$39:$A$782,$A78,СВЦЭМ!$B$39:$B$782,K$47)+'СЕТ СН'!$G$9+СВЦЭМ!$D$10+'СЕТ СН'!$G$5-'СЕТ СН'!$G$17</f>
        <v>5541.8041627599996</v>
      </c>
      <c r="L78" s="36">
        <f>SUMIFS(СВЦЭМ!$C$39:$C$782,СВЦЭМ!$A$39:$A$782,$A78,СВЦЭМ!$B$39:$B$782,L$47)+'СЕТ СН'!$G$9+СВЦЭМ!$D$10+'СЕТ СН'!$G$5-'СЕТ СН'!$G$17</f>
        <v>5535.8558427700009</v>
      </c>
      <c r="M78" s="36">
        <f>SUMIFS(СВЦЭМ!$C$39:$C$782,СВЦЭМ!$A$39:$A$782,$A78,СВЦЭМ!$B$39:$B$782,M$47)+'СЕТ СН'!$G$9+СВЦЭМ!$D$10+'СЕТ СН'!$G$5-'СЕТ СН'!$G$17</f>
        <v>5540.6219223900007</v>
      </c>
      <c r="N78" s="36">
        <f>SUMIFS(СВЦЭМ!$C$39:$C$782,СВЦЭМ!$A$39:$A$782,$A78,СВЦЭМ!$B$39:$B$782,N$47)+'СЕТ СН'!$G$9+СВЦЭМ!$D$10+'СЕТ СН'!$G$5-'СЕТ СН'!$G$17</f>
        <v>5544.22297927</v>
      </c>
      <c r="O78" s="36">
        <f>SUMIFS(СВЦЭМ!$C$39:$C$782,СВЦЭМ!$A$39:$A$782,$A78,СВЦЭМ!$B$39:$B$782,O$47)+'СЕТ СН'!$G$9+СВЦЭМ!$D$10+'СЕТ СН'!$G$5-'СЕТ СН'!$G$17</f>
        <v>5567.6732492800002</v>
      </c>
      <c r="P78" s="36">
        <f>SUMIFS(СВЦЭМ!$C$39:$C$782,СВЦЭМ!$A$39:$A$782,$A78,СВЦЭМ!$B$39:$B$782,P$47)+'СЕТ СН'!$G$9+СВЦЭМ!$D$10+'СЕТ СН'!$G$5-'СЕТ СН'!$G$17</f>
        <v>5590.5176903900001</v>
      </c>
      <c r="Q78" s="36">
        <f>SUMIFS(СВЦЭМ!$C$39:$C$782,СВЦЭМ!$A$39:$A$782,$A78,СВЦЭМ!$B$39:$B$782,Q$47)+'СЕТ СН'!$G$9+СВЦЭМ!$D$10+'СЕТ СН'!$G$5-'СЕТ СН'!$G$17</f>
        <v>5614.9683389900001</v>
      </c>
      <c r="R78" s="36">
        <f>SUMIFS(СВЦЭМ!$C$39:$C$782,СВЦЭМ!$A$39:$A$782,$A78,СВЦЭМ!$B$39:$B$782,R$47)+'СЕТ СН'!$G$9+СВЦЭМ!$D$10+'СЕТ СН'!$G$5-'СЕТ СН'!$G$17</f>
        <v>5610.2286045500005</v>
      </c>
      <c r="S78" s="36">
        <f>SUMIFS(СВЦЭМ!$C$39:$C$782,СВЦЭМ!$A$39:$A$782,$A78,СВЦЭМ!$B$39:$B$782,S$47)+'СЕТ СН'!$G$9+СВЦЭМ!$D$10+'СЕТ СН'!$G$5-'СЕТ СН'!$G$17</f>
        <v>5580.0907180200002</v>
      </c>
      <c r="T78" s="36">
        <f>SUMIFS(СВЦЭМ!$C$39:$C$782,СВЦЭМ!$A$39:$A$782,$A78,СВЦЭМ!$B$39:$B$782,T$47)+'СЕТ СН'!$G$9+СВЦЭМ!$D$10+'СЕТ СН'!$G$5-'СЕТ СН'!$G$17</f>
        <v>5556.7759728300007</v>
      </c>
      <c r="U78" s="36">
        <f>SUMIFS(СВЦЭМ!$C$39:$C$782,СВЦЭМ!$A$39:$A$782,$A78,СВЦЭМ!$B$39:$B$782,U$47)+'СЕТ СН'!$G$9+СВЦЭМ!$D$10+'СЕТ СН'!$G$5-'СЕТ СН'!$G$17</f>
        <v>5534.0507542800005</v>
      </c>
      <c r="V78" s="36">
        <f>SUMIFS(СВЦЭМ!$C$39:$C$782,СВЦЭМ!$A$39:$A$782,$A78,СВЦЭМ!$B$39:$B$782,V$47)+'СЕТ СН'!$G$9+СВЦЭМ!$D$10+'СЕТ СН'!$G$5-'СЕТ СН'!$G$17</f>
        <v>5517.5716504900001</v>
      </c>
      <c r="W78" s="36">
        <f>SUMIFS(СВЦЭМ!$C$39:$C$782,СВЦЭМ!$A$39:$A$782,$A78,СВЦЭМ!$B$39:$B$782,W$47)+'СЕТ СН'!$G$9+СВЦЭМ!$D$10+'СЕТ СН'!$G$5-'СЕТ СН'!$G$17</f>
        <v>5510.1431909900002</v>
      </c>
      <c r="X78" s="36">
        <f>SUMIFS(СВЦЭМ!$C$39:$C$782,СВЦЭМ!$A$39:$A$782,$A78,СВЦЭМ!$B$39:$B$782,X$47)+'СЕТ СН'!$G$9+СВЦЭМ!$D$10+'СЕТ СН'!$G$5-'СЕТ СН'!$G$17</f>
        <v>5547.9426764100008</v>
      </c>
      <c r="Y78" s="36">
        <f>SUMIFS(СВЦЭМ!$C$39:$C$782,СВЦЭМ!$A$39:$A$782,$A78,СВЦЭМ!$B$39:$B$782,Y$47)+'СЕТ СН'!$G$9+СВЦЭМ!$D$10+'СЕТ СН'!$G$5-'СЕТ СН'!$G$17</f>
        <v>5572.8427799000001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01.03.2024</v>
      </c>
      <c r="B84" s="36">
        <f>SUMIFS(СВЦЭМ!$C$39:$C$782,СВЦЭМ!$A$39:$A$782,$A84,СВЦЭМ!$B$39:$B$782,B$83)+'СЕТ СН'!$H$9+СВЦЭМ!$D$10+'СЕТ СН'!$H$5-'СЕТ СН'!$H$17</f>
        <v>5529.4322964500006</v>
      </c>
      <c r="C84" s="36">
        <f>SUMIFS(СВЦЭМ!$C$39:$C$782,СВЦЭМ!$A$39:$A$782,$A84,СВЦЭМ!$B$39:$B$782,C$83)+'СЕТ СН'!$H$9+СВЦЭМ!$D$10+'СЕТ СН'!$H$5-'СЕТ СН'!$H$17</f>
        <v>5555.8503049000001</v>
      </c>
      <c r="D84" s="36">
        <f>SUMIFS(СВЦЭМ!$C$39:$C$782,СВЦЭМ!$A$39:$A$782,$A84,СВЦЭМ!$B$39:$B$782,D$83)+'СЕТ СН'!$H$9+СВЦЭМ!$D$10+'СЕТ СН'!$H$5-'СЕТ СН'!$H$17</f>
        <v>5579.7302279800006</v>
      </c>
      <c r="E84" s="36">
        <f>SUMIFS(СВЦЭМ!$C$39:$C$782,СВЦЭМ!$A$39:$A$782,$A84,СВЦЭМ!$B$39:$B$782,E$83)+'СЕТ СН'!$H$9+СВЦЭМ!$D$10+'СЕТ СН'!$H$5-'СЕТ СН'!$H$17</f>
        <v>5565.3586321500006</v>
      </c>
      <c r="F84" s="36">
        <f>SUMIFS(СВЦЭМ!$C$39:$C$782,СВЦЭМ!$A$39:$A$782,$A84,СВЦЭМ!$B$39:$B$782,F$83)+'СЕТ СН'!$H$9+СВЦЭМ!$D$10+'СЕТ СН'!$H$5-'СЕТ СН'!$H$17</f>
        <v>5556.48822862</v>
      </c>
      <c r="G84" s="36">
        <f>SUMIFS(СВЦЭМ!$C$39:$C$782,СВЦЭМ!$A$39:$A$782,$A84,СВЦЭМ!$B$39:$B$782,G$83)+'СЕТ СН'!$H$9+СВЦЭМ!$D$10+'СЕТ СН'!$H$5-'СЕТ СН'!$H$17</f>
        <v>5554.3860524600004</v>
      </c>
      <c r="H84" s="36">
        <f>SUMIFS(СВЦЭМ!$C$39:$C$782,СВЦЭМ!$A$39:$A$782,$A84,СВЦЭМ!$B$39:$B$782,H$83)+'СЕТ СН'!$H$9+СВЦЭМ!$D$10+'СЕТ СН'!$H$5-'СЕТ СН'!$H$17</f>
        <v>5517.1156826900005</v>
      </c>
      <c r="I84" s="36">
        <f>SUMIFS(СВЦЭМ!$C$39:$C$782,СВЦЭМ!$A$39:$A$782,$A84,СВЦЭМ!$B$39:$B$782,I$83)+'СЕТ СН'!$H$9+СВЦЭМ!$D$10+'СЕТ СН'!$H$5-'СЕТ СН'!$H$17</f>
        <v>5493.7627119799999</v>
      </c>
      <c r="J84" s="36">
        <f>SUMIFS(СВЦЭМ!$C$39:$C$782,СВЦЭМ!$A$39:$A$782,$A84,СВЦЭМ!$B$39:$B$782,J$83)+'СЕТ СН'!$H$9+СВЦЭМ!$D$10+'СЕТ СН'!$H$5-'СЕТ СН'!$H$17</f>
        <v>5486.0699676200002</v>
      </c>
      <c r="K84" s="36">
        <f>SUMIFS(СВЦЭМ!$C$39:$C$782,СВЦЭМ!$A$39:$A$782,$A84,СВЦЭМ!$B$39:$B$782,K$83)+'СЕТ СН'!$H$9+СВЦЭМ!$D$10+'СЕТ СН'!$H$5-'СЕТ СН'!$H$17</f>
        <v>5473.16219869</v>
      </c>
      <c r="L84" s="36">
        <f>SUMIFS(СВЦЭМ!$C$39:$C$782,СВЦЭМ!$A$39:$A$782,$A84,СВЦЭМ!$B$39:$B$782,L$83)+'СЕТ СН'!$H$9+СВЦЭМ!$D$10+'СЕТ СН'!$H$5-'СЕТ СН'!$H$17</f>
        <v>5477.9180344599999</v>
      </c>
      <c r="M84" s="36">
        <f>SUMIFS(СВЦЭМ!$C$39:$C$782,СВЦЭМ!$A$39:$A$782,$A84,СВЦЭМ!$B$39:$B$782,M$83)+'СЕТ СН'!$H$9+СВЦЭМ!$D$10+'СЕТ СН'!$H$5-'СЕТ СН'!$H$17</f>
        <v>5460.7801103100001</v>
      </c>
      <c r="N84" s="36">
        <f>SUMIFS(СВЦЭМ!$C$39:$C$782,СВЦЭМ!$A$39:$A$782,$A84,СВЦЭМ!$B$39:$B$782,N$83)+'СЕТ СН'!$H$9+СВЦЭМ!$D$10+'СЕТ СН'!$H$5-'СЕТ СН'!$H$17</f>
        <v>5508.8498331700002</v>
      </c>
      <c r="O84" s="36">
        <f>SUMIFS(СВЦЭМ!$C$39:$C$782,СВЦЭМ!$A$39:$A$782,$A84,СВЦЭМ!$B$39:$B$782,O$83)+'СЕТ СН'!$H$9+СВЦЭМ!$D$10+'СЕТ СН'!$H$5-'СЕТ СН'!$H$17</f>
        <v>5521.1130064899999</v>
      </c>
      <c r="P84" s="36">
        <f>SUMIFS(СВЦЭМ!$C$39:$C$782,СВЦЭМ!$A$39:$A$782,$A84,СВЦЭМ!$B$39:$B$782,P$83)+'СЕТ СН'!$H$9+СВЦЭМ!$D$10+'СЕТ СН'!$H$5-'СЕТ СН'!$H$17</f>
        <v>5540.5023399399997</v>
      </c>
      <c r="Q84" s="36">
        <f>SUMIFS(СВЦЭМ!$C$39:$C$782,СВЦЭМ!$A$39:$A$782,$A84,СВЦЭМ!$B$39:$B$782,Q$83)+'СЕТ СН'!$H$9+СВЦЭМ!$D$10+'СЕТ СН'!$H$5-'СЕТ СН'!$H$17</f>
        <v>5552.1608777199999</v>
      </c>
      <c r="R84" s="36">
        <f>SUMIFS(СВЦЭМ!$C$39:$C$782,СВЦЭМ!$A$39:$A$782,$A84,СВЦЭМ!$B$39:$B$782,R$83)+'СЕТ СН'!$H$9+СВЦЭМ!$D$10+'СЕТ СН'!$H$5-'СЕТ СН'!$H$17</f>
        <v>5562.5989147700002</v>
      </c>
      <c r="S84" s="36">
        <f>SUMIFS(СВЦЭМ!$C$39:$C$782,СВЦЭМ!$A$39:$A$782,$A84,СВЦЭМ!$B$39:$B$782,S$83)+'СЕТ СН'!$H$9+СВЦЭМ!$D$10+'СЕТ СН'!$H$5-'СЕТ СН'!$H$17</f>
        <v>5549.56342735</v>
      </c>
      <c r="T84" s="36">
        <f>SUMIFS(СВЦЭМ!$C$39:$C$782,СВЦЭМ!$A$39:$A$782,$A84,СВЦЭМ!$B$39:$B$782,T$83)+'СЕТ СН'!$H$9+СВЦЭМ!$D$10+'СЕТ СН'!$H$5-'СЕТ СН'!$H$17</f>
        <v>5508.1921009300004</v>
      </c>
      <c r="U84" s="36">
        <f>SUMIFS(СВЦЭМ!$C$39:$C$782,СВЦЭМ!$A$39:$A$782,$A84,СВЦЭМ!$B$39:$B$782,U$83)+'СЕТ СН'!$H$9+СВЦЭМ!$D$10+'СЕТ СН'!$H$5-'СЕТ СН'!$H$17</f>
        <v>5477.7864894300001</v>
      </c>
      <c r="V84" s="36">
        <f>SUMIFS(СВЦЭМ!$C$39:$C$782,СВЦЭМ!$A$39:$A$782,$A84,СВЦЭМ!$B$39:$B$782,V$83)+'СЕТ СН'!$H$9+СВЦЭМ!$D$10+'СЕТ СН'!$H$5-'СЕТ СН'!$H$17</f>
        <v>5480.4787040400006</v>
      </c>
      <c r="W84" s="36">
        <f>SUMIFS(СВЦЭМ!$C$39:$C$782,СВЦЭМ!$A$39:$A$782,$A84,СВЦЭМ!$B$39:$B$782,W$83)+'СЕТ СН'!$H$9+СВЦЭМ!$D$10+'СЕТ СН'!$H$5-'СЕТ СН'!$H$17</f>
        <v>5488.2191473100002</v>
      </c>
      <c r="X84" s="36">
        <f>SUMIFS(СВЦЭМ!$C$39:$C$782,СВЦЭМ!$A$39:$A$782,$A84,СВЦЭМ!$B$39:$B$782,X$83)+'СЕТ СН'!$H$9+СВЦЭМ!$D$10+'СЕТ СН'!$H$5-'СЕТ СН'!$H$17</f>
        <v>5501.1620732700003</v>
      </c>
      <c r="Y84" s="36">
        <f>SUMIFS(СВЦЭМ!$C$39:$C$782,СВЦЭМ!$A$39:$A$782,$A84,СВЦЭМ!$B$39:$B$782,Y$83)+'СЕТ СН'!$H$9+СВЦЭМ!$D$10+'СЕТ СН'!$H$5-'СЕТ СН'!$H$17</f>
        <v>5525.3099465499999</v>
      </c>
    </row>
    <row r="85" spans="1:25" ht="15.75" x14ac:dyDescent="0.2">
      <c r="A85" s="35">
        <f>A84+1</f>
        <v>45353</v>
      </c>
      <c r="B85" s="36">
        <f>SUMIFS(СВЦЭМ!$C$39:$C$782,СВЦЭМ!$A$39:$A$782,$A85,СВЦЭМ!$B$39:$B$782,B$83)+'СЕТ СН'!$H$9+СВЦЭМ!$D$10+'СЕТ СН'!$H$5-'СЕТ СН'!$H$17</f>
        <v>5465.06378004</v>
      </c>
      <c r="C85" s="36">
        <f>SUMIFS(СВЦЭМ!$C$39:$C$782,СВЦЭМ!$A$39:$A$782,$A85,СВЦЭМ!$B$39:$B$782,C$83)+'СЕТ СН'!$H$9+СВЦЭМ!$D$10+'СЕТ СН'!$H$5-'СЕТ СН'!$H$17</f>
        <v>5476.9276146100001</v>
      </c>
      <c r="D85" s="36">
        <f>SUMIFS(СВЦЭМ!$C$39:$C$782,СВЦЭМ!$A$39:$A$782,$A85,СВЦЭМ!$B$39:$B$782,D$83)+'СЕТ СН'!$H$9+СВЦЭМ!$D$10+'СЕТ СН'!$H$5-'СЕТ СН'!$H$17</f>
        <v>5501.2291215900004</v>
      </c>
      <c r="E85" s="36">
        <f>SUMIFS(СВЦЭМ!$C$39:$C$782,СВЦЭМ!$A$39:$A$782,$A85,СВЦЭМ!$B$39:$B$782,E$83)+'СЕТ СН'!$H$9+СВЦЭМ!$D$10+'СЕТ СН'!$H$5-'СЕТ СН'!$H$17</f>
        <v>5512.7607891400003</v>
      </c>
      <c r="F85" s="36">
        <f>SUMIFS(СВЦЭМ!$C$39:$C$782,СВЦЭМ!$A$39:$A$782,$A85,СВЦЭМ!$B$39:$B$782,F$83)+'СЕТ СН'!$H$9+СВЦЭМ!$D$10+'СЕТ СН'!$H$5-'СЕТ СН'!$H$17</f>
        <v>5509.2212367600005</v>
      </c>
      <c r="G85" s="36">
        <f>SUMIFS(СВЦЭМ!$C$39:$C$782,СВЦЭМ!$A$39:$A$782,$A85,СВЦЭМ!$B$39:$B$782,G$83)+'СЕТ СН'!$H$9+СВЦЭМ!$D$10+'СЕТ СН'!$H$5-'СЕТ СН'!$H$17</f>
        <v>5488.7570310700003</v>
      </c>
      <c r="H85" s="36">
        <f>SUMIFS(СВЦЭМ!$C$39:$C$782,СВЦЭМ!$A$39:$A$782,$A85,СВЦЭМ!$B$39:$B$782,H$83)+'СЕТ СН'!$H$9+СВЦЭМ!$D$10+'СЕТ СН'!$H$5-'СЕТ СН'!$H$17</f>
        <v>5445.1197430000002</v>
      </c>
      <c r="I85" s="36">
        <f>SUMIFS(СВЦЭМ!$C$39:$C$782,СВЦЭМ!$A$39:$A$782,$A85,СВЦЭМ!$B$39:$B$782,I$83)+'СЕТ СН'!$H$9+СВЦЭМ!$D$10+'СЕТ СН'!$H$5-'СЕТ СН'!$H$17</f>
        <v>5420.8918824800003</v>
      </c>
      <c r="J85" s="36">
        <f>SUMIFS(СВЦЭМ!$C$39:$C$782,СВЦЭМ!$A$39:$A$782,$A85,СВЦЭМ!$B$39:$B$782,J$83)+'СЕТ СН'!$H$9+СВЦЭМ!$D$10+'СЕТ СН'!$H$5-'СЕТ СН'!$H$17</f>
        <v>5420.0192984799996</v>
      </c>
      <c r="K85" s="36">
        <f>SUMIFS(СВЦЭМ!$C$39:$C$782,СВЦЭМ!$A$39:$A$782,$A85,СВЦЭМ!$B$39:$B$782,K$83)+'СЕТ СН'!$H$9+СВЦЭМ!$D$10+'СЕТ СН'!$H$5-'СЕТ СН'!$H$17</f>
        <v>5383.3145201500001</v>
      </c>
      <c r="L85" s="36">
        <f>SUMIFS(СВЦЭМ!$C$39:$C$782,СВЦЭМ!$A$39:$A$782,$A85,СВЦЭМ!$B$39:$B$782,L$83)+'СЕТ СН'!$H$9+СВЦЭМ!$D$10+'СЕТ СН'!$H$5-'СЕТ СН'!$H$17</f>
        <v>5368.5271036600006</v>
      </c>
      <c r="M85" s="36">
        <f>SUMIFS(СВЦЭМ!$C$39:$C$782,СВЦЭМ!$A$39:$A$782,$A85,СВЦЭМ!$B$39:$B$782,M$83)+'СЕТ СН'!$H$9+СВЦЭМ!$D$10+'СЕТ СН'!$H$5-'СЕТ СН'!$H$17</f>
        <v>5373.8350154300006</v>
      </c>
      <c r="N85" s="36">
        <f>SUMIFS(СВЦЭМ!$C$39:$C$782,СВЦЭМ!$A$39:$A$782,$A85,СВЦЭМ!$B$39:$B$782,N$83)+'СЕТ СН'!$H$9+СВЦЭМ!$D$10+'СЕТ СН'!$H$5-'СЕТ СН'!$H$17</f>
        <v>5391.0273569199999</v>
      </c>
      <c r="O85" s="36">
        <f>SUMIFS(СВЦЭМ!$C$39:$C$782,СВЦЭМ!$A$39:$A$782,$A85,СВЦЭМ!$B$39:$B$782,O$83)+'СЕТ СН'!$H$9+СВЦЭМ!$D$10+'СЕТ СН'!$H$5-'СЕТ СН'!$H$17</f>
        <v>5397.7753529800002</v>
      </c>
      <c r="P85" s="36">
        <f>SUMIFS(СВЦЭМ!$C$39:$C$782,СВЦЭМ!$A$39:$A$782,$A85,СВЦЭМ!$B$39:$B$782,P$83)+'СЕТ СН'!$H$9+СВЦЭМ!$D$10+'СЕТ СН'!$H$5-'СЕТ СН'!$H$17</f>
        <v>5407.0405846700005</v>
      </c>
      <c r="Q85" s="36">
        <f>SUMIFS(СВЦЭМ!$C$39:$C$782,СВЦЭМ!$A$39:$A$782,$A85,СВЦЭМ!$B$39:$B$782,Q$83)+'СЕТ СН'!$H$9+СВЦЭМ!$D$10+'СЕТ СН'!$H$5-'СЕТ СН'!$H$17</f>
        <v>5429.0216836</v>
      </c>
      <c r="R85" s="36">
        <f>SUMIFS(СВЦЭМ!$C$39:$C$782,СВЦЭМ!$A$39:$A$782,$A85,СВЦЭМ!$B$39:$B$782,R$83)+'СЕТ СН'!$H$9+СВЦЭМ!$D$10+'СЕТ СН'!$H$5-'СЕТ СН'!$H$17</f>
        <v>5449.2010245600004</v>
      </c>
      <c r="S85" s="36">
        <f>SUMIFS(СВЦЭМ!$C$39:$C$782,СВЦЭМ!$A$39:$A$782,$A85,СВЦЭМ!$B$39:$B$782,S$83)+'СЕТ СН'!$H$9+СВЦЭМ!$D$10+'СЕТ СН'!$H$5-'СЕТ СН'!$H$17</f>
        <v>5434.1310060900005</v>
      </c>
      <c r="T85" s="36">
        <f>SUMIFS(СВЦЭМ!$C$39:$C$782,СВЦЭМ!$A$39:$A$782,$A85,СВЦЭМ!$B$39:$B$782,T$83)+'СЕТ СН'!$H$9+СВЦЭМ!$D$10+'СЕТ СН'!$H$5-'СЕТ СН'!$H$17</f>
        <v>5391.0179115800001</v>
      </c>
      <c r="U85" s="36">
        <f>SUMIFS(СВЦЭМ!$C$39:$C$782,СВЦЭМ!$A$39:$A$782,$A85,СВЦЭМ!$B$39:$B$782,U$83)+'СЕТ СН'!$H$9+СВЦЭМ!$D$10+'СЕТ СН'!$H$5-'СЕТ СН'!$H$17</f>
        <v>5350.4160649200003</v>
      </c>
      <c r="V85" s="36">
        <f>SUMIFS(СВЦЭМ!$C$39:$C$782,СВЦЭМ!$A$39:$A$782,$A85,СВЦЭМ!$B$39:$B$782,V$83)+'СЕТ СН'!$H$9+СВЦЭМ!$D$10+'СЕТ СН'!$H$5-'СЕТ СН'!$H$17</f>
        <v>5368.4143933100004</v>
      </c>
      <c r="W85" s="36">
        <f>SUMIFS(СВЦЭМ!$C$39:$C$782,СВЦЭМ!$A$39:$A$782,$A85,СВЦЭМ!$B$39:$B$782,W$83)+'СЕТ СН'!$H$9+СВЦЭМ!$D$10+'СЕТ СН'!$H$5-'СЕТ СН'!$H$17</f>
        <v>5377.6983064100004</v>
      </c>
      <c r="X85" s="36">
        <f>SUMIFS(СВЦЭМ!$C$39:$C$782,СВЦЭМ!$A$39:$A$782,$A85,СВЦЭМ!$B$39:$B$782,X$83)+'СЕТ СН'!$H$9+СВЦЭМ!$D$10+'СЕТ СН'!$H$5-'СЕТ СН'!$H$17</f>
        <v>5414.3640208800007</v>
      </c>
      <c r="Y85" s="36">
        <f>SUMIFS(СВЦЭМ!$C$39:$C$782,СВЦЭМ!$A$39:$A$782,$A85,СВЦЭМ!$B$39:$B$782,Y$83)+'СЕТ СН'!$H$9+СВЦЭМ!$D$10+'СЕТ СН'!$H$5-'СЕТ СН'!$H$17</f>
        <v>5414.46009959</v>
      </c>
    </row>
    <row r="86" spans="1:25" ht="15.75" x14ac:dyDescent="0.2">
      <c r="A86" s="35">
        <f t="shared" ref="A86:A114" si="2">A85+1</f>
        <v>45354</v>
      </c>
      <c r="B86" s="36">
        <f>SUMIFS(СВЦЭМ!$C$39:$C$782,СВЦЭМ!$A$39:$A$782,$A86,СВЦЭМ!$B$39:$B$782,B$83)+'СЕТ СН'!$H$9+СВЦЭМ!$D$10+'СЕТ СН'!$H$5-'СЕТ СН'!$H$17</f>
        <v>5357.2749085599999</v>
      </c>
      <c r="C86" s="36">
        <f>SUMIFS(СВЦЭМ!$C$39:$C$782,СВЦЭМ!$A$39:$A$782,$A86,СВЦЭМ!$B$39:$B$782,C$83)+'СЕТ СН'!$H$9+СВЦЭМ!$D$10+'СЕТ СН'!$H$5-'СЕТ СН'!$H$17</f>
        <v>5439.57989301</v>
      </c>
      <c r="D86" s="36">
        <f>SUMIFS(СВЦЭМ!$C$39:$C$782,СВЦЭМ!$A$39:$A$782,$A86,СВЦЭМ!$B$39:$B$782,D$83)+'СЕТ СН'!$H$9+СВЦЭМ!$D$10+'СЕТ СН'!$H$5-'СЕТ СН'!$H$17</f>
        <v>5484.6786870400001</v>
      </c>
      <c r="E86" s="36">
        <f>SUMIFS(СВЦЭМ!$C$39:$C$782,СВЦЭМ!$A$39:$A$782,$A86,СВЦЭМ!$B$39:$B$782,E$83)+'СЕТ СН'!$H$9+СВЦЭМ!$D$10+'СЕТ СН'!$H$5-'СЕТ СН'!$H$17</f>
        <v>5502.7895130100005</v>
      </c>
      <c r="F86" s="36">
        <f>SUMIFS(СВЦЭМ!$C$39:$C$782,СВЦЭМ!$A$39:$A$782,$A86,СВЦЭМ!$B$39:$B$782,F$83)+'СЕТ СН'!$H$9+СВЦЭМ!$D$10+'СЕТ СН'!$H$5-'СЕТ СН'!$H$17</f>
        <v>5500.0911329299997</v>
      </c>
      <c r="G86" s="36">
        <f>SUMIFS(СВЦЭМ!$C$39:$C$782,СВЦЭМ!$A$39:$A$782,$A86,СВЦЭМ!$B$39:$B$782,G$83)+'СЕТ СН'!$H$9+СВЦЭМ!$D$10+'СЕТ СН'!$H$5-'СЕТ СН'!$H$17</f>
        <v>5486.0328906000004</v>
      </c>
      <c r="H86" s="36">
        <f>SUMIFS(СВЦЭМ!$C$39:$C$782,СВЦЭМ!$A$39:$A$782,$A86,СВЦЭМ!$B$39:$B$782,H$83)+'СЕТ СН'!$H$9+СВЦЭМ!$D$10+'СЕТ СН'!$H$5-'СЕТ СН'!$H$17</f>
        <v>5467.73542628</v>
      </c>
      <c r="I86" s="36">
        <f>SUMIFS(СВЦЭМ!$C$39:$C$782,СВЦЭМ!$A$39:$A$782,$A86,СВЦЭМ!$B$39:$B$782,I$83)+'СЕТ СН'!$H$9+СВЦЭМ!$D$10+'СЕТ СН'!$H$5-'СЕТ СН'!$H$17</f>
        <v>5468.9214132800007</v>
      </c>
      <c r="J86" s="36">
        <f>SUMIFS(СВЦЭМ!$C$39:$C$782,СВЦЭМ!$A$39:$A$782,$A86,СВЦЭМ!$B$39:$B$782,J$83)+'СЕТ СН'!$H$9+СВЦЭМ!$D$10+'СЕТ СН'!$H$5-'СЕТ СН'!$H$17</f>
        <v>5421.1038188000002</v>
      </c>
      <c r="K86" s="36">
        <f>SUMIFS(СВЦЭМ!$C$39:$C$782,СВЦЭМ!$A$39:$A$782,$A86,СВЦЭМ!$B$39:$B$782,K$83)+'СЕТ СН'!$H$9+СВЦЭМ!$D$10+'СЕТ СН'!$H$5-'СЕТ СН'!$H$17</f>
        <v>5380.7584667700003</v>
      </c>
      <c r="L86" s="36">
        <f>SUMIFS(СВЦЭМ!$C$39:$C$782,СВЦЭМ!$A$39:$A$782,$A86,СВЦЭМ!$B$39:$B$782,L$83)+'СЕТ СН'!$H$9+СВЦЭМ!$D$10+'СЕТ СН'!$H$5-'СЕТ СН'!$H$17</f>
        <v>5358.2551855500005</v>
      </c>
      <c r="M86" s="36">
        <f>SUMIFS(СВЦЭМ!$C$39:$C$782,СВЦЭМ!$A$39:$A$782,$A86,СВЦЭМ!$B$39:$B$782,M$83)+'СЕТ СН'!$H$9+СВЦЭМ!$D$10+'СЕТ СН'!$H$5-'СЕТ СН'!$H$17</f>
        <v>5359.1654765200001</v>
      </c>
      <c r="N86" s="36">
        <f>SUMIFS(СВЦЭМ!$C$39:$C$782,СВЦЭМ!$A$39:$A$782,$A86,СВЦЭМ!$B$39:$B$782,N$83)+'СЕТ СН'!$H$9+СВЦЭМ!$D$10+'СЕТ СН'!$H$5-'СЕТ СН'!$H$17</f>
        <v>5385.8093890999999</v>
      </c>
      <c r="O86" s="36">
        <f>SUMIFS(СВЦЭМ!$C$39:$C$782,СВЦЭМ!$A$39:$A$782,$A86,СВЦЭМ!$B$39:$B$782,O$83)+'СЕТ СН'!$H$9+СВЦЭМ!$D$10+'СЕТ СН'!$H$5-'СЕТ СН'!$H$17</f>
        <v>5374.7919935099999</v>
      </c>
      <c r="P86" s="36">
        <f>SUMIFS(СВЦЭМ!$C$39:$C$782,СВЦЭМ!$A$39:$A$782,$A86,СВЦЭМ!$B$39:$B$782,P$83)+'СЕТ СН'!$H$9+СВЦЭМ!$D$10+'СЕТ СН'!$H$5-'СЕТ СН'!$H$17</f>
        <v>5375.7990502700004</v>
      </c>
      <c r="Q86" s="36">
        <f>SUMIFS(СВЦЭМ!$C$39:$C$782,СВЦЭМ!$A$39:$A$782,$A86,СВЦЭМ!$B$39:$B$782,Q$83)+'СЕТ СН'!$H$9+СВЦЭМ!$D$10+'СЕТ СН'!$H$5-'СЕТ СН'!$H$17</f>
        <v>5391.57863172</v>
      </c>
      <c r="R86" s="36">
        <f>SUMIFS(СВЦЭМ!$C$39:$C$782,СВЦЭМ!$A$39:$A$782,$A86,СВЦЭМ!$B$39:$B$782,R$83)+'СЕТ СН'!$H$9+СВЦЭМ!$D$10+'СЕТ СН'!$H$5-'СЕТ СН'!$H$17</f>
        <v>5397.2009876700004</v>
      </c>
      <c r="S86" s="36">
        <f>SUMIFS(СВЦЭМ!$C$39:$C$782,СВЦЭМ!$A$39:$A$782,$A86,СВЦЭМ!$B$39:$B$782,S$83)+'СЕТ СН'!$H$9+СВЦЭМ!$D$10+'СЕТ СН'!$H$5-'СЕТ СН'!$H$17</f>
        <v>5367.0405480299996</v>
      </c>
      <c r="T86" s="36">
        <f>SUMIFS(СВЦЭМ!$C$39:$C$782,СВЦЭМ!$A$39:$A$782,$A86,СВЦЭМ!$B$39:$B$782,T$83)+'СЕТ СН'!$H$9+СВЦЭМ!$D$10+'СЕТ СН'!$H$5-'СЕТ СН'!$H$17</f>
        <v>5351.4921706300001</v>
      </c>
      <c r="U86" s="36">
        <f>SUMIFS(СВЦЭМ!$C$39:$C$782,СВЦЭМ!$A$39:$A$782,$A86,СВЦЭМ!$B$39:$B$782,U$83)+'СЕТ СН'!$H$9+СВЦЭМ!$D$10+'СЕТ СН'!$H$5-'СЕТ СН'!$H$17</f>
        <v>5369.5915351100002</v>
      </c>
      <c r="V86" s="36">
        <f>SUMIFS(СВЦЭМ!$C$39:$C$782,СВЦЭМ!$A$39:$A$782,$A86,СВЦЭМ!$B$39:$B$782,V$83)+'СЕТ СН'!$H$9+СВЦЭМ!$D$10+'СЕТ СН'!$H$5-'СЕТ СН'!$H$17</f>
        <v>5368.9840403500002</v>
      </c>
      <c r="W86" s="36">
        <f>SUMIFS(СВЦЭМ!$C$39:$C$782,СВЦЭМ!$A$39:$A$782,$A86,СВЦЭМ!$B$39:$B$782,W$83)+'СЕТ СН'!$H$9+СВЦЭМ!$D$10+'СЕТ СН'!$H$5-'СЕТ СН'!$H$17</f>
        <v>5360.2688885200005</v>
      </c>
      <c r="X86" s="36">
        <f>SUMIFS(СВЦЭМ!$C$39:$C$782,СВЦЭМ!$A$39:$A$782,$A86,СВЦЭМ!$B$39:$B$782,X$83)+'СЕТ СН'!$H$9+СВЦЭМ!$D$10+'СЕТ СН'!$H$5-'СЕТ СН'!$H$17</f>
        <v>5375.3077282499999</v>
      </c>
      <c r="Y86" s="36">
        <f>SUMIFS(СВЦЭМ!$C$39:$C$782,СВЦЭМ!$A$39:$A$782,$A86,СВЦЭМ!$B$39:$B$782,Y$83)+'СЕТ СН'!$H$9+СВЦЭМ!$D$10+'СЕТ СН'!$H$5-'СЕТ СН'!$H$17</f>
        <v>5409.8756512199998</v>
      </c>
    </row>
    <row r="87" spans="1:25" ht="15.75" x14ac:dyDescent="0.2">
      <c r="A87" s="35">
        <f t="shared" si="2"/>
        <v>45355</v>
      </c>
      <c r="B87" s="36">
        <f>SUMIFS(СВЦЭМ!$C$39:$C$782,СВЦЭМ!$A$39:$A$782,$A87,СВЦЭМ!$B$39:$B$782,B$83)+'СЕТ СН'!$H$9+СВЦЭМ!$D$10+'СЕТ СН'!$H$5-'СЕТ СН'!$H$17</f>
        <v>5367.05966326</v>
      </c>
      <c r="C87" s="36">
        <f>SUMIFS(СВЦЭМ!$C$39:$C$782,СВЦЭМ!$A$39:$A$782,$A87,СВЦЭМ!$B$39:$B$782,C$83)+'СЕТ СН'!$H$9+СВЦЭМ!$D$10+'СЕТ СН'!$H$5-'СЕТ СН'!$H$17</f>
        <v>5409.4674531399996</v>
      </c>
      <c r="D87" s="36">
        <f>SUMIFS(СВЦЭМ!$C$39:$C$782,СВЦЭМ!$A$39:$A$782,$A87,СВЦЭМ!$B$39:$B$782,D$83)+'СЕТ СН'!$H$9+СВЦЭМ!$D$10+'СЕТ СН'!$H$5-'СЕТ СН'!$H$17</f>
        <v>5427.5745647700005</v>
      </c>
      <c r="E87" s="36">
        <f>SUMIFS(СВЦЭМ!$C$39:$C$782,СВЦЭМ!$A$39:$A$782,$A87,СВЦЭМ!$B$39:$B$782,E$83)+'СЕТ СН'!$H$9+СВЦЭМ!$D$10+'СЕТ СН'!$H$5-'СЕТ СН'!$H$17</f>
        <v>5430.5484815899999</v>
      </c>
      <c r="F87" s="36">
        <f>SUMIFS(СВЦЭМ!$C$39:$C$782,СВЦЭМ!$A$39:$A$782,$A87,СВЦЭМ!$B$39:$B$782,F$83)+'СЕТ СН'!$H$9+СВЦЭМ!$D$10+'СЕТ СН'!$H$5-'СЕТ СН'!$H$17</f>
        <v>5434.2818380600002</v>
      </c>
      <c r="G87" s="36">
        <f>SUMIFS(СВЦЭМ!$C$39:$C$782,СВЦЭМ!$A$39:$A$782,$A87,СВЦЭМ!$B$39:$B$782,G$83)+'СЕТ СН'!$H$9+СВЦЭМ!$D$10+'СЕТ СН'!$H$5-'СЕТ СН'!$H$17</f>
        <v>5457.6001354600003</v>
      </c>
      <c r="H87" s="36">
        <f>SUMIFS(СВЦЭМ!$C$39:$C$782,СВЦЭМ!$A$39:$A$782,$A87,СВЦЭМ!$B$39:$B$782,H$83)+'СЕТ СН'!$H$9+СВЦЭМ!$D$10+'СЕТ СН'!$H$5-'СЕТ СН'!$H$17</f>
        <v>5406.7028389500001</v>
      </c>
      <c r="I87" s="36">
        <f>SUMIFS(СВЦЭМ!$C$39:$C$782,СВЦЭМ!$A$39:$A$782,$A87,СВЦЭМ!$B$39:$B$782,I$83)+'СЕТ СН'!$H$9+СВЦЭМ!$D$10+'СЕТ СН'!$H$5-'СЕТ СН'!$H$17</f>
        <v>5368.9223933399999</v>
      </c>
      <c r="J87" s="36">
        <f>SUMIFS(СВЦЭМ!$C$39:$C$782,СВЦЭМ!$A$39:$A$782,$A87,СВЦЭМ!$B$39:$B$782,J$83)+'СЕТ СН'!$H$9+СВЦЭМ!$D$10+'СЕТ СН'!$H$5-'СЕТ СН'!$H$17</f>
        <v>5333.8417326199997</v>
      </c>
      <c r="K87" s="36">
        <f>SUMIFS(СВЦЭМ!$C$39:$C$782,СВЦЭМ!$A$39:$A$782,$A87,СВЦЭМ!$B$39:$B$782,K$83)+'СЕТ СН'!$H$9+СВЦЭМ!$D$10+'СЕТ СН'!$H$5-'СЕТ СН'!$H$17</f>
        <v>5316.7315573599999</v>
      </c>
      <c r="L87" s="36">
        <f>SUMIFS(СВЦЭМ!$C$39:$C$782,СВЦЭМ!$A$39:$A$782,$A87,СВЦЭМ!$B$39:$B$782,L$83)+'СЕТ СН'!$H$9+СВЦЭМ!$D$10+'СЕТ СН'!$H$5-'СЕТ СН'!$H$17</f>
        <v>5322.69305781</v>
      </c>
      <c r="M87" s="36">
        <f>SUMIFS(СВЦЭМ!$C$39:$C$782,СВЦЭМ!$A$39:$A$782,$A87,СВЦЭМ!$B$39:$B$782,M$83)+'СЕТ СН'!$H$9+СВЦЭМ!$D$10+'СЕТ СН'!$H$5-'СЕТ СН'!$H$17</f>
        <v>5332.8759827100002</v>
      </c>
      <c r="N87" s="36">
        <f>SUMIFS(СВЦЭМ!$C$39:$C$782,СВЦЭМ!$A$39:$A$782,$A87,СВЦЭМ!$B$39:$B$782,N$83)+'СЕТ СН'!$H$9+СВЦЭМ!$D$10+'СЕТ СН'!$H$5-'СЕТ СН'!$H$17</f>
        <v>5321.3283943300003</v>
      </c>
      <c r="O87" s="36">
        <f>SUMIFS(СВЦЭМ!$C$39:$C$782,СВЦЭМ!$A$39:$A$782,$A87,СВЦЭМ!$B$39:$B$782,O$83)+'СЕТ СН'!$H$9+СВЦЭМ!$D$10+'СЕТ СН'!$H$5-'СЕТ СН'!$H$17</f>
        <v>5329.1249761100007</v>
      </c>
      <c r="P87" s="36">
        <f>SUMIFS(СВЦЭМ!$C$39:$C$782,СВЦЭМ!$A$39:$A$782,$A87,СВЦЭМ!$B$39:$B$782,P$83)+'СЕТ СН'!$H$9+СВЦЭМ!$D$10+'СЕТ СН'!$H$5-'СЕТ СН'!$H$17</f>
        <v>5344.2639138200002</v>
      </c>
      <c r="Q87" s="36">
        <f>SUMIFS(СВЦЭМ!$C$39:$C$782,СВЦЭМ!$A$39:$A$782,$A87,СВЦЭМ!$B$39:$B$782,Q$83)+'СЕТ СН'!$H$9+СВЦЭМ!$D$10+'СЕТ СН'!$H$5-'СЕТ СН'!$H$17</f>
        <v>5360.6501250000001</v>
      </c>
      <c r="R87" s="36">
        <f>SUMIFS(СВЦЭМ!$C$39:$C$782,СВЦЭМ!$A$39:$A$782,$A87,СВЦЭМ!$B$39:$B$782,R$83)+'СЕТ СН'!$H$9+СВЦЭМ!$D$10+'СЕТ СН'!$H$5-'СЕТ СН'!$H$17</f>
        <v>5358.22022294</v>
      </c>
      <c r="S87" s="36">
        <f>SUMIFS(СВЦЭМ!$C$39:$C$782,СВЦЭМ!$A$39:$A$782,$A87,СВЦЭМ!$B$39:$B$782,S$83)+'СЕТ СН'!$H$9+СВЦЭМ!$D$10+'СЕТ СН'!$H$5-'СЕТ СН'!$H$17</f>
        <v>5350.87603588</v>
      </c>
      <c r="T87" s="36">
        <f>SUMIFS(СВЦЭМ!$C$39:$C$782,СВЦЭМ!$A$39:$A$782,$A87,СВЦЭМ!$B$39:$B$782,T$83)+'СЕТ СН'!$H$9+СВЦЭМ!$D$10+'СЕТ СН'!$H$5-'СЕТ СН'!$H$17</f>
        <v>5333.5911064000002</v>
      </c>
      <c r="U87" s="36">
        <f>SUMIFS(СВЦЭМ!$C$39:$C$782,СВЦЭМ!$A$39:$A$782,$A87,СВЦЭМ!$B$39:$B$782,U$83)+'СЕТ СН'!$H$9+СВЦЭМ!$D$10+'СЕТ СН'!$H$5-'СЕТ СН'!$H$17</f>
        <v>5310.0221930099997</v>
      </c>
      <c r="V87" s="36">
        <f>SUMIFS(СВЦЭМ!$C$39:$C$782,СВЦЭМ!$A$39:$A$782,$A87,СВЦЭМ!$B$39:$B$782,V$83)+'СЕТ СН'!$H$9+СВЦЭМ!$D$10+'СЕТ СН'!$H$5-'СЕТ СН'!$H$17</f>
        <v>5323.6619370099997</v>
      </c>
      <c r="W87" s="36">
        <f>SUMIFS(СВЦЭМ!$C$39:$C$782,СВЦЭМ!$A$39:$A$782,$A87,СВЦЭМ!$B$39:$B$782,W$83)+'СЕТ СН'!$H$9+СВЦЭМ!$D$10+'СЕТ СН'!$H$5-'СЕТ СН'!$H$17</f>
        <v>5338.5000801300002</v>
      </c>
      <c r="X87" s="36">
        <f>SUMIFS(СВЦЭМ!$C$39:$C$782,СВЦЭМ!$A$39:$A$782,$A87,СВЦЭМ!$B$39:$B$782,X$83)+'СЕТ СН'!$H$9+СВЦЭМ!$D$10+'СЕТ СН'!$H$5-'СЕТ СН'!$H$17</f>
        <v>5333.6939550300003</v>
      </c>
      <c r="Y87" s="36">
        <f>SUMIFS(СВЦЭМ!$C$39:$C$782,СВЦЭМ!$A$39:$A$782,$A87,СВЦЭМ!$B$39:$B$782,Y$83)+'СЕТ СН'!$H$9+СВЦЭМ!$D$10+'СЕТ СН'!$H$5-'СЕТ СН'!$H$17</f>
        <v>5349.74078181</v>
      </c>
    </row>
    <row r="88" spans="1:25" ht="15.75" x14ac:dyDescent="0.2">
      <c r="A88" s="35">
        <f t="shared" si="2"/>
        <v>45356</v>
      </c>
      <c r="B88" s="36">
        <f>SUMIFS(СВЦЭМ!$C$39:$C$782,СВЦЭМ!$A$39:$A$782,$A88,СВЦЭМ!$B$39:$B$782,B$83)+'СЕТ СН'!$H$9+СВЦЭМ!$D$10+'СЕТ СН'!$H$5-'СЕТ СН'!$H$17</f>
        <v>5337.22976956</v>
      </c>
      <c r="C88" s="36">
        <f>SUMIFS(СВЦЭМ!$C$39:$C$782,СВЦЭМ!$A$39:$A$782,$A88,СВЦЭМ!$B$39:$B$782,C$83)+'СЕТ СН'!$H$9+СВЦЭМ!$D$10+'СЕТ СН'!$H$5-'СЕТ СН'!$H$17</f>
        <v>5373.9719337100005</v>
      </c>
      <c r="D88" s="36">
        <f>SUMIFS(СВЦЭМ!$C$39:$C$782,СВЦЭМ!$A$39:$A$782,$A88,СВЦЭМ!$B$39:$B$782,D$83)+'СЕТ СН'!$H$9+СВЦЭМ!$D$10+'СЕТ СН'!$H$5-'СЕТ СН'!$H$17</f>
        <v>5382.4074243300001</v>
      </c>
      <c r="E88" s="36">
        <f>SUMIFS(СВЦЭМ!$C$39:$C$782,СВЦЭМ!$A$39:$A$782,$A88,СВЦЭМ!$B$39:$B$782,E$83)+'СЕТ СН'!$H$9+СВЦЭМ!$D$10+'СЕТ СН'!$H$5-'СЕТ СН'!$H$17</f>
        <v>5400.15073003</v>
      </c>
      <c r="F88" s="36">
        <f>SUMIFS(СВЦЭМ!$C$39:$C$782,СВЦЭМ!$A$39:$A$782,$A88,СВЦЭМ!$B$39:$B$782,F$83)+'СЕТ СН'!$H$9+СВЦЭМ!$D$10+'СЕТ СН'!$H$5-'СЕТ СН'!$H$17</f>
        <v>5388.9668949799998</v>
      </c>
      <c r="G88" s="36">
        <f>SUMIFS(СВЦЭМ!$C$39:$C$782,СВЦЭМ!$A$39:$A$782,$A88,СВЦЭМ!$B$39:$B$782,G$83)+'СЕТ СН'!$H$9+СВЦЭМ!$D$10+'СЕТ СН'!$H$5-'СЕТ СН'!$H$17</f>
        <v>5362.82302617</v>
      </c>
      <c r="H88" s="36">
        <f>SUMIFS(СВЦЭМ!$C$39:$C$782,СВЦЭМ!$A$39:$A$782,$A88,СВЦЭМ!$B$39:$B$782,H$83)+'СЕТ СН'!$H$9+СВЦЭМ!$D$10+'СЕТ СН'!$H$5-'СЕТ СН'!$H$17</f>
        <v>5308.8896466000006</v>
      </c>
      <c r="I88" s="36">
        <f>SUMIFS(СВЦЭМ!$C$39:$C$782,СВЦЭМ!$A$39:$A$782,$A88,СВЦЭМ!$B$39:$B$782,I$83)+'СЕТ СН'!$H$9+СВЦЭМ!$D$10+'СЕТ СН'!$H$5-'СЕТ СН'!$H$17</f>
        <v>5292.7875410899996</v>
      </c>
      <c r="J88" s="36">
        <f>SUMIFS(СВЦЭМ!$C$39:$C$782,СВЦЭМ!$A$39:$A$782,$A88,СВЦЭМ!$B$39:$B$782,J$83)+'СЕТ СН'!$H$9+СВЦЭМ!$D$10+'СЕТ СН'!$H$5-'СЕТ СН'!$H$17</f>
        <v>5280.2257132600007</v>
      </c>
      <c r="K88" s="36">
        <f>SUMIFS(СВЦЭМ!$C$39:$C$782,СВЦЭМ!$A$39:$A$782,$A88,СВЦЭМ!$B$39:$B$782,K$83)+'СЕТ СН'!$H$9+СВЦЭМ!$D$10+'СЕТ СН'!$H$5-'СЕТ СН'!$H$17</f>
        <v>5223.9075796200004</v>
      </c>
      <c r="L88" s="36">
        <f>SUMIFS(СВЦЭМ!$C$39:$C$782,СВЦЭМ!$A$39:$A$782,$A88,СВЦЭМ!$B$39:$B$782,L$83)+'СЕТ СН'!$H$9+СВЦЭМ!$D$10+'СЕТ СН'!$H$5-'СЕТ СН'!$H$17</f>
        <v>5213.9868647700005</v>
      </c>
      <c r="M88" s="36">
        <f>SUMIFS(СВЦЭМ!$C$39:$C$782,СВЦЭМ!$A$39:$A$782,$A88,СВЦЭМ!$B$39:$B$782,M$83)+'СЕТ СН'!$H$9+СВЦЭМ!$D$10+'СЕТ СН'!$H$5-'СЕТ СН'!$H$17</f>
        <v>5238.63544508</v>
      </c>
      <c r="N88" s="36">
        <f>SUMIFS(СВЦЭМ!$C$39:$C$782,СВЦЭМ!$A$39:$A$782,$A88,СВЦЭМ!$B$39:$B$782,N$83)+'СЕТ СН'!$H$9+СВЦЭМ!$D$10+'СЕТ СН'!$H$5-'СЕТ СН'!$H$17</f>
        <v>5268.6605056999997</v>
      </c>
      <c r="O88" s="36">
        <f>SUMIFS(СВЦЭМ!$C$39:$C$782,СВЦЭМ!$A$39:$A$782,$A88,СВЦЭМ!$B$39:$B$782,O$83)+'СЕТ СН'!$H$9+СВЦЭМ!$D$10+'СЕТ СН'!$H$5-'СЕТ СН'!$H$17</f>
        <v>5252.2352406400005</v>
      </c>
      <c r="P88" s="36">
        <f>SUMIFS(СВЦЭМ!$C$39:$C$782,СВЦЭМ!$A$39:$A$782,$A88,СВЦЭМ!$B$39:$B$782,P$83)+'СЕТ СН'!$H$9+СВЦЭМ!$D$10+'СЕТ СН'!$H$5-'СЕТ СН'!$H$17</f>
        <v>5263.9541752800005</v>
      </c>
      <c r="Q88" s="36">
        <f>SUMIFS(СВЦЭМ!$C$39:$C$782,СВЦЭМ!$A$39:$A$782,$A88,СВЦЭМ!$B$39:$B$782,Q$83)+'СЕТ СН'!$H$9+СВЦЭМ!$D$10+'СЕТ СН'!$H$5-'СЕТ СН'!$H$17</f>
        <v>5280.0509927500007</v>
      </c>
      <c r="R88" s="36">
        <f>SUMIFS(СВЦЭМ!$C$39:$C$782,СВЦЭМ!$A$39:$A$782,$A88,СВЦЭМ!$B$39:$B$782,R$83)+'СЕТ СН'!$H$9+СВЦЭМ!$D$10+'СЕТ СН'!$H$5-'СЕТ СН'!$H$17</f>
        <v>5300.1175231100005</v>
      </c>
      <c r="S88" s="36">
        <f>SUMIFS(СВЦЭМ!$C$39:$C$782,СВЦЭМ!$A$39:$A$782,$A88,СВЦЭМ!$B$39:$B$782,S$83)+'СЕТ СН'!$H$9+СВЦЭМ!$D$10+'СЕТ СН'!$H$5-'СЕТ СН'!$H$17</f>
        <v>5301.6886863600002</v>
      </c>
      <c r="T88" s="36">
        <f>SUMIFS(СВЦЭМ!$C$39:$C$782,СВЦЭМ!$A$39:$A$782,$A88,СВЦЭМ!$B$39:$B$782,T$83)+'СЕТ СН'!$H$9+СВЦЭМ!$D$10+'СЕТ СН'!$H$5-'СЕТ СН'!$H$17</f>
        <v>5275.6890142700004</v>
      </c>
      <c r="U88" s="36">
        <f>SUMIFS(СВЦЭМ!$C$39:$C$782,СВЦЭМ!$A$39:$A$782,$A88,СВЦЭМ!$B$39:$B$782,U$83)+'СЕТ СН'!$H$9+СВЦЭМ!$D$10+'СЕТ СН'!$H$5-'СЕТ СН'!$H$17</f>
        <v>5252.6291172000001</v>
      </c>
      <c r="V88" s="36">
        <f>SUMIFS(СВЦЭМ!$C$39:$C$782,СВЦЭМ!$A$39:$A$782,$A88,СВЦЭМ!$B$39:$B$782,V$83)+'СЕТ СН'!$H$9+СВЦЭМ!$D$10+'СЕТ СН'!$H$5-'СЕТ СН'!$H$17</f>
        <v>5256.8483386500002</v>
      </c>
      <c r="W88" s="36">
        <f>SUMIFS(СВЦЭМ!$C$39:$C$782,СВЦЭМ!$A$39:$A$782,$A88,СВЦЭМ!$B$39:$B$782,W$83)+'СЕТ СН'!$H$9+СВЦЭМ!$D$10+'СЕТ СН'!$H$5-'СЕТ СН'!$H$17</f>
        <v>5277.0483589900005</v>
      </c>
      <c r="X88" s="36">
        <f>SUMIFS(СВЦЭМ!$C$39:$C$782,СВЦЭМ!$A$39:$A$782,$A88,СВЦЭМ!$B$39:$B$782,X$83)+'СЕТ СН'!$H$9+СВЦЭМ!$D$10+'СЕТ СН'!$H$5-'СЕТ СН'!$H$17</f>
        <v>5289.6152265300007</v>
      </c>
      <c r="Y88" s="36">
        <f>SUMIFS(СВЦЭМ!$C$39:$C$782,СВЦЭМ!$A$39:$A$782,$A88,СВЦЭМ!$B$39:$B$782,Y$83)+'СЕТ СН'!$H$9+СВЦЭМ!$D$10+'СЕТ СН'!$H$5-'СЕТ СН'!$H$17</f>
        <v>5302.8153781000001</v>
      </c>
    </row>
    <row r="89" spans="1:25" ht="15.75" x14ac:dyDescent="0.2">
      <c r="A89" s="35">
        <f t="shared" si="2"/>
        <v>45357</v>
      </c>
      <c r="B89" s="36">
        <f>SUMIFS(СВЦЭМ!$C$39:$C$782,СВЦЭМ!$A$39:$A$782,$A89,СВЦЭМ!$B$39:$B$782,B$83)+'СЕТ СН'!$H$9+СВЦЭМ!$D$10+'СЕТ СН'!$H$5-'СЕТ СН'!$H$17</f>
        <v>5372.5942760100006</v>
      </c>
      <c r="C89" s="36">
        <f>SUMIFS(СВЦЭМ!$C$39:$C$782,СВЦЭМ!$A$39:$A$782,$A89,СВЦЭМ!$B$39:$B$782,C$83)+'СЕТ СН'!$H$9+СВЦЭМ!$D$10+'СЕТ СН'!$H$5-'СЕТ СН'!$H$17</f>
        <v>5395.35958691</v>
      </c>
      <c r="D89" s="36">
        <f>SUMIFS(СВЦЭМ!$C$39:$C$782,СВЦЭМ!$A$39:$A$782,$A89,СВЦЭМ!$B$39:$B$782,D$83)+'СЕТ СН'!$H$9+СВЦЭМ!$D$10+'СЕТ СН'!$H$5-'СЕТ СН'!$H$17</f>
        <v>5417.3498909200007</v>
      </c>
      <c r="E89" s="36">
        <f>SUMIFS(СВЦЭМ!$C$39:$C$782,СВЦЭМ!$A$39:$A$782,$A89,СВЦЭМ!$B$39:$B$782,E$83)+'СЕТ СН'!$H$9+СВЦЭМ!$D$10+'СЕТ СН'!$H$5-'СЕТ СН'!$H$17</f>
        <v>5432.9490766600002</v>
      </c>
      <c r="F89" s="36">
        <f>SUMIFS(СВЦЭМ!$C$39:$C$782,СВЦЭМ!$A$39:$A$782,$A89,СВЦЭМ!$B$39:$B$782,F$83)+'СЕТ СН'!$H$9+СВЦЭМ!$D$10+'СЕТ СН'!$H$5-'СЕТ СН'!$H$17</f>
        <v>5429.7861504900002</v>
      </c>
      <c r="G89" s="36">
        <f>SUMIFS(СВЦЭМ!$C$39:$C$782,СВЦЭМ!$A$39:$A$782,$A89,СВЦЭМ!$B$39:$B$782,G$83)+'СЕТ СН'!$H$9+СВЦЭМ!$D$10+'СЕТ СН'!$H$5-'СЕТ СН'!$H$17</f>
        <v>5403.0905400199999</v>
      </c>
      <c r="H89" s="36">
        <f>SUMIFS(СВЦЭМ!$C$39:$C$782,СВЦЭМ!$A$39:$A$782,$A89,СВЦЭМ!$B$39:$B$782,H$83)+'СЕТ СН'!$H$9+СВЦЭМ!$D$10+'СЕТ СН'!$H$5-'СЕТ СН'!$H$17</f>
        <v>5334.8685300300003</v>
      </c>
      <c r="I89" s="36">
        <f>SUMIFS(СВЦЭМ!$C$39:$C$782,СВЦЭМ!$A$39:$A$782,$A89,СВЦЭМ!$B$39:$B$782,I$83)+'СЕТ СН'!$H$9+СВЦЭМ!$D$10+'СЕТ СН'!$H$5-'СЕТ СН'!$H$17</f>
        <v>5287.2656479400002</v>
      </c>
      <c r="J89" s="36">
        <f>SUMIFS(СВЦЭМ!$C$39:$C$782,СВЦЭМ!$A$39:$A$782,$A89,СВЦЭМ!$B$39:$B$782,J$83)+'СЕТ СН'!$H$9+СВЦЭМ!$D$10+'СЕТ СН'!$H$5-'СЕТ СН'!$H$17</f>
        <v>5278.4958512900002</v>
      </c>
      <c r="K89" s="36">
        <f>SUMIFS(СВЦЭМ!$C$39:$C$782,СВЦЭМ!$A$39:$A$782,$A89,СВЦЭМ!$B$39:$B$782,K$83)+'СЕТ СН'!$H$9+СВЦЭМ!$D$10+'СЕТ СН'!$H$5-'СЕТ СН'!$H$17</f>
        <v>5280.0276081800002</v>
      </c>
      <c r="L89" s="36">
        <f>SUMIFS(СВЦЭМ!$C$39:$C$782,СВЦЭМ!$A$39:$A$782,$A89,СВЦЭМ!$B$39:$B$782,L$83)+'СЕТ СН'!$H$9+СВЦЭМ!$D$10+'СЕТ СН'!$H$5-'СЕТ СН'!$H$17</f>
        <v>5286.3668323700003</v>
      </c>
      <c r="M89" s="36">
        <f>SUMIFS(СВЦЭМ!$C$39:$C$782,СВЦЭМ!$A$39:$A$782,$A89,СВЦЭМ!$B$39:$B$782,M$83)+'СЕТ СН'!$H$9+СВЦЭМ!$D$10+'СЕТ СН'!$H$5-'СЕТ СН'!$H$17</f>
        <v>5286.5396326800001</v>
      </c>
      <c r="N89" s="36">
        <f>SUMIFS(СВЦЭМ!$C$39:$C$782,СВЦЭМ!$A$39:$A$782,$A89,СВЦЭМ!$B$39:$B$782,N$83)+'СЕТ СН'!$H$9+СВЦЭМ!$D$10+'СЕТ СН'!$H$5-'СЕТ СН'!$H$17</f>
        <v>5308.7458910799996</v>
      </c>
      <c r="O89" s="36">
        <f>SUMIFS(СВЦЭМ!$C$39:$C$782,СВЦЭМ!$A$39:$A$782,$A89,СВЦЭМ!$B$39:$B$782,O$83)+'СЕТ СН'!$H$9+СВЦЭМ!$D$10+'СЕТ СН'!$H$5-'СЕТ СН'!$H$17</f>
        <v>5307.1879090000002</v>
      </c>
      <c r="P89" s="36">
        <f>SUMIFS(СВЦЭМ!$C$39:$C$782,СВЦЭМ!$A$39:$A$782,$A89,СВЦЭМ!$B$39:$B$782,P$83)+'СЕТ СН'!$H$9+СВЦЭМ!$D$10+'СЕТ СН'!$H$5-'СЕТ СН'!$H$17</f>
        <v>5324.1751299400003</v>
      </c>
      <c r="Q89" s="36">
        <f>SUMIFS(СВЦЭМ!$C$39:$C$782,СВЦЭМ!$A$39:$A$782,$A89,СВЦЭМ!$B$39:$B$782,Q$83)+'СЕТ СН'!$H$9+СВЦЭМ!$D$10+'СЕТ СН'!$H$5-'СЕТ СН'!$H$17</f>
        <v>5327.7966432900002</v>
      </c>
      <c r="R89" s="36">
        <f>SUMIFS(СВЦЭМ!$C$39:$C$782,СВЦЭМ!$A$39:$A$782,$A89,СВЦЭМ!$B$39:$B$782,R$83)+'СЕТ СН'!$H$9+СВЦЭМ!$D$10+'СЕТ СН'!$H$5-'СЕТ СН'!$H$17</f>
        <v>5327.4752581499997</v>
      </c>
      <c r="S89" s="36">
        <f>SUMIFS(СВЦЭМ!$C$39:$C$782,СВЦЭМ!$A$39:$A$782,$A89,СВЦЭМ!$B$39:$B$782,S$83)+'СЕТ СН'!$H$9+СВЦЭМ!$D$10+'СЕТ СН'!$H$5-'СЕТ СН'!$H$17</f>
        <v>5315.10390981</v>
      </c>
      <c r="T89" s="36">
        <f>SUMIFS(СВЦЭМ!$C$39:$C$782,СВЦЭМ!$A$39:$A$782,$A89,СВЦЭМ!$B$39:$B$782,T$83)+'СЕТ СН'!$H$9+СВЦЭМ!$D$10+'СЕТ СН'!$H$5-'СЕТ СН'!$H$17</f>
        <v>5280.5176767700004</v>
      </c>
      <c r="U89" s="36">
        <f>SUMIFS(СВЦЭМ!$C$39:$C$782,СВЦЭМ!$A$39:$A$782,$A89,СВЦЭМ!$B$39:$B$782,U$83)+'СЕТ СН'!$H$9+СВЦЭМ!$D$10+'СЕТ СН'!$H$5-'СЕТ СН'!$H$17</f>
        <v>5280.1953730799996</v>
      </c>
      <c r="V89" s="36">
        <f>SUMIFS(СВЦЭМ!$C$39:$C$782,СВЦЭМ!$A$39:$A$782,$A89,СВЦЭМ!$B$39:$B$782,V$83)+'СЕТ СН'!$H$9+СВЦЭМ!$D$10+'СЕТ СН'!$H$5-'СЕТ СН'!$H$17</f>
        <v>5283.9514488700006</v>
      </c>
      <c r="W89" s="36">
        <f>SUMIFS(СВЦЭМ!$C$39:$C$782,СВЦЭМ!$A$39:$A$782,$A89,СВЦЭМ!$B$39:$B$782,W$83)+'СЕТ СН'!$H$9+СВЦЭМ!$D$10+'СЕТ СН'!$H$5-'СЕТ СН'!$H$17</f>
        <v>5295.1874945</v>
      </c>
      <c r="X89" s="36">
        <f>SUMIFS(СВЦЭМ!$C$39:$C$782,СВЦЭМ!$A$39:$A$782,$A89,СВЦЭМ!$B$39:$B$782,X$83)+'СЕТ СН'!$H$9+СВЦЭМ!$D$10+'СЕТ СН'!$H$5-'СЕТ СН'!$H$17</f>
        <v>5293.7910462</v>
      </c>
      <c r="Y89" s="36">
        <f>SUMIFS(СВЦЭМ!$C$39:$C$782,СВЦЭМ!$A$39:$A$782,$A89,СВЦЭМ!$B$39:$B$782,Y$83)+'СЕТ СН'!$H$9+СВЦЭМ!$D$10+'СЕТ СН'!$H$5-'СЕТ СН'!$H$17</f>
        <v>5278.8949730800005</v>
      </c>
    </row>
    <row r="90" spans="1:25" ht="15.75" x14ac:dyDescent="0.2">
      <c r="A90" s="35">
        <f t="shared" si="2"/>
        <v>45358</v>
      </c>
      <c r="B90" s="36">
        <f>SUMIFS(СВЦЭМ!$C$39:$C$782,СВЦЭМ!$A$39:$A$782,$A90,СВЦЭМ!$B$39:$B$782,B$83)+'СЕТ СН'!$H$9+СВЦЭМ!$D$10+'СЕТ СН'!$H$5-'СЕТ СН'!$H$17</f>
        <v>5327.3113224200006</v>
      </c>
      <c r="C90" s="36">
        <f>SUMIFS(СВЦЭМ!$C$39:$C$782,СВЦЭМ!$A$39:$A$782,$A90,СВЦЭМ!$B$39:$B$782,C$83)+'СЕТ СН'!$H$9+СВЦЭМ!$D$10+'СЕТ СН'!$H$5-'СЕТ СН'!$H$17</f>
        <v>5370.4187066600007</v>
      </c>
      <c r="D90" s="36">
        <f>SUMIFS(СВЦЭМ!$C$39:$C$782,СВЦЭМ!$A$39:$A$782,$A90,СВЦЭМ!$B$39:$B$782,D$83)+'СЕТ СН'!$H$9+СВЦЭМ!$D$10+'СЕТ СН'!$H$5-'СЕТ СН'!$H$17</f>
        <v>5403.9199019500002</v>
      </c>
      <c r="E90" s="36">
        <f>SUMIFS(СВЦЭМ!$C$39:$C$782,СВЦЭМ!$A$39:$A$782,$A90,СВЦЭМ!$B$39:$B$782,E$83)+'СЕТ СН'!$H$9+СВЦЭМ!$D$10+'СЕТ СН'!$H$5-'СЕТ СН'!$H$17</f>
        <v>5434.0640213500001</v>
      </c>
      <c r="F90" s="36">
        <f>SUMIFS(СВЦЭМ!$C$39:$C$782,СВЦЭМ!$A$39:$A$782,$A90,СВЦЭМ!$B$39:$B$782,F$83)+'СЕТ СН'!$H$9+СВЦЭМ!$D$10+'СЕТ СН'!$H$5-'СЕТ СН'!$H$17</f>
        <v>5442.5848260000002</v>
      </c>
      <c r="G90" s="36">
        <f>SUMIFS(СВЦЭМ!$C$39:$C$782,СВЦЭМ!$A$39:$A$782,$A90,СВЦЭМ!$B$39:$B$782,G$83)+'СЕТ СН'!$H$9+СВЦЭМ!$D$10+'СЕТ СН'!$H$5-'СЕТ СН'!$H$17</f>
        <v>5417.2073757500002</v>
      </c>
      <c r="H90" s="36">
        <f>SUMIFS(СВЦЭМ!$C$39:$C$782,СВЦЭМ!$A$39:$A$782,$A90,СВЦЭМ!$B$39:$B$782,H$83)+'СЕТ СН'!$H$9+СВЦЭМ!$D$10+'СЕТ СН'!$H$5-'СЕТ СН'!$H$17</f>
        <v>5351.8439682000007</v>
      </c>
      <c r="I90" s="36">
        <f>SUMIFS(СВЦЭМ!$C$39:$C$782,СВЦЭМ!$A$39:$A$782,$A90,СВЦЭМ!$B$39:$B$782,I$83)+'СЕТ СН'!$H$9+СВЦЭМ!$D$10+'СЕТ СН'!$H$5-'СЕТ СН'!$H$17</f>
        <v>5336.7180360100001</v>
      </c>
      <c r="J90" s="36">
        <f>SUMIFS(СВЦЭМ!$C$39:$C$782,СВЦЭМ!$A$39:$A$782,$A90,СВЦЭМ!$B$39:$B$782,J$83)+'СЕТ СН'!$H$9+СВЦЭМ!$D$10+'СЕТ СН'!$H$5-'СЕТ СН'!$H$17</f>
        <v>5356.3077623200006</v>
      </c>
      <c r="K90" s="36">
        <f>SUMIFS(СВЦЭМ!$C$39:$C$782,СВЦЭМ!$A$39:$A$782,$A90,СВЦЭМ!$B$39:$B$782,K$83)+'СЕТ СН'!$H$9+СВЦЭМ!$D$10+'СЕТ СН'!$H$5-'СЕТ СН'!$H$17</f>
        <v>5320.7380723599999</v>
      </c>
      <c r="L90" s="36">
        <f>SUMIFS(СВЦЭМ!$C$39:$C$782,СВЦЭМ!$A$39:$A$782,$A90,СВЦЭМ!$B$39:$B$782,L$83)+'СЕТ СН'!$H$9+СВЦЭМ!$D$10+'СЕТ СН'!$H$5-'СЕТ СН'!$H$17</f>
        <v>5323.9371593800006</v>
      </c>
      <c r="M90" s="36">
        <f>SUMIFS(СВЦЭМ!$C$39:$C$782,СВЦЭМ!$A$39:$A$782,$A90,СВЦЭМ!$B$39:$B$782,M$83)+'СЕТ СН'!$H$9+СВЦЭМ!$D$10+'СЕТ СН'!$H$5-'СЕТ СН'!$H$17</f>
        <v>5328.5619311</v>
      </c>
      <c r="N90" s="36">
        <f>SUMIFS(СВЦЭМ!$C$39:$C$782,СВЦЭМ!$A$39:$A$782,$A90,СВЦЭМ!$B$39:$B$782,N$83)+'СЕТ СН'!$H$9+СВЦЭМ!$D$10+'СЕТ СН'!$H$5-'СЕТ СН'!$H$17</f>
        <v>5346.0222788900001</v>
      </c>
      <c r="O90" s="36">
        <f>SUMIFS(СВЦЭМ!$C$39:$C$782,СВЦЭМ!$A$39:$A$782,$A90,СВЦЭМ!$B$39:$B$782,O$83)+'СЕТ СН'!$H$9+СВЦЭМ!$D$10+'СЕТ СН'!$H$5-'СЕТ СН'!$H$17</f>
        <v>5343.8907413100005</v>
      </c>
      <c r="P90" s="36">
        <f>SUMIFS(СВЦЭМ!$C$39:$C$782,СВЦЭМ!$A$39:$A$782,$A90,СВЦЭМ!$B$39:$B$782,P$83)+'СЕТ СН'!$H$9+СВЦЭМ!$D$10+'СЕТ СН'!$H$5-'СЕТ СН'!$H$17</f>
        <v>5369.0360463400002</v>
      </c>
      <c r="Q90" s="36">
        <f>SUMIFS(СВЦЭМ!$C$39:$C$782,СВЦЭМ!$A$39:$A$782,$A90,СВЦЭМ!$B$39:$B$782,Q$83)+'СЕТ СН'!$H$9+СВЦЭМ!$D$10+'СЕТ СН'!$H$5-'СЕТ СН'!$H$17</f>
        <v>5389.8346037700003</v>
      </c>
      <c r="R90" s="36">
        <f>SUMIFS(СВЦЭМ!$C$39:$C$782,СВЦЭМ!$A$39:$A$782,$A90,СВЦЭМ!$B$39:$B$782,R$83)+'СЕТ СН'!$H$9+СВЦЭМ!$D$10+'СЕТ СН'!$H$5-'СЕТ СН'!$H$17</f>
        <v>5398.4012390900007</v>
      </c>
      <c r="S90" s="36">
        <f>SUMIFS(СВЦЭМ!$C$39:$C$782,СВЦЭМ!$A$39:$A$782,$A90,СВЦЭМ!$B$39:$B$782,S$83)+'СЕТ СН'!$H$9+СВЦЭМ!$D$10+'СЕТ СН'!$H$5-'СЕТ СН'!$H$17</f>
        <v>5378.9881822099996</v>
      </c>
      <c r="T90" s="36">
        <f>SUMIFS(СВЦЭМ!$C$39:$C$782,СВЦЭМ!$A$39:$A$782,$A90,СВЦЭМ!$B$39:$B$782,T$83)+'СЕТ СН'!$H$9+СВЦЭМ!$D$10+'СЕТ СН'!$H$5-'СЕТ СН'!$H$17</f>
        <v>5373.6460502899999</v>
      </c>
      <c r="U90" s="36">
        <f>SUMIFS(СВЦЭМ!$C$39:$C$782,СВЦЭМ!$A$39:$A$782,$A90,СВЦЭМ!$B$39:$B$782,U$83)+'СЕТ СН'!$H$9+СВЦЭМ!$D$10+'СЕТ СН'!$H$5-'СЕТ СН'!$H$17</f>
        <v>5348.2350696200001</v>
      </c>
      <c r="V90" s="36">
        <f>SUMIFS(СВЦЭМ!$C$39:$C$782,СВЦЭМ!$A$39:$A$782,$A90,СВЦЭМ!$B$39:$B$782,V$83)+'СЕТ СН'!$H$9+СВЦЭМ!$D$10+'СЕТ СН'!$H$5-'СЕТ СН'!$H$17</f>
        <v>5329.1207929800003</v>
      </c>
      <c r="W90" s="36">
        <f>SUMIFS(СВЦЭМ!$C$39:$C$782,СВЦЭМ!$A$39:$A$782,$A90,СВЦЭМ!$B$39:$B$782,W$83)+'СЕТ СН'!$H$9+СВЦЭМ!$D$10+'СЕТ СН'!$H$5-'СЕТ СН'!$H$17</f>
        <v>5341.7724779600003</v>
      </c>
      <c r="X90" s="36">
        <f>SUMIFS(СВЦЭМ!$C$39:$C$782,СВЦЭМ!$A$39:$A$782,$A90,СВЦЭМ!$B$39:$B$782,X$83)+'СЕТ СН'!$H$9+СВЦЭМ!$D$10+'СЕТ СН'!$H$5-'СЕТ СН'!$H$17</f>
        <v>5355.6960281600004</v>
      </c>
      <c r="Y90" s="36">
        <f>SUMIFS(СВЦЭМ!$C$39:$C$782,СВЦЭМ!$A$39:$A$782,$A90,СВЦЭМ!$B$39:$B$782,Y$83)+'СЕТ СН'!$H$9+СВЦЭМ!$D$10+'СЕТ СН'!$H$5-'СЕТ СН'!$H$17</f>
        <v>5384.4653622100004</v>
      </c>
    </row>
    <row r="91" spans="1:25" ht="15.75" x14ac:dyDescent="0.2">
      <c r="A91" s="35">
        <f t="shared" si="2"/>
        <v>45359</v>
      </c>
      <c r="B91" s="36">
        <f>SUMIFS(СВЦЭМ!$C$39:$C$782,СВЦЭМ!$A$39:$A$782,$A91,СВЦЭМ!$B$39:$B$782,B$83)+'СЕТ СН'!$H$9+СВЦЭМ!$D$10+'СЕТ СН'!$H$5-'СЕТ СН'!$H$17</f>
        <v>5427.4989610600005</v>
      </c>
      <c r="C91" s="36">
        <f>SUMIFS(СВЦЭМ!$C$39:$C$782,СВЦЭМ!$A$39:$A$782,$A91,СВЦЭМ!$B$39:$B$782,C$83)+'СЕТ СН'!$H$9+СВЦЭМ!$D$10+'СЕТ СН'!$H$5-'СЕТ СН'!$H$17</f>
        <v>5426.60529658</v>
      </c>
      <c r="D91" s="36">
        <f>SUMIFS(СВЦЭМ!$C$39:$C$782,СВЦЭМ!$A$39:$A$782,$A91,СВЦЭМ!$B$39:$B$782,D$83)+'СЕТ СН'!$H$9+СВЦЭМ!$D$10+'СЕТ СН'!$H$5-'СЕТ СН'!$H$17</f>
        <v>5450.1488638600003</v>
      </c>
      <c r="E91" s="36">
        <f>SUMIFS(СВЦЭМ!$C$39:$C$782,СВЦЭМ!$A$39:$A$782,$A91,СВЦЭМ!$B$39:$B$782,E$83)+'СЕТ СН'!$H$9+СВЦЭМ!$D$10+'СЕТ СН'!$H$5-'СЕТ СН'!$H$17</f>
        <v>5461.3785449000006</v>
      </c>
      <c r="F91" s="36">
        <f>SUMIFS(СВЦЭМ!$C$39:$C$782,СВЦЭМ!$A$39:$A$782,$A91,СВЦЭМ!$B$39:$B$782,F$83)+'СЕТ СН'!$H$9+СВЦЭМ!$D$10+'СЕТ СН'!$H$5-'СЕТ СН'!$H$17</f>
        <v>5458.0410570500007</v>
      </c>
      <c r="G91" s="36">
        <f>SUMIFS(СВЦЭМ!$C$39:$C$782,СВЦЭМ!$A$39:$A$782,$A91,СВЦЭМ!$B$39:$B$782,G$83)+'СЕТ СН'!$H$9+СВЦЭМ!$D$10+'СЕТ СН'!$H$5-'СЕТ СН'!$H$17</f>
        <v>5433.7183009300006</v>
      </c>
      <c r="H91" s="36">
        <f>SUMIFS(СВЦЭМ!$C$39:$C$782,СВЦЭМ!$A$39:$A$782,$A91,СВЦЭМ!$B$39:$B$782,H$83)+'СЕТ СН'!$H$9+СВЦЭМ!$D$10+'СЕТ СН'!$H$5-'СЕТ СН'!$H$17</f>
        <v>5432.7593788900003</v>
      </c>
      <c r="I91" s="36">
        <f>SUMIFS(СВЦЭМ!$C$39:$C$782,СВЦЭМ!$A$39:$A$782,$A91,СВЦЭМ!$B$39:$B$782,I$83)+'СЕТ СН'!$H$9+СВЦЭМ!$D$10+'СЕТ СН'!$H$5-'СЕТ СН'!$H$17</f>
        <v>5404.1581931800001</v>
      </c>
      <c r="J91" s="36">
        <f>SUMIFS(СВЦЭМ!$C$39:$C$782,СВЦЭМ!$A$39:$A$782,$A91,СВЦЭМ!$B$39:$B$782,J$83)+'СЕТ СН'!$H$9+СВЦЭМ!$D$10+'СЕТ СН'!$H$5-'СЕТ СН'!$H$17</f>
        <v>5393.1462281399999</v>
      </c>
      <c r="K91" s="36">
        <f>SUMIFS(СВЦЭМ!$C$39:$C$782,СВЦЭМ!$A$39:$A$782,$A91,СВЦЭМ!$B$39:$B$782,K$83)+'СЕТ СН'!$H$9+СВЦЭМ!$D$10+'СЕТ СН'!$H$5-'СЕТ СН'!$H$17</f>
        <v>5333.2100834900002</v>
      </c>
      <c r="L91" s="36">
        <f>SUMIFS(СВЦЭМ!$C$39:$C$782,СВЦЭМ!$A$39:$A$782,$A91,СВЦЭМ!$B$39:$B$782,L$83)+'СЕТ СН'!$H$9+СВЦЭМ!$D$10+'СЕТ СН'!$H$5-'СЕТ СН'!$H$17</f>
        <v>5322.91817524</v>
      </c>
      <c r="M91" s="36">
        <f>SUMIFS(СВЦЭМ!$C$39:$C$782,СВЦЭМ!$A$39:$A$782,$A91,СВЦЭМ!$B$39:$B$782,M$83)+'СЕТ СН'!$H$9+СВЦЭМ!$D$10+'СЕТ СН'!$H$5-'СЕТ СН'!$H$17</f>
        <v>5339.2129107600003</v>
      </c>
      <c r="N91" s="36">
        <f>SUMIFS(СВЦЭМ!$C$39:$C$782,СВЦЭМ!$A$39:$A$782,$A91,СВЦЭМ!$B$39:$B$782,N$83)+'СЕТ СН'!$H$9+СВЦЭМ!$D$10+'СЕТ СН'!$H$5-'СЕТ СН'!$H$17</f>
        <v>5362.6277045799998</v>
      </c>
      <c r="O91" s="36">
        <f>SUMIFS(СВЦЭМ!$C$39:$C$782,СВЦЭМ!$A$39:$A$782,$A91,СВЦЭМ!$B$39:$B$782,O$83)+'СЕТ СН'!$H$9+СВЦЭМ!$D$10+'СЕТ СН'!$H$5-'СЕТ СН'!$H$17</f>
        <v>5382.1514743200005</v>
      </c>
      <c r="P91" s="36">
        <f>SUMIFS(СВЦЭМ!$C$39:$C$782,СВЦЭМ!$A$39:$A$782,$A91,СВЦЭМ!$B$39:$B$782,P$83)+'СЕТ СН'!$H$9+СВЦЭМ!$D$10+'СЕТ СН'!$H$5-'СЕТ СН'!$H$17</f>
        <v>5392.9180769200002</v>
      </c>
      <c r="Q91" s="36">
        <f>SUMIFS(СВЦЭМ!$C$39:$C$782,СВЦЭМ!$A$39:$A$782,$A91,СВЦЭМ!$B$39:$B$782,Q$83)+'СЕТ СН'!$H$9+СВЦЭМ!$D$10+'СЕТ СН'!$H$5-'СЕТ СН'!$H$17</f>
        <v>5410.2410684200004</v>
      </c>
      <c r="R91" s="36">
        <f>SUMIFS(СВЦЭМ!$C$39:$C$782,СВЦЭМ!$A$39:$A$782,$A91,СВЦЭМ!$B$39:$B$782,R$83)+'СЕТ СН'!$H$9+СВЦЭМ!$D$10+'СЕТ СН'!$H$5-'СЕТ СН'!$H$17</f>
        <v>5416.8401252000003</v>
      </c>
      <c r="S91" s="36">
        <f>SUMIFS(СВЦЭМ!$C$39:$C$782,СВЦЭМ!$A$39:$A$782,$A91,СВЦЭМ!$B$39:$B$782,S$83)+'СЕТ СН'!$H$9+СВЦЭМ!$D$10+'СЕТ СН'!$H$5-'СЕТ СН'!$H$17</f>
        <v>5393.0230989500005</v>
      </c>
      <c r="T91" s="36">
        <f>SUMIFS(СВЦЭМ!$C$39:$C$782,СВЦЭМ!$A$39:$A$782,$A91,СВЦЭМ!$B$39:$B$782,T$83)+'СЕТ СН'!$H$9+СВЦЭМ!$D$10+'СЕТ СН'!$H$5-'СЕТ СН'!$H$17</f>
        <v>5382.1758179799999</v>
      </c>
      <c r="U91" s="36">
        <f>SUMIFS(СВЦЭМ!$C$39:$C$782,СВЦЭМ!$A$39:$A$782,$A91,СВЦЭМ!$B$39:$B$782,U$83)+'СЕТ СН'!$H$9+СВЦЭМ!$D$10+'СЕТ СН'!$H$5-'СЕТ СН'!$H$17</f>
        <v>5354.3699827300006</v>
      </c>
      <c r="V91" s="36">
        <f>SUMIFS(СВЦЭМ!$C$39:$C$782,СВЦЭМ!$A$39:$A$782,$A91,СВЦЭМ!$B$39:$B$782,V$83)+'СЕТ СН'!$H$9+СВЦЭМ!$D$10+'СЕТ СН'!$H$5-'СЕТ СН'!$H$17</f>
        <v>5344.1665065400002</v>
      </c>
      <c r="W91" s="36">
        <f>SUMIFS(СВЦЭМ!$C$39:$C$782,СВЦЭМ!$A$39:$A$782,$A91,СВЦЭМ!$B$39:$B$782,W$83)+'СЕТ СН'!$H$9+СВЦЭМ!$D$10+'СЕТ СН'!$H$5-'СЕТ СН'!$H$17</f>
        <v>5337.2513963399997</v>
      </c>
      <c r="X91" s="36">
        <f>SUMIFS(СВЦЭМ!$C$39:$C$782,СВЦЭМ!$A$39:$A$782,$A91,СВЦЭМ!$B$39:$B$782,X$83)+'СЕТ СН'!$H$9+СВЦЭМ!$D$10+'СЕТ СН'!$H$5-'СЕТ СН'!$H$17</f>
        <v>5374.4493038199998</v>
      </c>
      <c r="Y91" s="36">
        <f>SUMIFS(СВЦЭМ!$C$39:$C$782,СВЦЭМ!$A$39:$A$782,$A91,СВЦЭМ!$B$39:$B$782,Y$83)+'СЕТ СН'!$H$9+СВЦЭМ!$D$10+'СЕТ СН'!$H$5-'СЕТ СН'!$H$17</f>
        <v>5386.4000282300003</v>
      </c>
    </row>
    <row r="92" spans="1:25" ht="15.75" x14ac:dyDescent="0.2">
      <c r="A92" s="35">
        <f t="shared" si="2"/>
        <v>45360</v>
      </c>
      <c r="B92" s="36">
        <f>SUMIFS(СВЦЭМ!$C$39:$C$782,СВЦЭМ!$A$39:$A$782,$A92,СВЦЭМ!$B$39:$B$782,B$83)+'СЕТ СН'!$H$9+СВЦЭМ!$D$10+'СЕТ СН'!$H$5-'СЕТ СН'!$H$17</f>
        <v>5418.6741751899999</v>
      </c>
      <c r="C92" s="36">
        <f>SUMIFS(СВЦЭМ!$C$39:$C$782,СВЦЭМ!$A$39:$A$782,$A92,СВЦЭМ!$B$39:$B$782,C$83)+'СЕТ СН'!$H$9+СВЦЭМ!$D$10+'СЕТ СН'!$H$5-'СЕТ СН'!$H$17</f>
        <v>5427.4058647800002</v>
      </c>
      <c r="D92" s="36">
        <f>SUMIFS(СВЦЭМ!$C$39:$C$782,СВЦЭМ!$A$39:$A$782,$A92,СВЦЭМ!$B$39:$B$782,D$83)+'СЕТ СН'!$H$9+СВЦЭМ!$D$10+'СЕТ СН'!$H$5-'СЕТ СН'!$H$17</f>
        <v>5445.7166471</v>
      </c>
      <c r="E92" s="36">
        <f>SUMIFS(СВЦЭМ!$C$39:$C$782,СВЦЭМ!$A$39:$A$782,$A92,СВЦЭМ!$B$39:$B$782,E$83)+'СЕТ СН'!$H$9+СВЦЭМ!$D$10+'СЕТ СН'!$H$5-'СЕТ СН'!$H$17</f>
        <v>5454.3068978199999</v>
      </c>
      <c r="F92" s="36">
        <f>SUMIFS(СВЦЭМ!$C$39:$C$782,СВЦЭМ!$A$39:$A$782,$A92,СВЦЭМ!$B$39:$B$782,F$83)+'СЕТ СН'!$H$9+СВЦЭМ!$D$10+'СЕТ СН'!$H$5-'СЕТ СН'!$H$17</f>
        <v>5441.5523267600001</v>
      </c>
      <c r="G92" s="36">
        <f>SUMIFS(СВЦЭМ!$C$39:$C$782,СВЦЭМ!$A$39:$A$782,$A92,СВЦЭМ!$B$39:$B$782,G$83)+'СЕТ СН'!$H$9+СВЦЭМ!$D$10+'СЕТ СН'!$H$5-'СЕТ СН'!$H$17</f>
        <v>5412.2075754500001</v>
      </c>
      <c r="H92" s="36">
        <f>SUMIFS(СВЦЭМ!$C$39:$C$782,СВЦЭМ!$A$39:$A$782,$A92,СВЦЭМ!$B$39:$B$782,H$83)+'СЕТ СН'!$H$9+СВЦЭМ!$D$10+'СЕТ СН'!$H$5-'СЕТ СН'!$H$17</f>
        <v>5388.7015792100001</v>
      </c>
      <c r="I92" s="36">
        <f>SUMIFS(СВЦЭМ!$C$39:$C$782,СВЦЭМ!$A$39:$A$782,$A92,СВЦЭМ!$B$39:$B$782,I$83)+'СЕТ СН'!$H$9+СВЦЭМ!$D$10+'СЕТ СН'!$H$5-'СЕТ СН'!$H$17</f>
        <v>5366.9955563900003</v>
      </c>
      <c r="J92" s="36">
        <f>SUMIFS(СВЦЭМ!$C$39:$C$782,СВЦЭМ!$A$39:$A$782,$A92,СВЦЭМ!$B$39:$B$782,J$83)+'СЕТ СН'!$H$9+СВЦЭМ!$D$10+'СЕТ СН'!$H$5-'СЕТ СН'!$H$17</f>
        <v>5353.6451480599999</v>
      </c>
      <c r="K92" s="36">
        <f>SUMIFS(СВЦЭМ!$C$39:$C$782,СВЦЭМ!$A$39:$A$782,$A92,СВЦЭМ!$B$39:$B$782,K$83)+'СЕТ СН'!$H$9+СВЦЭМ!$D$10+'СЕТ СН'!$H$5-'СЕТ СН'!$H$17</f>
        <v>5312.4609802699997</v>
      </c>
      <c r="L92" s="36">
        <f>SUMIFS(СВЦЭМ!$C$39:$C$782,СВЦЭМ!$A$39:$A$782,$A92,СВЦЭМ!$B$39:$B$782,L$83)+'СЕТ СН'!$H$9+СВЦЭМ!$D$10+'СЕТ СН'!$H$5-'СЕТ СН'!$H$17</f>
        <v>5290.5427146399998</v>
      </c>
      <c r="M92" s="36">
        <f>SUMIFS(СВЦЭМ!$C$39:$C$782,СВЦЭМ!$A$39:$A$782,$A92,СВЦЭМ!$B$39:$B$782,M$83)+'СЕТ СН'!$H$9+СВЦЭМ!$D$10+'СЕТ СН'!$H$5-'СЕТ СН'!$H$17</f>
        <v>5306.3296391700005</v>
      </c>
      <c r="N92" s="36">
        <f>SUMIFS(СВЦЭМ!$C$39:$C$782,СВЦЭМ!$A$39:$A$782,$A92,СВЦЭМ!$B$39:$B$782,N$83)+'СЕТ СН'!$H$9+СВЦЭМ!$D$10+'СЕТ СН'!$H$5-'СЕТ СН'!$H$17</f>
        <v>5327.8280304600003</v>
      </c>
      <c r="O92" s="36">
        <f>SUMIFS(СВЦЭМ!$C$39:$C$782,СВЦЭМ!$A$39:$A$782,$A92,СВЦЭМ!$B$39:$B$782,O$83)+'СЕТ СН'!$H$9+СВЦЭМ!$D$10+'СЕТ СН'!$H$5-'СЕТ СН'!$H$17</f>
        <v>5349.3162691500002</v>
      </c>
      <c r="P92" s="36">
        <f>SUMIFS(СВЦЭМ!$C$39:$C$782,СВЦЭМ!$A$39:$A$782,$A92,СВЦЭМ!$B$39:$B$782,P$83)+'СЕТ СН'!$H$9+СВЦЭМ!$D$10+'СЕТ СН'!$H$5-'СЕТ СН'!$H$17</f>
        <v>5361.8256055000002</v>
      </c>
      <c r="Q92" s="36">
        <f>SUMIFS(СВЦЭМ!$C$39:$C$782,СВЦЭМ!$A$39:$A$782,$A92,СВЦЭМ!$B$39:$B$782,Q$83)+'СЕТ СН'!$H$9+СВЦЭМ!$D$10+'СЕТ СН'!$H$5-'СЕТ СН'!$H$17</f>
        <v>5377.6202169200005</v>
      </c>
      <c r="R92" s="36">
        <f>SUMIFS(СВЦЭМ!$C$39:$C$782,СВЦЭМ!$A$39:$A$782,$A92,СВЦЭМ!$B$39:$B$782,R$83)+'СЕТ СН'!$H$9+СВЦЭМ!$D$10+'СЕТ СН'!$H$5-'СЕТ СН'!$H$17</f>
        <v>5378.1868112900002</v>
      </c>
      <c r="S92" s="36">
        <f>SUMIFS(СВЦЭМ!$C$39:$C$782,СВЦЭМ!$A$39:$A$782,$A92,СВЦЭМ!$B$39:$B$782,S$83)+'СЕТ СН'!$H$9+СВЦЭМ!$D$10+'СЕТ СН'!$H$5-'СЕТ СН'!$H$17</f>
        <v>5346.4130018200003</v>
      </c>
      <c r="T92" s="36">
        <f>SUMIFS(СВЦЭМ!$C$39:$C$782,СВЦЭМ!$A$39:$A$782,$A92,СВЦЭМ!$B$39:$B$782,T$83)+'СЕТ СН'!$H$9+СВЦЭМ!$D$10+'СЕТ СН'!$H$5-'СЕТ СН'!$H$17</f>
        <v>5361.1278758799999</v>
      </c>
      <c r="U92" s="36">
        <f>SUMIFS(СВЦЭМ!$C$39:$C$782,СВЦЭМ!$A$39:$A$782,$A92,СВЦЭМ!$B$39:$B$782,U$83)+'СЕТ СН'!$H$9+СВЦЭМ!$D$10+'СЕТ СН'!$H$5-'СЕТ СН'!$H$17</f>
        <v>5331.7921238899999</v>
      </c>
      <c r="V92" s="36">
        <f>SUMIFS(СВЦЭМ!$C$39:$C$782,СВЦЭМ!$A$39:$A$782,$A92,СВЦЭМ!$B$39:$B$782,V$83)+'СЕТ СН'!$H$9+СВЦЭМ!$D$10+'СЕТ СН'!$H$5-'СЕТ СН'!$H$17</f>
        <v>5324.24850315</v>
      </c>
      <c r="W92" s="36">
        <f>SUMIFS(СВЦЭМ!$C$39:$C$782,СВЦЭМ!$A$39:$A$782,$A92,СВЦЭМ!$B$39:$B$782,W$83)+'СЕТ СН'!$H$9+СВЦЭМ!$D$10+'СЕТ СН'!$H$5-'СЕТ СН'!$H$17</f>
        <v>5320.7152486900004</v>
      </c>
      <c r="X92" s="36">
        <f>SUMIFS(СВЦЭМ!$C$39:$C$782,СВЦЭМ!$A$39:$A$782,$A92,СВЦЭМ!$B$39:$B$782,X$83)+'СЕТ СН'!$H$9+СВЦЭМ!$D$10+'СЕТ СН'!$H$5-'СЕТ СН'!$H$17</f>
        <v>5359.2986621800001</v>
      </c>
      <c r="Y92" s="36">
        <f>SUMIFS(СВЦЭМ!$C$39:$C$782,СВЦЭМ!$A$39:$A$782,$A92,СВЦЭМ!$B$39:$B$782,Y$83)+'СЕТ СН'!$H$9+СВЦЭМ!$D$10+'СЕТ СН'!$H$5-'СЕТ СН'!$H$17</f>
        <v>5373.6842931199999</v>
      </c>
    </row>
    <row r="93" spans="1:25" ht="15.75" x14ac:dyDescent="0.2">
      <c r="A93" s="35">
        <f t="shared" si="2"/>
        <v>45361</v>
      </c>
      <c r="B93" s="36">
        <f>SUMIFS(СВЦЭМ!$C$39:$C$782,СВЦЭМ!$A$39:$A$782,$A93,СВЦЭМ!$B$39:$B$782,B$83)+'СЕТ СН'!$H$9+СВЦЭМ!$D$10+'СЕТ СН'!$H$5-'СЕТ СН'!$H$17</f>
        <v>5452.8671236299997</v>
      </c>
      <c r="C93" s="36">
        <f>SUMIFS(СВЦЭМ!$C$39:$C$782,СВЦЭМ!$A$39:$A$782,$A93,СВЦЭМ!$B$39:$B$782,C$83)+'СЕТ СН'!$H$9+СВЦЭМ!$D$10+'СЕТ СН'!$H$5-'СЕТ СН'!$H$17</f>
        <v>5491.2249501300003</v>
      </c>
      <c r="D93" s="36">
        <f>SUMIFS(СВЦЭМ!$C$39:$C$782,СВЦЭМ!$A$39:$A$782,$A93,СВЦЭМ!$B$39:$B$782,D$83)+'СЕТ СН'!$H$9+СВЦЭМ!$D$10+'СЕТ СН'!$H$5-'СЕТ СН'!$H$17</f>
        <v>5508.2463466600002</v>
      </c>
      <c r="E93" s="36">
        <f>SUMIFS(СВЦЭМ!$C$39:$C$782,СВЦЭМ!$A$39:$A$782,$A93,СВЦЭМ!$B$39:$B$782,E$83)+'СЕТ СН'!$H$9+СВЦЭМ!$D$10+'СЕТ СН'!$H$5-'СЕТ СН'!$H$17</f>
        <v>5522.2268973700002</v>
      </c>
      <c r="F93" s="36">
        <f>SUMIFS(СВЦЭМ!$C$39:$C$782,СВЦЭМ!$A$39:$A$782,$A93,СВЦЭМ!$B$39:$B$782,F$83)+'СЕТ СН'!$H$9+СВЦЭМ!$D$10+'СЕТ СН'!$H$5-'СЕТ СН'!$H$17</f>
        <v>5521.0147791600002</v>
      </c>
      <c r="G93" s="36">
        <f>SUMIFS(СВЦЭМ!$C$39:$C$782,СВЦЭМ!$A$39:$A$782,$A93,СВЦЭМ!$B$39:$B$782,G$83)+'СЕТ СН'!$H$9+СВЦЭМ!$D$10+'СЕТ СН'!$H$5-'СЕТ СН'!$H$17</f>
        <v>5503.5941370800001</v>
      </c>
      <c r="H93" s="36">
        <f>SUMIFS(СВЦЭМ!$C$39:$C$782,СВЦЭМ!$A$39:$A$782,$A93,СВЦЭМ!$B$39:$B$782,H$83)+'СЕТ СН'!$H$9+СВЦЭМ!$D$10+'СЕТ СН'!$H$5-'СЕТ СН'!$H$17</f>
        <v>5476.49132508</v>
      </c>
      <c r="I93" s="36">
        <f>SUMIFS(СВЦЭМ!$C$39:$C$782,СВЦЭМ!$A$39:$A$782,$A93,СВЦЭМ!$B$39:$B$782,I$83)+'СЕТ СН'!$H$9+СВЦЭМ!$D$10+'СЕТ СН'!$H$5-'СЕТ СН'!$H$17</f>
        <v>5470.68928719</v>
      </c>
      <c r="J93" s="36">
        <f>SUMIFS(СВЦЭМ!$C$39:$C$782,СВЦЭМ!$A$39:$A$782,$A93,СВЦЭМ!$B$39:$B$782,J$83)+'СЕТ СН'!$H$9+СВЦЭМ!$D$10+'СЕТ СН'!$H$5-'СЕТ СН'!$H$17</f>
        <v>5425.5894397800002</v>
      </c>
      <c r="K93" s="36">
        <f>SUMIFS(СВЦЭМ!$C$39:$C$782,СВЦЭМ!$A$39:$A$782,$A93,СВЦЭМ!$B$39:$B$782,K$83)+'СЕТ СН'!$H$9+СВЦЭМ!$D$10+'СЕТ СН'!$H$5-'СЕТ СН'!$H$17</f>
        <v>5384.5688969299999</v>
      </c>
      <c r="L93" s="36">
        <f>SUMIFS(СВЦЭМ!$C$39:$C$782,СВЦЭМ!$A$39:$A$782,$A93,СВЦЭМ!$B$39:$B$782,L$83)+'СЕТ СН'!$H$9+СВЦЭМ!$D$10+'СЕТ СН'!$H$5-'СЕТ СН'!$H$17</f>
        <v>5384.16145805</v>
      </c>
      <c r="M93" s="36">
        <f>SUMIFS(СВЦЭМ!$C$39:$C$782,СВЦЭМ!$A$39:$A$782,$A93,СВЦЭМ!$B$39:$B$782,M$83)+'СЕТ СН'!$H$9+СВЦЭМ!$D$10+'СЕТ СН'!$H$5-'СЕТ СН'!$H$17</f>
        <v>5387.3012195800002</v>
      </c>
      <c r="N93" s="36">
        <f>SUMIFS(СВЦЭМ!$C$39:$C$782,СВЦЭМ!$A$39:$A$782,$A93,СВЦЭМ!$B$39:$B$782,N$83)+'СЕТ СН'!$H$9+СВЦЭМ!$D$10+'СЕТ СН'!$H$5-'СЕТ СН'!$H$17</f>
        <v>5414.2019495200002</v>
      </c>
      <c r="O93" s="36">
        <f>SUMIFS(СВЦЭМ!$C$39:$C$782,СВЦЭМ!$A$39:$A$782,$A93,СВЦЭМ!$B$39:$B$782,O$83)+'СЕТ СН'!$H$9+СВЦЭМ!$D$10+'СЕТ СН'!$H$5-'СЕТ СН'!$H$17</f>
        <v>5405.2591424600005</v>
      </c>
      <c r="P93" s="36">
        <f>SUMIFS(СВЦЭМ!$C$39:$C$782,СВЦЭМ!$A$39:$A$782,$A93,СВЦЭМ!$B$39:$B$782,P$83)+'СЕТ СН'!$H$9+СВЦЭМ!$D$10+'СЕТ СН'!$H$5-'СЕТ СН'!$H$17</f>
        <v>5431.9837288899998</v>
      </c>
      <c r="Q93" s="36">
        <f>SUMIFS(СВЦЭМ!$C$39:$C$782,СВЦЭМ!$A$39:$A$782,$A93,СВЦЭМ!$B$39:$B$782,Q$83)+'СЕТ СН'!$H$9+СВЦЭМ!$D$10+'СЕТ СН'!$H$5-'СЕТ СН'!$H$17</f>
        <v>5459.5329623100006</v>
      </c>
      <c r="R93" s="36">
        <f>SUMIFS(СВЦЭМ!$C$39:$C$782,СВЦЭМ!$A$39:$A$782,$A93,СВЦЭМ!$B$39:$B$782,R$83)+'СЕТ СН'!$H$9+СВЦЭМ!$D$10+'СЕТ СН'!$H$5-'СЕТ СН'!$H$17</f>
        <v>5456.8326486700007</v>
      </c>
      <c r="S93" s="36">
        <f>SUMIFS(СВЦЭМ!$C$39:$C$782,СВЦЭМ!$A$39:$A$782,$A93,СВЦЭМ!$B$39:$B$782,S$83)+'СЕТ СН'!$H$9+СВЦЭМ!$D$10+'СЕТ СН'!$H$5-'СЕТ СН'!$H$17</f>
        <v>5441.4300074299999</v>
      </c>
      <c r="T93" s="36">
        <f>SUMIFS(СВЦЭМ!$C$39:$C$782,СВЦЭМ!$A$39:$A$782,$A93,СВЦЭМ!$B$39:$B$782,T$83)+'СЕТ СН'!$H$9+СВЦЭМ!$D$10+'СЕТ СН'!$H$5-'СЕТ СН'!$H$17</f>
        <v>5421.3836302400005</v>
      </c>
      <c r="U93" s="36">
        <f>SUMIFS(СВЦЭМ!$C$39:$C$782,СВЦЭМ!$A$39:$A$782,$A93,СВЦЭМ!$B$39:$B$782,U$83)+'СЕТ СН'!$H$9+СВЦЭМ!$D$10+'СЕТ СН'!$H$5-'СЕТ СН'!$H$17</f>
        <v>5374.4616379199997</v>
      </c>
      <c r="V93" s="36">
        <f>SUMIFS(СВЦЭМ!$C$39:$C$782,СВЦЭМ!$A$39:$A$782,$A93,СВЦЭМ!$B$39:$B$782,V$83)+'СЕТ СН'!$H$9+СВЦЭМ!$D$10+'СЕТ СН'!$H$5-'СЕТ СН'!$H$17</f>
        <v>5347.8887460900005</v>
      </c>
      <c r="W93" s="36">
        <f>SUMIFS(СВЦЭМ!$C$39:$C$782,СВЦЭМ!$A$39:$A$782,$A93,СВЦЭМ!$B$39:$B$782,W$83)+'СЕТ СН'!$H$9+СВЦЭМ!$D$10+'СЕТ СН'!$H$5-'СЕТ СН'!$H$17</f>
        <v>5354.22616672</v>
      </c>
      <c r="X93" s="36">
        <f>SUMIFS(СВЦЭМ!$C$39:$C$782,СВЦЭМ!$A$39:$A$782,$A93,СВЦЭМ!$B$39:$B$782,X$83)+'СЕТ СН'!$H$9+СВЦЭМ!$D$10+'СЕТ СН'!$H$5-'СЕТ СН'!$H$17</f>
        <v>5408.84253162</v>
      </c>
      <c r="Y93" s="36">
        <f>SUMIFS(СВЦЭМ!$C$39:$C$782,СВЦЭМ!$A$39:$A$782,$A93,СВЦЭМ!$B$39:$B$782,Y$83)+'СЕТ СН'!$H$9+СВЦЭМ!$D$10+'СЕТ СН'!$H$5-'СЕТ СН'!$H$17</f>
        <v>5414.7072582700002</v>
      </c>
    </row>
    <row r="94" spans="1:25" ht="15.75" x14ac:dyDescent="0.2">
      <c r="A94" s="35">
        <f t="shared" si="2"/>
        <v>45362</v>
      </c>
      <c r="B94" s="36">
        <f>SUMIFS(СВЦЭМ!$C$39:$C$782,СВЦЭМ!$A$39:$A$782,$A94,СВЦЭМ!$B$39:$B$782,B$83)+'СЕТ СН'!$H$9+СВЦЭМ!$D$10+'СЕТ СН'!$H$5-'СЕТ СН'!$H$17</f>
        <v>5380.9889863200005</v>
      </c>
      <c r="C94" s="36">
        <f>SUMIFS(СВЦЭМ!$C$39:$C$782,СВЦЭМ!$A$39:$A$782,$A94,СВЦЭМ!$B$39:$B$782,C$83)+'СЕТ СН'!$H$9+СВЦЭМ!$D$10+'СЕТ СН'!$H$5-'СЕТ СН'!$H$17</f>
        <v>5417.4095376200003</v>
      </c>
      <c r="D94" s="36">
        <f>SUMIFS(СВЦЭМ!$C$39:$C$782,СВЦЭМ!$A$39:$A$782,$A94,СВЦЭМ!$B$39:$B$782,D$83)+'СЕТ СН'!$H$9+СВЦЭМ!$D$10+'СЕТ СН'!$H$5-'СЕТ СН'!$H$17</f>
        <v>5429.1084675900001</v>
      </c>
      <c r="E94" s="36">
        <f>SUMIFS(СВЦЭМ!$C$39:$C$782,СВЦЭМ!$A$39:$A$782,$A94,СВЦЭМ!$B$39:$B$782,E$83)+'СЕТ СН'!$H$9+СВЦЭМ!$D$10+'СЕТ СН'!$H$5-'СЕТ СН'!$H$17</f>
        <v>5433.2019917699999</v>
      </c>
      <c r="F94" s="36">
        <f>SUMIFS(СВЦЭМ!$C$39:$C$782,СВЦЭМ!$A$39:$A$782,$A94,СВЦЭМ!$B$39:$B$782,F$83)+'СЕТ СН'!$H$9+СВЦЭМ!$D$10+'СЕТ СН'!$H$5-'СЕТ СН'!$H$17</f>
        <v>5428.8578663900007</v>
      </c>
      <c r="G94" s="36">
        <f>SUMIFS(СВЦЭМ!$C$39:$C$782,СВЦЭМ!$A$39:$A$782,$A94,СВЦЭМ!$B$39:$B$782,G$83)+'СЕТ СН'!$H$9+СВЦЭМ!$D$10+'СЕТ СН'!$H$5-'СЕТ СН'!$H$17</f>
        <v>5369.1888655900002</v>
      </c>
      <c r="H94" s="36">
        <f>SUMIFS(СВЦЭМ!$C$39:$C$782,СВЦЭМ!$A$39:$A$782,$A94,СВЦЭМ!$B$39:$B$782,H$83)+'СЕТ СН'!$H$9+СВЦЭМ!$D$10+'СЕТ СН'!$H$5-'СЕТ СН'!$H$17</f>
        <v>5230.7429054200002</v>
      </c>
      <c r="I94" s="36">
        <f>SUMIFS(СВЦЭМ!$C$39:$C$782,СВЦЭМ!$A$39:$A$782,$A94,СВЦЭМ!$B$39:$B$782,I$83)+'СЕТ СН'!$H$9+СВЦЭМ!$D$10+'СЕТ СН'!$H$5-'СЕТ СН'!$H$17</f>
        <v>5238.3654377100002</v>
      </c>
      <c r="J94" s="36">
        <f>SUMIFS(СВЦЭМ!$C$39:$C$782,СВЦЭМ!$A$39:$A$782,$A94,СВЦЭМ!$B$39:$B$782,J$83)+'СЕТ СН'!$H$9+СВЦЭМ!$D$10+'СЕТ СН'!$H$5-'СЕТ СН'!$H$17</f>
        <v>5212.5535791500006</v>
      </c>
      <c r="K94" s="36">
        <f>SUMIFS(СВЦЭМ!$C$39:$C$782,СВЦЭМ!$A$39:$A$782,$A94,СВЦЭМ!$B$39:$B$782,K$83)+'СЕТ СН'!$H$9+СВЦЭМ!$D$10+'СЕТ СН'!$H$5-'СЕТ СН'!$H$17</f>
        <v>5196.9516831700003</v>
      </c>
      <c r="L94" s="36">
        <f>SUMIFS(СВЦЭМ!$C$39:$C$782,СВЦЭМ!$A$39:$A$782,$A94,СВЦЭМ!$B$39:$B$782,L$83)+'СЕТ СН'!$H$9+СВЦЭМ!$D$10+'СЕТ СН'!$H$5-'СЕТ СН'!$H$17</f>
        <v>5208.8285956500004</v>
      </c>
      <c r="M94" s="36">
        <f>SUMIFS(СВЦЭМ!$C$39:$C$782,СВЦЭМ!$A$39:$A$782,$A94,СВЦЭМ!$B$39:$B$782,M$83)+'СЕТ СН'!$H$9+СВЦЭМ!$D$10+'СЕТ СН'!$H$5-'СЕТ СН'!$H$17</f>
        <v>5206.0659602300002</v>
      </c>
      <c r="N94" s="36">
        <f>SUMIFS(СВЦЭМ!$C$39:$C$782,СВЦЭМ!$A$39:$A$782,$A94,СВЦЭМ!$B$39:$B$782,N$83)+'СЕТ СН'!$H$9+СВЦЭМ!$D$10+'СЕТ СН'!$H$5-'СЕТ СН'!$H$17</f>
        <v>5227.1663769799998</v>
      </c>
      <c r="O94" s="36">
        <f>SUMIFS(СВЦЭМ!$C$39:$C$782,СВЦЭМ!$A$39:$A$782,$A94,СВЦЭМ!$B$39:$B$782,O$83)+'СЕТ СН'!$H$9+СВЦЭМ!$D$10+'СЕТ СН'!$H$5-'СЕТ СН'!$H$17</f>
        <v>5228.4177975700004</v>
      </c>
      <c r="P94" s="36">
        <f>SUMIFS(СВЦЭМ!$C$39:$C$782,СВЦЭМ!$A$39:$A$782,$A94,СВЦЭМ!$B$39:$B$782,P$83)+'СЕТ СН'!$H$9+СВЦЭМ!$D$10+'СЕТ СН'!$H$5-'СЕТ СН'!$H$17</f>
        <v>5237.7848573700003</v>
      </c>
      <c r="Q94" s="36">
        <f>SUMIFS(СВЦЭМ!$C$39:$C$782,СВЦЭМ!$A$39:$A$782,$A94,СВЦЭМ!$B$39:$B$782,Q$83)+'СЕТ СН'!$H$9+СВЦЭМ!$D$10+'СЕТ СН'!$H$5-'СЕТ СН'!$H$17</f>
        <v>5250.9732358700003</v>
      </c>
      <c r="R94" s="36">
        <f>SUMIFS(СВЦЭМ!$C$39:$C$782,СВЦЭМ!$A$39:$A$782,$A94,СВЦЭМ!$B$39:$B$782,R$83)+'СЕТ СН'!$H$9+СВЦЭМ!$D$10+'СЕТ СН'!$H$5-'СЕТ СН'!$H$17</f>
        <v>5252.5356118899999</v>
      </c>
      <c r="S94" s="36">
        <f>SUMIFS(СВЦЭМ!$C$39:$C$782,СВЦЭМ!$A$39:$A$782,$A94,СВЦЭМ!$B$39:$B$782,S$83)+'СЕТ СН'!$H$9+СВЦЭМ!$D$10+'СЕТ СН'!$H$5-'СЕТ СН'!$H$17</f>
        <v>5249.5798990399999</v>
      </c>
      <c r="T94" s="36">
        <f>SUMIFS(СВЦЭМ!$C$39:$C$782,СВЦЭМ!$A$39:$A$782,$A94,СВЦЭМ!$B$39:$B$782,T$83)+'СЕТ СН'!$H$9+СВЦЭМ!$D$10+'СЕТ СН'!$H$5-'СЕТ СН'!$H$17</f>
        <v>5228.3136800800003</v>
      </c>
      <c r="U94" s="36">
        <f>SUMIFS(СВЦЭМ!$C$39:$C$782,СВЦЭМ!$A$39:$A$782,$A94,СВЦЭМ!$B$39:$B$782,U$83)+'СЕТ СН'!$H$9+СВЦЭМ!$D$10+'СЕТ СН'!$H$5-'СЕТ СН'!$H$17</f>
        <v>5200.0477026999997</v>
      </c>
      <c r="V94" s="36">
        <f>SUMIFS(СВЦЭМ!$C$39:$C$782,СВЦЭМ!$A$39:$A$782,$A94,СВЦЭМ!$B$39:$B$782,V$83)+'СЕТ СН'!$H$9+СВЦЭМ!$D$10+'СЕТ СН'!$H$5-'СЕТ СН'!$H$17</f>
        <v>5192.0049434700004</v>
      </c>
      <c r="W94" s="36">
        <f>SUMIFS(СВЦЭМ!$C$39:$C$782,СВЦЭМ!$A$39:$A$782,$A94,СВЦЭМ!$B$39:$B$782,W$83)+'СЕТ СН'!$H$9+СВЦЭМ!$D$10+'СЕТ СН'!$H$5-'СЕТ СН'!$H$17</f>
        <v>5201.4562138500005</v>
      </c>
      <c r="X94" s="36">
        <f>SUMIFS(СВЦЭМ!$C$39:$C$782,СВЦЭМ!$A$39:$A$782,$A94,СВЦЭМ!$B$39:$B$782,X$83)+'СЕТ СН'!$H$9+СВЦЭМ!$D$10+'СЕТ СН'!$H$5-'СЕТ СН'!$H$17</f>
        <v>5222.9732132300005</v>
      </c>
      <c r="Y94" s="36">
        <f>SUMIFS(СВЦЭМ!$C$39:$C$782,СВЦЭМ!$A$39:$A$782,$A94,СВЦЭМ!$B$39:$B$782,Y$83)+'СЕТ СН'!$H$9+СВЦЭМ!$D$10+'СЕТ СН'!$H$5-'СЕТ СН'!$H$17</f>
        <v>5226.7738164800003</v>
      </c>
    </row>
    <row r="95" spans="1:25" ht="15.75" x14ac:dyDescent="0.2">
      <c r="A95" s="35">
        <f t="shared" si="2"/>
        <v>45363</v>
      </c>
      <c r="B95" s="36">
        <f>SUMIFS(СВЦЭМ!$C$39:$C$782,СВЦЭМ!$A$39:$A$782,$A95,СВЦЭМ!$B$39:$B$782,B$83)+'СЕТ СН'!$H$9+СВЦЭМ!$D$10+'СЕТ СН'!$H$5-'СЕТ СН'!$H$17</f>
        <v>5358.1872954299997</v>
      </c>
      <c r="C95" s="36">
        <f>SUMIFS(СВЦЭМ!$C$39:$C$782,СВЦЭМ!$A$39:$A$782,$A95,СВЦЭМ!$B$39:$B$782,C$83)+'СЕТ СН'!$H$9+СВЦЭМ!$D$10+'СЕТ СН'!$H$5-'СЕТ СН'!$H$17</f>
        <v>5382.5401010000005</v>
      </c>
      <c r="D95" s="36">
        <f>SUMIFS(СВЦЭМ!$C$39:$C$782,СВЦЭМ!$A$39:$A$782,$A95,СВЦЭМ!$B$39:$B$782,D$83)+'СЕТ СН'!$H$9+СВЦЭМ!$D$10+'СЕТ СН'!$H$5-'СЕТ СН'!$H$17</f>
        <v>5405.7603955000004</v>
      </c>
      <c r="E95" s="36">
        <f>SUMIFS(СВЦЭМ!$C$39:$C$782,СВЦЭМ!$A$39:$A$782,$A95,СВЦЭМ!$B$39:$B$782,E$83)+'СЕТ СН'!$H$9+СВЦЭМ!$D$10+'СЕТ СН'!$H$5-'СЕТ СН'!$H$17</f>
        <v>5404.5457516799997</v>
      </c>
      <c r="F95" s="36">
        <f>SUMIFS(СВЦЭМ!$C$39:$C$782,СВЦЭМ!$A$39:$A$782,$A95,СВЦЭМ!$B$39:$B$782,F$83)+'СЕТ СН'!$H$9+СВЦЭМ!$D$10+'СЕТ СН'!$H$5-'СЕТ СН'!$H$17</f>
        <v>5388.0121041000002</v>
      </c>
      <c r="G95" s="36">
        <f>SUMIFS(СВЦЭМ!$C$39:$C$782,СВЦЭМ!$A$39:$A$782,$A95,СВЦЭМ!$B$39:$B$782,G$83)+'СЕТ СН'!$H$9+СВЦЭМ!$D$10+'СЕТ СН'!$H$5-'СЕТ СН'!$H$17</f>
        <v>5377.7421705899997</v>
      </c>
      <c r="H95" s="36">
        <f>SUMIFS(СВЦЭМ!$C$39:$C$782,СВЦЭМ!$A$39:$A$782,$A95,СВЦЭМ!$B$39:$B$782,H$83)+'СЕТ СН'!$H$9+СВЦЭМ!$D$10+'СЕТ СН'!$H$5-'СЕТ СН'!$H$17</f>
        <v>5344.0251958300005</v>
      </c>
      <c r="I95" s="36">
        <f>SUMIFS(СВЦЭМ!$C$39:$C$782,СВЦЭМ!$A$39:$A$782,$A95,СВЦЭМ!$B$39:$B$782,I$83)+'СЕТ СН'!$H$9+СВЦЭМ!$D$10+'СЕТ СН'!$H$5-'СЕТ СН'!$H$17</f>
        <v>5334.3878448200003</v>
      </c>
      <c r="J95" s="36">
        <f>SUMIFS(СВЦЭМ!$C$39:$C$782,СВЦЭМ!$A$39:$A$782,$A95,СВЦЭМ!$B$39:$B$782,J$83)+'СЕТ СН'!$H$9+СВЦЭМ!$D$10+'СЕТ СН'!$H$5-'СЕТ СН'!$H$17</f>
        <v>5314.3442988400002</v>
      </c>
      <c r="K95" s="36">
        <f>SUMIFS(СВЦЭМ!$C$39:$C$782,СВЦЭМ!$A$39:$A$782,$A95,СВЦЭМ!$B$39:$B$782,K$83)+'СЕТ СН'!$H$9+СВЦЭМ!$D$10+'СЕТ СН'!$H$5-'СЕТ СН'!$H$17</f>
        <v>5327.6393437300003</v>
      </c>
      <c r="L95" s="36">
        <f>SUMIFS(СВЦЭМ!$C$39:$C$782,СВЦЭМ!$A$39:$A$782,$A95,СВЦЭМ!$B$39:$B$782,L$83)+'СЕТ СН'!$H$9+СВЦЭМ!$D$10+'СЕТ СН'!$H$5-'СЕТ СН'!$H$17</f>
        <v>5340.48523862</v>
      </c>
      <c r="M95" s="36">
        <f>SUMIFS(СВЦЭМ!$C$39:$C$782,СВЦЭМ!$A$39:$A$782,$A95,СВЦЭМ!$B$39:$B$782,M$83)+'СЕТ СН'!$H$9+СВЦЭМ!$D$10+'СЕТ СН'!$H$5-'СЕТ СН'!$H$17</f>
        <v>5353.3767984900005</v>
      </c>
      <c r="N95" s="36">
        <f>SUMIFS(СВЦЭМ!$C$39:$C$782,СВЦЭМ!$A$39:$A$782,$A95,СВЦЭМ!$B$39:$B$782,N$83)+'СЕТ СН'!$H$9+СВЦЭМ!$D$10+'СЕТ СН'!$H$5-'СЕТ СН'!$H$17</f>
        <v>5376.1535911999999</v>
      </c>
      <c r="O95" s="36">
        <f>SUMIFS(СВЦЭМ!$C$39:$C$782,СВЦЭМ!$A$39:$A$782,$A95,СВЦЭМ!$B$39:$B$782,O$83)+'СЕТ СН'!$H$9+СВЦЭМ!$D$10+'СЕТ СН'!$H$5-'СЕТ СН'!$H$17</f>
        <v>5398.3963165300001</v>
      </c>
      <c r="P95" s="36">
        <f>SUMIFS(СВЦЭМ!$C$39:$C$782,СВЦЭМ!$A$39:$A$782,$A95,СВЦЭМ!$B$39:$B$782,P$83)+'СЕТ СН'!$H$9+СВЦЭМ!$D$10+'СЕТ СН'!$H$5-'СЕТ СН'!$H$17</f>
        <v>5423.9499966900003</v>
      </c>
      <c r="Q95" s="36">
        <f>SUMIFS(СВЦЭМ!$C$39:$C$782,СВЦЭМ!$A$39:$A$782,$A95,СВЦЭМ!$B$39:$B$782,Q$83)+'СЕТ СН'!$H$9+СВЦЭМ!$D$10+'СЕТ СН'!$H$5-'СЕТ СН'!$H$17</f>
        <v>5450.33238093</v>
      </c>
      <c r="R95" s="36">
        <f>SUMIFS(СВЦЭМ!$C$39:$C$782,СВЦЭМ!$A$39:$A$782,$A95,СВЦЭМ!$B$39:$B$782,R$83)+'СЕТ СН'!$H$9+СВЦЭМ!$D$10+'СЕТ СН'!$H$5-'СЕТ СН'!$H$17</f>
        <v>5442.2462032000003</v>
      </c>
      <c r="S95" s="36">
        <f>SUMIFS(СВЦЭМ!$C$39:$C$782,СВЦЭМ!$A$39:$A$782,$A95,СВЦЭМ!$B$39:$B$782,S$83)+'СЕТ СН'!$H$9+СВЦЭМ!$D$10+'СЕТ СН'!$H$5-'СЕТ СН'!$H$17</f>
        <v>5448.4392166600001</v>
      </c>
      <c r="T95" s="36">
        <f>SUMIFS(СВЦЭМ!$C$39:$C$782,СВЦЭМ!$A$39:$A$782,$A95,СВЦЭМ!$B$39:$B$782,T$83)+'СЕТ СН'!$H$9+СВЦЭМ!$D$10+'СЕТ СН'!$H$5-'СЕТ СН'!$H$17</f>
        <v>5405.0357008299998</v>
      </c>
      <c r="U95" s="36">
        <f>SUMIFS(СВЦЭМ!$C$39:$C$782,СВЦЭМ!$A$39:$A$782,$A95,СВЦЭМ!$B$39:$B$782,U$83)+'СЕТ СН'!$H$9+СВЦЭМ!$D$10+'СЕТ СН'!$H$5-'СЕТ СН'!$H$17</f>
        <v>5329.53806136</v>
      </c>
      <c r="V95" s="36">
        <f>SUMIFS(СВЦЭМ!$C$39:$C$782,СВЦЭМ!$A$39:$A$782,$A95,СВЦЭМ!$B$39:$B$782,V$83)+'СЕТ СН'!$H$9+СВЦЭМ!$D$10+'СЕТ СН'!$H$5-'СЕТ СН'!$H$17</f>
        <v>5346.8029545700001</v>
      </c>
      <c r="W95" s="36">
        <f>SUMIFS(СВЦЭМ!$C$39:$C$782,СВЦЭМ!$A$39:$A$782,$A95,СВЦЭМ!$B$39:$B$782,W$83)+'СЕТ СН'!$H$9+СВЦЭМ!$D$10+'СЕТ СН'!$H$5-'СЕТ СН'!$H$17</f>
        <v>5329.3165507200001</v>
      </c>
      <c r="X95" s="36">
        <f>SUMIFS(СВЦЭМ!$C$39:$C$782,СВЦЭМ!$A$39:$A$782,$A95,СВЦЭМ!$B$39:$B$782,X$83)+'СЕТ СН'!$H$9+СВЦЭМ!$D$10+'СЕТ СН'!$H$5-'СЕТ СН'!$H$17</f>
        <v>5362.87479248</v>
      </c>
      <c r="Y95" s="36">
        <f>SUMIFS(СВЦЭМ!$C$39:$C$782,СВЦЭМ!$A$39:$A$782,$A95,СВЦЭМ!$B$39:$B$782,Y$83)+'СЕТ СН'!$H$9+СВЦЭМ!$D$10+'СЕТ СН'!$H$5-'СЕТ СН'!$H$17</f>
        <v>5382.8798186399999</v>
      </c>
    </row>
    <row r="96" spans="1:25" ht="15.75" x14ac:dyDescent="0.2">
      <c r="A96" s="35">
        <f t="shared" si="2"/>
        <v>45364</v>
      </c>
      <c r="B96" s="36">
        <f>SUMIFS(СВЦЭМ!$C$39:$C$782,СВЦЭМ!$A$39:$A$782,$A96,СВЦЭМ!$B$39:$B$782,B$83)+'СЕТ СН'!$H$9+СВЦЭМ!$D$10+'СЕТ СН'!$H$5-'СЕТ СН'!$H$17</f>
        <v>5451.3225904999999</v>
      </c>
      <c r="C96" s="36">
        <f>SUMIFS(СВЦЭМ!$C$39:$C$782,СВЦЭМ!$A$39:$A$782,$A96,СВЦЭМ!$B$39:$B$782,C$83)+'СЕТ СН'!$H$9+СВЦЭМ!$D$10+'СЕТ СН'!$H$5-'СЕТ СН'!$H$17</f>
        <v>5464.5140176200002</v>
      </c>
      <c r="D96" s="36">
        <f>SUMIFS(СВЦЭМ!$C$39:$C$782,СВЦЭМ!$A$39:$A$782,$A96,СВЦЭМ!$B$39:$B$782,D$83)+'СЕТ СН'!$H$9+СВЦЭМ!$D$10+'СЕТ СН'!$H$5-'СЕТ СН'!$H$17</f>
        <v>5480.67947026</v>
      </c>
      <c r="E96" s="36">
        <f>SUMIFS(СВЦЭМ!$C$39:$C$782,СВЦЭМ!$A$39:$A$782,$A96,СВЦЭМ!$B$39:$B$782,E$83)+'СЕТ СН'!$H$9+СВЦЭМ!$D$10+'СЕТ СН'!$H$5-'СЕТ СН'!$H$17</f>
        <v>5475.5043757200001</v>
      </c>
      <c r="F96" s="36">
        <f>SUMIFS(СВЦЭМ!$C$39:$C$782,СВЦЭМ!$A$39:$A$782,$A96,СВЦЭМ!$B$39:$B$782,F$83)+'СЕТ СН'!$H$9+СВЦЭМ!$D$10+'СЕТ СН'!$H$5-'СЕТ СН'!$H$17</f>
        <v>5469.7667998500001</v>
      </c>
      <c r="G96" s="36">
        <f>SUMIFS(СВЦЭМ!$C$39:$C$782,СВЦЭМ!$A$39:$A$782,$A96,СВЦЭМ!$B$39:$B$782,G$83)+'СЕТ СН'!$H$9+СВЦЭМ!$D$10+'СЕТ СН'!$H$5-'СЕТ СН'!$H$17</f>
        <v>5463.6896012699999</v>
      </c>
      <c r="H96" s="36">
        <f>SUMIFS(СВЦЭМ!$C$39:$C$782,СВЦЭМ!$A$39:$A$782,$A96,СВЦЭМ!$B$39:$B$782,H$83)+'СЕТ СН'!$H$9+СВЦЭМ!$D$10+'СЕТ СН'!$H$5-'СЕТ СН'!$H$17</f>
        <v>5423.5712578600005</v>
      </c>
      <c r="I96" s="36">
        <f>SUMIFS(СВЦЭМ!$C$39:$C$782,СВЦЭМ!$A$39:$A$782,$A96,СВЦЭМ!$B$39:$B$782,I$83)+'СЕТ СН'!$H$9+СВЦЭМ!$D$10+'СЕТ СН'!$H$5-'СЕТ СН'!$H$17</f>
        <v>5386.5232649299996</v>
      </c>
      <c r="J96" s="36">
        <f>SUMIFS(СВЦЭМ!$C$39:$C$782,СВЦЭМ!$A$39:$A$782,$A96,СВЦЭМ!$B$39:$B$782,J$83)+'СЕТ СН'!$H$9+СВЦЭМ!$D$10+'СЕТ СН'!$H$5-'СЕТ СН'!$H$17</f>
        <v>5403.5430099200003</v>
      </c>
      <c r="K96" s="36">
        <f>SUMIFS(СВЦЭМ!$C$39:$C$782,СВЦЭМ!$A$39:$A$782,$A96,СВЦЭМ!$B$39:$B$782,K$83)+'СЕТ СН'!$H$9+СВЦЭМ!$D$10+'СЕТ СН'!$H$5-'СЕТ СН'!$H$17</f>
        <v>5378.0822173400002</v>
      </c>
      <c r="L96" s="36">
        <f>SUMIFS(СВЦЭМ!$C$39:$C$782,СВЦЭМ!$A$39:$A$782,$A96,СВЦЭМ!$B$39:$B$782,L$83)+'СЕТ СН'!$H$9+СВЦЭМ!$D$10+'СЕТ СН'!$H$5-'СЕТ СН'!$H$17</f>
        <v>5393.56608934</v>
      </c>
      <c r="M96" s="36">
        <f>SUMIFS(СВЦЭМ!$C$39:$C$782,СВЦЭМ!$A$39:$A$782,$A96,СВЦЭМ!$B$39:$B$782,M$83)+'СЕТ СН'!$H$9+СВЦЭМ!$D$10+'СЕТ СН'!$H$5-'СЕТ СН'!$H$17</f>
        <v>5381.1544923900001</v>
      </c>
      <c r="N96" s="36">
        <f>SUMIFS(СВЦЭМ!$C$39:$C$782,СВЦЭМ!$A$39:$A$782,$A96,СВЦЭМ!$B$39:$B$782,N$83)+'СЕТ СН'!$H$9+СВЦЭМ!$D$10+'СЕТ СН'!$H$5-'СЕТ СН'!$H$17</f>
        <v>5416.0024192000001</v>
      </c>
      <c r="O96" s="36">
        <f>SUMIFS(СВЦЭМ!$C$39:$C$782,СВЦЭМ!$A$39:$A$782,$A96,СВЦЭМ!$B$39:$B$782,O$83)+'СЕТ СН'!$H$9+СВЦЭМ!$D$10+'СЕТ СН'!$H$5-'СЕТ СН'!$H$17</f>
        <v>5438.9902409000006</v>
      </c>
      <c r="P96" s="36">
        <f>SUMIFS(СВЦЭМ!$C$39:$C$782,СВЦЭМ!$A$39:$A$782,$A96,СВЦЭМ!$B$39:$B$782,P$83)+'СЕТ СН'!$H$9+СВЦЭМ!$D$10+'СЕТ СН'!$H$5-'СЕТ СН'!$H$17</f>
        <v>5470.8848024600002</v>
      </c>
      <c r="Q96" s="36">
        <f>SUMIFS(СВЦЭМ!$C$39:$C$782,СВЦЭМ!$A$39:$A$782,$A96,СВЦЭМ!$B$39:$B$782,Q$83)+'СЕТ СН'!$H$9+СВЦЭМ!$D$10+'СЕТ СН'!$H$5-'СЕТ СН'!$H$17</f>
        <v>5492.5044432699997</v>
      </c>
      <c r="R96" s="36">
        <f>SUMIFS(СВЦЭМ!$C$39:$C$782,СВЦЭМ!$A$39:$A$782,$A96,СВЦЭМ!$B$39:$B$782,R$83)+'СЕТ СН'!$H$9+СВЦЭМ!$D$10+'СЕТ СН'!$H$5-'СЕТ СН'!$H$17</f>
        <v>5483.7785910800003</v>
      </c>
      <c r="S96" s="36">
        <f>SUMIFS(СВЦЭМ!$C$39:$C$782,СВЦЭМ!$A$39:$A$782,$A96,СВЦЭМ!$B$39:$B$782,S$83)+'СЕТ СН'!$H$9+СВЦЭМ!$D$10+'СЕТ СН'!$H$5-'СЕТ СН'!$H$17</f>
        <v>5467.3277048199998</v>
      </c>
      <c r="T96" s="36">
        <f>SUMIFS(СВЦЭМ!$C$39:$C$782,СВЦЭМ!$A$39:$A$782,$A96,СВЦЭМ!$B$39:$B$782,T$83)+'СЕТ СН'!$H$9+СВЦЭМ!$D$10+'СЕТ СН'!$H$5-'СЕТ СН'!$H$17</f>
        <v>5440.3635703600003</v>
      </c>
      <c r="U96" s="36">
        <f>SUMIFS(СВЦЭМ!$C$39:$C$782,СВЦЭМ!$A$39:$A$782,$A96,СВЦЭМ!$B$39:$B$782,U$83)+'СЕТ СН'!$H$9+СВЦЭМ!$D$10+'СЕТ СН'!$H$5-'СЕТ СН'!$H$17</f>
        <v>5420.0152797800001</v>
      </c>
      <c r="V96" s="36">
        <f>SUMIFS(СВЦЭМ!$C$39:$C$782,СВЦЭМ!$A$39:$A$782,$A96,СВЦЭМ!$B$39:$B$782,V$83)+'СЕТ СН'!$H$9+СВЦЭМ!$D$10+'СЕТ СН'!$H$5-'СЕТ СН'!$H$17</f>
        <v>5409.5411486800003</v>
      </c>
      <c r="W96" s="36">
        <f>SUMIFS(СВЦЭМ!$C$39:$C$782,СВЦЭМ!$A$39:$A$782,$A96,СВЦЭМ!$B$39:$B$782,W$83)+'СЕТ СН'!$H$9+СВЦЭМ!$D$10+'СЕТ СН'!$H$5-'СЕТ СН'!$H$17</f>
        <v>5379.4367230600001</v>
      </c>
      <c r="X96" s="36">
        <f>SUMIFS(СВЦЭМ!$C$39:$C$782,СВЦЭМ!$A$39:$A$782,$A96,СВЦЭМ!$B$39:$B$782,X$83)+'СЕТ СН'!$H$9+СВЦЭМ!$D$10+'СЕТ СН'!$H$5-'СЕТ СН'!$H$17</f>
        <v>5384.5133618899999</v>
      </c>
      <c r="Y96" s="36">
        <f>SUMIFS(СВЦЭМ!$C$39:$C$782,СВЦЭМ!$A$39:$A$782,$A96,СВЦЭМ!$B$39:$B$782,Y$83)+'СЕТ СН'!$H$9+СВЦЭМ!$D$10+'СЕТ СН'!$H$5-'СЕТ СН'!$H$17</f>
        <v>5395.2289984400004</v>
      </c>
    </row>
    <row r="97" spans="1:25" ht="15.75" x14ac:dyDescent="0.2">
      <c r="A97" s="35">
        <f t="shared" si="2"/>
        <v>45365</v>
      </c>
      <c r="B97" s="36">
        <f>SUMIFS(СВЦЭМ!$C$39:$C$782,СВЦЭМ!$A$39:$A$782,$A97,СВЦЭМ!$B$39:$B$782,B$83)+'СЕТ СН'!$H$9+СВЦЭМ!$D$10+'СЕТ СН'!$H$5-'СЕТ СН'!$H$17</f>
        <v>5355.4431473300001</v>
      </c>
      <c r="C97" s="36">
        <f>SUMIFS(СВЦЭМ!$C$39:$C$782,СВЦЭМ!$A$39:$A$782,$A97,СВЦЭМ!$B$39:$B$782,C$83)+'СЕТ СН'!$H$9+СВЦЭМ!$D$10+'СЕТ СН'!$H$5-'СЕТ СН'!$H$17</f>
        <v>5357.53780998</v>
      </c>
      <c r="D97" s="36">
        <f>SUMIFS(СВЦЭМ!$C$39:$C$782,СВЦЭМ!$A$39:$A$782,$A97,СВЦЭМ!$B$39:$B$782,D$83)+'СЕТ СН'!$H$9+СВЦЭМ!$D$10+'СЕТ СН'!$H$5-'СЕТ СН'!$H$17</f>
        <v>5377.9182811600003</v>
      </c>
      <c r="E97" s="36">
        <f>SUMIFS(СВЦЭМ!$C$39:$C$782,СВЦЭМ!$A$39:$A$782,$A97,СВЦЭМ!$B$39:$B$782,E$83)+'СЕТ СН'!$H$9+СВЦЭМ!$D$10+'СЕТ СН'!$H$5-'СЕТ СН'!$H$17</f>
        <v>5388.2581897199998</v>
      </c>
      <c r="F97" s="36">
        <f>SUMIFS(СВЦЭМ!$C$39:$C$782,СВЦЭМ!$A$39:$A$782,$A97,СВЦЭМ!$B$39:$B$782,F$83)+'СЕТ СН'!$H$9+СВЦЭМ!$D$10+'СЕТ СН'!$H$5-'СЕТ СН'!$H$17</f>
        <v>5384.4581196300005</v>
      </c>
      <c r="G97" s="36">
        <f>SUMIFS(СВЦЭМ!$C$39:$C$782,СВЦЭМ!$A$39:$A$782,$A97,СВЦЭМ!$B$39:$B$782,G$83)+'СЕТ СН'!$H$9+СВЦЭМ!$D$10+'СЕТ СН'!$H$5-'СЕТ СН'!$H$17</f>
        <v>5353.2663433600001</v>
      </c>
      <c r="H97" s="36">
        <f>SUMIFS(СВЦЭМ!$C$39:$C$782,СВЦЭМ!$A$39:$A$782,$A97,СВЦЭМ!$B$39:$B$782,H$83)+'СЕТ СН'!$H$9+СВЦЭМ!$D$10+'СЕТ СН'!$H$5-'СЕТ СН'!$H$17</f>
        <v>5300.2622147500006</v>
      </c>
      <c r="I97" s="36">
        <f>SUMIFS(СВЦЭМ!$C$39:$C$782,СВЦЭМ!$A$39:$A$782,$A97,СВЦЭМ!$B$39:$B$782,I$83)+'СЕТ СН'!$H$9+СВЦЭМ!$D$10+'СЕТ СН'!$H$5-'СЕТ СН'!$H$17</f>
        <v>5269.0838749800005</v>
      </c>
      <c r="J97" s="36">
        <f>SUMIFS(СВЦЭМ!$C$39:$C$782,СВЦЭМ!$A$39:$A$782,$A97,СВЦЭМ!$B$39:$B$782,J$83)+'СЕТ СН'!$H$9+СВЦЭМ!$D$10+'СЕТ СН'!$H$5-'СЕТ СН'!$H$17</f>
        <v>5291.2760443699999</v>
      </c>
      <c r="K97" s="36">
        <f>SUMIFS(СВЦЭМ!$C$39:$C$782,СВЦЭМ!$A$39:$A$782,$A97,СВЦЭМ!$B$39:$B$782,K$83)+'СЕТ СН'!$H$9+СВЦЭМ!$D$10+'СЕТ СН'!$H$5-'СЕТ СН'!$H$17</f>
        <v>5290.3800878600005</v>
      </c>
      <c r="L97" s="36">
        <f>SUMIFS(СВЦЭМ!$C$39:$C$782,СВЦЭМ!$A$39:$A$782,$A97,СВЦЭМ!$B$39:$B$782,L$83)+'СЕТ СН'!$H$9+СВЦЭМ!$D$10+'СЕТ СН'!$H$5-'СЕТ СН'!$H$17</f>
        <v>5298.3950080000004</v>
      </c>
      <c r="M97" s="36">
        <f>SUMIFS(СВЦЭМ!$C$39:$C$782,СВЦЭМ!$A$39:$A$782,$A97,СВЦЭМ!$B$39:$B$782,M$83)+'СЕТ СН'!$H$9+СВЦЭМ!$D$10+'СЕТ СН'!$H$5-'СЕТ СН'!$H$17</f>
        <v>5336.2882882900003</v>
      </c>
      <c r="N97" s="36">
        <f>SUMIFS(СВЦЭМ!$C$39:$C$782,СВЦЭМ!$A$39:$A$782,$A97,СВЦЭМ!$B$39:$B$782,N$83)+'СЕТ СН'!$H$9+СВЦЭМ!$D$10+'СЕТ СН'!$H$5-'СЕТ СН'!$H$17</f>
        <v>5358.2093555500005</v>
      </c>
      <c r="O97" s="36">
        <f>SUMIFS(СВЦЭМ!$C$39:$C$782,СВЦЭМ!$A$39:$A$782,$A97,СВЦЭМ!$B$39:$B$782,O$83)+'СЕТ СН'!$H$9+СВЦЭМ!$D$10+'СЕТ СН'!$H$5-'СЕТ СН'!$H$17</f>
        <v>5384.2290626900003</v>
      </c>
      <c r="P97" s="36">
        <f>SUMIFS(СВЦЭМ!$C$39:$C$782,СВЦЭМ!$A$39:$A$782,$A97,СВЦЭМ!$B$39:$B$782,P$83)+'СЕТ СН'!$H$9+СВЦЭМ!$D$10+'СЕТ СН'!$H$5-'СЕТ СН'!$H$17</f>
        <v>5406.9843071200003</v>
      </c>
      <c r="Q97" s="36">
        <f>SUMIFS(СВЦЭМ!$C$39:$C$782,СВЦЭМ!$A$39:$A$782,$A97,СВЦЭМ!$B$39:$B$782,Q$83)+'СЕТ СН'!$H$9+СВЦЭМ!$D$10+'СЕТ СН'!$H$5-'СЕТ СН'!$H$17</f>
        <v>5426.6830964000001</v>
      </c>
      <c r="R97" s="36">
        <f>SUMIFS(СВЦЭМ!$C$39:$C$782,СВЦЭМ!$A$39:$A$782,$A97,СВЦЭМ!$B$39:$B$782,R$83)+'СЕТ СН'!$H$9+СВЦЭМ!$D$10+'СЕТ СН'!$H$5-'СЕТ СН'!$H$17</f>
        <v>5406.6076107400004</v>
      </c>
      <c r="S97" s="36">
        <f>SUMIFS(СВЦЭМ!$C$39:$C$782,СВЦЭМ!$A$39:$A$782,$A97,СВЦЭМ!$B$39:$B$782,S$83)+'СЕТ СН'!$H$9+СВЦЭМ!$D$10+'СЕТ СН'!$H$5-'СЕТ СН'!$H$17</f>
        <v>5377.0211454199998</v>
      </c>
      <c r="T97" s="36">
        <f>SUMIFS(СВЦЭМ!$C$39:$C$782,СВЦЭМ!$A$39:$A$782,$A97,СВЦЭМ!$B$39:$B$782,T$83)+'СЕТ СН'!$H$9+СВЦЭМ!$D$10+'СЕТ СН'!$H$5-'СЕТ СН'!$H$17</f>
        <v>5345.42906657</v>
      </c>
      <c r="U97" s="36">
        <f>SUMIFS(СВЦЭМ!$C$39:$C$782,СВЦЭМ!$A$39:$A$782,$A97,СВЦЭМ!$B$39:$B$782,U$83)+'СЕТ СН'!$H$9+СВЦЭМ!$D$10+'СЕТ СН'!$H$5-'СЕТ СН'!$H$17</f>
        <v>5321.0528161500006</v>
      </c>
      <c r="V97" s="36">
        <f>SUMIFS(СВЦЭМ!$C$39:$C$782,СВЦЭМ!$A$39:$A$782,$A97,СВЦЭМ!$B$39:$B$782,V$83)+'СЕТ СН'!$H$9+СВЦЭМ!$D$10+'СЕТ СН'!$H$5-'СЕТ СН'!$H$17</f>
        <v>5316.0941118500004</v>
      </c>
      <c r="W97" s="36">
        <f>SUMIFS(СВЦЭМ!$C$39:$C$782,СВЦЭМ!$A$39:$A$782,$A97,СВЦЭМ!$B$39:$B$782,W$83)+'СЕТ СН'!$H$9+СВЦЭМ!$D$10+'СЕТ СН'!$H$5-'СЕТ СН'!$H$17</f>
        <v>5319.2021762200002</v>
      </c>
      <c r="X97" s="36">
        <f>SUMIFS(СВЦЭМ!$C$39:$C$782,СВЦЭМ!$A$39:$A$782,$A97,СВЦЭМ!$B$39:$B$782,X$83)+'СЕТ СН'!$H$9+СВЦЭМ!$D$10+'СЕТ СН'!$H$5-'СЕТ СН'!$H$17</f>
        <v>5341.1105208600002</v>
      </c>
      <c r="Y97" s="36">
        <f>SUMIFS(СВЦЭМ!$C$39:$C$782,СВЦЭМ!$A$39:$A$782,$A97,СВЦЭМ!$B$39:$B$782,Y$83)+'СЕТ СН'!$H$9+СВЦЭМ!$D$10+'СЕТ СН'!$H$5-'СЕТ СН'!$H$17</f>
        <v>5360.0432036100001</v>
      </c>
    </row>
    <row r="98" spans="1:25" ht="15.75" x14ac:dyDescent="0.2">
      <c r="A98" s="35">
        <f t="shared" si="2"/>
        <v>45366</v>
      </c>
      <c r="B98" s="36">
        <f>SUMIFS(СВЦЭМ!$C$39:$C$782,СВЦЭМ!$A$39:$A$782,$A98,СВЦЭМ!$B$39:$B$782,B$83)+'СЕТ СН'!$H$9+СВЦЭМ!$D$10+'СЕТ СН'!$H$5-'СЕТ СН'!$H$17</f>
        <v>5435.7124914900005</v>
      </c>
      <c r="C98" s="36">
        <f>SUMIFS(СВЦЭМ!$C$39:$C$782,СВЦЭМ!$A$39:$A$782,$A98,СВЦЭМ!$B$39:$B$782,C$83)+'СЕТ СН'!$H$9+СВЦЭМ!$D$10+'СЕТ СН'!$H$5-'СЕТ СН'!$H$17</f>
        <v>5512.6744024500003</v>
      </c>
      <c r="D98" s="36">
        <f>SUMIFS(СВЦЭМ!$C$39:$C$782,СВЦЭМ!$A$39:$A$782,$A98,СВЦЭМ!$B$39:$B$782,D$83)+'СЕТ СН'!$H$9+СВЦЭМ!$D$10+'СЕТ СН'!$H$5-'СЕТ СН'!$H$17</f>
        <v>5548.3986204600005</v>
      </c>
      <c r="E98" s="36">
        <f>SUMIFS(СВЦЭМ!$C$39:$C$782,СВЦЭМ!$A$39:$A$782,$A98,СВЦЭМ!$B$39:$B$782,E$83)+'СЕТ СН'!$H$9+СВЦЭМ!$D$10+'СЕТ СН'!$H$5-'СЕТ СН'!$H$17</f>
        <v>5550.9223680000005</v>
      </c>
      <c r="F98" s="36">
        <f>SUMIFS(СВЦЭМ!$C$39:$C$782,СВЦЭМ!$A$39:$A$782,$A98,СВЦЭМ!$B$39:$B$782,F$83)+'СЕТ СН'!$H$9+СВЦЭМ!$D$10+'СЕТ СН'!$H$5-'СЕТ СН'!$H$17</f>
        <v>5547.8008755000001</v>
      </c>
      <c r="G98" s="36">
        <f>SUMIFS(СВЦЭМ!$C$39:$C$782,СВЦЭМ!$A$39:$A$782,$A98,СВЦЭМ!$B$39:$B$782,G$83)+'СЕТ СН'!$H$9+СВЦЭМ!$D$10+'СЕТ СН'!$H$5-'СЕТ СН'!$H$17</f>
        <v>5517.67134928</v>
      </c>
      <c r="H98" s="36">
        <f>SUMIFS(СВЦЭМ!$C$39:$C$782,СВЦЭМ!$A$39:$A$782,$A98,СВЦЭМ!$B$39:$B$782,H$83)+'СЕТ СН'!$H$9+СВЦЭМ!$D$10+'СЕТ СН'!$H$5-'СЕТ СН'!$H$17</f>
        <v>5474.3406462200001</v>
      </c>
      <c r="I98" s="36">
        <f>SUMIFS(СВЦЭМ!$C$39:$C$782,СВЦЭМ!$A$39:$A$782,$A98,СВЦЭМ!$B$39:$B$782,I$83)+'СЕТ СН'!$H$9+СВЦЭМ!$D$10+'СЕТ СН'!$H$5-'СЕТ СН'!$H$17</f>
        <v>5444.8927593999997</v>
      </c>
      <c r="J98" s="36">
        <f>SUMIFS(СВЦЭМ!$C$39:$C$782,СВЦЭМ!$A$39:$A$782,$A98,СВЦЭМ!$B$39:$B$782,J$83)+'СЕТ СН'!$H$9+СВЦЭМ!$D$10+'СЕТ СН'!$H$5-'СЕТ СН'!$H$17</f>
        <v>5405.4229195600001</v>
      </c>
      <c r="K98" s="36">
        <f>SUMIFS(СВЦЭМ!$C$39:$C$782,СВЦЭМ!$A$39:$A$782,$A98,СВЦЭМ!$B$39:$B$782,K$83)+'СЕТ СН'!$H$9+СВЦЭМ!$D$10+'СЕТ СН'!$H$5-'СЕТ СН'!$H$17</f>
        <v>5388.5962392199999</v>
      </c>
      <c r="L98" s="36">
        <f>SUMIFS(СВЦЭМ!$C$39:$C$782,СВЦЭМ!$A$39:$A$782,$A98,СВЦЭМ!$B$39:$B$782,L$83)+'СЕТ СН'!$H$9+СВЦЭМ!$D$10+'СЕТ СН'!$H$5-'СЕТ СН'!$H$17</f>
        <v>5370.9210652199999</v>
      </c>
      <c r="M98" s="36">
        <f>SUMIFS(СВЦЭМ!$C$39:$C$782,СВЦЭМ!$A$39:$A$782,$A98,СВЦЭМ!$B$39:$B$782,M$83)+'СЕТ СН'!$H$9+СВЦЭМ!$D$10+'СЕТ СН'!$H$5-'СЕТ СН'!$H$17</f>
        <v>5396.04476565</v>
      </c>
      <c r="N98" s="36">
        <f>SUMIFS(СВЦЭМ!$C$39:$C$782,СВЦЭМ!$A$39:$A$782,$A98,СВЦЭМ!$B$39:$B$782,N$83)+'СЕТ СН'!$H$9+СВЦЭМ!$D$10+'СЕТ СН'!$H$5-'СЕТ СН'!$H$17</f>
        <v>5397.2898680199996</v>
      </c>
      <c r="O98" s="36">
        <f>SUMIFS(СВЦЭМ!$C$39:$C$782,СВЦЭМ!$A$39:$A$782,$A98,СВЦЭМ!$B$39:$B$782,O$83)+'СЕТ СН'!$H$9+СВЦЭМ!$D$10+'СЕТ СН'!$H$5-'СЕТ СН'!$H$17</f>
        <v>5450.13394522</v>
      </c>
      <c r="P98" s="36">
        <f>SUMIFS(СВЦЭМ!$C$39:$C$782,СВЦЭМ!$A$39:$A$782,$A98,СВЦЭМ!$B$39:$B$782,P$83)+'СЕТ СН'!$H$9+СВЦЭМ!$D$10+'СЕТ СН'!$H$5-'СЕТ СН'!$H$17</f>
        <v>5470.1278873600004</v>
      </c>
      <c r="Q98" s="36">
        <f>SUMIFS(СВЦЭМ!$C$39:$C$782,СВЦЭМ!$A$39:$A$782,$A98,СВЦЭМ!$B$39:$B$782,Q$83)+'СЕТ СН'!$H$9+СВЦЭМ!$D$10+'СЕТ СН'!$H$5-'СЕТ СН'!$H$17</f>
        <v>5484.9522052700004</v>
      </c>
      <c r="R98" s="36">
        <f>SUMIFS(СВЦЭМ!$C$39:$C$782,СВЦЭМ!$A$39:$A$782,$A98,СВЦЭМ!$B$39:$B$782,R$83)+'СЕТ СН'!$H$9+СВЦЭМ!$D$10+'СЕТ СН'!$H$5-'СЕТ СН'!$H$17</f>
        <v>5490.1860509300004</v>
      </c>
      <c r="S98" s="36">
        <f>SUMIFS(СВЦЭМ!$C$39:$C$782,СВЦЭМ!$A$39:$A$782,$A98,СВЦЭМ!$B$39:$B$782,S$83)+'СЕТ СН'!$H$9+СВЦЭМ!$D$10+'СЕТ СН'!$H$5-'СЕТ СН'!$H$17</f>
        <v>5475.2323899800003</v>
      </c>
      <c r="T98" s="36">
        <f>SUMIFS(СВЦЭМ!$C$39:$C$782,СВЦЭМ!$A$39:$A$782,$A98,СВЦЭМ!$B$39:$B$782,T$83)+'СЕТ СН'!$H$9+СВЦЭМ!$D$10+'СЕТ СН'!$H$5-'СЕТ СН'!$H$17</f>
        <v>5439.6462947800001</v>
      </c>
      <c r="U98" s="36">
        <f>SUMIFS(СВЦЭМ!$C$39:$C$782,СВЦЭМ!$A$39:$A$782,$A98,СВЦЭМ!$B$39:$B$782,U$83)+'СЕТ СН'!$H$9+СВЦЭМ!$D$10+'СЕТ СН'!$H$5-'СЕТ СН'!$H$17</f>
        <v>5415.6181041300006</v>
      </c>
      <c r="V98" s="36">
        <f>SUMIFS(СВЦЭМ!$C$39:$C$782,СВЦЭМ!$A$39:$A$782,$A98,СВЦЭМ!$B$39:$B$782,V$83)+'СЕТ СН'!$H$9+СВЦЭМ!$D$10+'СЕТ СН'!$H$5-'СЕТ СН'!$H$17</f>
        <v>5407.8938047500005</v>
      </c>
      <c r="W98" s="36">
        <f>SUMIFS(СВЦЭМ!$C$39:$C$782,СВЦЭМ!$A$39:$A$782,$A98,СВЦЭМ!$B$39:$B$782,W$83)+'СЕТ СН'!$H$9+СВЦЭМ!$D$10+'СЕТ СН'!$H$5-'СЕТ СН'!$H$17</f>
        <v>5408.30622976</v>
      </c>
      <c r="X98" s="36">
        <f>SUMIFS(СВЦЭМ!$C$39:$C$782,СВЦЭМ!$A$39:$A$782,$A98,СВЦЭМ!$B$39:$B$782,X$83)+'СЕТ СН'!$H$9+СВЦЭМ!$D$10+'СЕТ СН'!$H$5-'СЕТ СН'!$H$17</f>
        <v>5436.4223722300003</v>
      </c>
      <c r="Y98" s="36">
        <f>SUMIFS(СВЦЭМ!$C$39:$C$782,СВЦЭМ!$A$39:$A$782,$A98,СВЦЭМ!$B$39:$B$782,Y$83)+'СЕТ СН'!$H$9+СВЦЭМ!$D$10+'СЕТ СН'!$H$5-'СЕТ СН'!$H$17</f>
        <v>5449.1345046200004</v>
      </c>
    </row>
    <row r="99" spans="1:25" ht="15.75" x14ac:dyDescent="0.2">
      <c r="A99" s="35">
        <f t="shared" si="2"/>
        <v>45367</v>
      </c>
      <c r="B99" s="36">
        <f>SUMIFS(СВЦЭМ!$C$39:$C$782,СВЦЭМ!$A$39:$A$782,$A99,СВЦЭМ!$B$39:$B$782,B$83)+'СЕТ СН'!$H$9+СВЦЭМ!$D$10+'СЕТ СН'!$H$5-'СЕТ СН'!$H$17</f>
        <v>5426.1588790799997</v>
      </c>
      <c r="C99" s="36">
        <f>SUMIFS(СВЦЭМ!$C$39:$C$782,СВЦЭМ!$A$39:$A$782,$A99,СВЦЭМ!$B$39:$B$782,C$83)+'СЕТ СН'!$H$9+СВЦЭМ!$D$10+'СЕТ СН'!$H$5-'СЕТ СН'!$H$17</f>
        <v>5411.4653477700003</v>
      </c>
      <c r="D99" s="36">
        <f>SUMIFS(СВЦЭМ!$C$39:$C$782,СВЦЭМ!$A$39:$A$782,$A99,СВЦЭМ!$B$39:$B$782,D$83)+'СЕТ СН'!$H$9+СВЦЭМ!$D$10+'СЕТ СН'!$H$5-'СЕТ СН'!$H$17</f>
        <v>5429.7318284400008</v>
      </c>
      <c r="E99" s="36">
        <f>SUMIFS(СВЦЭМ!$C$39:$C$782,СВЦЭМ!$A$39:$A$782,$A99,СВЦЭМ!$B$39:$B$782,E$83)+'СЕТ СН'!$H$9+СВЦЭМ!$D$10+'СЕТ СН'!$H$5-'СЕТ СН'!$H$17</f>
        <v>5451.9573959099998</v>
      </c>
      <c r="F99" s="36">
        <f>SUMIFS(СВЦЭМ!$C$39:$C$782,СВЦЭМ!$A$39:$A$782,$A99,СВЦЭМ!$B$39:$B$782,F$83)+'СЕТ СН'!$H$9+СВЦЭМ!$D$10+'СЕТ СН'!$H$5-'СЕТ СН'!$H$17</f>
        <v>5440.1908095600002</v>
      </c>
      <c r="G99" s="36">
        <f>SUMIFS(СВЦЭМ!$C$39:$C$782,СВЦЭМ!$A$39:$A$782,$A99,СВЦЭМ!$B$39:$B$782,G$83)+'СЕТ СН'!$H$9+СВЦЭМ!$D$10+'СЕТ СН'!$H$5-'СЕТ СН'!$H$17</f>
        <v>5421.4855066199998</v>
      </c>
      <c r="H99" s="36">
        <f>SUMIFS(СВЦЭМ!$C$39:$C$782,СВЦЭМ!$A$39:$A$782,$A99,СВЦЭМ!$B$39:$B$782,H$83)+'СЕТ СН'!$H$9+СВЦЭМ!$D$10+'СЕТ СН'!$H$5-'СЕТ СН'!$H$17</f>
        <v>5402.53815983</v>
      </c>
      <c r="I99" s="36">
        <f>SUMIFS(СВЦЭМ!$C$39:$C$782,СВЦЭМ!$A$39:$A$782,$A99,СВЦЭМ!$B$39:$B$782,I$83)+'СЕТ СН'!$H$9+СВЦЭМ!$D$10+'СЕТ СН'!$H$5-'СЕТ СН'!$H$17</f>
        <v>5385.4931303800004</v>
      </c>
      <c r="J99" s="36">
        <f>SUMIFS(СВЦЭМ!$C$39:$C$782,СВЦЭМ!$A$39:$A$782,$A99,СВЦЭМ!$B$39:$B$782,J$83)+'СЕТ СН'!$H$9+СВЦЭМ!$D$10+'СЕТ СН'!$H$5-'СЕТ СН'!$H$17</f>
        <v>5336.9099852400004</v>
      </c>
      <c r="K99" s="36">
        <f>SUMIFS(СВЦЭМ!$C$39:$C$782,СВЦЭМ!$A$39:$A$782,$A99,СВЦЭМ!$B$39:$B$782,K$83)+'СЕТ СН'!$H$9+СВЦЭМ!$D$10+'СЕТ СН'!$H$5-'СЕТ СН'!$H$17</f>
        <v>5318.5914939600007</v>
      </c>
      <c r="L99" s="36">
        <f>SUMIFS(СВЦЭМ!$C$39:$C$782,СВЦЭМ!$A$39:$A$782,$A99,СВЦЭМ!$B$39:$B$782,L$83)+'СЕТ СН'!$H$9+СВЦЭМ!$D$10+'СЕТ СН'!$H$5-'СЕТ СН'!$H$17</f>
        <v>5312.2693664400003</v>
      </c>
      <c r="M99" s="36">
        <f>SUMIFS(СВЦЭМ!$C$39:$C$782,СВЦЭМ!$A$39:$A$782,$A99,СВЦЭМ!$B$39:$B$782,M$83)+'СЕТ СН'!$H$9+СВЦЭМ!$D$10+'СЕТ СН'!$H$5-'СЕТ СН'!$H$17</f>
        <v>5316.6787227000004</v>
      </c>
      <c r="N99" s="36">
        <f>SUMIFS(СВЦЭМ!$C$39:$C$782,СВЦЭМ!$A$39:$A$782,$A99,СВЦЭМ!$B$39:$B$782,N$83)+'СЕТ СН'!$H$9+СВЦЭМ!$D$10+'СЕТ СН'!$H$5-'СЕТ СН'!$H$17</f>
        <v>5328.5623618899999</v>
      </c>
      <c r="O99" s="36">
        <f>SUMIFS(СВЦЭМ!$C$39:$C$782,СВЦЭМ!$A$39:$A$782,$A99,СВЦЭМ!$B$39:$B$782,O$83)+'СЕТ СН'!$H$9+СВЦЭМ!$D$10+'СЕТ СН'!$H$5-'СЕТ СН'!$H$17</f>
        <v>5328.0865406200001</v>
      </c>
      <c r="P99" s="36">
        <f>SUMIFS(СВЦЭМ!$C$39:$C$782,СВЦЭМ!$A$39:$A$782,$A99,СВЦЭМ!$B$39:$B$782,P$83)+'СЕТ СН'!$H$9+СВЦЭМ!$D$10+'СЕТ СН'!$H$5-'СЕТ СН'!$H$17</f>
        <v>5337.6908385799998</v>
      </c>
      <c r="Q99" s="36">
        <f>SUMIFS(СВЦЭМ!$C$39:$C$782,СВЦЭМ!$A$39:$A$782,$A99,СВЦЭМ!$B$39:$B$782,Q$83)+'СЕТ СН'!$H$9+СВЦЭМ!$D$10+'СЕТ СН'!$H$5-'СЕТ СН'!$H$17</f>
        <v>5359.0596161100002</v>
      </c>
      <c r="R99" s="36">
        <f>SUMIFS(СВЦЭМ!$C$39:$C$782,СВЦЭМ!$A$39:$A$782,$A99,СВЦЭМ!$B$39:$B$782,R$83)+'СЕТ СН'!$H$9+СВЦЭМ!$D$10+'СЕТ СН'!$H$5-'СЕТ СН'!$H$17</f>
        <v>5367.5321723899997</v>
      </c>
      <c r="S99" s="36">
        <f>SUMIFS(СВЦЭМ!$C$39:$C$782,СВЦЭМ!$A$39:$A$782,$A99,СВЦЭМ!$B$39:$B$782,S$83)+'СЕТ СН'!$H$9+СВЦЭМ!$D$10+'СЕТ СН'!$H$5-'СЕТ СН'!$H$17</f>
        <v>5353.5733897400005</v>
      </c>
      <c r="T99" s="36">
        <f>SUMIFS(СВЦЭМ!$C$39:$C$782,СВЦЭМ!$A$39:$A$782,$A99,СВЦЭМ!$B$39:$B$782,T$83)+'СЕТ СН'!$H$9+СВЦЭМ!$D$10+'СЕТ СН'!$H$5-'СЕТ СН'!$H$17</f>
        <v>5335.0288838200004</v>
      </c>
      <c r="U99" s="36">
        <f>SUMIFS(СВЦЭМ!$C$39:$C$782,СВЦЭМ!$A$39:$A$782,$A99,СВЦЭМ!$B$39:$B$782,U$83)+'СЕТ СН'!$H$9+СВЦЭМ!$D$10+'СЕТ СН'!$H$5-'СЕТ СН'!$H$17</f>
        <v>5305.9336365199997</v>
      </c>
      <c r="V99" s="36">
        <f>SUMIFS(СВЦЭМ!$C$39:$C$782,СВЦЭМ!$A$39:$A$782,$A99,СВЦЭМ!$B$39:$B$782,V$83)+'СЕТ СН'!$H$9+СВЦЭМ!$D$10+'СЕТ СН'!$H$5-'СЕТ СН'!$H$17</f>
        <v>5299.3100084800008</v>
      </c>
      <c r="W99" s="36">
        <f>SUMIFS(СВЦЭМ!$C$39:$C$782,СВЦЭМ!$A$39:$A$782,$A99,СВЦЭМ!$B$39:$B$782,W$83)+'СЕТ СН'!$H$9+СВЦЭМ!$D$10+'СЕТ СН'!$H$5-'СЕТ СН'!$H$17</f>
        <v>5308.0038292400004</v>
      </c>
      <c r="X99" s="36">
        <f>SUMIFS(СВЦЭМ!$C$39:$C$782,СВЦЭМ!$A$39:$A$782,$A99,СВЦЭМ!$B$39:$B$782,X$83)+'СЕТ СН'!$H$9+СВЦЭМ!$D$10+'СЕТ СН'!$H$5-'СЕТ СН'!$H$17</f>
        <v>5329.2456978400005</v>
      </c>
      <c r="Y99" s="36">
        <f>SUMIFS(СВЦЭМ!$C$39:$C$782,СВЦЭМ!$A$39:$A$782,$A99,СВЦЭМ!$B$39:$B$782,Y$83)+'СЕТ СН'!$H$9+СВЦЭМ!$D$10+'СЕТ СН'!$H$5-'СЕТ СН'!$H$17</f>
        <v>5337.1880526200002</v>
      </c>
    </row>
    <row r="100" spans="1:25" ht="15.75" x14ac:dyDescent="0.2">
      <c r="A100" s="35">
        <f t="shared" si="2"/>
        <v>45368</v>
      </c>
      <c r="B100" s="36">
        <f>SUMIFS(СВЦЭМ!$C$39:$C$782,СВЦЭМ!$A$39:$A$782,$A100,СВЦЭМ!$B$39:$B$782,B$83)+'СЕТ СН'!$H$9+СВЦЭМ!$D$10+'СЕТ СН'!$H$5-'СЕТ СН'!$H$17</f>
        <v>5297.1918459900007</v>
      </c>
      <c r="C100" s="36">
        <f>SUMIFS(СВЦЭМ!$C$39:$C$782,СВЦЭМ!$A$39:$A$782,$A100,СВЦЭМ!$B$39:$B$782,C$83)+'СЕТ СН'!$H$9+СВЦЭМ!$D$10+'СЕТ СН'!$H$5-'СЕТ СН'!$H$17</f>
        <v>5319.8330697700003</v>
      </c>
      <c r="D100" s="36">
        <f>SUMIFS(СВЦЭМ!$C$39:$C$782,СВЦЭМ!$A$39:$A$782,$A100,СВЦЭМ!$B$39:$B$782,D$83)+'СЕТ СН'!$H$9+СВЦЭМ!$D$10+'СЕТ СН'!$H$5-'СЕТ СН'!$H$17</f>
        <v>5354.7325146200001</v>
      </c>
      <c r="E100" s="36">
        <f>SUMIFS(СВЦЭМ!$C$39:$C$782,СВЦЭМ!$A$39:$A$782,$A100,СВЦЭМ!$B$39:$B$782,E$83)+'СЕТ СН'!$H$9+СВЦЭМ!$D$10+'СЕТ СН'!$H$5-'СЕТ СН'!$H$17</f>
        <v>5352.8967429200002</v>
      </c>
      <c r="F100" s="36">
        <f>SUMIFS(СВЦЭМ!$C$39:$C$782,СВЦЭМ!$A$39:$A$782,$A100,СВЦЭМ!$B$39:$B$782,F$83)+'СЕТ СН'!$H$9+СВЦЭМ!$D$10+'СЕТ СН'!$H$5-'СЕТ СН'!$H$17</f>
        <v>5345.9080119999999</v>
      </c>
      <c r="G100" s="36">
        <f>SUMIFS(СВЦЭМ!$C$39:$C$782,СВЦЭМ!$A$39:$A$782,$A100,СВЦЭМ!$B$39:$B$782,G$83)+'СЕТ СН'!$H$9+СВЦЭМ!$D$10+'СЕТ СН'!$H$5-'СЕТ СН'!$H$17</f>
        <v>5370.4885300900005</v>
      </c>
      <c r="H100" s="36">
        <f>SUMIFS(СВЦЭМ!$C$39:$C$782,СВЦЭМ!$A$39:$A$782,$A100,СВЦЭМ!$B$39:$B$782,H$83)+'СЕТ СН'!$H$9+СВЦЭМ!$D$10+'СЕТ СН'!$H$5-'СЕТ СН'!$H$17</f>
        <v>5382.4289367900001</v>
      </c>
      <c r="I100" s="36">
        <f>SUMIFS(СВЦЭМ!$C$39:$C$782,СВЦЭМ!$A$39:$A$782,$A100,СВЦЭМ!$B$39:$B$782,I$83)+'СЕТ СН'!$H$9+СВЦЭМ!$D$10+'СЕТ СН'!$H$5-'СЕТ СН'!$H$17</f>
        <v>5384.2005554200005</v>
      </c>
      <c r="J100" s="36">
        <f>SUMIFS(СВЦЭМ!$C$39:$C$782,СВЦЭМ!$A$39:$A$782,$A100,СВЦЭМ!$B$39:$B$782,J$83)+'СЕТ СН'!$H$9+СВЦЭМ!$D$10+'СЕТ СН'!$H$5-'СЕТ СН'!$H$17</f>
        <v>5332.9246499300007</v>
      </c>
      <c r="K100" s="36">
        <f>SUMIFS(СВЦЭМ!$C$39:$C$782,СВЦЭМ!$A$39:$A$782,$A100,СВЦЭМ!$B$39:$B$782,K$83)+'СЕТ СН'!$H$9+СВЦЭМ!$D$10+'СЕТ СН'!$H$5-'СЕТ СН'!$H$17</f>
        <v>5290.0390612700003</v>
      </c>
      <c r="L100" s="36">
        <f>SUMIFS(СВЦЭМ!$C$39:$C$782,СВЦЭМ!$A$39:$A$782,$A100,СВЦЭМ!$B$39:$B$782,L$83)+'СЕТ СН'!$H$9+СВЦЭМ!$D$10+'СЕТ СН'!$H$5-'СЕТ СН'!$H$17</f>
        <v>5276.2697592800005</v>
      </c>
      <c r="M100" s="36">
        <f>SUMIFS(СВЦЭМ!$C$39:$C$782,СВЦЭМ!$A$39:$A$782,$A100,СВЦЭМ!$B$39:$B$782,M$83)+'СЕТ СН'!$H$9+СВЦЭМ!$D$10+'СЕТ СН'!$H$5-'СЕТ СН'!$H$17</f>
        <v>5277.0582275899997</v>
      </c>
      <c r="N100" s="36">
        <f>SUMIFS(СВЦЭМ!$C$39:$C$782,СВЦЭМ!$A$39:$A$782,$A100,СВЦЭМ!$B$39:$B$782,N$83)+'СЕТ СН'!$H$9+СВЦЭМ!$D$10+'СЕТ СН'!$H$5-'СЕТ СН'!$H$17</f>
        <v>5296.1661447400002</v>
      </c>
      <c r="O100" s="36">
        <f>SUMIFS(СВЦЭМ!$C$39:$C$782,СВЦЭМ!$A$39:$A$782,$A100,СВЦЭМ!$B$39:$B$782,O$83)+'СЕТ СН'!$H$9+СВЦЭМ!$D$10+'СЕТ СН'!$H$5-'СЕТ СН'!$H$17</f>
        <v>5325.2019447600005</v>
      </c>
      <c r="P100" s="36">
        <f>SUMIFS(СВЦЭМ!$C$39:$C$782,СВЦЭМ!$A$39:$A$782,$A100,СВЦЭМ!$B$39:$B$782,P$83)+'СЕТ СН'!$H$9+СВЦЭМ!$D$10+'СЕТ СН'!$H$5-'СЕТ СН'!$H$17</f>
        <v>5337.7070650200003</v>
      </c>
      <c r="Q100" s="36">
        <f>SUMIFS(СВЦЭМ!$C$39:$C$782,СВЦЭМ!$A$39:$A$782,$A100,СВЦЭМ!$B$39:$B$782,Q$83)+'СЕТ СН'!$H$9+СВЦЭМ!$D$10+'СЕТ СН'!$H$5-'СЕТ СН'!$H$17</f>
        <v>5360.1554541300002</v>
      </c>
      <c r="R100" s="36">
        <f>SUMIFS(СВЦЭМ!$C$39:$C$782,СВЦЭМ!$A$39:$A$782,$A100,СВЦЭМ!$B$39:$B$782,R$83)+'СЕТ СН'!$H$9+СВЦЭМ!$D$10+'СЕТ СН'!$H$5-'СЕТ СН'!$H$17</f>
        <v>5362.7297488599997</v>
      </c>
      <c r="S100" s="36">
        <f>SUMIFS(СВЦЭМ!$C$39:$C$782,СВЦЭМ!$A$39:$A$782,$A100,СВЦЭМ!$B$39:$B$782,S$83)+'СЕТ СН'!$H$9+СВЦЭМ!$D$10+'СЕТ СН'!$H$5-'СЕТ СН'!$H$17</f>
        <v>5339.0957071700004</v>
      </c>
      <c r="T100" s="36">
        <f>SUMIFS(СВЦЭМ!$C$39:$C$782,СВЦЭМ!$A$39:$A$782,$A100,СВЦЭМ!$B$39:$B$782,T$83)+'СЕТ СН'!$H$9+СВЦЭМ!$D$10+'СЕТ СН'!$H$5-'СЕТ СН'!$H$17</f>
        <v>5322.9017736000005</v>
      </c>
      <c r="U100" s="36">
        <f>SUMIFS(СВЦЭМ!$C$39:$C$782,СВЦЭМ!$A$39:$A$782,$A100,СВЦЭМ!$B$39:$B$782,U$83)+'СЕТ СН'!$H$9+СВЦЭМ!$D$10+'СЕТ СН'!$H$5-'СЕТ СН'!$H$17</f>
        <v>5297.6593856500003</v>
      </c>
      <c r="V100" s="36">
        <f>SUMIFS(СВЦЭМ!$C$39:$C$782,СВЦЭМ!$A$39:$A$782,$A100,СВЦЭМ!$B$39:$B$782,V$83)+'СЕТ СН'!$H$9+СВЦЭМ!$D$10+'СЕТ СН'!$H$5-'СЕТ СН'!$H$17</f>
        <v>5281.2204418500005</v>
      </c>
      <c r="W100" s="36">
        <f>SUMIFS(СВЦЭМ!$C$39:$C$782,СВЦЭМ!$A$39:$A$782,$A100,СВЦЭМ!$B$39:$B$782,W$83)+'СЕТ СН'!$H$9+СВЦЭМ!$D$10+'СЕТ СН'!$H$5-'СЕТ СН'!$H$17</f>
        <v>5282.1901216300002</v>
      </c>
      <c r="X100" s="36">
        <f>SUMIFS(СВЦЭМ!$C$39:$C$782,СВЦЭМ!$A$39:$A$782,$A100,СВЦЭМ!$B$39:$B$782,X$83)+'СЕТ СН'!$H$9+СВЦЭМ!$D$10+'СЕТ СН'!$H$5-'СЕТ СН'!$H$17</f>
        <v>5314.49475059</v>
      </c>
      <c r="Y100" s="36">
        <f>SUMIFS(СВЦЭМ!$C$39:$C$782,СВЦЭМ!$A$39:$A$782,$A100,СВЦЭМ!$B$39:$B$782,Y$83)+'СЕТ СН'!$H$9+СВЦЭМ!$D$10+'СЕТ СН'!$H$5-'СЕТ СН'!$H$17</f>
        <v>5314.5417877600003</v>
      </c>
    </row>
    <row r="101" spans="1:25" ht="15.75" x14ac:dyDescent="0.2">
      <c r="A101" s="35">
        <f t="shared" si="2"/>
        <v>45369</v>
      </c>
      <c r="B101" s="36">
        <f>SUMIFS(СВЦЭМ!$C$39:$C$782,СВЦЭМ!$A$39:$A$782,$A101,СВЦЭМ!$B$39:$B$782,B$83)+'СЕТ СН'!$H$9+СВЦЭМ!$D$10+'СЕТ СН'!$H$5-'СЕТ СН'!$H$17</f>
        <v>5410.9385433400003</v>
      </c>
      <c r="C101" s="36">
        <f>SUMIFS(СВЦЭМ!$C$39:$C$782,СВЦЭМ!$A$39:$A$782,$A101,СВЦЭМ!$B$39:$B$782,C$83)+'СЕТ СН'!$H$9+СВЦЭМ!$D$10+'СЕТ СН'!$H$5-'СЕТ СН'!$H$17</f>
        <v>5443.8548190500005</v>
      </c>
      <c r="D101" s="36">
        <f>SUMIFS(СВЦЭМ!$C$39:$C$782,СВЦЭМ!$A$39:$A$782,$A101,СВЦЭМ!$B$39:$B$782,D$83)+'СЕТ СН'!$H$9+СВЦЭМ!$D$10+'СЕТ СН'!$H$5-'СЕТ СН'!$H$17</f>
        <v>5489.9493816800004</v>
      </c>
      <c r="E101" s="36">
        <f>SUMIFS(СВЦЭМ!$C$39:$C$782,СВЦЭМ!$A$39:$A$782,$A101,СВЦЭМ!$B$39:$B$782,E$83)+'СЕТ СН'!$H$9+СВЦЭМ!$D$10+'СЕТ СН'!$H$5-'СЕТ СН'!$H$17</f>
        <v>5469.4839794300005</v>
      </c>
      <c r="F101" s="36">
        <f>SUMIFS(СВЦЭМ!$C$39:$C$782,СВЦЭМ!$A$39:$A$782,$A101,СВЦЭМ!$B$39:$B$782,F$83)+'СЕТ СН'!$H$9+СВЦЭМ!$D$10+'СЕТ СН'!$H$5-'СЕТ СН'!$H$17</f>
        <v>5449.1622375100005</v>
      </c>
      <c r="G101" s="36">
        <f>SUMIFS(СВЦЭМ!$C$39:$C$782,СВЦЭМ!$A$39:$A$782,$A101,СВЦЭМ!$B$39:$B$782,G$83)+'СЕТ СН'!$H$9+СВЦЭМ!$D$10+'СЕТ СН'!$H$5-'СЕТ СН'!$H$17</f>
        <v>5418.0732797600003</v>
      </c>
      <c r="H101" s="36">
        <f>SUMIFS(СВЦЭМ!$C$39:$C$782,СВЦЭМ!$A$39:$A$782,$A101,СВЦЭМ!$B$39:$B$782,H$83)+'СЕТ СН'!$H$9+СВЦЭМ!$D$10+'СЕТ СН'!$H$5-'СЕТ СН'!$H$17</f>
        <v>5387.9249589900001</v>
      </c>
      <c r="I101" s="36">
        <f>SUMIFS(СВЦЭМ!$C$39:$C$782,СВЦЭМ!$A$39:$A$782,$A101,СВЦЭМ!$B$39:$B$782,I$83)+'СЕТ СН'!$H$9+СВЦЭМ!$D$10+'СЕТ СН'!$H$5-'СЕТ СН'!$H$17</f>
        <v>5399.6083514600004</v>
      </c>
      <c r="J101" s="36">
        <f>SUMIFS(СВЦЭМ!$C$39:$C$782,СВЦЭМ!$A$39:$A$782,$A101,СВЦЭМ!$B$39:$B$782,J$83)+'СЕТ СН'!$H$9+СВЦЭМ!$D$10+'СЕТ СН'!$H$5-'СЕТ СН'!$H$17</f>
        <v>5414.5900444899999</v>
      </c>
      <c r="K101" s="36">
        <f>SUMIFS(СВЦЭМ!$C$39:$C$782,СВЦЭМ!$A$39:$A$782,$A101,СВЦЭМ!$B$39:$B$782,K$83)+'СЕТ СН'!$H$9+СВЦЭМ!$D$10+'СЕТ СН'!$H$5-'СЕТ СН'!$H$17</f>
        <v>5393.0837603600003</v>
      </c>
      <c r="L101" s="36">
        <f>SUMIFS(СВЦЭМ!$C$39:$C$782,СВЦЭМ!$A$39:$A$782,$A101,СВЦЭМ!$B$39:$B$782,L$83)+'СЕТ СН'!$H$9+СВЦЭМ!$D$10+'СЕТ СН'!$H$5-'СЕТ СН'!$H$17</f>
        <v>5399.8554603400007</v>
      </c>
      <c r="M101" s="36">
        <f>SUMIFS(СВЦЭМ!$C$39:$C$782,СВЦЭМ!$A$39:$A$782,$A101,СВЦЭМ!$B$39:$B$782,M$83)+'СЕТ СН'!$H$9+СВЦЭМ!$D$10+'СЕТ СН'!$H$5-'СЕТ СН'!$H$17</f>
        <v>5407.0459995199999</v>
      </c>
      <c r="N101" s="36">
        <f>SUMIFS(СВЦЭМ!$C$39:$C$782,СВЦЭМ!$A$39:$A$782,$A101,СВЦЭМ!$B$39:$B$782,N$83)+'СЕТ СН'!$H$9+СВЦЭМ!$D$10+'СЕТ СН'!$H$5-'СЕТ СН'!$H$17</f>
        <v>5432.5812644200005</v>
      </c>
      <c r="O101" s="36">
        <f>SUMIFS(СВЦЭМ!$C$39:$C$782,СВЦЭМ!$A$39:$A$782,$A101,СВЦЭМ!$B$39:$B$782,O$83)+'СЕТ СН'!$H$9+СВЦЭМ!$D$10+'СЕТ СН'!$H$5-'СЕТ СН'!$H$17</f>
        <v>5474.8160102100001</v>
      </c>
      <c r="P101" s="36">
        <f>SUMIFS(СВЦЭМ!$C$39:$C$782,СВЦЭМ!$A$39:$A$782,$A101,СВЦЭМ!$B$39:$B$782,P$83)+'СЕТ СН'!$H$9+СВЦЭМ!$D$10+'СЕТ СН'!$H$5-'СЕТ СН'!$H$17</f>
        <v>5501.4171370399999</v>
      </c>
      <c r="Q101" s="36">
        <f>SUMIFS(СВЦЭМ!$C$39:$C$782,СВЦЭМ!$A$39:$A$782,$A101,СВЦЭМ!$B$39:$B$782,Q$83)+'СЕТ СН'!$H$9+СВЦЭМ!$D$10+'СЕТ СН'!$H$5-'СЕТ СН'!$H$17</f>
        <v>5524.6693396600003</v>
      </c>
      <c r="R101" s="36">
        <f>SUMIFS(СВЦЭМ!$C$39:$C$782,СВЦЭМ!$A$39:$A$782,$A101,СВЦЭМ!$B$39:$B$782,R$83)+'СЕТ СН'!$H$9+СВЦЭМ!$D$10+'СЕТ СН'!$H$5-'СЕТ СН'!$H$17</f>
        <v>5528.0852007399999</v>
      </c>
      <c r="S101" s="36">
        <f>SUMIFS(СВЦЭМ!$C$39:$C$782,СВЦЭМ!$A$39:$A$782,$A101,СВЦЭМ!$B$39:$B$782,S$83)+'СЕТ СН'!$H$9+СВЦЭМ!$D$10+'СЕТ СН'!$H$5-'СЕТ СН'!$H$17</f>
        <v>5533.0788177499999</v>
      </c>
      <c r="T101" s="36">
        <f>SUMIFS(СВЦЭМ!$C$39:$C$782,СВЦЭМ!$A$39:$A$782,$A101,СВЦЭМ!$B$39:$B$782,T$83)+'СЕТ СН'!$H$9+СВЦЭМ!$D$10+'СЕТ СН'!$H$5-'СЕТ СН'!$H$17</f>
        <v>5502.6958623200007</v>
      </c>
      <c r="U101" s="36">
        <f>SUMIFS(СВЦЭМ!$C$39:$C$782,СВЦЭМ!$A$39:$A$782,$A101,СВЦЭМ!$B$39:$B$782,U$83)+'СЕТ СН'!$H$9+СВЦЭМ!$D$10+'СЕТ СН'!$H$5-'СЕТ СН'!$H$17</f>
        <v>5474.8994345400006</v>
      </c>
      <c r="V101" s="36">
        <f>SUMIFS(СВЦЭМ!$C$39:$C$782,СВЦЭМ!$A$39:$A$782,$A101,СВЦЭМ!$B$39:$B$782,V$83)+'СЕТ СН'!$H$9+СВЦЭМ!$D$10+'СЕТ СН'!$H$5-'СЕТ СН'!$H$17</f>
        <v>5464.0802518400005</v>
      </c>
      <c r="W101" s="36">
        <f>SUMIFS(СВЦЭМ!$C$39:$C$782,СВЦЭМ!$A$39:$A$782,$A101,СВЦЭМ!$B$39:$B$782,W$83)+'СЕТ СН'!$H$9+СВЦЭМ!$D$10+'СЕТ СН'!$H$5-'СЕТ СН'!$H$17</f>
        <v>5455.1412709200004</v>
      </c>
      <c r="X101" s="36">
        <f>SUMIFS(СВЦЭМ!$C$39:$C$782,СВЦЭМ!$A$39:$A$782,$A101,СВЦЭМ!$B$39:$B$782,X$83)+'СЕТ СН'!$H$9+СВЦЭМ!$D$10+'СЕТ СН'!$H$5-'СЕТ СН'!$H$17</f>
        <v>5476.9085923100001</v>
      </c>
      <c r="Y101" s="36">
        <f>SUMIFS(СВЦЭМ!$C$39:$C$782,СВЦЭМ!$A$39:$A$782,$A101,СВЦЭМ!$B$39:$B$782,Y$83)+'СЕТ СН'!$H$9+СВЦЭМ!$D$10+'СЕТ СН'!$H$5-'СЕТ СН'!$H$17</f>
        <v>5508.7709155100001</v>
      </c>
    </row>
    <row r="102" spans="1:25" ht="15.75" x14ac:dyDescent="0.2">
      <c r="A102" s="35">
        <f t="shared" si="2"/>
        <v>45370</v>
      </c>
      <c r="B102" s="36">
        <f>SUMIFS(СВЦЭМ!$C$39:$C$782,СВЦЭМ!$A$39:$A$782,$A102,СВЦЭМ!$B$39:$B$782,B$83)+'СЕТ СН'!$H$9+СВЦЭМ!$D$10+'СЕТ СН'!$H$5-'СЕТ СН'!$H$17</f>
        <v>5607.6688193700002</v>
      </c>
      <c r="C102" s="36">
        <f>SUMIFS(СВЦЭМ!$C$39:$C$782,СВЦЭМ!$A$39:$A$782,$A102,СВЦЭМ!$B$39:$B$782,C$83)+'СЕТ СН'!$H$9+СВЦЭМ!$D$10+'СЕТ СН'!$H$5-'СЕТ СН'!$H$17</f>
        <v>5569.9434883700005</v>
      </c>
      <c r="D102" s="36">
        <f>SUMIFS(СВЦЭМ!$C$39:$C$782,СВЦЭМ!$A$39:$A$782,$A102,СВЦЭМ!$B$39:$B$782,D$83)+'СЕТ СН'!$H$9+СВЦЭМ!$D$10+'СЕТ СН'!$H$5-'СЕТ СН'!$H$17</f>
        <v>5613.5422409700004</v>
      </c>
      <c r="E102" s="36">
        <f>SUMIFS(СВЦЭМ!$C$39:$C$782,СВЦЭМ!$A$39:$A$782,$A102,СВЦЭМ!$B$39:$B$782,E$83)+'СЕТ СН'!$H$9+СВЦЭМ!$D$10+'СЕТ СН'!$H$5-'СЕТ СН'!$H$17</f>
        <v>5603.8519341700003</v>
      </c>
      <c r="F102" s="36">
        <f>SUMIFS(СВЦЭМ!$C$39:$C$782,СВЦЭМ!$A$39:$A$782,$A102,СВЦЭМ!$B$39:$B$782,F$83)+'СЕТ СН'!$H$9+СВЦЭМ!$D$10+'СЕТ СН'!$H$5-'СЕТ СН'!$H$17</f>
        <v>5598.8266751400006</v>
      </c>
      <c r="G102" s="36">
        <f>SUMIFS(СВЦЭМ!$C$39:$C$782,СВЦЭМ!$A$39:$A$782,$A102,СВЦЭМ!$B$39:$B$782,G$83)+'СЕТ СН'!$H$9+СВЦЭМ!$D$10+'СЕТ СН'!$H$5-'СЕТ СН'!$H$17</f>
        <v>5600.2501413299997</v>
      </c>
      <c r="H102" s="36">
        <f>SUMIFS(СВЦЭМ!$C$39:$C$782,СВЦЭМ!$A$39:$A$782,$A102,СВЦЭМ!$B$39:$B$782,H$83)+'СЕТ СН'!$H$9+СВЦЭМ!$D$10+'СЕТ СН'!$H$5-'СЕТ СН'!$H$17</f>
        <v>5594.2892842600004</v>
      </c>
      <c r="I102" s="36">
        <f>SUMIFS(СВЦЭМ!$C$39:$C$782,СВЦЭМ!$A$39:$A$782,$A102,СВЦЭМ!$B$39:$B$782,I$83)+'СЕТ СН'!$H$9+СВЦЭМ!$D$10+'СЕТ СН'!$H$5-'СЕТ СН'!$H$17</f>
        <v>5560.7828716599997</v>
      </c>
      <c r="J102" s="36">
        <f>SUMIFS(СВЦЭМ!$C$39:$C$782,СВЦЭМ!$A$39:$A$782,$A102,СВЦЭМ!$B$39:$B$782,J$83)+'СЕТ СН'!$H$9+СВЦЭМ!$D$10+'СЕТ СН'!$H$5-'СЕТ СН'!$H$17</f>
        <v>5544.6673724900002</v>
      </c>
      <c r="K102" s="36">
        <f>SUMIFS(СВЦЭМ!$C$39:$C$782,СВЦЭМ!$A$39:$A$782,$A102,СВЦЭМ!$B$39:$B$782,K$83)+'СЕТ СН'!$H$9+СВЦЭМ!$D$10+'СЕТ СН'!$H$5-'СЕТ СН'!$H$17</f>
        <v>5549.4853082600002</v>
      </c>
      <c r="L102" s="36">
        <f>SUMIFS(СВЦЭМ!$C$39:$C$782,СВЦЭМ!$A$39:$A$782,$A102,СВЦЭМ!$B$39:$B$782,L$83)+'СЕТ СН'!$H$9+СВЦЭМ!$D$10+'СЕТ СН'!$H$5-'СЕТ СН'!$H$17</f>
        <v>5564.70959623</v>
      </c>
      <c r="M102" s="36">
        <f>SUMIFS(СВЦЭМ!$C$39:$C$782,СВЦЭМ!$A$39:$A$782,$A102,СВЦЭМ!$B$39:$B$782,M$83)+'СЕТ СН'!$H$9+СВЦЭМ!$D$10+'СЕТ СН'!$H$5-'СЕТ СН'!$H$17</f>
        <v>5631.04462418</v>
      </c>
      <c r="N102" s="36">
        <f>SUMIFS(СВЦЭМ!$C$39:$C$782,СВЦЭМ!$A$39:$A$782,$A102,СВЦЭМ!$B$39:$B$782,N$83)+'СЕТ СН'!$H$9+СВЦЭМ!$D$10+'СЕТ СН'!$H$5-'СЕТ СН'!$H$17</f>
        <v>5658.42344976</v>
      </c>
      <c r="O102" s="36">
        <f>SUMIFS(СВЦЭМ!$C$39:$C$782,СВЦЭМ!$A$39:$A$782,$A102,СВЦЭМ!$B$39:$B$782,O$83)+'СЕТ СН'!$H$9+СВЦЭМ!$D$10+'СЕТ СН'!$H$5-'СЕТ СН'!$H$17</f>
        <v>5698.4707657199997</v>
      </c>
      <c r="P102" s="36">
        <f>SUMIFS(СВЦЭМ!$C$39:$C$782,СВЦЭМ!$A$39:$A$782,$A102,СВЦЭМ!$B$39:$B$782,P$83)+'СЕТ СН'!$H$9+СВЦЭМ!$D$10+'СЕТ СН'!$H$5-'СЕТ СН'!$H$17</f>
        <v>5772.81571919</v>
      </c>
      <c r="Q102" s="36">
        <f>SUMIFS(СВЦЭМ!$C$39:$C$782,СВЦЭМ!$A$39:$A$782,$A102,СВЦЭМ!$B$39:$B$782,Q$83)+'СЕТ СН'!$H$9+СВЦЭМ!$D$10+'СЕТ СН'!$H$5-'СЕТ СН'!$H$17</f>
        <v>5796.0233686400006</v>
      </c>
      <c r="R102" s="36">
        <f>SUMIFS(СВЦЭМ!$C$39:$C$782,СВЦЭМ!$A$39:$A$782,$A102,СВЦЭМ!$B$39:$B$782,R$83)+'СЕТ СН'!$H$9+СВЦЭМ!$D$10+'СЕТ СН'!$H$5-'СЕТ СН'!$H$17</f>
        <v>5800.5169263500002</v>
      </c>
      <c r="S102" s="36">
        <f>SUMIFS(СВЦЭМ!$C$39:$C$782,СВЦЭМ!$A$39:$A$782,$A102,СВЦЭМ!$B$39:$B$782,S$83)+'СЕТ СН'!$H$9+СВЦЭМ!$D$10+'СЕТ СН'!$H$5-'СЕТ СН'!$H$17</f>
        <v>5773.2072612299999</v>
      </c>
      <c r="T102" s="36">
        <f>SUMIFS(СВЦЭМ!$C$39:$C$782,СВЦЭМ!$A$39:$A$782,$A102,СВЦЭМ!$B$39:$B$782,T$83)+'СЕТ СН'!$H$9+СВЦЭМ!$D$10+'СЕТ СН'!$H$5-'СЕТ СН'!$H$17</f>
        <v>5659.30985736</v>
      </c>
      <c r="U102" s="36">
        <f>SUMIFS(СВЦЭМ!$C$39:$C$782,СВЦЭМ!$A$39:$A$782,$A102,СВЦЭМ!$B$39:$B$782,U$83)+'СЕТ СН'!$H$9+СВЦЭМ!$D$10+'СЕТ СН'!$H$5-'СЕТ СН'!$H$17</f>
        <v>5611.2923882200002</v>
      </c>
      <c r="V102" s="36">
        <f>SUMIFS(СВЦЭМ!$C$39:$C$782,СВЦЭМ!$A$39:$A$782,$A102,СВЦЭМ!$B$39:$B$782,V$83)+'СЕТ СН'!$H$9+СВЦЭМ!$D$10+'СЕТ СН'!$H$5-'СЕТ СН'!$H$17</f>
        <v>5608.0978915400001</v>
      </c>
      <c r="W102" s="36">
        <f>SUMIFS(СВЦЭМ!$C$39:$C$782,СВЦЭМ!$A$39:$A$782,$A102,СВЦЭМ!$B$39:$B$782,W$83)+'СЕТ СН'!$H$9+СВЦЭМ!$D$10+'СЕТ СН'!$H$5-'СЕТ СН'!$H$17</f>
        <v>5634.5925112800005</v>
      </c>
      <c r="X102" s="36">
        <f>SUMIFS(СВЦЭМ!$C$39:$C$782,СВЦЭМ!$A$39:$A$782,$A102,СВЦЭМ!$B$39:$B$782,X$83)+'СЕТ СН'!$H$9+СВЦЭМ!$D$10+'СЕТ СН'!$H$5-'СЕТ СН'!$H$17</f>
        <v>5657.5423770899997</v>
      </c>
      <c r="Y102" s="36">
        <f>SUMIFS(СВЦЭМ!$C$39:$C$782,СВЦЭМ!$A$39:$A$782,$A102,СВЦЭМ!$B$39:$B$782,Y$83)+'СЕТ СН'!$H$9+СВЦЭМ!$D$10+'СЕТ СН'!$H$5-'СЕТ СН'!$H$17</f>
        <v>5703.8030172100007</v>
      </c>
    </row>
    <row r="103" spans="1:25" ht="15.75" x14ac:dyDescent="0.2">
      <c r="A103" s="35">
        <f t="shared" si="2"/>
        <v>45371</v>
      </c>
      <c r="B103" s="36">
        <f>SUMIFS(СВЦЭМ!$C$39:$C$782,СВЦЭМ!$A$39:$A$782,$A103,СВЦЭМ!$B$39:$B$782,B$83)+'СЕТ СН'!$H$9+СВЦЭМ!$D$10+'СЕТ СН'!$H$5-'СЕТ СН'!$H$17</f>
        <v>5729.98186429</v>
      </c>
      <c r="C103" s="36">
        <f>SUMIFS(СВЦЭМ!$C$39:$C$782,СВЦЭМ!$A$39:$A$782,$A103,СВЦЭМ!$B$39:$B$782,C$83)+'СЕТ СН'!$H$9+СВЦЭМ!$D$10+'СЕТ СН'!$H$5-'СЕТ СН'!$H$17</f>
        <v>5780.5787852699996</v>
      </c>
      <c r="D103" s="36">
        <f>SUMIFS(СВЦЭМ!$C$39:$C$782,СВЦЭМ!$A$39:$A$782,$A103,СВЦЭМ!$B$39:$B$782,D$83)+'СЕТ СН'!$H$9+СВЦЭМ!$D$10+'СЕТ СН'!$H$5-'СЕТ СН'!$H$17</f>
        <v>5813.74207002</v>
      </c>
      <c r="E103" s="36">
        <f>SUMIFS(СВЦЭМ!$C$39:$C$782,СВЦЭМ!$A$39:$A$782,$A103,СВЦЭМ!$B$39:$B$782,E$83)+'СЕТ СН'!$H$9+СВЦЭМ!$D$10+'СЕТ СН'!$H$5-'СЕТ СН'!$H$17</f>
        <v>5798.6941067600001</v>
      </c>
      <c r="F103" s="36">
        <f>SUMIFS(СВЦЭМ!$C$39:$C$782,СВЦЭМ!$A$39:$A$782,$A103,СВЦЭМ!$B$39:$B$782,F$83)+'СЕТ СН'!$H$9+СВЦЭМ!$D$10+'СЕТ СН'!$H$5-'СЕТ СН'!$H$17</f>
        <v>5796.0071060400005</v>
      </c>
      <c r="G103" s="36">
        <f>SUMIFS(СВЦЭМ!$C$39:$C$782,СВЦЭМ!$A$39:$A$782,$A103,СВЦЭМ!$B$39:$B$782,G$83)+'СЕТ СН'!$H$9+СВЦЭМ!$D$10+'СЕТ СН'!$H$5-'СЕТ СН'!$H$17</f>
        <v>5762.7752152600006</v>
      </c>
      <c r="H103" s="36">
        <f>SUMIFS(СВЦЭМ!$C$39:$C$782,СВЦЭМ!$A$39:$A$782,$A103,СВЦЭМ!$B$39:$B$782,H$83)+'СЕТ СН'!$H$9+СВЦЭМ!$D$10+'СЕТ СН'!$H$5-'СЕТ СН'!$H$17</f>
        <v>5767.1697101600002</v>
      </c>
      <c r="I103" s="36">
        <f>SUMIFS(СВЦЭМ!$C$39:$C$782,СВЦЭМ!$A$39:$A$782,$A103,СВЦЭМ!$B$39:$B$782,I$83)+'СЕТ СН'!$H$9+СВЦЭМ!$D$10+'СЕТ СН'!$H$5-'СЕТ СН'!$H$17</f>
        <v>5727.4072516200004</v>
      </c>
      <c r="J103" s="36">
        <f>SUMIFS(СВЦЭМ!$C$39:$C$782,СВЦЭМ!$A$39:$A$782,$A103,СВЦЭМ!$B$39:$B$782,J$83)+'СЕТ СН'!$H$9+СВЦЭМ!$D$10+'СЕТ СН'!$H$5-'СЕТ СН'!$H$17</f>
        <v>5672.8484946500002</v>
      </c>
      <c r="K103" s="36">
        <f>SUMIFS(СВЦЭМ!$C$39:$C$782,СВЦЭМ!$A$39:$A$782,$A103,СВЦЭМ!$B$39:$B$782,K$83)+'СЕТ СН'!$H$9+СВЦЭМ!$D$10+'СЕТ СН'!$H$5-'СЕТ СН'!$H$17</f>
        <v>5657.4807890499997</v>
      </c>
      <c r="L103" s="36">
        <f>SUMIFS(СВЦЭМ!$C$39:$C$782,СВЦЭМ!$A$39:$A$782,$A103,СВЦЭМ!$B$39:$B$782,L$83)+'СЕТ СН'!$H$9+СВЦЭМ!$D$10+'СЕТ СН'!$H$5-'СЕТ СН'!$H$17</f>
        <v>5654.8679398599998</v>
      </c>
      <c r="M103" s="36">
        <f>SUMIFS(СВЦЭМ!$C$39:$C$782,СВЦЭМ!$A$39:$A$782,$A103,СВЦЭМ!$B$39:$B$782,M$83)+'СЕТ СН'!$H$9+СВЦЭМ!$D$10+'СЕТ СН'!$H$5-'СЕТ СН'!$H$17</f>
        <v>5666.3556542599999</v>
      </c>
      <c r="N103" s="36">
        <f>SUMIFS(СВЦЭМ!$C$39:$C$782,СВЦЭМ!$A$39:$A$782,$A103,СВЦЭМ!$B$39:$B$782,N$83)+'СЕТ СН'!$H$9+СВЦЭМ!$D$10+'СЕТ СН'!$H$5-'СЕТ СН'!$H$17</f>
        <v>5667.2343895399999</v>
      </c>
      <c r="O103" s="36">
        <f>SUMIFS(СВЦЭМ!$C$39:$C$782,СВЦЭМ!$A$39:$A$782,$A103,СВЦЭМ!$B$39:$B$782,O$83)+'СЕТ СН'!$H$9+СВЦЭМ!$D$10+'СЕТ СН'!$H$5-'СЕТ СН'!$H$17</f>
        <v>5700.5338524199997</v>
      </c>
      <c r="P103" s="36">
        <f>SUMIFS(СВЦЭМ!$C$39:$C$782,СВЦЭМ!$A$39:$A$782,$A103,СВЦЭМ!$B$39:$B$782,P$83)+'СЕТ СН'!$H$9+СВЦЭМ!$D$10+'СЕТ СН'!$H$5-'СЕТ СН'!$H$17</f>
        <v>5724.38024021</v>
      </c>
      <c r="Q103" s="36">
        <f>SUMIFS(СВЦЭМ!$C$39:$C$782,СВЦЭМ!$A$39:$A$782,$A103,СВЦЭМ!$B$39:$B$782,Q$83)+'СЕТ СН'!$H$9+СВЦЭМ!$D$10+'СЕТ СН'!$H$5-'СЕТ СН'!$H$17</f>
        <v>5727.1729362599999</v>
      </c>
      <c r="R103" s="36">
        <f>SUMIFS(СВЦЭМ!$C$39:$C$782,СВЦЭМ!$A$39:$A$782,$A103,СВЦЭМ!$B$39:$B$782,R$83)+'СЕТ СН'!$H$9+СВЦЭМ!$D$10+'СЕТ СН'!$H$5-'СЕТ СН'!$H$17</f>
        <v>5733.7213815499999</v>
      </c>
      <c r="S103" s="36">
        <f>SUMIFS(СВЦЭМ!$C$39:$C$782,СВЦЭМ!$A$39:$A$782,$A103,СВЦЭМ!$B$39:$B$782,S$83)+'СЕТ СН'!$H$9+СВЦЭМ!$D$10+'СЕТ СН'!$H$5-'СЕТ СН'!$H$17</f>
        <v>5714.8164964200005</v>
      </c>
      <c r="T103" s="36">
        <f>SUMIFS(СВЦЭМ!$C$39:$C$782,СВЦЭМ!$A$39:$A$782,$A103,СВЦЭМ!$B$39:$B$782,T$83)+'СЕТ СН'!$H$9+СВЦЭМ!$D$10+'СЕТ СН'!$H$5-'СЕТ СН'!$H$17</f>
        <v>5662.30226038</v>
      </c>
      <c r="U103" s="36">
        <f>SUMIFS(СВЦЭМ!$C$39:$C$782,СВЦЭМ!$A$39:$A$782,$A103,СВЦЭМ!$B$39:$B$782,U$83)+'СЕТ СН'!$H$9+СВЦЭМ!$D$10+'СЕТ СН'!$H$5-'СЕТ СН'!$H$17</f>
        <v>5634.0645198100001</v>
      </c>
      <c r="V103" s="36">
        <f>SUMIFS(СВЦЭМ!$C$39:$C$782,СВЦЭМ!$A$39:$A$782,$A103,СВЦЭМ!$B$39:$B$782,V$83)+'СЕТ СН'!$H$9+СВЦЭМ!$D$10+'СЕТ СН'!$H$5-'СЕТ СН'!$H$17</f>
        <v>5647.3958280699999</v>
      </c>
      <c r="W103" s="36">
        <f>SUMIFS(СВЦЭМ!$C$39:$C$782,СВЦЭМ!$A$39:$A$782,$A103,СВЦЭМ!$B$39:$B$782,W$83)+'СЕТ СН'!$H$9+СВЦЭМ!$D$10+'СЕТ СН'!$H$5-'СЕТ СН'!$H$17</f>
        <v>5659.0895389200005</v>
      </c>
      <c r="X103" s="36">
        <f>SUMIFS(СВЦЭМ!$C$39:$C$782,СВЦЭМ!$A$39:$A$782,$A103,СВЦЭМ!$B$39:$B$782,X$83)+'СЕТ СН'!$H$9+СВЦЭМ!$D$10+'СЕТ СН'!$H$5-'СЕТ СН'!$H$17</f>
        <v>5700.03147472</v>
      </c>
      <c r="Y103" s="36">
        <f>SUMIFS(СВЦЭМ!$C$39:$C$782,СВЦЭМ!$A$39:$A$782,$A103,СВЦЭМ!$B$39:$B$782,Y$83)+'СЕТ СН'!$H$9+СВЦЭМ!$D$10+'СЕТ СН'!$H$5-'СЕТ СН'!$H$17</f>
        <v>5696.7904273700005</v>
      </c>
    </row>
    <row r="104" spans="1:25" ht="15.75" x14ac:dyDescent="0.2">
      <c r="A104" s="35">
        <f t="shared" si="2"/>
        <v>45372</v>
      </c>
      <c r="B104" s="36">
        <f>SUMIFS(СВЦЭМ!$C$39:$C$782,СВЦЭМ!$A$39:$A$782,$A104,СВЦЭМ!$B$39:$B$782,B$83)+'СЕТ СН'!$H$9+СВЦЭМ!$D$10+'СЕТ СН'!$H$5-'СЕТ СН'!$H$17</f>
        <v>5770.2046728900004</v>
      </c>
      <c r="C104" s="36">
        <f>SUMIFS(СВЦЭМ!$C$39:$C$782,СВЦЭМ!$A$39:$A$782,$A104,СВЦЭМ!$B$39:$B$782,C$83)+'СЕТ СН'!$H$9+СВЦЭМ!$D$10+'СЕТ СН'!$H$5-'СЕТ СН'!$H$17</f>
        <v>5804.6089162799999</v>
      </c>
      <c r="D104" s="36">
        <f>SUMIFS(СВЦЭМ!$C$39:$C$782,СВЦЭМ!$A$39:$A$782,$A104,СВЦЭМ!$B$39:$B$782,D$83)+'СЕТ СН'!$H$9+СВЦЭМ!$D$10+'СЕТ СН'!$H$5-'СЕТ СН'!$H$17</f>
        <v>5858.0000393700002</v>
      </c>
      <c r="E104" s="36">
        <f>SUMIFS(СВЦЭМ!$C$39:$C$782,СВЦЭМ!$A$39:$A$782,$A104,СВЦЭМ!$B$39:$B$782,E$83)+'СЕТ СН'!$H$9+СВЦЭМ!$D$10+'СЕТ СН'!$H$5-'СЕТ СН'!$H$17</f>
        <v>5868.9944772500003</v>
      </c>
      <c r="F104" s="36">
        <f>SUMIFS(СВЦЭМ!$C$39:$C$782,СВЦЭМ!$A$39:$A$782,$A104,СВЦЭМ!$B$39:$B$782,F$83)+'СЕТ СН'!$H$9+СВЦЭМ!$D$10+'СЕТ СН'!$H$5-'СЕТ СН'!$H$17</f>
        <v>5862.8233739200004</v>
      </c>
      <c r="G104" s="36">
        <f>SUMIFS(СВЦЭМ!$C$39:$C$782,СВЦЭМ!$A$39:$A$782,$A104,СВЦЭМ!$B$39:$B$782,G$83)+'СЕТ СН'!$H$9+СВЦЭМ!$D$10+'СЕТ СН'!$H$5-'СЕТ СН'!$H$17</f>
        <v>5824.8075282900008</v>
      </c>
      <c r="H104" s="36">
        <f>SUMIFS(СВЦЭМ!$C$39:$C$782,СВЦЭМ!$A$39:$A$782,$A104,СВЦЭМ!$B$39:$B$782,H$83)+'СЕТ СН'!$H$9+СВЦЭМ!$D$10+'СЕТ СН'!$H$5-'СЕТ СН'!$H$17</f>
        <v>5730.4287104900004</v>
      </c>
      <c r="I104" s="36">
        <f>SUMIFS(СВЦЭМ!$C$39:$C$782,СВЦЭМ!$A$39:$A$782,$A104,СВЦЭМ!$B$39:$B$782,I$83)+'СЕТ СН'!$H$9+СВЦЭМ!$D$10+'СЕТ СН'!$H$5-'СЕТ СН'!$H$17</f>
        <v>5688.5350183</v>
      </c>
      <c r="J104" s="36">
        <f>SUMIFS(СВЦЭМ!$C$39:$C$782,СВЦЭМ!$A$39:$A$782,$A104,СВЦЭМ!$B$39:$B$782,J$83)+'СЕТ СН'!$H$9+СВЦЭМ!$D$10+'СЕТ СН'!$H$5-'СЕТ СН'!$H$17</f>
        <v>5695.5852945400002</v>
      </c>
      <c r="K104" s="36">
        <f>SUMIFS(СВЦЭМ!$C$39:$C$782,СВЦЭМ!$A$39:$A$782,$A104,СВЦЭМ!$B$39:$B$782,K$83)+'СЕТ СН'!$H$9+СВЦЭМ!$D$10+'СЕТ СН'!$H$5-'СЕТ СН'!$H$17</f>
        <v>5667.6510009600006</v>
      </c>
      <c r="L104" s="36">
        <f>SUMIFS(СВЦЭМ!$C$39:$C$782,СВЦЭМ!$A$39:$A$782,$A104,СВЦЭМ!$B$39:$B$782,L$83)+'СЕТ СН'!$H$9+СВЦЭМ!$D$10+'СЕТ СН'!$H$5-'СЕТ СН'!$H$17</f>
        <v>5658.1884504500003</v>
      </c>
      <c r="M104" s="36">
        <f>SUMIFS(СВЦЭМ!$C$39:$C$782,СВЦЭМ!$A$39:$A$782,$A104,СВЦЭМ!$B$39:$B$782,M$83)+'СЕТ СН'!$H$9+СВЦЭМ!$D$10+'СЕТ СН'!$H$5-'СЕТ СН'!$H$17</f>
        <v>5679.2687764700004</v>
      </c>
      <c r="N104" s="36">
        <f>SUMIFS(СВЦЭМ!$C$39:$C$782,СВЦЭМ!$A$39:$A$782,$A104,СВЦЭМ!$B$39:$B$782,N$83)+'СЕТ СН'!$H$9+СВЦЭМ!$D$10+'СЕТ СН'!$H$5-'СЕТ СН'!$H$17</f>
        <v>5714.6120085399998</v>
      </c>
      <c r="O104" s="36">
        <f>SUMIFS(СВЦЭМ!$C$39:$C$782,СВЦЭМ!$A$39:$A$782,$A104,СВЦЭМ!$B$39:$B$782,O$83)+'СЕТ СН'!$H$9+СВЦЭМ!$D$10+'СЕТ СН'!$H$5-'СЕТ СН'!$H$17</f>
        <v>5729.5489515600002</v>
      </c>
      <c r="P104" s="36">
        <f>SUMIFS(СВЦЭМ!$C$39:$C$782,СВЦЭМ!$A$39:$A$782,$A104,СВЦЭМ!$B$39:$B$782,P$83)+'СЕТ СН'!$H$9+СВЦЭМ!$D$10+'СЕТ СН'!$H$5-'СЕТ СН'!$H$17</f>
        <v>5742.53618714</v>
      </c>
      <c r="Q104" s="36">
        <f>SUMIFS(СВЦЭМ!$C$39:$C$782,СВЦЭМ!$A$39:$A$782,$A104,СВЦЭМ!$B$39:$B$782,Q$83)+'СЕТ СН'!$H$9+СВЦЭМ!$D$10+'СЕТ СН'!$H$5-'СЕТ СН'!$H$17</f>
        <v>5764.46002503</v>
      </c>
      <c r="R104" s="36">
        <f>SUMIFS(СВЦЭМ!$C$39:$C$782,СВЦЭМ!$A$39:$A$782,$A104,СВЦЭМ!$B$39:$B$782,R$83)+'СЕТ СН'!$H$9+СВЦЭМ!$D$10+'СЕТ СН'!$H$5-'СЕТ СН'!$H$17</f>
        <v>5779.10532478</v>
      </c>
      <c r="S104" s="36">
        <f>SUMIFS(СВЦЭМ!$C$39:$C$782,СВЦЭМ!$A$39:$A$782,$A104,СВЦЭМ!$B$39:$B$782,S$83)+'СЕТ СН'!$H$9+СВЦЭМ!$D$10+'СЕТ СН'!$H$5-'СЕТ СН'!$H$17</f>
        <v>5751.6646792400006</v>
      </c>
      <c r="T104" s="36">
        <f>SUMIFS(СВЦЭМ!$C$39:$C$782,СВЦЭМ!$A$39:$A$782,$A104,СВЦЭМ!$B$39:$B$782,T$83)+'СЕТ СН'!$H$9+СВЦЭМ!$D$10+'СЕТ СН'!$H$5-'СЕТ СН'!$H$17</f>
        <v>5741.0718307000006</v>
      </c>
      <c r="U104" s="36">
        <f>SUMIFS(СВЦЭМ!$C$39:$C$782,СВЦЭМ!$A$39:$A$782,$A104,СВЦЭМ!$B$39:$B$782,U$83)+'СЕТ СН'!$H$9+СВЦЭМ!$D$10+'СЕТ СН'!$H$5-'СЕТ СН'!$H$17</f>
        <v>5696.1490396200006</v>
      </c>
      <c r="V104" s="36">
        <f>SUMIFS(СВЦЭМ!$C$39:$C$782,СВЦЭМ!$A$39:$A$782,$A104,СВЦЭМ!$B$39:$B$782,V$83)+'СЕТ СН'!$H$9+СВЦЭМ!$D$10+'СЕТ СН'!$H$5-'СЕТ СН'!$H$17</f>
        <v>5663.3743761300002</v>
      </c>
      <c r="W104" s="36">
        <f>SUMIFS(СВЦЭМ!$C$39:$C$782,СВЦЭМ!$A$39:$A$782,$A104,СВЦЭМ!$B$39:$B$782,W$83)+'СЕТ СН'!$H$9+СВЦЭМ!$D$10+'СЕТ СН'!$H$5-'СЕТ СН'!$H$17</f>
        <v>5692.6374670200003</v>
      </c>
      <c r="X104" s="36">
        <f>SUMIFS(СВЦЭМ!$C$39:$C$782,СВЦЭМ!$A$39:$A$782,$A104,СВЦЭМ!$B$39:$B$782,X$83)+'СЕТ СН'!$H$9+СВЦЭМ!$D$10+'СЕТ СН'!$H$5-'СЕТ СН'!$H$17</f>
        <v>5722.1251331900003</v>
      </c>
      <c r="Y104" s="36">
        <f>SUMIFS(СВЦЭМ!$C$39:$C$782,СВЦЭМ!$A$39:$A$782,$A104,СВЦЭМ!$B$39:$B$782,Y$83)+'СЕТ СН'!$H$9+СВЦЭМ!$D$10+'СЕТ СН'!$H$5-'СЕТ СН'!$H$17</f>
        <v>5744.5854536400002</v>
      </c>
    </row>
    <row r="105" spans="1:25" ht="15.75" x14ac:dyDescent="0.2">
      <c r="A105" s="35">
        <f t="shared" si="2"/>
        <v>45373</v>
      </c>
      <c r="B105" s="36">
        <f>SUMIFS(СВЦЭМ!$C$39:$C$782,СВЦЭМ!$A$39:$A$782,$A105,СВЦЭМ!$B$39:$B$782,B$83)+'СЕТ СН'!$H$9+СВЦЭМ!$D$10+'СЕТ СН'!$H$5-'СЕТ СН'!$H$17</f>
        <v>5778.8619009100003</v>
      </c>
      <c r="C105" s="36">
        <f>SUMIFS(СВЦЭМ!$C$39:$C$782,СВЦЭМ!$A$39:$A$782,$A105,СВЦЭМ!$B$39:$B$782,C$83)+'СЕТ СН'!$H$9+СВЦЭМ!$D$10+'СЕТ СН'!$H$5-'СЕТ СН'!$H$17</f>
        <v>5818.81978179</v>
      </c>
      <c r="D105" s="36">
        <f>SUMIFS(СВЦЭМ!$C$39:$C$782,СВЦЭМ!$A$39:$A$782,$A105,СВЦЭМ!$B$39:$B$782,D$83)+'СЕТ СН'!$H$9+СВЦЭМ!$D$10+'СЕТ СН'!$H$5-'СЕТ СН'!$H$17</f>
        <v>5853.3863496499998</v>
      </c>
      <c r="E105" s="36">
        <f>SUMIFS(СВЦЭМ!$C$39:$C$782,СВЦЭМ!$A$39:$A$782,$A105,СВЦЭМ!$B$39:$B$782,E$83)+'СЕТ СН'!$H$9+СВЦЭМ!$D$10+'СЕТ СН'!$H$5-'СЕТ СН'!$H$17</f>
        <v>5841.0614150300007</v>
      </c>
      <c r="F105" s="36">
        <f>SUMIFS(СВЦЭМ!$C$39:$C$782,СВЦЭМ!$A$39:$A$782,$A105,СВЦЭМ!$B$39:$B$782,F$83)+'СЕТ СН'!$H$9+СВЦЭМ!$D$10+'СЕТ СН'!$H$5-'СЕТ СН'!$H$17</f>
        <v>5840.8484315300002</v>
      </c>
      <c r="G105" s="36">
        <f>SUMIFS(СВЦЭМ!$C$39:$C$782,СВЦЭМ!$A$39:$A$782,$A105,СВЦЭМ!$B$39:$B$782,G$83)+'СЕТ СН'!$H$9+СВЦЭМ!$D$10+'СЕТ СН'!$H$5-'СЕТ СН'!$H$17</f>
        <v>5840.6773631300002</v>
      </c>
      <c r="H105" s="36">
        <f>SUMIFS(СВЦЭМ!$C$39:$C$782,СВЦЭМ!$A$39:$A$782,$A105,СВЦЭМ!$B$39:$B$782,H$83)+'СЕТ СН'!$H$9+СВЦЭМ!$D$10+'СЕТ СН'!$H$5-'СЕТ СН'!$H$17</f>
        <v>5772.8446407900001</v>
      </c>
      <c r="I105" s="36">
        <f>SUMIFS(СВЦЭМ!$C$39:$C$782,СВЦЭМ!$A$39:$A$782,$A105,СВЦЭМ!$B$39:$B$782,I$83)+'СЕТ СН'!$H$9+СВЦЭМ!$D$10+'СЕТ СН'!$H$5-'СЕТ СН'!$H$17</f>
        <v>5722.9124050200007</v>
      </c>
      <c r="J105" s="36">
        <f>SUMIFS(СВЦЭМ!$C$39:$C$782,СВЦЭМ!$A$39:$A$782,$A105,СВЦЭМ!$B$39:$B$782,J$83)+'СЕТ СН'!$H$9+СВЦЭМ!$D$10+'СЕТ СН'!$H$5-'СЕТ СН'!$H$17</f>
        <v>5710.5584804800001</v>
      </c>
      <c r="K105" s="36">
        <f>SUMIFS(СВЦЭМ!$C$39:$C$782,СВЦЭМ!$A$39:$A$782,$A105,СВЦЭМ!$B$39:$B$782,K$83)+'СЕТ СН'!$H$9+СВЦЭМ!$D$10+'СЕТ СН'!$H$5-'СЕТ СН'!$H$17</f>
        <v>5701.6076604600003</v>
      </c>
      <c r="L105" s="36">
        <f>SUMIFS(СВЦЭМ!$C$39:$C$782,СВЦЭМ!$A$39:$A$782,$A105,СВЦЭМ!$B$39:$B$782,L$83)+'СЕТ СН'!$H$9+СВЦЭМ!$D$10+'СЕТ СН'!$H$5-'СЕТ СН'!$H$17</f>
        <v>5669.8194743800004</v>
      </c>
      <c r="M105" s="36">
        <f>SUMIFS(СВЦЭМ!$C$39:$C$782,СВЦЭМ!$A$39:$A$782,$A105,СВЦЭМ!$B$39:$B$782,M$83)+'СЕТ СН'!$H$9+СВЦЭМ!$D$10+'СЕТ СН'!$H$5-'СЕТ СН'!$H$17</f>
        <v>5628.6328642500002</v>
      </c>
      <c r="N105" s="36">
        <f>SUMIFS(СВЦЭМ!$C$39:$C$782,СВЦЭМ!$A$39:$A$782,$A105,СВЦЭМ!$B$39:$B$782,N$83)+'СЕТ СН'!$H$9+СВЦЭМ!$D$10+'СЕТ СН'!$H$5-'СЕТ СН'!$H$17</f>
        <v>5661.6808165900002</v>
      </c>
      <c r="O105" s="36">
        <f>SUMIFS(СВЦЭМ!$C$39:$C$782,СВЦЭМ!$A$39:$A$782,$A105,СВЦЭМ!$B$39:$B$782,O$83)+'СЕТ СН'!$H$9+СВЦЭМ!$D$10+'СЕТ СН'!$H$5-'СЕТ СН'!$H$17</f>
        <v>5630.9650233000002</v>
      </c>
      <c r="P105" s="36">
        <f>SUMIFS(СВЦЭМ!$C$39:$C$782,СВЦЭМ!$A$39:$A$782,$A105,СВЦЭМ!$B$39:$B$782,P$83)+'СЕТ СН'!$H$9+СВЦЭМ!$D$10+'СЕТ СН'!$H$5-'СЕТ СН'!$H$17</f>
        <v>5634.4389495400001</v>
      </c>
      <c r="Q105" s="36">
        <f>SUMIFS(СВЦЭМ!$C$39:$C$782,СВЦЭМ!$A$39:$A$782,$A105,СВЦЭМ!$B$39:$B$782,Q$83)+'СЕТ СН'!$H$9+СВЦЭМ!$D$10+'СЕТ СН'!$H$5-'СЕТ СН'!$H$17</f>
        <v>5656.0666077599999</v>
      </c>
      <c r="R105" s="36">
        <f>SUMIFS(СВЦЭМ!$C$39:$C$782,СВЦЭМ!$A$39:$A$782,$A105,СВЦЭМ!$B$39:$B$782,R$83)+'СЕТ СН'!$H$9+СВЦЭМ!$D$10+'СЕТ СН'!$H$5-'СЕТ СН'!$H$17</f>
        <v>5669.6644179699997</v>
      </c>
      <c r="S105" s="36">
        <f>SUMIFS(СВЦЭМ!$C$39:$C$782,СВЦЭМ!$A$39:$A$782,$A105,СВЦЭМ!$B$39:$B$782,S$83)+'СЕТ СН'!$H$9+СВЦЭМ!$D$10+'СЕТ СН'!$H$5-'СЕТ СН'!$H$17</f>
        <v>5662.5033354500001</v>
      </c>
      <c r="T105" s="36">
        <f>SUMIFS(СВЦЭМ!$C$39:$C$782,СВЦЭМ!$A$39:$A$782,$A105,СВЦЭМ!$B$39:$B$782,T$83)+'СЕТ СН'!$H$9+СВЦЭМ!$D$10+'СЕТ СН'!$H$5-'СЕТ СН'!$H$17</f>
        <v>5629.6580290299999</v>
      </c>
      <c r="U105" s="36">
        <f>SUMIFS(СВЦЭМ!$C$39:$C$782,СВЦЭМ!$A$39:$A$782,$A105,СВЦЭМ!$B$39:$B$782,U$83)+'СЕТ СН'!$H$9+СВЦЭМ!$D$10+'СЕТ СН'!$H$5-'СЕТ СН'!$H$17</f>
        <v>5596.5295245300003</v>
      </c>
      <c r="V105" s="36">
        <f>SUMIFS(СВЦЭМ!$C$39:$C$782,СВЦЭМ!$A$39:$A$782,$A105,СВЦЭМ!$B$39:$B$782,V$83)+'СЕТ СН'!$H$9+СВЦЭМ!$D$10+'СЕТ СН'!$H$5-'СЕТ СН'!$H$17</f>
        <v>5558.9409591500007</v>
      </c>
      <c r="W105" s="36">
        <f>SUMIFS(СВЦЭМ!$C$39:$C$782,СВЦЭМ!$A$39:$A$782,$A105,СВЦЭМ!$B$39:$B$782,W$83)+'СЕТ СН'!$H$9+СВЦЭМ!$D$10+'СЕТ СН'!$H$5-'СЕТ СН'!$H$17</f>
        <v>5555.8345525200002</v>
      </c>
      <c r="X105" s="36">
        <f>SUMIFS(СВЦЭМ!$C$39:$C$782,СВЦЭМ!$A$39:$A$782,$A105,СВЦЭМ!$B$39:$B$782,X$83)+'СЕТ СН'!$H$9+СВЦЭМ!$D$10+'СЕТ СН'!$H$5-'СЕТ СН'!$H$17</f>
        <v>5569.05232402</v>
      </c>
      <c r="Y105" s="36">
        <f>SUMIFS(СВЦЭМ!$C$39:$C$782,СВЦЭМ!$A$39:$A$782,$A105,СВЦЭМ!$B$39:$B$782,Y$83)+'СЕТ СН'!$H$9+СВЦЭМ!$D$10+'СЕТ СН'!$H$5-'СЕТ СН'!$H$17</f>
        <v>5573.7958407300002</v>
      </c>
    </row>
    <row r="106" spans="1:25" ht="15.75" x14ac:dyDescent="0.2">
      <c r="A106" s="35">
        <f t="shared" si="2"/>
        <v>45374</v>
      </c>
      <c r="B106" s="36">
        <f>SUMIFS(СВЦЭМ!$C$39:$C$782,СВЦЭМ!$A$39:$A$782,$A106,СВЦЭМ!$B$39:$B$782,B$83)+'СЕТ СН'!$H$9+СВЦЭМ!$D$10+'СЕТ СН'!$H$5-'СЕТ СН'!$H$17</f>
        <v>5653.3384968099999</v>
      </c>
      <c r="C106" s="36">
        <f>SUMIFS(СВЦЭМ!$C$39:$C$782,СВЦЭМ!$A$39:$A$782,$A106,СВЦЭМ!$B$39:$B$782,C$83)+'СЕТ СН'!$H$9+СВЦЭМ!$D$10+'СЕТ СН'!$H$5-'СЕТ СН'!$H$17</f>
        <v>5627.8117174300005</v>
      </c>
      <c r="D106" s="36">
        <f>SUMIFS(СВЦЭМ!$C$39:$C$782,СВЦЭМ!$A$39:$A$782,$A106,СВЦЭМ!$B$39:$B$782,D$83)+'СЕТ СН'!$H$9+СВЦЭМ!$D$10+'СЕТ СН'!$H$5-'СЕТ СН'!$H$17</f>
        <v>5674.4465147999999</v>
      </c>
      <c r="E106" s="36">
        <f>SUMIFS(СВЦЭМ!$C$39:$C$782,СВЦЭМ!$A$39:$A$782,$A106,СВЦЭМ!$B$39:$B$782,E$83)+'СЕТ СН'!$H$9+СВЦЭМ!$D$10+'СЕТ СН'!$H$5-'СЕТ СН'!$H$17</f>
        <v>5691.65235777</v>
      </c>
      <c r="F106" s="36">
        <f>SUMIFS(СВЦЭМ!$C$39:$C$782,СВЦЭМ!$A$39:$A$782,$A106,СВЦЭМ!$B$39:$B$782,F$83)+'СЕТ СН'!$H$9+СВЦЭМ!$D$10+'СЕТ СН'!$H$5-'СЕТ СН'!$H$17</f>
        <v>5689.2527158000003</v>
      </c>
      <c r="G106" s="36">
        <f>SUMIFS(СВЦЭМ!$C$39:$C$782,СВЦЭМ!$A$39:$A$782,$A106,СВЦЭМ!$B$39:$B$782,G$83)+'СЕТ СН'!$H$9+СВЦЭМ!$D$10+'СЕТ СН'!$H$5-'СЕТ СН'!$H$17</f>
        <v>5670.5365232500008</v>
      </c>
      <c r="H106" s="36">
        <f>SUMIFS(СВЦЭМ!$C$39:$C$782,СВЦЭМ!$A$39:$A$782,$A106,СВЦЭМ!$B$39:$B$782,H$83)+'СЕТ СН'!$H$9+СВЦЭМ!$D$10+'СЕТ СН'!$H$5-'СЕТ СН'!$H$17</f>
        <v>5649.0616247100006</v>
      </c>
      <c r="I106" s="36">
        <f>SUMIFS(СВЦЭМ!$C$39:$C$782,СВЦЭМ!$A$39:$A$782,$A106,СВЦЭМ!$B$39:$B$782,I$83)+'СЕТ СН'!$H$9+СВЦЭМ!$D$10+'СЕТ СН'!$H$5-'СЕТ СН'!$H$17</f>
        <v>5629.0070250700001</v>
      </c>
      <c r="J106" s="36">
        <f>SUMIFS(СВЦЭМ!$C$39:$C$782,СВЦЭМ!$A$39:$A$782,$A106,СВЦЭМ!$B$39:$B$782,J$83)+'СЕТ СН'!$H$9+СВЦЭМ!$D$10+'СЕТ СН'!$H$5-'СЕТ СН'!$H$17</f>
        <v>5579.0903442700001</v>
      </c>
      <c r="K106" s="36">
        <f>SUMIFS(СВЦЭМ!$C$39:$C$782,СВЦЭМ!$A$39:$A$782,$A106,СВЦЭМ!$B$39:$B$782,K$83)+'СЕТ СН'!$H$9+СВЦЭМ!$D$10+'СЕТ СН'!$H$5-'СЕТ СН'!$H$17</f>
        <v>5539.3881253600002</v>
      </c>
      <c r="L106" s="36">
        <f>SUMIFS(СВЦЭМ!$C$39:$C$782,СВЦЭМ!$A$39:$A$782,$A106,СВЦЭМ!$B$39:$B$782,L$83)+'СЕТ СН'!$H$9+СВЦЭМ!$D$10+'СЕТ СН'!$H$5-'СЕТ СН'!$H$17</f>
        <v>5522.7160765500003</v>
      </c>
      <c r="M106" s="36">
        <f>SUMIFS(СВЦЭМ!$C$39:$C$782,СВЦЭМ!$A$39:$A$782,$A106,СВЦЭМ!$B$39:$B$782,M$83)+'СЕТ СН'!$H$9+СВЦЭМ!$D$10+'СЕТ СН'!$H$5-'СЕТ СН'!$H$17</f>
        <v>5534.6697150600003</v>
      </c>
      <c r="N106" s="36">
        <f>SUMIFS(СВЦЭМ!$C$39:$C$782,СВЦЭМ!$A$39:$A$782,$A106,СВЦЭМ!$B$39:$B$782,N$83)+'СЕТ СН'!$H$9+СВЦЭМ!$D$10+'СЕТ СН'!$H$5-'СЕТ СН'!$H$17</f>
        <v>5540.9728211300007</v>
      </c>
      <c r="O106" s="36">
        <f>SUMIFS(СВЦЭМ!$C$39:$C$782,СВЦЭМ!$A$39:$A$782,$A106,СВЦЭМ!$B$39:$B$782,O$83)+'СЕТ СН'!$H$9+СВЦЭМ!$D$10+'СЕТ СН'!$H$5-'СЕТ СН'!$H$17</f>
        <v>5582.1656755900003</v>
      </c>
      <c r="P106" s="36">
        <f>SUMIFS(СВЦЭМ!$C$39:$C$782,СВЦЭМ!$A$39:$A$782,$A106,СВЦЭМ!$B$39:$B$782,P$83)+'СЕТ СН'!$H$9+СВЦЭМ!$D$10+'СЕТ СН'!$H$5-'СЕТ СН'!$H$17</f>
        <v>5606.9126482199999</v>
      </c>
      <c r="Q106" s="36">
        <f>SUMIFS(СВЦЭМ!$C$39:$C$782,СВЦЭМ!$A$39:$A$782,$A106,СВЦЭМ!$B$39:$B$782,Q$83)+'СЕТ СН'!$H$9+СВЦЭМ!$D$10+'СЕТ СН'!$H$5-'СЕТ СН'!$H$17</f>
        <v>5613.8263819100002</v>
      </c>
      <c r="R106" s="36">
        <f>SUMIFS(СВЦЭМ!$C$39:$C$782,СВЦЭМ!$A$39:$A$782,$A106,СВЦЭМ!$B$39:$B$782,R$83)+'СЕТ СН'!$H$9+СВЦЭМ!$D$10+'СЕТ СН'!$H$5-'СЕТ СН'!$H$17</f>
        <v>5627.3643518600002</v>
      </c>
      <c r="S106" s="36">
        <f>SUMIFS(СВЦЭМ!$C$39:$C$782,СВЦЭМ!$A$39:$A$782,$A106,СВЦЭМ!$B$39:$B$782,S$83)+'СЕТ СН'!$H$9+СВЦЭМ!$D$10+'СЕТ СН'!$H$5-'СЕТ СН'!$H$17</f>
        <v>5585.9787705799999</v>
      </c>
      <c r="T106" s="36">
        <f>SUMIFS(СВЦЭМ!$C$39:$C$782,СВЦЭМ!$A$39:$A$782,$A106,СВЦЭМ!$B$39:$B$782,T$83)+'СЕТ СН'!$H$9+СВЦЭМ!$D$10+'СЕТ СН'!$H$5-'СЕТ СН'!$H$17</f>
        <v>5571.0635794999998</v>
      </c>
      <c r="U106" s="36">
        <f>SUMIFS(СВЦЭМ!$C$39:$C$782,СВЦЭМ!$A$39:$A$782,$A106,СВЦЭМ!$B$39:$B$782,U$83)+'СЕТ СН'!$H$9+СВЦЭМ!$D$10+'СЕТ СН'!$H$5-'СЕТ СН'!$H$17</f>
        <v>5533.6367750899999</v>
      </c>
      <c r="V106" s="36">
        <f>SUMIFS(СВЦЭМ!$C$39:$C$782,СВЦЭМ!$A$39:$A$782,$A106,СВЦЭМ!$B$39:$B$782,V$83)+'СЕТ СН'!$H$9+СВЦЭМ!$D$10+'СЕТ СН'!$H$5-'СЕТ СН'!$H$17</f>
        <v>5523.8034891300003</v>
      </c>
      <c r="W106" s="36">
        <f>SUMIFS(СВЦЭМ!$C$39:$C$782,СВЦЭМ!$A$39:$A$782,$A106,СВЦЭМ!$B$39:$B$782,W$83)+'СЕТ СН'!$H$9+СВЦЭМ!$D$10+'СЕТ СН'!$H$5-'СЕТ СН'!$H$17</f>
        <v>5522.4585665600007</v>
      </c>
      <c r="X106" s="36">
        <f>SUMIFS(СВЦЭМ!$C$39:$C$782,СВЦЭМ!$A$39:$A$782,$A106,СВЦЭМ!$B$39:$B$782,X$83)+'СЕТ СН'!$H$9+СВЦЭМ!$D$10+'СЕТ СН'!$H$5-'СЕТ СН'!$H$17</f>
        <v>5575.7004299300006</v>
      </c>
      <c r="Y106" s="36">
        <f>SUMIFS(СВЦЭМ!$C$39:$C$782,СВЦЭМ!$A$39:$A$782,$A106,СВЦЭМ!$B$39:$B$782,Y$83)+'СЕТ СН'!$H$9+СВЦЭМ!$D$10+'СЕТ СН'!$H$5-'СЕТ СН'!$H$17</f>
        <v>5596.49916699</v>
      </c>
    </row>
    <row r="107" spans="1:25" ht="15.75" x14ac:dyDescent="0.2">
      <c r="A107" s="35">
        <f t="shared" si="2"/>
        <v>45375</v>
      </c>
      <c r="B107" s="36">
        <f>SUMIFS(СВЦЭМ!$C$39:$C$782,СВЦЭМ!$A$39:$A$782,$A107,СВЦЭМ!$B$39:$B$782,B$83)+'СЕТ СН'!$H$9+СВЦЭМ!$D$10+'СЕТ СН'!$H$5-'СЕТ СН'!$H$17</f>
        <v>5641.7347426599999</v>
      </c>
      <c r="C107" s="36">
        <f>SUMIFS(СВЦЭМ!$C$39:$C$782,СВЦЭМ!$A$39:$A$782,$A107,СВЦЭМ!$B$39:$B$782,C$83)+'СЕТ СН'!$H$9+СВЦЭМ!$D$10+'СЕТ СН'!$H$5-'СЕТ СН'!$H$17</f>
        <v>5576.7774836500002</v>
      </c>
      <c r="D107" s="36">
        <f>SUMIFS(СВЦЭМ!$C$39:$C$782,СВЦЭМ!$A$39:$A$782,$A107,СВЦЭМ!$B$39:$B$782,D$83)+'СЕТ СН'!$H$9+СВЦЭМ!$D$10+'СЕТ СН'!$H$5-'СЕТ СН'!$H$17</f>
        <v>5614.0260392800001</v>
      </c>
      <c r="E107" s="36">
        <f>SUMIFS(СВЦЭМ!$C$39:$C$782,СВЦЭМ!$A$39:$A$782,$A107,СВЦЭМ!$B$39:$B$782,E$83)+'СЕТ СН'!$H$9+СВЦЭМ!$D$10+'СЕТ СН'!$H$5-'СЕТ СН'!$H$17</f>
        <v>5627.8792984000002</v>
      </c>
      <c r="F107" s="36">
        <f>SUMIFS(СВЦЭМ!$C$39:$C$782,СВЦЭМ!$A$39:$A$782,$A107,СВЦЭМ!$B$39:$B$782,F$83)+'СЕТ СН'!$H$9+СВЦЭМ!$D$10+'СЕТ СН'!$H$5-'СЕТ СН'!$H$17</f>
        <v>5609.9712476599998</v>
      </c>
      <c r="G107" s="36">
        <f>SUMIFS(СВЦЭМ!$C$39:$C$782,СВЦЭМ!$A$39:$A$782,$A107,СВЦЭМ!$B$39:$B$782,G$83)+'СЕТ СН'!$H$9+СВЦЭМ!$D$10+'СЕТ СН'!$H$5-'СЕТ СН'!$H$17</f>
        <v>5605.2118518300003</v>
      </c>
      <c r="H107" s="36">
        <f>SUMIFS(СВЦЭМ!$C$39:$C$782,СВЦЭМ!$A$39:$A$782,$A107,СВЦЭМ!$B$39:$B$782,H$83)+'СЕТ СН'!$H$9+СВЦЭМ!$D$10+'СЕТ СН'!$H$5-'СЕТ СН'!$H$17</f>
        <v>5579.1063391799998</v>
      </c>
      <c r="I107" s="36">
        <f>SUMIFS(СВЦЭМ!$C$39:$C$782,СВЦЭМ!$A$39:$A$782,$A107,СВЦЭМ!$B$39:$B$782,I$83)+'СЕТ СН'!$H$9+СВЦЭМ!$D$10+'СЕТ СН'!$H$5-'СЕТ СН'!$H$17</f>
        <v>5576.7598478</v>
      </c>
      <c r="J107" s="36">
        <f>SUMIFS(СВЦЭМ!$C$39:$C$782,СВЦЭМ!$A$39:$A$782,$A107,СВЦЭМ!$B$39:$B$782,J$83)+'СЕТ СН'!$H$9+СВЦЭМ!$D$10+'СЕТ СН'!$H$5-'СЕТ СН'!$H$17</f>
        <v>5519.7655485600008</v>
      </c>
      <c r="K107" s="36">
        <f>SUMIFS(СВЦЭМ!$C$39:$C$782,СВЦЭМ!$A$39:$A$782,$A107,СВЦЭМ!$B$39:$B$782,K$83)+'СЕТ СН'!$H$9+СВЦЭМ!$D$10+'СЕТ СН'!$H$5-'СЕТ СН'!$H$17</f>
        <v>5484.3604180700004</v>
      </c>
      <c r="L107" s="36">
        <f>SUMIFS(СВЦЭМ!$C$39:$C$782,СВЦЭМ!$A$39:$A$782,$A107,СВЦЭМ!$B$39:$B$782,L$83)+'СЕТ СН'!$H$9+СВЦЭМ!$D$10+'СЕТ СН'!$H$5-'СЕТ СН'!$H$17</f>
        <v>5490.9084273799999</v>
      </c>
      <c r="M107" s="36">
        <f>SUMIFS(СВЦЭМ!$C$39:$C$782,СВЦЭМ!$A$39:$A$782,$A107,СВЦЭМ!$B$39:$B$782,M$83)+'СЕТ СН'!$H$9+СВЦЭМ!$D$10+'СЕТ СН'!$H$5-'СЕТ СН'!$H$17</f>
        <v>5501.5100143</v>
      </c>
      <c r="N107" s="36">
        <f>SUMIFS(СВЦЭМ!$C$39:$C$782,СВЦЭМ!$A$39:$A$782,$A107,СВЦЭМ!$B$39:$B$782,N$83)+'СЕТ СН'!$H$9+СВЦЭМ!$D$10+'СЕТ СН'!$H$5-'СЕТ СН'!$H$17</f>
        <v>5496.1069829400003</v>
      </c>
      <c r="O107" s="36">
        <f>SUMIFS(СВЦЭМ!$C$39:$C$782,СВЦЭМ!$A$39:$A$782,$A107,СВЦЭМ!$B$39:$B$782,O$83)+'СЕТ СН'!$H$9+СВЦЭМ!$D$10+'СЕТ СН'!$H$5-'СЕТ СН'!$H$17</f>
        <v>5507.3745353000004</v>
      </c>
      <c r="P107" s="36">
        <f>SUMIFS(СВЦЭМ!$C$39:$C$782,СВЦЭМ!$A$39:$A$782,$A107,СВЦЭМ!$B$39:$B$782,P$83)+'СЕТ СН'!$H$9+СВЦЭМ!$D$10+'СЕТ СН'!$H$5-'СЕТ СН'!$H$17</f>
        <v>5557.7445862100003</v>
      </c>
      <c r="Q107" s="36">
        <f>SUMIFS(СВЦЭМ!$C$39:$C$782,СВЦЭМ!$A$39:$A$782,$A107,СВЦЭМ!$B$39:$B$782,Q$83)+'СЕТ СН'!$H$9+СВЦЭМ!$D$10+'СЕТ СН'!$H$5-'СЕТ СН'!$H$17</f>
        <v>5571.9551406500004</v>
      </c>
      <c r="R107" s="36">
        <f>SUMIFS(СВЦЭМ!$C$39:$C$782,СВЦЭМ!$A$39:$A$782,$A107,СВЦЭМ!$B$39:$B$782,R$83)+'СЕТ СН'!$H$9+СВЦЭМ!$D$10+'СЕТ СН'!$H$5-'СЕТ СН'!$H$17</f>
        <v>5568.3208128799997</v>
      </c>
      <c r="S107" s="36">
        <f>SUMIFS(СВЦЭМ!$C$39:$C$782,СВЦЭМ!$A$39:$A$782,$A107,СВЦЭМ!$B$39:$B$782,S$83)+'СЕТ СН'!$H$9+СВЦЭМ!$D$10+'СЕТ СН'!$H$5-'СЕТ СН'!$H$17</f>
        <v>5540.6743963099998</v>
      </c>
      <c r="T107" s="36">
        <f>SUMIFS(СВЦЭМ!$C$39:$C$782,СВЦЭМ!$A$39:$A$782,$A107,СВЦЭМ!$B$39:$B$782,T$83)+'СЕТ СН'!$H$9+СВЦЭМ!$D$10+'СЕТ СН'!$H$5-'СЕТ СН'!$H$17</f>
        <v>5503.2819247900006</v>
      </c>
      <c r="U107" s="36">
        <f>SUMIFS(СВЦЭМ!$C$39:$C$782,СВЦЭМ!$A$39:$A$782,$A107,СВЦЭМ!$B$39:$B$782,U$83)+'СЕТ СН'!$H$9+СВЦЭМ!$D$10+'СЕТ СН'!$H$5-'СЕТ СН'!$H$17</f>
        <v>5484.9121563400004</v>
      </c>
      <c r="V107" s="36">
        <f>SUMIFS(СВЦЭМ!$C$39:$C$782,СВЦЭМ!$A$39:$A$782,$A107,СВЦЭМ!$B$39:$B$782,V$83)+'СЕТ СН'!$H$9+СВЦЭМ!$D$10+'СЕТ СН'!$H$5-'СЕТ СН'!$H$17</f>
        <v>5477.3904893400004</v>
      </c>
      <c r="W107" s="36">
        <f>SUMIFS(СВЦЭМ!$C$39:$C$782,СВЦЭМ!$A$39:$A$782,$A107,СВЦЭМ!$B$39:$B$782,W$83)+'СЕТ СН'!$H$9+СВЦЭМ!$D$10+'СЕТ СН'!$H$5-'СЕТ СН'!$H$17</f>
        <v>5447.8513813899999</v>
      </c>
      <c r="X107" s="36">
        <f>SUMIFS(СВЦЭМ!$C$39:$C$782,СВЦЭМ!$A$39:$A$782,$A107,СВЦЭМ!$B$39:$B$782,X$83)+'СЕТ СН'!$H$9+СВЦЭМ!$D$10+'СЕТ СН'!$H$5-'СЕТ СН'!$H$17</f>
        <v>5460.7918576700004</v>
      </c>
      <c r="Y107" s="36">
        <f>SUMIFS(СВЦЭМ!$C$39:$C$782,СВЦЭМ!$A$39:$A$782,$A107,СВЦЭМ!$B$39:$B$782,Y$83)+'СЕТ СН'!$H$9+СВЦЭМ!$D$10+'СЕТ СН'!$H$5-'СЕТ СН'!$H$17</f>
        <v>5520.4135483800001</v>
      </c>
    </row>
    <row r="108" spans="1:25" ht="15.75" x14ac:dyDescent="0.2">
      <c r="A108" s="35">
        <f t="shared" si="2"/>
        <v>45376</v>
      </c>
      <c r="B108" s="36">
        <f>SUMIFS(СВЦЭМ!$C$39:$C$782,СВЦЭМ!$A$39:$A$782,$A108,СВЦЭМ!$B$39:$B$782,B$83)+'СЕТ СН'!$H$9+СВЦЭМ!$D$10+'СЕТ СН'!$H$5-'СЕТ СН'!$H$17</f>
        <v>5517.2507018699998</v>
      </c>
      <c r="C108" s="36">
        <f>SUMIFS(СВЦЭМ!$C$39:$C$782,СВЦЭМ!$A$39:$A$782,$A108,СВЦЭМ!$B$39:$B$782,C$83)+'СЕТ СН'!$H$9+СВЦЭМ!$D$10+'СЕТ СН'!$H$5-'СЕТ СН'!$H$17</f>
        <v>5557.60043881</v>
      </c>
      <c r="D108" s="36">
        <f>SUMIFS(СВЦЭМ!$C$39:$C$782,СВЦЭМ!$A$39:$A$782,$A108,СВЦЭМ!$B$39:$B$782,D$83)+'СЕТ СН'!$H$9+СВЦЭМ!$D$10+'СЕТ СН'!$H$5-'СЕТ СН'!$H$17</f>
        <v>5568.8560701900005</v>
      </c>
      <c r="E108" s="36">
        <f>SUMIFS(СВЦЭМ!$C$39:$C$782,СВЦЭМ!$A$39:$A$782,$A108,СВЦЭМ!$B$39:$B$782,E$83)+'СЕТ СН'!$H$9+СВЦЭМ!$D$10+'СЕТ СН'!$H$5-'СЕТ СН'!$H$17</f>
        <v>5579.2974466300002</v>
      </c>
      <c r="F108" s="36">
        <f>SUMIFS(СВЦЭМ!$C$39:$C$782,СВЦЭМ!$A$39:$A$782,$A108,СВЦЭМ!$B$39:$B$782,F$83)+'СЕТ СН'!$H$9+СВЦЭМ!$D$10+'СЕТ СН'!$H$5-'СЕТ СН'!$H$17</f>
        <v>5574.1917616500004</v>
      </c>
      <c r="G108" s="36">
        <f>SUMIFS(СВЦЭМ!$C$39:$C$782,СВЦЭМ!$A$39:$A$782,$A108,СВЦЭМ!$B$39:$B$782,G$83)+'СЕТ СН'!$H$9+СВЦЭМ!$D$10+'СЕТ СН'!$H$5-'СЕТ СН'!$H$17</f>
        <v>5557.4506027699999</v>
      </c>
      <c r="H108" s="36">
        <f>SUMIFS(СВЦЭМ!$C$39:$C$782,СВЦЭМ!$A$39:$A$782,$A108,СВЦЭМ!$B$39:$B$782,H$83)+'СЕТ СН'!$H$9+СВЦЭМ!$D$10+'СЕТ СН'!$H$5-'СЕТ СН'!$H$17</f>
        <v>5511.3508844099997</v>
      </c>
      <c r="I108" s="36">
        <f>SUMIFS(СВЦЭМ!$C$39:$C$782,СВЦЭМ!$A$39:$A$782,$A108,СВЦЭМ!$B$39:$B$782,I$83)+'СЕТ СН'!$H$9+СВЦЭМ!$D$10+'СЕТ СН'!$H$5-'СЕТ СН'!$H$17</f>
        <v>5485.2230218300001</v>
      </c>
      <c r="J108" s="36">
        <f>SUMIFS(СВЦЭМ!$C$39:$C$782,СВЦЭМ!$A$39:$A$782,$A108,СВЦЭМ!$B$39:$B$782,J$83)+'СЕТ СН'!$H$9+СВЦЭМ!$D$10+'СЕТ СН'!$H$5-'СЕТ СН'!$H$17</f>
        <v>5472.4178299300002</v>
      </c>
      <c r="K108" s="36">
        <f>SUMIFS(СВЦЭМ!$C$39:$C$782,СВЦЭМ!$A$39:$A$782,$A108,СВЦЭМ!$B$39:$B$782,K$83)+'СЕТ СН'!$H$9+СВЦЭМ!$D$10+'СЕТ СН'!$H$5-'СЕТ СН'!$H$17</f>
        <v>5446.6801644799998</v>
      </c>
      <c r="L108" s="36">
        <f>SUMIFS(СВЦЭМ!$C$39:$C$782,СВЦЭМ!$A$39:$A$782,$A108,СВЦЭМ!$B$39:$B$782,L$83)+'СЕТ СН'!$H$9+СВЦЭМ!$D$10+'СЕТ СН'!$H$5-'СЕТ СН'!$H$17</f>
        <v>5452.10379233</v>
      </c>
      <c r="M108" s="36">
        <f>SUMIFS(СВЦЭМ!$C$39:$C$782,СВЦЭМ!$A$39:$A$782,$A108,СВЦЭМ!$B$39:$B$782,M$83)+'СЕТ СН'!$H$9+СВЦЭМ!$D$10+'СЕТ СН'!$H$5-'СЕТ СН'!$H$17</f>
        <v>5451.8668177100008</v>
      </c>
      <c r="N108" s="36">
        <f>SUMIFS(СВЦЭМ!$C$39:$C$782,СВЦЭМ!$A$39:$A$782,$A108,СВЦЭМ!$B$39:$B$782,N$83)+'СЕТ СН'!$H$9+СВЦЭМ!$D$10+'СЕТ СН'!$H$5-'СЕТ СН'!$H$17</f>
        <v>5477.7269990300001</v>
      </c>
      <c r="O108" s="36">
        <f>SUMIFS(СВЦЭМ!$C$39:$C$782,СВЦЭМ!$A$39:$A$782,$A108,СВЦЭМ!$B$39:$B$782,O$83)+'СЕТ СН'!$H$9+СВЦЭМ!$D$10+'СЕТ СН'!$H$5-'СЕТ СН'!$H$17</f>
        <v>5487.9484977700004</v>
      </c>
      <c r="P108" s="36">
        <f>SUMIFS(СВЦЭМ!$C$39:$C$782,СВЦЭМ!$A$39:$A$782,$A108,СВЦЭМ!$B$39:$B$782,P$83)+'СЕТ СН'!$H$9+СВЦЭМ!$D$10+'СЕТ СН'!$H$5-'СЕТ СН'!$H$17</f>
        <v>5502.2420430000002</v>
      </c>
      <c r="Q108" s="36">
        <f>SUMIFS(СВЦЭМ!$C$39:$C$782,СВЦЭМ!$A$39:$A$782,$A108,СВЦЭМ!$B$39:$B$782,Q$83)+'СЕТ СН'!$H$9+СВЦЭМ!$D$10+'СЕТ СН'!$H$5-'СЕТ СН'!$H$17</f>
        <v>5522.24330543</v>
      </c>
      <c r="R108" s="36">
        <f>SUMIFS(СВЦЭМ!$C$39:$C$782,СВЦЭМ!$A$39:$A$782,$A108,СВЦЭМ!$B$39:$B$782,R$83)+'СЕТ СН'!$H$9+СВЦЭМ!$D$10+'СЕТ СН'!$H$5-'СЕТ СН'!$H$17</f>
        <v>5518.17180611</v>
      </c>
      <c r="S108" s="36">
        <f>SUMIFS(СВЦЭМ!$C$39:$C$782,СВЦЭМ!$A$39:$A$782,$A108,СВЦЭМ!$B$39:$B$782,S$83)+'СЕТ СН'!$H$9+СВЦЭМ!$D$10+'СЕТ СН'!$H$5-'СЕТ СН'!$H$17</f>
        <v>5497.6754714500003</v>
      </c>
      <c r="T108" s="36">
        <f>SUMIFS(СВЦЭМ!$C$39:$C$782,СВЦЭМ!$A$39:$A$782,$A108,СВЦЭМ!$B$39:$B$782,T$83)+'СЕТ СН'!$H$9+СВЦЭМ!$D$10+'СЕТ СН'!$H$5-'СЕТ СН'!$H$17</f>
        <v>5473.1719863300004</v>
      </c>
      <c r="U108" s="36">
        <f>SUMIFS(СВЦЭМ!$C$39:$C$782,СВЦЭМ!$A$39:$A$782,$A108,СВЦЭМ!$B$39:$B$782,U$83)+'СЕТ СН'!$H$9+СВЦЭМ!$D$10+'СЕТ СН'!$H$5-'СЕТ СН'!$H$17</f>
        <v>5443.7915156600002</v>
      </c>
      <c r="V108" s="36">
        <f>SUMIFS(СВЦЭМ!$C$39:$C$782,СВЦЭМ!$A$39:$A$782,$A108,СВЦЭМ!$B$39:$B$782,V$83)+'СЕТ СН'!$H$9+СВЦЭМ!$D$10+'СЕТ СН'!$H$5-'СЕТ СН'!$H$17</f>
        <v>5451.6650580900005</v>
      </c>
      <c r="W108" s="36">
        <f>SUMIFS(СВЦЭМ!$C$39:$C$782,СВЦЭМ!$A$39:$A$782,$A108,СВЦЭМ!$B$39:$B$782,W$83)+'СЕТ СН'!$H$9+СВЦЭМ!$D$10+'СЕТ СН'!$H$5-'СЕТ СН'!$H$17</f>
        <v>5448.6254464700005</v>
      </c>
      <c r="X108" s="36">
        <f>SUMIFS(СВЦЭМ!$C$39:$C$782,СВЦЭМ!$A$39:$A$782,$A108,СВЦЭМ!$B$39:$B$782,X$83)+'СЕТ СН'!$H$9+СВЦЭМ!$D$10+'СЕТ СН'!$H$5-'СЕТ СН'!$H$17</f>
        <v>5484.5113825099997</v>
      </c>
      <c r="Y108" s="36">
        <f>SUMIFS(СВЦЭМ!$C$39:$C$782,СВЦЭМ!$A$39:$A$782,$A108,СВЦЭМ!$B$39:$B$782,Y$83)+'СЕТ СН'!$H$9+СВЦЭМ!$D$10+'СЕТ СН'!$H$5-'СЕТ СН'!$H$17</f>
        <v>5495.0790703700004</v>
      </c>
    </row>
    <row r="109" spans="1:25" ht="15.75" x14ac:dyDescent="0.2">
      <c r="A109" s="35">
        <f t="shared" si="2"/>
        <v>45377</v>
      </c>
      <c r="B109" s="36">
        <f>SUMIFS(СВЦЭМ!$C$39:$C$782,СВЦЭМ!$A$39:$A$782,$A109,СВЦЭМ!$B$39:$B$782,B$83)+'СЕТ СН'!$H$9+СВЦЭМ!$D$10+'СЕТ СН'!$H$5-'СЕТ СН'!$H$17</f>
        <v>5575.3085530300004</v>
      </c>
      <c r="C109" s="36">
        <f>SUMIFS(СВЦЭМ!$C$39:$C$782,СВЦЭМ!$A$39:$A$782,$A109,СВЦЭМ!$B$39:$B$782,C$83)+'СЕТ СН'!$H$9+СВЦЭМ!$D$10+'СЕТ СН'!$H$5-'СЕТ СН'!$H$17</f>
        <v>5616.6057057799999</v>
      </c>
      <c r="D109" s="36">
        <f>SUMIFS(СВЦЭМ!$C$39:$C$782,СВЦЭМ!$A$39:$A$782,$A109,СВЦЭМ!$B$39:$B$782,D$83)+'СЕТ СН'!$H$9+СВЦЭМ!$D$10+'СЕТ СН'!$H$5-'СЕТ СН'!$H$17</f>
        <v>5639.3254451800003</v>
      </c>
      <c r="E109" s="36">
        <f>SUMIFS(СВЦЭМ!$C$39:$C$782,СВЦЭМ!$A$39:$A$782,$A109,СВЦЭМ!$B$39:$B$782,E$83)+'СЕТ СН'!$H$9+СВЦЭМ!$D$10+'СЕТ СН'!$H$5-'СЕТ СН'!$H$17</f>
        <v>5659.4772039100008</v>
      </c>
      <c r="F109" s="36">
        <f>SUMIFS(СВЦЭМ!$C$39:$C$782,СВЦЭМ!$A$39:$A$782,$A109,СВЦЭМ!$B$39:$B$782,F$83)+'СЕТ СН'!$H$9+СВЦЭМ!$D$10+'СЕТ СН'!$H$5-'СЕТ СН'!$H$17</f>
        <v>5649.4723575099997</v>
      </c>
      <c r="G109" s="36">
        <f>SUMIFS(СВЦЭМ!$C$39:$C$782,СВЦЭМ!$A$39:$A$782,$A109,СВЦЭМ!$B$39:$B$782,G$83)+'СЕТ СН'!$H$9+СВЦЭМ!$D$10+'СЕТ СН'!$H$5-'СЕТ СН'!$H$17</f>
        <v>5618.2549818900006</v>
      </c>
      <c r="H109" s="36">
        <f>SUMIFS(СВЦЭМ!$C$39:$C$782,СВЦЭМ!$A$39:$A$782,$A109,СВЦЭМ!$B$39:$B$782,H$83)+'СЕТ СН'!$H$9+СВЦЭМ!$D$10+'СЕТ СН'!$H$5-'СЕТ СН'!$H$17</f>
        <v>5546.4603846600003</v>
      </c>
      <c r="I109" s="36">
        <f>SUMIFS(СВЦЭМ!$C$39:$C$782,СВЦЭМ!$A$39:$A$782,$A109,СВЦЭМ!$B$39:$B$782,I$83)+'СЕТ СН'!$H$9+СВЦЭМ!$D$10+'СЕТ СН'!$H$5-'СЕТ СН'!$H$17</f>
        <v>5526.4319798100005</v>
      </c>
      <c r="J109" s="36">
        <f>SUMIFS(СВЦЭМ!$C$39:$C$782,СВЦЭМ!$A$39:$A$782,$A109,СВЦЭМ!$B$39:$B$782,J$83)+'СЕТ СН'!$H$9+СВЦЭМ!$D$10+'СЕТ СН'!$H$5-'СЕТ СН'!$H$17</f>
        <v>5500.3477960099999</v>
      </c>
      <c r="K109" s="36">
        <f>SUMIFS(СВЦЭМ!$C$39:$C$782,СВЦЭМ!$A$39:$A$782,$A109,СВЦЭМ!$B$39:$B$782,K$83)+'СЕТ СН'!$H$9+СВЦЭМ!$D$10+'СЕТ СН'!$H$5-'СЕТ СН'!$H$17</f>
        <v>5518.5485057599999</v>
      </c>
      <c r="L109" s="36">
        <f>SUMIFS(СВЦЭМ!$C$39:$C$782,СВЦЭМ!$A$39:$A$782,$A109,СВЦЭМ!$B$39:$B$782,L$83)+'СЕТ СН'!$H$9+СВЦЭМ!$D$10+'СЕТ СН'!$H$5-'СЕТ СН'!$H$17</f>
        <v>5523.1874356900007</v>
      </c>
      <c r="M109" s="36">
        <f>SUMIFS(СВЦЭМ!$C$39:$C$782,СВЦЭМ!$A$39:$A$782,$A109,СВЦЭМ!$B$39:$B$782,M$83)+'СЕТ СН'!$H$9+СВЦЭМ!$D$10+'СЕТ СН'!$H$5-'СЕТ СН'!$H$17</f>
        <v>5556.1708071200001</v>
      </c>
      <c r="N109" s="36">
        <f>SUMIFS(СВЦЭМ!$C$39:$C$782,СВЦЭМ!$A$39:$A$782,$A109,СВЦЭМ!$B$39:$B$782,N$83)+'СЕТ СН'!$H$9+СВЦЭМ!$D$10+'СЕТ СН'!$H$5-'СЕТ СН'!$H$17</f>
        <v>5587.4031751500006</v>
      </c>
      <c r="O109" s="36">
        <f>SUMIFS(СВЦЭМ!$C$39:$C$782,СВЦЭМ!$A$39:$A$782,$A109,СВЦЭМ!$B$39:$B$782,O$83)+'СЕТ СН'!$H$9+СВЦЭМ!$D$10+'СЕТ СН'!$H$5-'СЕТ СН'!$H$17</f>
        <v>5584.4393107599999</v>
      </c>
      <c r="P109" s="36">
        <f>SUMIFS(СВЦЭМ!$C$39:$C$782,СВЦЭМ!$A$39:$A$782,$A109,СВЦЭМ!$B$39:$B$782,P$83)+'СЕТ СН'!$H$9+СВЦЭМ!$D$10+'СЕТ СН'!$H$5-'СЕТ СН'!$H$17</f>
        <v>5608.76042186</v>
      </c>
      <c r="Q109" s="36">
        <f>SUMIFS(СВЦЭМ!$C$39:$C$782,СВЦЭМ!$A$39:$A$782,$A109,СВЦЭМ!$B$39:$B$782,Q$83)+'СЕТ СН'!$H$9+СВЦЭМ!$D$10+'СЕТ СН'!$H$5-'СЕТ СН'!$H$17</f>
        <v>5605.0256414200003</v>
      </c>
      <c r="R109" s="36">
        <f>SUMIFS(СВЦЭМ!$C$39:$C$782,СВЦЭМ!$A$39:$A$782,$A109,СВЦЭМ!$B$39:$B$782,R$83)+'СЕТ СН'!$H$9+СВЦЭМ!$D$10+'СЕТ СН'!$H$5-'СЕТ СН'!$H$17</f>
        <v>5567.73185715</v>
      </c>
      <c r="S109" s="36">
        <f>SUMIFS(СВЦЭМ!$C$39:$C$782,СВЦЭМ!$A$39:$A$782,$A109,СВЦЭМ!$B$39:$B$782,S$83)+'СЕТ СН'!$H$9+СВЦЭМ!$D$10+'СЕТ СН'!$H$5-'СЕТ СН'!$H$17</f>
        <v>5535.9931247300001</v>
      </c>
      <c r="T109" s="36">
        <f>SUMIFS(СВЦЭМ!$C$39:$C$782,СВЦЭМ!$A$39:$A$782,$A109,СВЦЭМ!$B$39:$B$782,T$83)+'СЕТ СН'!$H$9+СВЦЭМ!$D$10+'СЕТ СН'!$H$5-'СЕТ СН'!$H$17</f>
        <v>5500.4559220000001</v>
      </c>
      <c r="U109" s="36">
        <f>SUMIFS(СВЦЭМ!$C$39:$C$782,СВЦЭМ!$A$39:$A$782,$A109,СВЦЭМ!$B$39:$B$782,U$83)+'СЕТ СН'!$H$9+СВЦЭМ!$D$10+'СЕТ СН'!$H$5-'СЕТ СН'!$H$17</f>
        <v>5489.2228323199997</v>
      </c>
      <c r="V109" s="36">
        <f>SUMIFS(СВЦЭМ!$C$39:$C$782,СВЦЭМ!$A$39:$A$782,$A109,СВЦЭМ!$B$39:$B$782,V$83)+'СЕТ СН'!$H$9+СВЦЭМ!$D$10+'СЕТ СН'!$H$5-'СЕТ СН'!$H$17</f>
        <v>5480.3189646999999</v>
      </c>
      <c r="W109" s="36">
        <f>SUMIFS(СВЦЭМ!$C$39:$C$782,СВЦЭМ!$A$39:$A$782,$A109,СВЦЭМ!$B$39:$B$782,W$83)+'СЕТ СН'!$H$9+СВЦЭМ!$D$10+'СЕТ СН'!$H$5-'СЕТ СН'!$H$17</f>
        <v>5491.1956013899999</v>
      </c>
      <c r="X109" s="36">
        <f>SUMIFS(СВЦЭМ!$C$39:$C$782,СВЦЭМ!$A$39:$A$782,$A109,СВЦЭМ!$B$39:$B$782,X$83)+'СЕТ СН'!$H$9+СВЦЭМ!$D$10+'СЕТ СН'!$H$5-'СЕТ СН'!$H$17</f>
        <v>5531.5636270200002</v>
      </c>
      <c r="Y109" s="36">
        <f>SUMIFS(СВЦЭМ!$C$39:$C$782,СВЦЭМ!$A$39:$A$782,$A109,СВЦЭМ!$B$39:$B$782,Y$83)+'СЕТ СН'!$H$9+СВЦЭМ!$D$10+'СЕТ СН'!$H$5-'СЕТ СН'!$H$17</f>
        <v>5544.0855567400004</v>
      </c>
    </row>
    <row r="110" spans="1:25" ht="15.75" x14ac:dyDescent="0.2">
      <c r="A110" s="35">
        <f t="shared" si="2"/>
        <v>45378</v>
      </c>
      <c r="B110" s="36">
        <f>SUMIFS(СВЦЭМ!$C$39:$C$782,СВЦЭМ!$A$39:$A$782,$A110,СВЦЭМ!$B$39:$B$782,B$83)+'СЕТ СН'!$H$9+СВЦЭМ!$D$10+'СЕТ СН'!$H$5-'СЕТ СН'!$H$17</f>
        <v>5596.9563876600005</v>
      </c>
      <c r="C110" s="36">
        <f>SUMIFS(СВЦЭМ!$C$39:$C$782,СВЦЭМ!$A$39:$A$782,$A110,СВЦЭМ!$B$39:$B$782,C$83)+'СЕТ СН'!$H$9+СВЦЭМ!$D$10+'СЕТ СН'!$H$5-'СЕТ СН'!$H$17</f>
        <v>5613.48649312</v>
      </c>
      <c r="D110" s="36">
        <f>SUMIFS(СВЦЭМ!$C$39:$C$782,СВЦЭМ!$A$39:$A$782,$A110,СВЦЭМ!$B$39:$B$782,D$83)+'СЕТ СН'!$H$9+СВЦЭМ!$D$10+'СЕТ СН'!$H$5-'СЕТ СН'!$H$17</f>
        <v>5649.4967323999999</v>
      </c>
      <c r="E110" s="36">
        <f>SUMIFS(СВЦЭМ!$C$39:$C$782,СВЦЭМ!$A$39:$A$782,$A110,СВЦЭМ!$B$39:$B$782,E$83)+'СЕТ СН'!$H$9+СВЦЭМ!$D$10+'СЕТ СН'!$H$5-'СЕТ СН'!$H$17</f>
        <v>5657.3415098200003</v>
      </c>
      <c r="F110" s="36">
        <f>SUMIFS(СВЦЭМ!$C$39:$C$782,СВЦЭМ!$A$39:$A$782,$A110,СВЦЭМ!$B$39:$B$782,F$83)+'СЕТ СН'!$H$9+СВЦЭМ!$D$10+'СЕТ СН'!$H$5-'СЕТ СН'!$H$17</f>
        <v>5646.94936134</v>
      </c>
      <c r="G110" s="36">
        <f>SUMIFS(СВЦЭМ!$C$39:$C$782,СВЦЭМ!$A$39:$A$782,$A110,СВЦЭМ!$B$39:$B$782,G$83)+'СЕТ СН'!$H$9+СВЦЭМ!$D$10+'СЕТ СН'!$H$5-'СЕТ СН'!$H$17</f>
        <v>5617.1979241999998</v>
      </c>
      <c r="H110" s="36">
        <f>SUMIFS(СВЦЭМ!$C$39:$C$782,СВЦЭМ!$A$39:$A$782,$A110,СВЦЭМ!$B$39:$B$782,H$83)+'СЕТ СН'!$H$9+СВЦЭМ!$D$10+'СЕТ СН'!$H$5-'СЕТ СН'!$H$17</f>
        <v>5551.9195000300006</v>
      </c>
      <c r="I110" s="36">
        <f>SUMIFS(СВЦЭМ!$C$39:$C$782,СВЦЭМ!$A$39:$A$782,$A110,СВЦЭМ!$B$39:$B$782,I$83)+'СЕТ СН'!$H$9+СВЦЭМ!$D$10+'СЕТ СН'!$H$5-'СЕТ СН'!$H$17</f>
        <v>5508.8439384100002</v>
      </c>
      <c r="J110" s="36">
        <f>SUMIFS(СВЦЭМ!$C$39:$C$782,СВЦЭМ!$A$39:$A$782,$A110,СВЦЭМ!$B$39:$B$782,J$83)+'СЕТ СН'!$H$9+СВЦЭМ!$D$10+'СЕТ СН'!$H$5-'СЕТ СН'!$H$17</f>
        <v>5511.1389837799998</v>
      </c>
      <c r="K110" s="36">
        <f>SUMIFS(СВЦЭМ!$C$39:$C$782,СВЦЭМ!$A$39:$A$782,$A110,СВЦЭМ!$B$39:$B$782,K$83)+'СЕТ СН'!$H$9+СВЦЭМ!$D$10+'СЕТ СН'!$H$5-'СЕТ СН'!$H$17</f>
        <v>5509.29523049</v>
      </c>
      <c r="L110" s="36">
        <f>SUMIFS(СВЦЭМ!$C$39:$C$782,СВЦЭМ!$A$39:$A$782,$A110,СВЦЭМ!$B$39:$B$782,L$83)+'СЕТ СН'!$H$9+СВЦЭМ!$D$10+'СЕТ СН'!$H$5-'СЕТ СН'!$H$17</f>
        <v>5505.6095431600006</v>
      </c>
      <c r="M110" s="36">
        <f>SUMIFS(СВЦЭМ!$C$39:$C$782,СВЦЭМ!$A$39:$A$782,$A110,СВЦЭМ!$B$39:$B$782,M$83)+'СЕТ СН'!$H$9+СВЦЭМ!$D$10+'СЕТ СН'!$H$5-'СЕТ СН'!$H$17</f>
        <v>5517.4905939099999</v>
      </c>
      <c r="N110" s="36">
        <f>SUMIFS(СВЦЭМ!$C$39:$C$782,СВЦЭМ!$A$39:$A$782,$A110,СВЦЭМ!$B$39:$B$782,N$83)+'СЕТ СН'!$H$9+СВЦЭМ!$D$10+'СЕТ СН'!$H$5-'СЕТ СН'!$H$17</f>
        <v>5547.3111383300002</v>
      </c>
      <c r="O110" s="36">
        <f>SUMIFS(СВЦЭМ!$C$39:$C$782,СВЦЭМ!$A$39:$A$782,$A110,СВЦЭМ!$B$39:$B$782,O$83)+'СЕТ СН'!$H$9+СВЦЭМ!$D$10+'СЕТ СН'!$H$5-'СЕТ СН'!$H$17</f>
        <v>5553.2708829599997</v>
      </c>
      <c r="P110" s="36">
        <f>SUMIFS(СВЦЭМ!$C$39:$C$782,СВЦЭМ!$A$39:$A$782,$A110,СВЦЭМ!$B$39:$B$782,P$83)+'СЕТ СН'!$H$9+СВЦЭМ!$D$10+'СЕТ СН'!$H$5-'СЕТ СН'!$H$17</f>
        <v>5576.4267324700004</v>
      </c>
      <c r="Q110" s="36">
        <f>SUMIFS(СВЦЭМ!$C$39:$C$782,СВЦЭМ!$A$39:$A$782,$A110,СВЦЭМ!$B$39:$B$782,Q$83)+'СЕТ СН'!$H$9+СВЦЭМ!$D$10+'СЕТ СН'!$H$5-'СЕТ СН'!$H$17</f>
        <v>5593.7997379600001</v>
      </c>
      <c r="R110" s="36">
        <f>SUMIFS(СВЦЭМ!$C$39:$C$782,СВЦЭМ!$A$39:$A$782,$A110,СВЦЭМ!$B$39:$B$782,R$83)+'СЕТ СН'!$H$9+СВЦЭМ!$D$10+'СЕТ СН'!$H$5-'СЕТ СН'!$H$17</f>
        <v>5595.0182459600001</v>
      </c>
      <c r="S110" s="36">
        <f>SUMIFS(СВЦЭМ!$C$39:$C$782,СВЦЭМ!$A$39:$A$782,$A110,СВЦЭМ!$B$39:$B$782,S$83)+'СЕТ СН'!$H$9+СВЦЭМ!$D$10+'СЕТ СН'!$H$5-'СЕТ СН'!$H$17</f>
        <v>5575.8149754700007</v>
      </c>
      <c r="T110" s="36">
        <f>SUMIFS(СВЦЭМ!$C$39:$C$782,СВЦЭМ!$A$39:$A$782,$A110,СВЦЭМ!$B$39:$B$782,T$83)+'СЕТ СН'!$H$9+СВЦЭМ!$D$10+'СЕТ СН'!$H$5-'СЕТ СН'!$H$17</f>
        <v>5537.9938684600002</v>
      </c>
      <c r="U110" s="36">
        <f>SUMIFS(СВЦЭМ!$C$39:$C$782,СВЦЭМ!$A$39:$A$782,$A110,СВЦЭМ!$B$39:$B$782,U$83)+'СЕТ СН'!$H$9+СВЦЭМ!$D$10+'СЕТ СН'!$H$5-'СЕТ СН'!$H$17</f>
        <v>5512.5387040300002</v>
      </c>
      <c r="V110" s="36">
        <f>SUMIFS(СВЦЭМ!$C$39:$C$782,СВЦЭМ!$A$39:$A$782,$A110,СВЦЭМ!$B$39:$B$782,V$83)+'СЕТ СН'!$H$9+СВЦЭМ!$D$10+'СЕТ СН'!$H$5-'СЕТ СН'!$H$17</f>
        <v>5491.5627934800004</v>
      </c>
      <c r="W110" s="36">
        <f>SUMIFS(СВЦЭМ!$C$39:$C$782,СВЦЭМ!$A$39:$A$782,$A110,СВЦЭМ!$B$39:$B$782,W$83)+'СЕТ СН'!$H$9+СВЦЭМ!$D$10+'СЕТ СН'!$H$5-'СЕТ СН'!$H$17</f>
        <v>5492.1974467999999</v>
      </c>
      <c r="X110" s="36">
        <f>SUMIFS(СВЦЭМ!$C$39:$C$782,СВЦЭМ!$A$39:$A$782,$A110,СВЦЭМ!$B$39:$B$782,X$83)+'СЕТ СН'!$H$9+СВЦЭМ!$D$10+'СЕТ СН'!$H$5-'СЕТ СН'!$H$17</f>
        <v>5528.9189045200001</v>
      </c>
      <c r="Y110" s="36">
        <f>SUMIFS(СВЦЭМ!$C$39:$C$782,СВЦЭМ!$A$39:$A$782,$A110,СВЦЭМ!$B$39:$B$782,Y$83)+'СЕТ СН'!$H$9+СВЦЭМ!$D$10+'СЕТ СН'!$H$5-'СЕТ СН'!$H$17</f>
        <v>5560.0233244000001</v>
      </c>
    </row>
    <row r="111" spans="1:25" ht="15.75" x14ac:dyDescent="0.2">
      <c r="A111" s="35">
        <f t="shared" si="2"/>
        <v>45379</v>
      </c>
      <c r="B111" s="36">
        <f>SUMIFS(СВЦЭМ!$C$39:$C$782,СВЦЭМ!$A$39:$A$782,$A111,СВЦЭМ!$B$39:$B$782,B$83)+'СЕТ СН'!$H$9+СВЦЭМ!$D$10+'СЕТ СН'!$H$5-'СЕТ СН'!$H$17</f>
        <v>5570.0039336200007</v>
      </c>
      <c r="C111" s="36">
        <f>SUMIFS(СВЦЭМ!$C$39:$C$782,СВЦЭМ!$A$39:$A$782,$A111,СВЦЭМ!$B$39:$B$782,C$83)+'СЕТ СН'!$H$9+СВЦЭМ!$D$10+'СЕТ СН'!$H$5-'СЕТ СН'!$H$17</f>
        <v>5584.1756649199997</v>
      </c>
      <c r="D111" s="36">
        <f>SUMIFS(СВЦЭМ!$C$39:$C$782,СВЦЭМ!$A$39:$A$782,$A111,СВЦЭМ!$B$39:$B$782,D$83)+'СЕТ СН'!$H$9+СВЦЭМ!$D$10+'СЕТ СН'!$H$5-'СЕТ СН'!$H$17</f>
        <v>5614.85606938</v>
      </c>
      <c r="E111" s="36">
        <f>SUMIFS(СВЦЭМ!$C$39:$C$782,СВЦЭМ!$A$39:$A$782,$A111,СВЦЭМ!$B$39:$B$782,E$83)+'СЕТ СН'!$H$9+СВЦЭМ!$D$10+'СЕТ СН'!$H$5-'СЕТ СН'!$H$17</f>
        <v>5618.9162719100004</v>
      </c>
      <c r="F111" s="36">
        <f>SUMIFS(СВЦЭМ!$C$39:$C$782,СВЦЭМ!$A$39:$A$782,$A111,СВЦЭМ!$B$39:$B$782,F$83)+'СЕТ СН'!$H$9+СВЦЭМ!$D$10+'СЕТ СН'!$H$5-'СЕТ СН'!$H$17</f>
        <v>5543.6991932500005</v>
      </c>
      <c r="G111" s="36">
        <f>SUMIFS(СВЦЭМ!$C$39:$C$782,СВЦЭМ!$A$39:$A$782,$A111,СВЦЭМ!$B$39:$B$782,G$83)+'СЕТ СН'!$H$9+СВЦЭМ!$D$10+'СЕТ СН'!$H$5-'СЕТ СН'!$H$17</f>
        <v>5513.5017640599999</v>
      </c>
      <c r="H111" s="36">
        <f>SUMIFS(СВЦЭМ!$C$39:$C$782,СВЦЭМ!$A$39:$A$782,$A111,СВЦЭМ!$B$39:$B$782,H$83)+'СЕТ СН'!$H$9+СВЦЭМ!$D$10+'СЕТ СН'!$H$5-'СЕТ СН'!$H$17</f>
        <v>5453.5493796700002</v>
      </c>
      <c r="I111" s="36">
        <f>SUMIFS(СВЦЭМ!$C$39:$C$782,СВЦЭМ!$A$39:$A$782,$A111,СВЦЭМ!$B$39:$B$782,I$83)+'СЕТ СН'!$H$9+СВЦЭМ!$D$10+'СЕТ СН'!$H$5-'СЕТ СН'!$H$17</f>
        <v>5440.4364920600001</v>
      </c>
      <c r="J111" s="36">
        <f>SUMIFS(СВЦЭМ!$C$39:$C$782,СВЦЭМ!$A$39:$A$782,$A111,СВЦЭМ!$B$39:$B$782,J$83)+'СЕТ СН'!$H$9+СВЦЭМ!$D$10+'СЕТ СН'!$H$5-'СЕТ СН'!$H$17</f>
        <v>5429.7507839400005</v>
      </c>
      <c r="K111" s="36">
        <f>SUMIFS(СВЦЭМ!$C$39:$C$782,СВЦЭМ!$A$39:$A$782,$A111,СВЦЭМ!$B$39:$B$782,K$83)+'СЕТ СН'!$H$9+СВЦЭМ!$D$10+'СЕТ СН'!$H$5-'СЕТ СН'!$H$17</f>
        <v>5443.83206307</v>
      </c>
      <c r="L111" s="36">
        <f>SUMIFS(СВЦЭМ!$C$39:$C$782,СВЦЭМ!$A$39:$A$782,$A111,СВЦЭМ!$B$39:$B$782,L$83)+'СЕТ СН'!$H$9+СВЦЭМ!$D$10+'СЕТ СН'!$H$5-'СЕТ СН'!$H$17</f>
        <v>5450.3694025499999</v>
      </c>
      <c r="M111" s="36">
        <f>SUMIFS(СВЦЭМ!$C$39:$C$782,СВЦЭМ!$A$39:$A$782,$A111,СВЦЭМ!$B$39:$B$782,M$83)+'СЕТ СН'!$H$9+СВЦЭМ!$D$10+'СЕТ СН'!$H$5-'СЕТ СН'!$H$17</f>
        <v>5459.5956475200001</v>
      </c>
      <c r="N111" s="36">
        <f>SUMIFS(СВЦЭМ!$C$39:$C$782,СВЦЭМ!$A$39:$A$782,$A111,СВЦЭМ!$B$39:$B$782,N$83)+'СЕТ СН'!$H$9+СВЦЭМ!$D$10+'СЕТ СН'!$H$5-'СЕТ СН'!$H$17</f>
        <v>5480.5568592600002</v>
      </c>
      <c r="O111" s="36">
        <f>SUMIFS(СВЦЭМ!$C$39:$C$782,СВЦЭМ!$A$39:$A$782,$A111,СВЦЭМ!$B$39:$B$782,O$83)+'СЕТ СН'!$H$9+СВЦЭМ!$D$10+'СЕТ СН'!$H$5-'СЕТ СН'!$H$17</f>
        <v>5468.76169252</v>
      </c>
      <c r="P111" s="36">
        <f>SUMIFS(СВЦЭМ!$C$39:$C$782,СВЦЭМ!$A$39:$A$782,$A111,СВЦЭМ!$B$39:$B$782,P$83)+'СЕТ СН'!$H$9+СВЦЭМ!$D$10+'СЕТ СН'!$H$5-'СЕТ СН'!$H$17</f>
        <v>5466.8022364500002</v>
      </c>
      <c r="Q111" s="36">
        <f>SUMIFS(СВЦЭМ!$C$39:$C$782,СВЦЭМ!$A$39:$A$782,$A111,СВЦЭМ!$B$39:$B$782,Q$83)+'СЕТ СН'!$H$9+СВЦЭМ!$D$10+'СЕТ СН'!$H$5-'СЕТ СН'!$H$17</f>
        <v>5476.5741461200005</v>
      </c>
      <c r="R111" s="36">
        <f>SUMIFS(СВЦЭМ!$C$39:$C$782,СВЦЭМ!$A$39:$A$782,$A111,СВЦЭМ!$B$39:$B$782,R$83)+'СЕТ СН'!$H$9+СВЦЭМ!$D$10+'СЕТ СН'!$H$5-'СЕТ СН'!$H$17</f>
        <v>5494.6729456499997</v>
      </c>
      <c r="S111" s="36">
        <f>SUMIFS(СВЦЭМ!$C$39:$C$782,СВЦЭМ!$A$39:$A$782,$A111,СВЦЭМ!$B$39:$B$782,S$83)+'СЕТ СН'!$H$9+СВЦЭМ!$D$10+'СЕТ СН'!$H$5-'СЕТ СН'!$H$17</f>
        <v>5504.1154743900006</v>
      </c>
      <c r="T111" s="36">
        <f>SUMIFS(СВЦЭМ!$C$39:$C$782,СВЦЭМ!$A$39:$A$782,$A111,СВЦЭМ!$B$39:$B$782,T$83)+'СЕТ СН'!$H$9+СВЦЭМ!$D$10+'СЕТ СН'!$H$5-'СЕТ СН'!$H$17</f>
        <v>5481.9284846099999</v>
      </c>
      <c r="U111" s="36">
        <f>SUMIFS(СВЦЭМ!$C$39:$C$782,СВЦЭМ!$A$39:$A$782,$A111,СВЦЭМ!$B$39:$B$782,U$83)+'СЕТ СН'!$H$9+СВЦЭМ!$D$10+'СЕТ СН'!$H$5-'СЕТ СН'!$H$17</f>
        <v>5449.9687599300005</v>
      </c>
      <c r="V111" s="36">
        <f>SUMIFS(СВЦЭМ!$C$39:$C$782,СВЦЭМ!$A$39:$A$782,$A111,СВЦЭМ!$B$39:$B$782,V$83)+'СЕТ СН'!$H$9+СВЦЭМ!$D$10+'СЕТ СН'!$H$5-'СЕТ СН'!$H$17</f>
        <v>5501.1278529000001</v>
      </c>
      <c r="W111" s="36">
        <f>SUMIFS(СВЦЭМ!$C$39:$C$782,СВЦЭМ!$A$39:$A$782,$A111,СВЦЭМ!$B$39:$B$782,W$83)+'СЕТ СН'!$H$9+СВЦЭМ!$D$10+'СЕТ СН'!$H$5-'СЕТ СН'!$H$17</f>
        <v>5500.7375118</v>
      </c>
      <c r="X111" s="36">
        <f>SUMIFS(СВЦЭМ!$C$39:$C$782,СВЦЭМ!$A$39:$A$782,$A111,СВЦЭМ!$B$39:$B$782,X$83)+'СЕТ СН'!$H$9+СВЦЭМ!$D$10+'СЕТ СН'!$H$5-'СЕТ СН'!$H$17</f>
        <v>5521.4973948200004</v>
      </c>
      <c r="Y111" s="36">
        <f>SUMIFS(СВЦЭМ!$C$39:$C$782,СВЦЭМ!$A$39:$A$782,$A111,СВЦЭМ!$B$39:$B$782,Y$83)+'СЕТ СН'!$H$9+СВЦЭМ!$D$10+'СЕТ СН'!$H$5-'СЕТ СН'!$H$17</f>
        <v>5517.7462321000003</v>
      </c>
    </row>
    <row r="112" spans="1:25" ht="15.75" x14ac:dyDescent="0.2">
      <c r="A112" s="35">
        <f t="shared" si="2"/>
        <v>45380</v>
      </c>
      <c r="B112" s="36">
        <f>SUMIFS(СВЦЭМ!$C$39:$C$782,СВЦЭМ!$A$39:$A$782,$A112,СВЦЭМ!$B$39:$B$782,B$83)+'СЕТ СН'!$H$9+СВЦЭМ!$D$10+'СЕТ СН'!$H$5-'СЕТ СН'!$H$17</f>
        <v>5596.2983966400006</v>
      </c>
      <c r="C112" s="36">
        <f>SUMIFS(СВЦЭМ!$C$39:$C$782,СВЦЭМ!$A$39:$A$782,$A112,СВЦЭМ!$B$39:$B$782,C$83)+'СЕТ СН'!$H$9+СВЦЭМ!$D$10+'СЕТ СН'!$H$5-'СЕТ СН'!$H$17</f>
        <v>5605.3379990900003</v>
      </c>
      <c r="D112" s="36">
        <f>SUMIFS(СВЦЭМ!$C$39:$C$782,СВЦЭМ!$A$39:$A$782,$A112,СВЦЭМ!$B$39:$B$782,D$83)+'СЕТ СН'!$H$9+СВЦЭМ!$D$10+'СЕТ СН'!$H$5-'СЕТ СН'!$H$17</f>
        <v>5675.8249579100002</v>
      </c>
      <c r="E112" s="36">
        <f>SUMIFS(СВЦЭМ!$C$39:$C$782,СВЦЭМ!$A$39:$A$782,$A112,СВЦЭМ!$B$39:$B$782,E$83)+'СЕТ СН'!$H$9+СВЦЭМ!$D$10+'СЕТ СН'!$H$5-'СЕТ СН'!$H$17</f>
        <v>5722.1143478600006</v>
      </c>
      <c r="F112" s="36">
        <f>SUMIFS(СВЦЭМ!$C$39:$C$782,СВЦЭМ!$A$39:$A$782,$A112,СВЦЭМ!$B$39:$B$782,F$83)+'СЕТ СН'!$H$9+СВЦЭМ!$D$10+'СЕТ СН'!$H$5-'СЕТ СН'!$H$17</f>
        <v>5744.0237947400001</v>
      </c>
      <c r="G112" s="36">
        <f>SUMIFS(СВЦЭМ!$C$39:$C$782,СВЦЭМ!$A$39:$A$782,$A112,СВЦЭМ!$B$39:$B$782,G$83)+'СЕТ СН'!$H$9+СВЦЭМ!$D$10+'СЕТ СН'!$H$5-'СЕТ СН'!$H$17</f>
        <v>5717.1480424399997</v>
      </c>
      <c r="H112" s="36">
        <f>SUMIFS(СВЦЭМ!$C$39:$C$782,СВЦЭМ!$A$39:$A$782,$A112,СВЦЭМ!$B$39:$B$782,H$83)+'СЕТ СН'!$H$9+СВЦЭМ!$D$10+'СЕТ СН'!$H$5-'СЕТ СН'!$H$17</f>
        <v>5663.5579350799999</v>
      </c>
      <c r="I112" s="36">
        <f>SUMIFS(СВЦЭМ!$C$39:$C$782,СВЦЭМ!$A$39:$A$782,$A112,СВЦЭМ!$B$39:$B$782,I$83)+'СЕТ СН'!$H$9+СВЦЭМ!$D$10+'СЕТ СН'!$H$5-'СЕТ СН'!$H$17</f>
        <v>5626.7914011299999</v>
      </c>
      <c r="J112" s="36">
        <f>SUMIFS(СВЦЭМ!$C$39:$C$782,СВЦЭМ!$A$39:$A$782,$A112,СВЦЭМ!$B$39:$B$782,J$83)+'СЕТ СН'!$H$9+СВЦЭМ!$D$10+'СЕТ СН'!$H$5-'СЕТ СН'!$H$17</f>
        <v>5587.6663476600006</v>
      </c>
      <c r="K112" s="36">
        <f>SUMIFS(СВЦЭМ!$C$39:$C$782,СВЦЭМ!$A$39:$A$782,$A112,СВЦЭМ!$B$39:$B$782,K$83)+'СЕТ СН'!$H$9+СВЦЭМ!$D$10+'СЕТ СН'!$H$5-'СЕТ СН'!$H$17</f>
        <v>5579.1462458799997</v>
      </c>
      <c r="L112" s="36">
        <f>SUMIFS(СВЦЭМ!$C$39:$C$782,СВЦЭМ!$A$39:$A$782,$A112,СВЦЭМ!$B$39:$B$782,L$83)+'СЕТ СН'!$H$9+СВЦЭМ!$D$10+'СЕТ СН'!$H$5-'СЕТ СН'!$H$17</f>
        <v>5597.8077573600003</v>
      </c>
      <c r="M112" s="36">
        <f>SUMIFS(СВЦЭМ!$C$39:$C$782,СВЦЭМ!$A$39:$A$782,$A112,СВЦЭМ!$B$39:$B$782,M$83)+'СЕТ СН'!$H$9+СВЦЭМ!$D$10+'СЕТ СН'!$H$5-'СЕТ СН'!$H$17</f>
        <v>5599.0907157000001</v>
      </c>
      <c r="N112" s="36">
        <f>SUMIFS(СВЦЭМ!$C$39:$C$782,СВЦЭМ!$A$39:$A$782,$A112,СВЦЭМ!$B$39:$B$782,N$83)+'СЕТ СН'!$H$9+СВЦЭМ!$D$10+'СЕТ СН'!$H$5-'СЕТ СН'!$H$17</f>
        <v>5613.2569494700001</v>
      </c>
      <c r="O112" s="36">
        <f>SUMIFS(СВЦЭМ!$C$39:$C$782,СВЦЭМ!$A$39:$A$782,$A112,СВЦЭМ!$B$39:$B$782,O$83)+'СЕТ СН'!$H$9+СВЦЭМ!$D$10+'СЕТ СН'!$H$5-'СЕТ СН'!$H$17</f>
        <v>5622.4399907699999</v>
      </c>
      <c r="P112" s="36">
        <f>SUMIFS(СВЦЭМ!$C$39:$C$782,СВЦЭМ!$A$39:$A$782,$A112,СВЦЭМ!$B$39:$B$782,P$83)+'СЕТ СН'!$H$9+СВЦЭМ!$D$10+'СЕТ СН'!$H$5-'СЕТ СН'!$H$17</f>
        <v>5639.2436666200001</v>
      </c>
      <c r="Q112" s="36">
        <f>SUMIFS(СВЦЭМ!$C$39:$C$782,СВЦЭМ!$A$39:$A$782,$A112,СВЦЭМ!$B$39:$B$782,Q$83)+'СЕТ СН'!$H$9+СВЦЭМ!$D$10+'СЕТ СН'!$H$5-'СЕТ СН'!$H$17</f>
        <v>5692.8367806900005</v>
      </c>
      <c r="R112" s="36">
        <f>SUMIFS(СВЦЭМ!$C$39:$C$782,СВЦЭМ!$A$39:$A$782,$A112,СВЦЭМ!$B$39:$B$782,R$83)+'СЕТ СН'!$H$9+СВЦЭМ!$D$10+'СЕТ СН'!$H$5-'СЕТ СН'!$H$17</f>
        <v>5689.4521188500003</v>
      </c>
      <c r="S112" s="36">
        <f>SUMIFS(СВЦЭМ!$C$39:$C$782,СВЦЭМ!$A$39:$A$782,$A112,СВЦЭМ!$B$39:$B$782,S$83)+'СЕТ СН'!$H$9+СВЦЭМ!$D$10+'СЕТ СН'!$H$5-'СЕТ СН'!$H$17</f>
        <v>5639.5375046400004</v>
      </c>
      <c r="T112" s="36">
        <f>SUMIFS(СВЦЭМ!$C$39:$C$782,СВЦЭМ!$A$39:$A$782,$A112,СВЦЭМ!$B$39:$B$782,T$83)+'СЕТ СН'!$H$9+СВЦЭМ!$D$10+'СЕТ СН'!$H$5-'СЕТ СН'!$H$17</f>
        <v>5607.2690193500002</v>
      </c>
      <c r="U112" s="36">
        <f>SUMIFS(СВЦЭМ!$C$39:$C$782,СВЦЭМ!$A$39:$A$782,$A112,СВЦЭМ!$B$39:$B$782,U$83)+'СЕТ СН'!$H$9+СВЦЭМ!$D$10+'СЕТ СН'!$H$5-'СЕТ СН'!$H$17</f>
        <v>5545.5968766599999</v>
      </c>
      <c r="V112" s="36">
        <f>SUMIFS(СВЦЭМ!$C$39:$C$782,СВЦЭМ!$A$39:$A$782,$A112,СВЦЭМ!$B$39:$B$782,V$83)+'СЕТ СН'!$H$9+СВЦЭМ!$D$10+'СЕТ СН'!$H$5-'СЕТ СН'!$H$17</f>
        <v>5521.8765956400002</v>
      </c>
      <c r="W112" s="36">
        <f>SUMIFS(СВЦЭМ!$C$39:$C$782,СВЦЭМ!$A$39:$A$782,$A112,СВЦЭМ!$B$39:$B$782,W$83)+'СЕТ СН'!$H$9+СВЦЭМ!$D$10+'СЕТ СН'!$H$5-'СЕТ СН'!$H$17</f>
        <v>5533.9632202000003</v>
      </c>
      <c r="X112" s="36">
        <f>SUMIFS(СВЦЭМ!$C$39:$C$782,СВЦЭМ!$A$39:$A$782,$A112,СВЦЭМ!$B$39:$B$782,X$83)+'СЕТ СН'!$H$9+СВЦЭМ!$D$10+'СЕТ СН'!$H$5-'СЕТ СН'!$H$17</f>
        <v>5569.9103600600001</v>
      </c>
      <c r="Y112" s="36">
        <f>SUMIFS(СВЦЭМ!$C$39:$C$782,СВЦЭМ!$A$39:$A$782,$A112,СВЦЭМ!$B$39:$B$782,Y$83)+'СЕТ СН'!$H$9+СВЦЭМ!$D$10+'СЕТ СН'!$H$5-'СЕТ СН'!$H$17</f>
        <v>5661.6095520500003</v>
      </c>
    </row>
    <row r="113" spans="1:27" ht="15.75" x14ac:dyDescent="0.2">
      <c r="A113" s="35">
        <f t="shared" si="2"/>
        <v>45381</v>
      </c>
      <c r="B113" s="36">
        <f>SUMIFS(СВЦЭМ!$C$39:$C$782,СВЦЭМ!$A$39:$A$782,$A113,СВЦЭМ!$B$39:$B$782,B$83)+'СЕТ СН'!$H$9+СВЦЭМ!$D$10+'СЕТ СН'!$H$5-'СЕТ СН'!$H$17</f>
        <v>5697.2057594800008</v>
      </c>
      <c r="C113" s="36">
        <f>SUMIFS(СВЦЭМ!$C$39:$C$782,СВЦЭМ!$A$39:$A$782,$A113,СВЦЭМ!$B$39:$B$782,C$83)+'СЕТ СН'!$H$9+СВЦЭМ!$D$10+'СЕТ СН'!$H$5-'СЕТ СН'!$H$17</f>
        <v>5725.9904259600007</v>
      </c>
      <c r="D113" s="36">
        <f>SUMIFS(СВЦЭМ!$C$39:$C$782,СВЦЭМ!$A$39:$A$782,$A113,СВЦЭМ!$B$39:$B$782,D$83)+'СЕТ СН'!$H$9+СВЦЭМ!$D$10+'СЕТ СН'!$H$5-'СЕТ СН'!$H$17</f>
        <v>5732.2380927300001</v>
      </c>
      <c r="E113" s="36">
        <f>SUMIFS(СВЦЭМ!$C$39:$C$782,СВЦЭМ!$A$39:$A$782,$A113,СВЦЭМ!$B$39:$B$782,E$83)+'СЕТ СН'!$H$9+СВЦЭМ!$D$10+'СЕТ СН'!$H$5-'СЕТ СН'!$H$17</f>
        <v>5749.4052603199998</v>
      </c>
      <c r="F113" s="36">
        <f>SUMIFS(СВЦЭМ!$C$39:$C$782,СВЦЭМ!$A$39:$A$782,$A113,СВЦЭМ!$B$39:$B$782,F$83)+'СЕТ СН'!$H$9+СВЦЭМ!$D$10+'СЕТ СН'!$H$5-'СЕТ СН'!$H$17</f>
        <v>5744.9908225100007</v>
      </c>
      <c r="G113" s="36">
        <f>SUMIFS(СВЦЭМ!$C$39:$C$782,СВЦЭМ!$A$39:$A$782,$A113,СВЦЭМ!$B$39:$B$782,G$83)+'СЕТ СН'!$H$9+СВЦЭМ!$D$10+'СЕТ СН'!$H$5-'СЕТ СН'!$H$17</f>
        <v>5723.0019641600002</v>
      </c>
      <c r="H113" s="36">
        <f>SUMIFS(СВЦЭМ!$C$39:$C$782,СВЦЭМ!$A$39:$A$782,$A113,СВЦЭМ!$B$39:$B$782,H$83)+'СЕТ СН'!$H$9+СВЦЭМ!$D$10+'СЕТ СН'!$H$5-'СЕТ СН'!$H$17</f>
        <v>5677.12293477</v>
      </c>
      <c r="I113" s="36">
        <f>SUMIFS(СВЦЭМ!$C$39:$C$782,СВЦЭМ!$A$39:$A$782,$A113,СВЦЭМ!$B$39:$B$782,I$83)+'СЕТ СН'!$H$9+СВЦЭМ!$D$10+'СЕТ СН'!$H$5-'СЕТ СН'!$H$17</f>
        <v>5650.8634106500003</v>
      </c>
      <c r="J113" s="36">
        <f>SUMIFS(СВЦЭМ!$C$39:$C$782,СВЦЭМ!$A$39:$A$782,$A113,СВЦЭМ!$B$39:$B$782,J$83)+'СЕТ СН'!$H$9+СВЦЭМ!$D$10+'СЕТ СН'!$H$5-'СЕТ СН'!$H$17</f>
        <v>5608.6320752600004</v>
      </c>
      <c r="K113" s="36">
        <f>SUMIFS(СВЦЭМ!$C$39:$C$782,СВЦЭМ!$A$39:$A$782,$A113,СВЦЭМ!$B$39:$B$782,K$83)+'СЕТ СН'!$H$9+СВЦЭМ!$D$10+'СЕТ СН'!$H$5-'СЕТ СН'!$H$17</f>
        <v>5585.7960514700007</v>
      </c>
      <c r="L113" s="36">
        <f>SUMIFS(СВЦЭМ!$C$39:$C$782,СВЦЭМ!$A$39:$A$782,$A113,СВЦЭМ!$B$39:$B$782,L$83)+'СЕТ СН'!$H$9+СВЦЭМ!$D$10+'СЕТ СН'!$H$5-'СЕТ СН'!$H$17</f>
        <v>5575.8801315300007</v>
      </c>
      <c r="M113" s="36">
        <f>SUMIFS(СВЦЭМ!$C$39:$C$782,СВЦЭМ!$A$39:$A$782,$A113,СВЦЭМ!$B$39:$B$782,M$83)+'СЕТ СН'!$H$9+СВЦЭМ!$D$10+'СЕТ СН'!$H$5-'СЕТ СН'!$H$17</f>
        <v>5586.9600755299998</v>
      </c>
      <c r="N113" s="36">
        <f>SUMIFS(СВЦЭМ!$C$39:$C$782,СВЦЭМ!$A$39:$A$782,$A113,СВЦЭМ!$B$39:$B$782,N$83)+'СЕТ СН'!$H$9+СВЦЭМ!$D$10+'СЕТ СН'!$H$5-'СЕТ СН'!$H$17</f>
        <v>5584.1551913599997</v>
      </c>
      <c r="O113" s="36">
        <f>SUMIFS(СВЦЭМ!$C$39:$C$782,СВЦЭМ!$A$39:$A$782,$A113,СВЦЭМ!$B$39:$B$782,O$83)+'СЕТ СН'!$H$9+СВЦЭМ!$D$10+'СЕТ СН'!$H$5-'СЕТ СН'!$H$17</f>
        <v>5612.78831988</v>
      </c>
      <c r="P113" s="36">
        <f>SUMIFS(СВЦЭМ!$C$39:$C$782,СВЦЭМ!$A$39:$A$782,$A113,СВЦЭМ!$B$39:$B$782,P$83)+'СЕТ СН'!$H$9+СВЦЭМ!$D$10+'СЕТ СН'!$H$5-'СЕТ СН'!$H$17</f>
        <v>5631.9550024400005</v>
      </c>
      <c r="Q113" s="36">
        <f>SUMIFS(СВЦЭМ!$C$39:$C$782,СВЦЭМ!$A$39:$A$782,$A113,СВЦЭМ!$B$39:$B$782,Q$83)+'СЕТ СН'!$H$9+СВЦЭМ!$D$10+'СЕТ СН'!$H$5-'СЕТ СН'!$H$17</f>
        <v>5640.34190605</v>
      </c>
      <c r="R113" s="36">
        <f>SUMIFS(СВЦЭМ!$C$39:$C$782,СВЦЭМ!$A$39:$A$782,$A113,СВЦЭМ!$B$39:$B$782,R$83)+'СЕТ СН'!$H$9+СВЦЭМ!$D$10+'СЕТ СН'!$H$5-'СЕТ СН'!$H$17</f>
        <v>5640.2010136600002</v>
      </c>
      <c r="S113" s="36">
        <f>SUMIFS(СВЦЭМ!$C$39:$C$782,СВЦЭМ!$A$39:$A$782,$A113,СВЦЭМ!$B$39:$B$782,S$83)+'СЕТ СН'!$H$9+СВЦЭМ!$D$10+'СЕТ СН'!$H$5-'СЕТ СН'!$H$17</f>
        <v>5622.5283103500005</v>
      </c>
      <c r="T113" s="36">
        <f>SUMIFS(СВЦЭМ!$C$39:$C$782,СВЦЭМ!$A$39:$A$782,$A113,СВЦЭМ!$B$39:$B$782,T$83)+'СЕТ СН'!$H$9+СВЦЭМ!$D$10+'СЕТ СН'!$H$5-'СЕТ СН'!$H$17</f>
        <v>5571.1372606499999</v>
      </c>
      <c r="U113" s="36">
        <f>SUMIFS(СВЦЭМ!$C$39:$C$782,СВЦЭМ!$A$39:$A$782,$A113,СВЦЭМ!$B$39:$B$782,U$83)+'СЕТ СН'!$H$9+СВЦЭМ!$D$10+'СЕТ СН'!$H$5-'СЕТ СН'!$H$17</f>
        <v>5552.8543630100003</v>
      </c>
      <c r="V113" s="36">
        <f>SUMIFS(СВЦЭМ!$C$39:$C$782,СВЦЭМ!$A$39:$A$782,$A113,СВЦЭМ!$B$39:$B$782,V$83)+'СЕТ СН'!$H$9+СВЦЭМ!$D$10+'СЕТ СН'!$H$5-'СЕТ СН'!$H$17</f>
        <v>5535.2261086199996</v>
      </c>
      <c r="W113" s="36">
        <f>SUMIFS(СВЦЭМ!$C$39:$C$782,СВЦЭМ!$A$39:$A$782,$A113,СВЦЭМ!$B$39:$B$782,W$83)+'СЕТ СН'!$H$9+СВЦЭМ!$D$10+'СЕТ СН'!$H$5-'СЕТ СН'!$H$17</f>
        <v>5536.2434912500003</v>
      </c>
      <c r="X113" s="36">
        <f>SUMIFS(СВЦЭМ!$C$39:$C$782,СВЦЭМ!$A$39:$A$782,$A113,СВЦЭМ!$B$39:$B$782,X$83)+'СЕТ СН'!$H$9+СВЦЭМ!$D$10+'СЕТ СН'!$H$5-'СЕТ СН'!$H$17</f>
        <v>5572.9311189999999</v>
      </c>
      <c r="Y113" s="36">
        <f>SUMIFS(СВЦЭМ!$C$39:$C$782,СВЦЭМ!$A$39:$A$782,$A113,СВЦЭМ!$B$39:$B$782,Y$83)+'СЕТ СН'!$H$9+СВЦЭМ!$D$10+'СЕТ СН'!$H$5-'СЕТ СН'!$H$17</f>
        <v>5619.6632622300003</v>
      </c>
      <c r="AA113" s="37"/>
    </row>
    <row r="114" spans="1:27" ht="15.75" x14ac:dyDescent="0.2">
      <c r="A114" s="35">
        <f t="shared" si="2"/>
        <v>45382</v>
      </c>
      <c r="B114" s="36">
        <f>SUMIFS(СВЦЭМ!$C$39:$C$782,СВЦЭМ!$A$39:$A$782,$A114,СВЦЭМ!$B$39:$B$782,B$83)+'СЕТ СН'!$H$9+СВЦЭМ!$D$10+'СЕТ СН'!$H$5-'СЕТ СН'!$H$17</f>
        <v>5738.2048158100006</v>
      </c>
      <c r="C114" s="36">
        <f>SUMIFS(СВЦЭМ!$C$39:$C$782,СВЦЭМ!$A$39:$A$782,$A114,СВЦЭМ!$B$39:$B$782,C$83)+'СЕТ СН'!$H$9+СВЦЭМ!$D$10+'СЕТ СН'!$H$5-'СЕТ СН'!$H$17</f>
        <v>5760.1707660600005</v>
      </c>
      <c r="D114" s="36">
        <f>SUMIFS(СВЦЭМ!$C$39:$C$782,СВЦЭМ!$A$39:$A$782,$A114,СВЦЭМ!$B$39:$B$782,D$83)+'СЕТ СН'!$H$9+СВЦЭМ!$D$10+'СЕТ СН'!$H$5-'СЕТ СН'!$H$17</f>
        <v>5785.0243831000007</v>
      </c>
      <c r="E114" s="36">
        <f>SUMIFS(СВЦЭМ!$C$39:$C$782,СВЦЭМ!$A$39:$A$782,$A114,СВЦЭМ!$B$39:$B$782,E$83)+'СЕТ СН'!$H$9+СВЦЭМ!$D$10+'СЕТ СН'!$H$5-'СЕТ СН'!$H$17</f>
        <v>5790.7752393299997</v>
      </c>
      <c r="F114" s="36">
        <f>SUMIFS(СВЦЭМ!$C$39:$C$782,СВЦЭМ!$A$39:$A$782,$A114,СВЦЭМ!$B$39:$B$782,F$83)+'СЕТ СН'!$H$9+СВЦЭМ!$D$10+'СЕТ СН'!$H$5-'СЕТ СН'!$H$17</f>
        <v>5786.6203386400002</v>
      </c>
      <c r="G114" s="36">
        <f>SUMIFS(СВЦЭМ!$C$39:$C$782,СВЦЭМ!$A$39:$A$782,$A114,СВЦЭМ!$B$39:$B$782,G$83)+'СЕТ СН'!$H$9+СВЦЭМ!$D$10+'СЕТ СН'!$H$5-'СЕТ СН'!$H$17</f>
        <v>5786.6425678899996</v>
      </c>
      <c r="H114" s="36">
        <f>SUMIFS(СВЦЭМ!$C$39:$C$782,СВЦЭМ!$A$39:$A$782,$A114,СВЦЭМ!$B$39:$B$782,H$83)+'СЕТ СН'!$H$9+СВЦЭМ!$D$10+'СЕТ СН'!$H$5-'СЕТ СН'!$H$17</f>
        <v>5784.7154282200008</v>
      </c>
      <c r="I114" s="36">
        <f>SUMIFS(СВЦЭМ!$C$39:$C$782,СВЦЭМ!$A$39:$A$782,$A114,СВЦЭМ!$B$39:$B$782,I$83)+'СЕТ СН'!$H$9+СВЦЭМ!$D$10+'СЕТ СН'!$H$5-'СЕТ СН'!$H$17</f>
        <v>5764.0741856300001</v>
      </c>
      <c r="J114" s="36">
        <f>SUMIFS(СВЦЭМ!$C$39:$C$782,СВЦЭМ!$A$39:$A$782,$A114,СВЦЭМ!$B$39:$B$782,J$83)+'СЕТ СН'!$H$9+СВЦЭМ!$D$10+'СЕТ СН'!$H$5-'СЕТ СН'!$H$17</f>
        <v>5728.1323160700003</v>
      </c>
      <c r="K114" s="36">
        <f>SUMIFS(СВЦЭМ!$C$39:$C$782,СВЦЭМ!$A$39:$A$782,$A114,СВЦЭМ!$B$39:$B$782,K$83)+'СЕТ СН'!$H$9+СВЦЭМ!$D$10+'СЕТ СН'!$H$5-'СЕТ СН'!$H$17</f>
        <v>5664.57416276</v>
      </c>
      <c r="L114" s="36">
        <f>SUMIFS(СВЦЭМ!$C$39:$C$782,СВЦЭМ!$A$39:$A$782,$A114,СВЦЭМ!$B$39:$B$782,L$83)+'СЕТ СН'!$H$9+СВЦЭМ!$D$10+'СЕТ СН'!$H$5-'СЕТ СН'!$H$17</f>
        <v>5658.6258427700004</v>
      </c>
      <c r="M114" s="36">
        <f>SUMIFS(СВЦЭМ!$C$39:$C$782,СВЦЭМ!$A$39:$A$782,$A114,СВЦЭМ!$B$39:$B$782,M$83)+'СЕТ СН'!$H$9+СВЦЭМ!$D$10+'СЕТ СН'!$H$5-'СЕТ СН'!$H$17</f>
        <v>5663.3919223900002</v>
      </c>
      <c r="N114" s="36">
        <f>SUMIFS(СВЦЭМ!$C$39:$C$782,СВЦЭМ!$A$39:$A$782,$A114,СВЦЭМ!$B$39:$B$782,N$83)+'СЕТ СН'!$H$9+СВЦЭМ!$D$10+'СЕТ СН'!$H$5-'СЕТ СН'!$H$17</f>
        <v>5666.9929792700004</v>
      </c>
      <c r="O114" s="36">
        <f>SUMIFS(СВЦЭМ!$C$39:$C$782,СВЦЭМ!$A$39:$A$782,$A114,СВЦЭМ!$B$39:$B$782,O$83)+'СЕТ СН'!$H$9+СВЦЭМ!$D$10+'СЕТ СН'!$H$5-'СЕТ СН'!$H$17</f>
        <v>5690.4432492800006</v>
      </c>
      <c r="P114" s="36">
        <f>SUMIFS(СВЦЭМ!$C$39:$C$782,СВЦЭМ!$A$39:$A$782,$A114,СВЦЭМ!$B$39:$B$782,P$83)+'СЕТ СН'!$H$9+СВЦЭМ!$D$10+'СЕТ СН'!$H$5-'СЕТ СН'!$H$17</f>
        <v>5713.2876903899996</v>
      </c>
      <c r="Q114" s="36">
        <f>SUMIFS(СВЦЭМ!$C$39:$C$782,СВЦЭМ!$A$39:$A$782,$A114,СВЦЭМ!$B$39:$B$782,Q$83)+'СЕТ СН'!$H$9+СВЦЭМ!$D$10+'СЕТ СН'!$H$5-'СЕТ СН'!$H$17</f>
        <v>5737.7383389900006</v>
      </c>
      <c r="R114" s="36">
        <f>SUMIFS(СВЦЭМ!$C$39:$C$782,СВЦЭМ!$A$39:$A$782,$A114,СВЦЭМ!$B$39:$B$782,R$83)+'СЕТ СН'!$H$9+СВЦЭМ!$D$10+'СЕТ СН'!$H$5-'СЕТ СН'!$H$17</f>
        <v>5732.99860455</v>
      </c>
      <c r="S114" s="36">
        <f>SUMIFS(СВЦЭМ!$C$39:$C$782,СВЦЭМ!$A$39:$A$782,$A114,СВЦЭМ!$B$39:$B$782,S$83)+'СЕТ СН'!$H$9+СВЦЭМ!$D$10+'СЕТ СН'!$H$5-'СЕТ СН'!$H$17</f>
        <v>5702.8607180199997</v>
      </c>
      <c r="T114" s="36">
        <f>SUMIFS(СВЦЭМ!$C$39:$C$782,СВЦЭМ!$A$39:$A$782,$A114,СВЦЭМ!$B$39:$B$782,T$83)+'СЕТ СН'!$H$9+СВЦЭМ!$D$10+'СЕТ СН'!$H$5-'СЕТ СН'!$H$17</f>
        <v>5679.5459728300002</v>
      </c>
      <c r="U114" s="36">
        <f>SUMIFS(СВЦЭМ!$C$39:$C$782,СВЦЭМ!$A$39:$A$782,$A114,СВЦЭМ!$B$39:$B$782,U$83)+'СЕТ СН'!$H$9+СВЦЭМ!$D$10+'СЕТ СН'!$H$5-'СЕТ СН'!$H$17</f>
        <v>5656.8207542800001</v>
      </c>
      <c r="V114" s="36">
        <f>SUMIFS(СВЦЭМ!$C$39:$C$782,СВЦЭМ!$A$39:$A$782,$A114,СВЦЭМ!$B$39:$B$782,V$83)+'СЕТ СН'!$H$9+СВЦЭМ!$D$10+'СЕТ СН'!$H$5-'СЕТ СН'!$H$17</f>
        <v>5640.3416504899997</v>
      </c>
      <c r="W114" s="36">
        <f>SUMIFS(СВЦЭМ!$C$39:$C$782,СВЦЭМ!$A$39:$A$782,$A114,СВЦЭМ!$B$39:$B$782,W$83)+'СЕТ СН'!$H$9+СВЦЭМ!$D$10+'СЕТ СН'!$H$5-'СЕТ СН'!$H$17</f>
        <v>5632.9131909900007</v>
      </c>
      <c r="X114" s="36">
        <f>SUMIFS(СВЦЭМ!$C$39:$C$782,СВЦЭМ!$A$39:$A$782,$A114,СВЦЭМ!$B$39:$B$782,X$83)+'СЕТ СН'!$H$9+СВЦЭМ!$D$10+'СЕТ СН'!$H$5-'СЕТ СН'!$H$17</f>
        <v>5670.7126764100003</v>
      </c>
      <c r="Y114" s="36">
        <f>SUMIFS(СВЦЭМ!$C$39:$C$782,СВЦЭМ!$A$39:$A$782,$A114,СВЦЭМ!$B$39:$B$782,Y$83)+'СЕТ СН'!$H$9+СВЦЭМ!$D$10+'СЕТ СН'!$H$5-'СЕТ СН'!$H$17</f>
        <v>5695.6127799000005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01.03.2024</v>
      </c>
      <c r="B120" s="36">
        <f>SUMIFS(СВЦЭМ!$C$39:$C$782,СВЦЭМ!$A$39:$A$782,$A120,СВЦЭМ!$B$39:$B$782,B$119)+'СЕТ СН'!$I$9+СВЦЭМ!$D$10+'СЕТ СН'!$I$5-'СЕТ СН'!$I$17</f>
        <v>5781.4522964500002</v>
      </c>
      <c r="C120" s="36">
        <f>SUMIFS(СВЦЭМ!$C$39:$C$782,СВЦЭМ!$A$39:$A$782,$A120,СВЦЭМ!$B$39:$B$782,C$119)+'СЕТ СН'!$I$9+СВЦЭМ!$D$10+'СЕТ СН'!$I$5-'СЕТ СН'!$I$17</f>
        <v>5807.8703048999996</v>
      </c>
      <c r="D120" s="36">
        <f>SUMIFS(СВЦЭМ!$C$39:$C$782,СВЦЭМ!$A$39:$A$782,$A120,СВЦЭМ!$B$39:$B$782,D$119)+'СЕТ СН'!$I$9+СВЦЭМ!$D$10+'СЕТ СН'!$I$5-'СЕТ СН'!$I$17</f>
        <v>5831.7502279800001</v>
      </c>
      <c r="E120" s="36">
        <f>SUMIFS(СВЦЭМ!$C$39:$C$782,СВЦЭМ!$A$39:$A$782,$A120,СВЦЭМ!$B$39:$B$782,E$119)+'СЕТ СН'!$I$9+СВЦЭМ!$D$10+'СЕТ СН'!$I$5-'СЕТ СН'!$I$17</f>
        <v>5817.3786321500002</v>
      </c>
      <c r="F120" s="36">
        <f>SUMIFS(СВЦЭМ!$C$39:$C$782,СВЦЭМ!$A$39:$A$782,$A120,СВЦЭМ!$B$39:$B$782,F$119)+'СЕТ СН'!$I$9+СВЦЭМ!$D$10+'СЕТ СН'!$I$5-'СЕТ СН'!$I$17</f>
        <v>5808.5082286200004</v>
      </c>
      <c r="G120" s="36">
        <f>SUMIFS(СВЦЭМ!$C$39:$C$782,СВЦЭМ!$A$39:$A$782,$A120,СВЦЭМ!$B$39:$B$782,G$119)+'СЕТ СН'!$I$9+СВЦЭМ!$D$10+'СЕТ СН'!$I$5-'СЕТ СН'!$I$17</f>
        <v>5806.40605246</v>
      </c>
      <c r="H120" s="36">
        <f>SUMIFS(СВЦЭМ!$C$39:$C$782,СВЦЭМ!$A$39:$A$782,$A120,СВЦЭМ!$B$39:$B$782,H$119)+'СЕТ СН'!$I$9+СВЦЭМ!$D$10+'СЕТ СН'!$I$5-'СЕТ СН'!$I$17</f>
        <v>5769.1356826900001</v>
      </c>
      <c r="I120" s="36">
        <f>SUMIFS(СВЦЭМ!$C$39:$C$782,СВЦЭМ!$A$39:$A$782,$A120,СВЦЭМ!$B$39:$B$782,I$119)+'СЕТ СН'!$I$9+СВЦЭМ!$D$10+'СЕТ СН'!$I$5-'СЕТ СН'!$I$17</f>
        <v>5745.7827119800004</v>
      </c>
      <c r="J120" s="36">
        <f>SUMIFS(СВЦЭМ!$C$39:$C$782,СВЦЭМ!$A$39:$A$782,$A120,СВЦЭМ!$B$39:$B$782,J$119)+'СЕТ СН'!$I$9+СВЦЭМ!$D$10+'СЕТ СН'!$I$5-'СЕТ СН'!$I$17</f>
        <v>5738.0899676200006</v>
      </c>
      <c r="K120" s="36">
        <f>SUMIFS(СВЦЭМ!$C$39:$C$782,СВЦЭМ!$A$39:$A$782,$A120,СВЦЭМ!$B$39:$B$782,K$119)+'СЕТ СН'!$I$9+СВЦЭМ!$D$10+'СЕТ СН'!$I$5-'СЕТ СН'!$I$17</f>
        <v>5725.1821986900004</v>
      </c>
      <c r="L120" s="36">
        <f>SUMIFS(СВЦЭМ!$C$39:$C$782,СВЦЭМ!$A$39:$A$782,$A120,СВЦЭМ!$B$39:$B$782,L$119)+'СЕТ СН'!$I$9+СВЦЭМ!$D$10+'СЕТ СН'!$I$5-'СЕТ СН'!$I$17</f>
        <v>5729.9380344600004</v>
      </c>
      <c r="M120" s="36">
        <f>SUMIFS(СВЦЭМ!$C$39:$C$782,СВЦЭМ!$A$39:$A$782,$A120,СВЦЭМ!$B$39:$B$782,M$119)+'СЕТ СН'!$I$9+СВЦЭМ!$D$10+'СЕТ СН'!$I$5-'СЕТ СН'!$I$17</f>
        <v>5712.8001103100005</v>
      </c>
      <c r="N120" s="36">
        <f>SUMIFS(СВЦЭМ!$C$39:$C$782,СВЦЭМ!$A$39:$A$782,$A120,СВЦЭМ!$B$39:$B$782,N$119)+'СЕТ СН'!$I$9+СВЦЭМ!$D$10+'СЕТ СН'!$I$5-'СЕТ СН'!$I$17</f>
        <v>5760.8698331699998</v>
      </c>
      <c r="O120" s="36">
        <f>SUMIFS(СВЦЭМ!$C$39:$C$782,СВЦЭМ!$A$39:$A$782,$A120,СВЦЭМ!$B$39:$B$782,O$119)+'СЕТ СН'!$I$9+СВЦЭМ!$D$10+'СЕТ СН'!$I$5-'СЕТ СН'!$I$17</f>
        <v>5773.1330064900003</v>
      </c>
      <c r="P120" s="36">
        <f>SUMIFS(СВЦЭМ!$C$39:$C$782,СВЦЭМ!$A$39:$A$782,$A120,СВЦЭМ!$B$39:$B$782,P$119)+'СЕТ СН'!$I$9+СВЦЭМ!$D$10+'СЕТ СН'!$I$5-'СЕТ СН'!$I$17</f>
        <v>5792.5223399400002</v>
      </c>
      <c r="Q120" s="36">
        <f>SUMIFS(СВЦЭМ!$C$39:$C$782,СВЦЭМ!$A$39:$A$782,$A120,СВЦЭМ!$B$39:$B$782,Q$119)+'СЕТ СН'!$I$9+СВЦЭМ!$D$10+'СЕТ СН'!$I$5-'СЕТ СН'!$I$17</f>
        <v>5804.1808777200004</v>
      </c>
      <c r="R120" s="36">
        <f>SUMIFS(СВЦЭМ!$C$39:$C$782,СВЦЭМ!$A$39:$A$782,$A120,СВЦЭМ!$B$39:$B$782,R$119)+'СЕТ СН'!$I$9+СВЦЭМ!$D$10+'СЕТ СН'!$I$5-'СЕТ СН'!$I$17</f>
        <v>5814.6189147700006</v>
      </c>
      <c r="S120" s="36">
        <f>SUMIFS(СВЦЭМ!$C$39:$C$782,СВЦЭМ!$A$39:$A$782,$A120,СВЦЭМ!$B$39:$B$782,S$119)+'СЕТ СН'!$I$9+СВЦЭМ!$D$10+'СЕТ СН'!$I$5-'СЕТ СН'!$I$17</f>
        <v>5801.5834273500004</v>
      </c>
      <c r="T120" s="36">
        <f>SUMIFS(СВЦЭМ!$C$39:$C$782,СВЦЭМ!$A$39:$A$782,$A120,СВЦЭМ!$B$39:$B$782,T$119)+'СЕТ СН'!$I$9+СВЦЭМ!$D$10+'СЕТ СН'!$I$5-'СЕТ СН'!$I$17</f>
        <v>5760.2121009299999</v>
      </c>
      <c r="U120" s="36">
        <f>SUMIFS(СВЦЭМ!$C$39:$C$782,СВЦЭМ!$A$39:$A$782,$A120,СВЦЭМ!$B$39:$B$782,U$119)+'СЕТ СН'!$I$9+СВЦЭМ!$D$10+'СЕТ СН'!$I$5-'СЕТ СН'!$I$17</f>
        <v>5729.8064894300005</v>
      </c>
      <c r="V120" s="36">
        <f>SUMIFS(СВЦЭМ!$C$39:$C$782,СВЦЭМ!$A$39:$A$782,$A120,СВЦЭМ!$B$39:$B$782,V$119)+'СЕТ СН'!$I$9+СВЦЭМ!$D$10+'СЕТ СН'!$I$5-'СЕТ СН'!$I$17</f>
        <v>5732.4987040400001</v>
      </c>
      <c r="W120" s="36">
        <f>SUMIFS(СВЦЭМ!$C$39:$C$782,СВЦЭМ!$A$39:$A$782,$A120,СВЦЭМ!$B$39:$B$782,W$119)+'СЕТ СН'!$I$9+СВЦЭМ!$D$10+'СЕТ СН'!$I$5-'СЕТ СН'!$I$17</f>
        <v>5740.2391473099997</v>
      </c>
      <c r="X120" s="36">
        <f>SUMIFS(СВЦЭМ!$C$39:$C$782,СВЦЭМ!$A$39:$A$782,$A120,СВЦЭМ!$B$39:$B$782,X$119)+'СЕТ СН'!$I$9+СВЦЭМ!$D$10+'СЕТ СН'!$I$5-'СЕТ СН'!$I$17</f>
        <v>5753.1820732699998</v>
      </c>
      <c r="Y120" s="36">
        <f>SUMIFS(СВЦЭМ!$C$39:$C$782,СВЦЭМ!$A$39:$A$782,$A120,СВЦЭМ!$B$39:$B$782,Y$119)+'СЕТ СН'!$I$9+СВЦЭМ!$D$10+'СЕТ СН'!$I$5-'СЕТ СН'!$I$17</f>
        <v>5777.3299465500004</v>
      </c>
    </row>
    <row r="121" spans="1:27" ht="15.75" x14ac:dyDescent="0.2">
      <c r="A121" s="35">
        <f>A120+1</f>
        <v>45353</v>
      </c>
      <c r="B121" s="36">
        <f>SUMIFS(СВЦЭМ!$C$39:$C$782,СВЦЭМ!$A$39:$A$782,$A121,СВЦЭМ!$B$39:$B$782,B$119)+'СЕТ СН'!$I$9+СВЦЭМ!$D$10+'СЕТ СН'!$I$5-'СЕТ СН'!$I$17</f>
        <v>5717.0837800400004</v>
      </c>
      <c r="C121" s="36">
        <f>SUMIFS(СВЦЭМ!$C$39:$C$782,СВЦЭМ!$A$39:$A$782,$A121,СВЦЭМ!$B$39:$B$782,C$119)+'СЕТ СН'!$I$9+СВЦЭМ!$D$10+'СЕТ СН'!$I$5-'СЕТ СН'!$I$17</f>
        <v>5728.9476146100005</v>
      </c>
      <c r="D121" s="36">
        <f>SUMIFS(СВЦЭМ!$C$39:$C$782,СВЦЭМ!$A$39:$A$782,$A121,СВЦЭМ!$B$39:$B$782,D$119)+'СЕТ СН'!$I$9+СВЦЭМ!$D$10+'СЕТ СН'!$I$5-'СЕТ СН'!$I$17</f>
        <v>5753.24912159</v>
      </c>
      <c r="E121" s="36">
        <f>SUMIFS(СВЦЭМ!$C$39:$C$782,СВЦЭМ!$A$39:$A$782,$A121,СВЦЭМ!$B$39:$B$782,E$119)+'СЕТ СН'!$I$9+СВЦЭМ!$D$10+'СЕТ СН'!$I$5-'СЕТ СН'!$I$17</f>
        <v>5764.7807891400007</v>
      </c>
      <c r="F121" s="36">
        <f>SUMIFS(СВЦЭМ!$C$39:$C$782,СВЦЭМ!$A$39:$A$782,$A121,СВЦЭМ!$B$39:$B$782,F$119)+'СЕТ СН'!$I$9+СВЦЭМ!$D$10+'СЕТ СН'!$I$5-'СЕТ СН'!$I$17</f>
        <v>5761.24123676</v>
      </c>
      <c r="G121" s="36">
        <f>SUMIFS(СВЦЭМ!$C$39:$C$782,СВЦЭМ!$A$39:$A$782,$A121,СВЦЭМ!$B$39:$B$782,G$119)+'СЕТ СН'!$I$9+СВЦЭМ!$D$10+'СЕТ СН'!$I$5-'СЕТ СН'!$I$17</f>
        <v>5740.7770310699998</v>
      </c>
      <c r="H121" s="36">
        <f>SUMIFS(СВЦЭМ!$C$39:$C$782,СВЦЭМ!$A$39:$A$782,$A121,СВЦЭМ!$B$39:$B$782,H$119)+'СЕТ СН'!$I$9+СВЦЭМ!$D$10+'СЕТ СН'!$I$5-'СЕТ СН'!$I$17</f>
        <v>5697.1397429999997</v>
      </c>
      <c r="I121" s="36">
        <f>SUMIFS(СВЦЭМ!$C$39:$C$782,СВЦЭМ!$A$39:$A$782,$A121,СВЦЭМ!$B$39:$B$782,I$119)+'СЕТ СН'!$I$9+СВЦЭМ!$D$10+'СЕТ СН'!$I$5-'СЕТ СН'!$I$17</f>
        <v>5672.9118824800007</v>
      </c>
      <c r="J121" s="36">
        <f>SUMIFS(СВЦЭМ!$C$39:$C$782,СВЦЭМ!$A$39:$A$782,$A121,СВЦЭМ!$B$39:$B$782,J$119)+'СЕТ СН'!$I$9+СВЦЭМ!$D$10+'СЕТ СН'!$I$5-'СЕТ СН'!$I$17</f>
        <v>5672.0392984800001</v>
      </c>
      <c r="K121" s="36">
        <f>SUMIFS(СВЦЭМ!$C$39:$C$782,СВЦЭМ!$A$39:$A$782,$A121,СВЦЭМ!$B$39:$B$782,K$119)+'СЕТ СН'!$I$9+СВЦЭМ!$D$10+'СЕТ СН'!$I$5-'СЕТ СН'!$I$17</f>
        <v>5635.3345201499997</v>
      </c>
      <c r="L121" s="36">
        <f>SUMIFS(СВЦЭМ!$C$39:$C$782,СВЦЭМ!$A$39:$A$782,$A121,СВЦЭМ!$B$39:$B$782,L$119)+'СЕТ СН'!$I$9+СВЦЭМ!$D$10+'СЕТ СН'!$I$5-'СЕТ СН'!$I$17</f>
        <v>5620.5471036600002</v>
      </c>
      <c r="M121" s="36">
        <f>SUMIFS(СВЦЭМ!$C$39:$C$782,СВЦЭМ!$A$39:$A$782,$A121,СВЦЭМ!$B$39:$B$782,M$119)+'СЕТ СН'!$I$9+СВЦЭМ!$D$10+'СЕТ СН'!$I$5-'СЕТ СН'!$I$17</f>
        <v>5625.8550154300001</v>
      </c>
      <c r="N121" s="36">
        <f>SUMIFS(СВЦЭМ!$C$39:$C$782,СВЦЭМ!$A$39:$A$782,$A121,СВЦЭМ!$B$39:$B$782,N$119)+'СЕТ СН'!$I$9+СВЦЭМ!$D$10+'СЕТ СН'!$I$5-'СЕТ СН'!$I$17</f>
        <v>5643.0473569200003</v>
      </c>
      <c r="O121" s="36">
        <f>SUMIFS(СВЦЭМ!$C$39:$C$782,СВЦЭМ!$A$39:$A$782,$A121,СВЦЭМ!$B$39:$B$782,O$119)+'СЕТ СН'!$I$9+СВЦЭМ!$D$10+'СЕТ СН'!$I$5-'СЕТ СН'!$I$17</f>
        <v>5649.7953529799997</v>
      </c>
      <c r="P121" s="36">
        <f>SUMIFS(СВЦЭМ!$C$39:$C$782,СВЦЭМ!$A$39:$A$782,$A121,СВЦЭМ!$B$39:$B$782,P$119)+'СЕТ СН'!$I$9+СВЦЭМ!$D$10+'СЕТ СН'!$I$5-'СЕТ СН'!$I$17</f>
        <v>5659.06058467</v>
      </c>
      <c r="Q121" s="36">
        <f>SUMIFS(СВЦЭМ!$C$39:$C$782,СВЦЭМ!$A$39:$A$782,$A121,СВЦЭМ!$B$39:$B$782,Q$119)+'СЕТ СН'!$I$9+СВЦЭМ!$D$10+'СЕТ СН'!$I$5-'СЕТ СН'!$I$17</f>
        <v>5681.0416836000004</v>
      </c>
      <c r="R121" s="36">
        <f>SUMIFS(СВЦЭМ!$C$39:$C$782,СВЦЭМ!$A$39:$A$782,$A121,СВЦЭМ!$B$39:$B$782,R$119)+'СЕТ СН'!$I$9+СВЦЭМ!$D$10+'СЕТ СН'!$I$5-'СЕТ СН'!$I$17</f>
        <v>5701.2210245599999</v>
      </c>
      <c r="S121" s="36">
        <f>SUMIFS(СВЦЭМ!$C$39:$C$782,СВЦЭМ!$A$39:$A$782,$A121,СВЦЭМ!$B$39:$B$782,S$119)+'СЕТ СН'!$I$9+СВЦЭМ!$D$10+'СЕТ СН'!$I$5-'СЕТ СН'!$I$17</f>
        <v>5686.15100609</v>
      </c>
      <c r="T121" s="36">
        <f>SUMIFS(СВЦЭМ!$C$39:$C$782,СВЦЭМ!$A$39:$A$782,$A121,СВЦЭМ!$B$39:$B$782,T$119)+'СЕТ СН'!$I$9+СВЦЭМ!$D$10+'СЕТ СН'!$I$5-'СЕТ СН'!$I$17</f>
        <v>5643.0379115800006</v>
      </c>
      <c r="U121" s="36">
        <f>SUMIFS(СВЦЭМ!$C$39:$C$782,СВЦЭМ!$A$39:$A$782,$A121,СВЦЭМ!$B$39:$B$782,U$119)+'СЕТ СН'!$I$9+СВЦЭМ!$D$10+'СЕТ СН'!$I$5-'СЕТ СН'!$I$17</f>
        <v>5602.4360649200007</v>
      </c>
      <c r="V121" s="36">
        <f>SUMIFS(СВЦЭМ!$C$39:$C$782,СВЦЭМ!$A$39:$A$782,$A121,СВЦЭМ!$B$39:$B$782,V$119)+'СЕТ СН'!$I$9+СВЦЭМ!$D$10+'СЕТ СН'!$I$5-'СЕТ СН'!$I$17</f>
        <v>5620.4343933099999</v>
      </c>
      <c r="W121" s="36">
        <f>SUMIFS(СВЦЭМ!$C$39:$C$782,СВЦЭМ!$A$39:$A$782,$A121,СВЦЭМ!$B$39:$B$782,W$119)+'СЕТ СН'!$I$9+СВЦЭМ!$D$10+'СЕТ СН'!$I$5-'СЕТ СН'!$I$17</f>
        <v>5629.71830641</v>
      </c>
      <c r="X121" s="36">
        <f>SUMIFS(СВЦЭМ!$C$39:$C$782,СВЦЭМ!$A$39:$A$782,$A121,СВЦЭМ!$B$39:$B$782,X$119)+'СЕТ СН'!$I$9+СВЦЭМ!$D$10+'СЕТ СН'!$I$5-'СЕТ СН'!$I$17</f>
        <v>5666.3840208800002</v>
      </c>
      <c r="Y121" s="36">
        <f>SUMIFS(СВЦЭМ!$C$39:$C$782,СВЦЭМ!$A$39:$A$782,$A121,СВЦЭМ!$B$39:$B$782,Y$119)+'СЕТ СН'!$I$9+СВЦЭМ!$D$10+'СЕТ СН'!$I$5-'СЕТ СН'!$I$17</f>
        <v>5666.4800995900005</v>
      </c>
    </row>
    <row r="122" spans="1:27" ht="15.75" x14ac:dyDescent="0.2">
      <c r="A122" s="35">
        <f t="shared" ref="A122:A150" si="3">A121+1</f>
        <v>45354</v>
      </c>
      <c r="B122" s="36">
        <f>SUMIFS(СВЦЭМ!$C$39:$C$782,СВЦЭМ!$A$39:$A$782,$A122,СВЦЭМ!$B$39:$B$782,B$119)+'СЕТ СН'!$I$9+СВЦЭМ!$D$10+'СЕТ СН'!$I$5-'СЕТ СН'!$I$17</f>
        <v>5609.2949085600003</v>
      </c>
      <c r="C122" s="36">
        <f>SUMIFS(СВЦЭМ!$C$39:$C$782,СВЦЭМ!$A$39:$A$782,$A122,СВЦЭМ!$B$39:$B$782,C$119)+'СЕТ СН'!$I$9+СВЦЭМ!$D$10+'СЕТ СН'!$I$5-'СЕТ СН'!$I$17</f>
        <v>5691.5998930100004</v>
      </c>
      <c r="D122" s="36">
        <f>SUMIFS(СВЦЭМ!$C$39:$C$782,СВЦЭМ!$A$39:$A$782,$A122,СВЦЭМ!$B$39:$B$782,D$119)+'СЕТ СН'!$I$9+СВЦЭМ!$D$10+'СЕТ СН'!$I$5-'СЕТ СН'!$I$17</f>
        <v>5736.6986870399996</v>
      </c>
      <c r="E122" s="36">
        <f>SUMIFS(СВЦЭМ!$C$39:$C$782,СВЦЭМ!$A$39:$A$782,$A122,СВЦЭМ!$B$39:$B$782,E$119)+'СЕТ СН'!$I$9+СВЦЭМ!$D$10+'СЕТ СН'!$I$5-'СЕТ СН'!$I$17</f>
        <v>5754.80951301</v>
      </c>
      <c r="F122" s="36">
        <f>SUMIFS(СВЦЭМ!$C$39:$C$782,СВЦЭМ!$A$39:$A$782,$A122,СВЦЭМ!$B$39:$B$782,F$119)+'СЕТ СН'!$I$9+СВЦЭМ!$D$10+'СЕТ СН'!$I$5-'СЕТ СН'!$I$17</f>
        <v>5752.1111329300002</v>
      </c>
      <c r="G122" s="36">
        <f>SUMIFS(СВЦЭМ!$C$39:$C$782,СВЦЭМ!$A$39:$A$782,$A122,СВЦЭМ!$B$39:$B$782,G$119)+'СЕТ СН'!$I$9+СВЦЭМ!$D$10+'СЕТ СН'!$I$5-'СЕТ СН'!$I$17</f>
        <v>5738.0528906</v>
      </c>
      <c r="H122" s="36">
        <f>SUMIFS(СВЦЭМ!$C$39:$C$782,СВЦЭМ!$A$39:$A$782,$A122,СВЦЭМ!$B$39:$B$782,H$119)+'СЕТ СН'!$I$9+СВЦЭМ!$D$10+'СЕТ СН'!$I$5-'СЕТ СН'!$I$17</f>
        <v>5719.7554262800004</v>
      </c>
      <c r="I122" s="36">
        <f>SUMIFS(СВЦЭМ!$C$39:$C$782,СВЦЭМ!$A$39:$A$782,$A122,СВЦЭМ!$B$39:$B$782,I$119)+'СЕТ СН'!$I$9+СВЦЭМ!$D$10+'СЕТ СН'!$I$5-'СЕТ СН'!$I$17</f>
        <v>5720.9414132800002</v>
      </c>
      <c r="J122" s="36">
        <f>SUMIFS(СВЦЭМ!$C$39:$C$782,СВЦЭМ!$A$39:$A$782,$A122,СВЦЭМ!$B$39:$B$782,J$119)+'СЕТ СН'!$I$9+СВЦЭМ!$D$10+'СЕТ СН'!$I$5-'СЕТ СН'!$I$17</f>
        <v>5673.1238188000007</v>
      </c>
      <c r="K122" s="36">
        <f>SUMIFS(СВЦЭМ!$C$39:$C$782,СВЦЭМ!$A$39:$A$782,$A122,СВЦЭМ!$B$39:$B$782,K$119)+'СЕТ СН'!$I$9+СВЦЭМ!$D$10+'СЕТ СН'!$I$5-'СЕТ СН'!$I$17</f>
        <v>5632.7784667699998</v>
      </c>
      <c r="L122" s="36">
        <f>SUMIFS(СВЦЭМ!$C$39:$C$782,СВЦЭМ!$A$39:$A$782,$A122,СВЦЭМ!$B$39:$B$782,L$119)+'СЕТ СН'!$I$9+СВЦЭМ!$D$10+'СЕТ СН'!$I$5-'СЕТ СН'!$I$17</f>
        <v>5610.2751855500001</v>
      </c>
      <c r="M122" s="36">
        <f>SUMIFS(СВЦЭМ!$C$39:$C$782,СВЦЭМ!$A$39:$A$782,$A122,СВЦЭМ!$B$39:$B$782,M$119)+'СЕТ СН'!$I$9+СВЦЭМ!$D$10+'СЕТ СН'!$I$5-'СЕТ СН'!$I$17</f>
        <v>5611.1854765200005</v>
      </c>
      <c r="N122" s="36">
        <f>SUMIFS(СВЦЭМ!$C$39:$C$782,СВЦЭМ!$A$39:$A$782,$A122,СВЦЭМ!$B$39:$B$782,N$119)+'СЕТ СН'!$I$9+СВЦЭМ!$D$10+'СЕТ СН'!$I$5-'СЕТ СН'!$I$17</f>
        <v>5637.8293891000003</v>
      </c>
      <c r="O122" s="36">
        <f>SUMIFS(СВЦЭМ!$C$39:$C$782,СВЦЭМ!$A$39:$A$782,$A122,СВЦЭМ!$B$39:$B$782,O$119)+'СЕТ СН'!$I$9+СВЦЭМ!$D$10+'СЕТ СН'!$I$5-'СЕТ СН'!$I$17</f>
        <v>5626.8119935100003</v>
      </c>
      <c r="P122" s="36">
        <f>SUMIFS(СВЦЭМ!$C$39:$C$782,СВЦЭМ!$A$39:$A$782,$A122,СВЦЭМ!$B$39:$B$782,P$119)+'СЕТ СН'!$I$9+СВЦЭМ!$D$10+'СЕТ СН'!$I$5-'СЕТ СН'!$I$17</f>
        <v>5627.8190502699999</v>
      </c>
      <c r="Q122" s="36">
        <f>SUMIFS(СВЦЭМ!$C$39:$C$782,СВЦЭМ!$A$39:$A$782,$A122,СВЦЭМ!$B$39:$B$782,Q$119)+'СЕТ СН'!$I$9+СВЦЭМ!$D$10+'СЕТ СН'!$I$5-'СЕТ СН'!$I$17</f>
        <v>5643.5986317200004</v>
      </c>
      <c r="R122" s="36">
        <f>SUMIFS(СВЦЭМ!$C$39:$C$782,СВЦЭМ!$A$39:$A$782,$A122,СВЦЭМ!$B$39:$B$782,R$119)+'СЕТ СН'!$I$9+СВЦЭМ!$D$10+'СЕТ СН'!$I$5-'СЕТ СН'!$I$17</f>
        <v>5649.2209876699999</v>
      </c>
      <c r="S122" s="36">
        <f>SUMIFS(СВЦЭМ!$C$39:$C$782,СВЦЭМ!$A$39:$A$782,$A122,СВЦЭМ!$B$39:$B$782,S$119)+'СЕТ СН'!$I$9+СВЦЭМ!$D$10+'СЕТ СН'!$I$5-'СЕТ СН'!$I$17</f>
        <v>5619.0605480300001</v>
      </c>
      <c r="T122" s="36">
        <f>SUMIFS(СВЦЭМ!$C$39:$C$782,СВЦЭМ!$A$39:$A$782,$A122,СВЦЭМ!$B$39:$B$782,T$119)+'СЕТ СН'!$I$9+СВЦЭМ!$D$10+'СЕТ СН'!$I$5-'СЕТ СН'!$I$17</f>
        <v>5603.5121706299997</v>
      </c>
      <c r="U122" s="36">
        <f>SUMIFS(СВЦЭМ!$C$39:$C$782,СВЦЭМ!$A$39:$A$782,$A122,СВЦЭМ!$B$39:$B$782,U$119)+'СЕТ СН'!$I$9+СВЦЭМ!$D$10+'СЕТ СН'!$I$5-'СЕТ СН'!$I$17</f>
        <v>5621.6115351099997</v>
      </c>
      <c r="V122" s="36">
        <f>SUMIFS(СВЦЭМ!$C$39:$C$782,СВЦЭМ!$A$39:$A$782,$A122,СВЦЭМ!$B$39:$B$782,V$119)+'СЕТ СН'!$I$9+СВЦЭМ!$D$10+'СЕТ СН'!$I$5-'СЕТ СН'!$I$17</f>
        <v>5621.0040403500007</v>
      </c>
      <c r="W122" s="36">
        <f>SUMIFS(СВЦЭМ!$C$39:$C$782,СВЦЭМ!$A$39:$A$782,$A122,СВЦЭМ!$B$39:$B$782,W$119)+'СЕТ СН'!$I$9+СВЦЭМ!$D$10+'СЕТ СН'!$I$5-'СЕТ СН'!$I$17</f>
        <v>5612.28888852</v>
      </c>
      <c r="X122" s="36">
        <f>SUMIFS(СВЦЭМ!$C$39:$C$782,СВЦЭМ!$A$39:$A$782,$A122,СВЦЭМ!$B$39:$B$782,X$119)+'СЕТ СН'!$I$9+СВЦЭМ!$D$10+'СЕТ СН'!$I$5-'СЕТ СН'!$I$17</f>
        <v>5627.3277282500003</v>
      </c>
      <c r="Y122" s="36">
        <f>SUMIFS(СВЦЭМ!$C$39:$C$782,СВЦЭМ!$A$39:$A$782,$A122,СВЦЭМ!$B$39:$B$782,Y$119)+'СЕТ СН'!$I$9+СВЦЭМ!$D$10+'СЕТ СН'!$I$5-'СЕТ СН'!$I$17</f>
        <v>5661.8956512200002</v>
      </c>
    </row>
    <row r="123" spans="1:27" ht="15.75" x14ac:dyDescent="0.2">
      <c r="A123" s="35">
        <f t="shared" si="3"/>
        <v>45355</v>
      </c>
      <c r="B123" s="36">
        <f>SUMIFS(СВЦЭМ!$C$39:$C$782,СВЦЭМ!$A$39:$A$782,$A123,СВЦЭМ!$B$39:$B$782,B$119)+'СЕТ СН'!$I$9+СВЦЭМ!$D$10+'СЕТ СН'!$I$5-'СЕТ СН'!$I$17</f>
        <v>5619.0796632600004</v>
      </c>
      <c r="C123" s="36">
        <f>SUMIFS(СВЦЭМ!$C$39:$C$782,СВЦЭМ!$A$39:$A$782,$A123,СВЦЭМ!$B$39:$B$782,C$119)+'СЕТ СН'!$I$9+СВЦЭМ!$D$10+'СЕТ СН'!$I$5-'СЕТ СН'!$I$17</f>
        <v>5661.4874531400001</v>
      </c>
      <c r="D123" s="36">
        <f>SUMIFS(СВЦЭМ!$C$39:$C$782,СВЦЭМ!$A$39:$A$782,$A123,СВЦЭМ!$B$39:$B$782,D$119)+'СЕТ СН'!$I$9+СВЦЭМ!$D$10+'СЕТ СН'!$I$5-'СЕТ СН'!$I$17</f>
        <v>5679.59456477</v>
      </c>
      <c r="E123" s="36">
        <f>SUMIFS(СВЦЭМ!$C$39:$C$782,СВЦЭМ!$A$39:$A$782,$A123,СВЦЭМ!$B$39:$B$782,E$119)+'СЕТ СН'!$I$9+СВЦЭМ!$D$10+'СЕТ СН'!$I$5-'СЕТ СН'!$I$17</f>
        <v>5682.5684815900004</v>
      </c>
      <c r="F123" s="36">
        <f>SUMIFS(СВЦЭМ!$C$39:$C$782,СВЦЭМ!$A$39:$A$782,$A123,СВЦЭМ!$B$39:$B$782,F$119)+'СЕТ СН'!$I$9+СВЦЭМ!$D$10+'СЕТ СН'!$I$5-'СЕТ СН'!$I$17</f>
        <v>5686.3018380600006</v>
      </c>
      <c r="G123" s="36">
        <f>SUMIFS(СВЦЭМ!$C$39:$C$782,СВЦЭМ!$A$39:$A$782,$A123,СВЦЭМ!$B$39:$B$782,G$119)+'СЕТ СН'!$I$9+СВЦЭМ!$D$10+'СЕТ СН'!$I$5-'СЕТ СН'!$I$17</f>
        <v>5709.6201354599998</v>
      </c>
      <c r="H123" s="36">
        <f>SUMIFS(СВЦЭМ!$C$39:$C$782,СВЦЭМ!$A$39:$A$782,$A123,СВЦЭМ!$B$39:$B$782,H$119)+'СЕТ СН'!$I$9+СВЦЭМ!$D$10+'СЕТ СН'!$I$5-'СЕТ СН'!$I$17</f>
        <v>5658.7228389499996</v>
      </c>
      <c r="I123" s="36">
        <f>SUMIFS(СВЦЭМ!$C$39:$C$782,СВЦЭМ!$A$39:$A$782,$A123,СВЦЭМ!$B$39:$B$782,I$119)+'СЕТ СН'!$I$9+СВЦЭМ!$D$10+'СЕТ СН'!$I$5-'СЕТ СН'!$I$17</f>
        <v>5620.9423933400003</v>
      </c>
      <c r="J123" s="36">
        <f>SUMIFS(СВЦЭМ!$C$39:$C$782,СВЦЭМ!$A$39:$A$782,$A123,СВЦЭМ!$B$39:$B$782,J$119)+'СЕТ СН'!$I$9+СВЦЭМ!$D$10+'СЕТ СН'!$I$5-'СЕТ СН'!$I$17</f>
        <v>5585.8617326200001</v>
      </c>
      <c r="K123" s="36">
        <f>SUMIFS(СВЦЭМ!$C$39:$C$782,СВЦЭМ!$A$39:$A$782,$A123,СВЦЭМ!$B$39:$B$782,K$119)+'СЕТ СН'!$I$9+СВЦЭМ!$D$10+'СЕТ СН'!$I$5-'СЕТ СН'!$I$17</f>
        <v>5568.7515573600003</v>
      </c>
      <c r="L123" s="36">
        <f>SUMIFS(СВЦЭМ!$C$39:$C$782,СВЦЭМ!$A$39:$A$782,$A123,СВЦЭМ!$B$39:$B$782,L$119)+'СЕТ СН'!$I$9+СВЦЭМ!$D$10+'СЕТ СН'!$I$5-'СЕТ СН'!$I$17</f>
        <v>5574.7130578100005</v>
      </c>
      <c r="M123" s="36">
        <f>SUMIFS(СВЦЭМ!$C$39:$C$782,СВЦЭМ!$A$39:$A$782,$A123,СВЦЭМ!$B$39:$B$782,M$119)+'СЕТ СН'!$I$9+СВЦЭМ!$D$10+'СЕТ СН'!$I$5-'СЕТ СН'!$I$17</f>
        <v>5584.8959827100007</v>
      </c>
      <c r="N123" s="36">
        <f>SUMIFS(СВЦЭМ!$C$39:$C$782,СВЦЭМ!$A$39:$A$782,$A123,СВЦЭМ!$B$39:$B$782,N$119)+'СЕТ СН'!$I$9+СВЦЭМ!$D$10+'СЕТ СН'!$I$5-'СЕТ СН'!$I$17</f>
        <v>5573.3483943299998</v>
      </c>
      <c r="O123" s="36">
        <f>SUMIFS(СВЦЭМ!$C$39:$C$782,СВЦЭМ!$A$39:$A$782,$A123,СВЦЭМ!$B$39:$B$782,O$119)+'СЕТ СН'!$I$9+СВЦЭМ!$D$10+'СЕТ СН'!$I$5-'СЕТ СН'!$I$17</f>
        <v>5581.1449761100002</v>
      </c>
      <c r="P123" s="36">
        <f>SUMIFS(СВЦЭМ!$C$39:$C$782,СВЦЭМ!$A$39:$A$782,$A123,СВЦЭМ!$B$39:$B$782,P$119)+'СЕТ СН'!$I$9+СВЦЭМ!$D$10+'СЕТ СН'!$I$5-'СЕТ СН'!$I$17</f>
        <v>5596.2839138199997</v>
      </c>
      <c r="Q123" s="36">
        <f>SUMIFS(СВЦЭМ!$C$39:$C$782,СВЦЭМ!$A$39:$A$782,$A123,СВЦЭМ!$B$39:$B$782,Q$119)+'СЕТ СН'!$I$9+СВЦЭМ!$D$10+'СЕТ СН'!$I$5-'СЕТ СН'!$I$17</f>
        <v>5612.6701250000006</v>
      </c>
      <c r="R123" s="36">
        <f>SUMIFS(СВЦЭМ!$C$39:$C$782,СВЦЭМ!$A$39:$A$782,$A123,СВЦЭМ!$B$39:$B$782,R$119)+'СЕТ СН'!$I$9+СВЦЭМ!$D$10+'СЕТ СН'!$I$5-'СЕТ СН'!$I$17</f>
        <v>5610.2402229400004</v>
      </c>
      <c r="S123" s="36">
        <f>SUMIFS(СВЦЭМ!$C$39:$C$782,СВЦЭМ!$A$39:$A$782,$A123,СВЦЭМ!$B$39:$B$782,S$119)+'СЕТ СН'!$I$9+СВЦЭМ!$D$10+'СЕТ СН'!$I$5-'СЕТ СН'!$I$17</f>
        <v>5602.8960358800005</v>
      </c>
      <c r="T123" s="36">
        <f>SUMIFS(СВЦЭМ!$C$39:$C$782,СВЦЭМ!$A$39:$A$782,$A123,СВЦЭМ!$B$39:$B$782,T$119)+'СЕТ СН'!$I$9+СВЦЭМ!$D$10+'СЕТ СН'!$I$5-'СЕТ СН'!$I$17</f>
        <v>5585.6111063999997</v>
      </c>
      <c r="U123" s="36">
        <f>SUMIFS(СВЦЭМ!$C$39:$C$782,СВЦЭМ!$A$39:$A$782,$A123,СВЦЭМ!$B$39:$B$782,U$119)+'СЕТ СН'!$I$9+СВЦЭМ!$D$10+'СЕТ СН'!$I$5-'СЕТ СН'!$I$17</f>
        <v>5562.0421930100001</v>
      </c>
      <c r="V123" s="36">
        <f>SUMIFS(СВЦЭМ!$C$39:$C$782,СВЦЭМ!$A$39:$A$782,$A123,СВЦЭМ!$B$39:$B$782,V$119)+'СЕТ СН'!$I$9+СВЦЭМ!$D$10+'СЕТ СН'!$I$5-'СЕТ СН'!$I$17</f>
        <v>5575.6819370100002</v>
      </c>
      <c r="W123" s="36">
        <f>SUMIFS(СВЦЭМ!$C$39:$C$782,СВЦЭМ!$A$39:$A$782,$A123,СВЦЭМ!$B$39:$B$782,W$119)+'СЕТ СН'!$I$9+СВЦЭМ!$D$10+'СЕТ СН'!$I$5-'СЕТ СН'!$I$17</f>
        <v>5590.5200801299998</v>
      </c>
      <c r="X123" s="36">
        <f>SUMIFS(СВЦЭМ!$C$39:$C$782,СВЦЭМ!$A$39:$A$782,$A123,СВЦЭМ!$B$39:$B$782,X$119)+'СЕТ СН'!$I$9+СВЦЭМ!$D$10+'СЕТ СН'!$I$5-'СЕТ СН'!$I$17</f>
        <v>5585.7139550299999</v>
      </c>
      <c r="Y123" s="36">
        <f>SUMIFS(СВЦЭМ!$C$39:$C$782,СВЦЭМ!$A$39:$A$782,$A123,СВЦЭМ!$B$39:$B$782,Y$119)+'СЕТ СН'!$I$9+СВЦЭМ!$D$10+'СЕТ СН'!$I$5-'СЕТ СН'!$I$17</f>
        <v>5601.7607818100005</v>
      </c>
    </row>
    <row r="124" spans="1:27" ht="15.75" x14ac:dyDescent="0.2">
      <c r="A124" s="35">
        <f t="shared" si="3"/>
        <v>45356</v>
      </c>
      <c r="B124" s="36">
        <f>SUMIFS(СВЦЭМ!$C$39:$C$782,СВЦЭМ!$A$39:$A$782,$A124,СВЦЭМ!$B$39:$B$782,B$119)+'СЕТ СН'!$I$9+СВЦЭМ!$D$10+'СЕТ СН'!$I$5-'СЕТ СН'!$I$17</f>
        <v>5589.2497695600005</v>
      </c>
      <c r="C124" s="36">
        <f>SUMIFS(СВЦЭМ!$C$39:$C$782,СВЦЭМ!$A$39:$A$782,$A124,СВЦЭМ!$B$39:$B$782,C$119)+'СЕТ СН'!$I$9+СВЦЭМ!$D$10+'СЕТ СН'!$I$5-'СЕТ СН'!$I$17</f>
        <v>5625.99193371</v>
      </c>
      <c r="D124" s="36">
        <f>SUMIFS(СВЦЭМ!$C$39:$C$782,СВЦЭМ!$A$39:$A$782,$A124,СВЦЭМ!$B$39:$B$782,D$119)+'СЕТ СН'!$I$9+СВЦЭМ!$D$10+'СЕТ СН'!$I$5-'СЕТ СН'!$I$17</f>
        <v>5634.4274243300006</v>
      </c>
      <c r="E124" s="36">
        <f>SUMIFS(СВЦЭМ!$C$39:$C$782,СВЦЭМ!$A$39:$A$782,$A124,СВЦЭМ!$B$39:$B$782,E$119)+'СЕТ СН'!$I$9+СВЦЭМ!$D$10+'СЕТ СН'!$I$5-'СЕТ СН'!$I$17</f>
        <v>5652.1707300300004</v>
      </c>
      <c r="F124" s="36">
        <f>SUMIFS(СВЦЭМ!$C$39:$C$782,СВЦЭМ!$A$39:$A$782,$A124,СВЦЭМ!$B$39:$B$782,F$119)+'СЕТ СН'!$I$9+СВЦЭМ!$D$10+'СЕТ СН'!$I$5-'СЕТ СН'!$I$17</f>
        <v>5640.9868949800002</v>
      </c>
      <c r="G124" s="36">
        <f>SUMIFS(СВЦЭМ!$C$39:$C$782,СВЦЭМ!$A$39:$A$782,$A124,СВЦЭМ!$B$39:$B$782,G$119)+'СЕТ СН'!$I$9+СВЦЭМ!$D$10+'СЕТ СН'!$I$5-'СЕТ СН'!$I$17</f>
        <v>5614.8430261700005</v>
      </c>
      <c r="H124" s="36">
        <f>SUMIFS(СВЦЭМ!$C$39:$C$782,СВЦЭМ!$A$39:$A$782,$A124,СВЦЭМ!$B$39:$B$782,H$119)+'СЕТ СН'!$I$9+СВЦЭМ!$D$10+'СЕТ СН'!$I$5-'СЕТ СН'!$I$17</f>
        <v>5560.9096466000001</v>
      </c>
      <c r="I124" s="36">
        <f>SUMIFS(СВЦЭМ!$C$39:$C$782,СВЦЭМ!$A$39:$A$782,$A124,СВЦЭМ!$B$39:$B$782,I$119)+'СЕТ СН'!$I$9+СВЦЭМ!$D$10+'СЕТ СН'!$I$5-'СЕТ СН'!$I$17</f>
        <v>5544.8075410900001</v>
      </c>
      <c r="J124" s="36">
        <f>SUMIFS(СВЦЭМ!$C$39:$C$782,СВЦЭМ!$A$39:$A$782,$A124,СВЦЭМ!$B$39:$B$782,J$119)+'СЕТ СН'!$I$9+СВЦЭМ!$D$10+'СЕТ СН'!$I$5-'СЕТ СН'!$I$17</f>
        <v>5532.2457132600002</v>
      </c>
      <c r="K124" s="36">
        <f>SUMIFS(СВЦЭМ!$C$39:$C$782,СВЦЭМ!$A$39:$A$782,$A124,СВЦЭМ!$B$39:$B$782,K$119)+'СЕТ СН'!$I$9+СВЦЭМ!$D$10+'СЕТ СН'!$I$5-'СЕТ СН'!$I$17</f>
        <v>5475.92757962</v>
      </c>
      <c r="L124" s="36">
        <f>SUMIFS(СВЦЭМ!$C$39:$C$782,СВЦЭМ!$A$39:$A$782,$A124,СВЦЭМ!$B$39:$B$782,L$119)+'СЕТ СН'!$I$9+СВЦЭМ!$D$10+'СЕТ СН'!$I$5-'СЕТ СН'!$I$17</f>
        <v>5466.00686477</v>
      </c>
      <c r="M124" s="36">
        <f>SUMIFS(СВЦЭМ!$C$39:$C$782,СВЦЭМ!$A$39:$A$782,$A124,СВЦЭМ!$B$39:$B$782,M$119)+'СЕТ СН'!$I$9+СВЦЭМ!$D$10+'СЕТ СН'!$I$5-'СЕТ СН'!$I$17</f>
        <v>5490.6554450800004</v>
      </c>
      <c r="N124" s="36">
        <f>SUMIFS(СВЦЭМ!$C$39:$C$782,СВЦЭМ!$A$39:$A$782,$A124,СВЦЭМ!$B$39:$B$782,N$119)+'СЕТ СН'!$I$9+СВЦЭМ!$D$10+'СЕТ СН'!$I$5-'СЕТ СН'!$I$17</f>
        <v>5520.6805057000001</v>
      </c>
      <c r="O124" s="36">
        <f>SUMIFS(СВЦЭМ!$C$39:$C$782,СВЦЭМ!$A$39:$A$782,$A124,СВЦЭМ!$B$39:$B$782,O$119)+'СЕТ СН'!$I$9+СВЦЭМ!$D$10+'СЕТ СН'!$I$5-'СЕТ СН'!$I$17</f>
        <v>5504.25524064</v>
      </c>
      <c r="P124" s="36">
        <f>SUMIFS(СВЦЭМ!$C$39:$C$782,СВЦЭМ!$A$39:$A$782,$A124,СВЦЭМ!$B$39:$B$782,P$119)+'СЕТ СН'!$I$9+СВЦЭМ!$D$10+'СЕТ СН'!$I$5-'СЕТ СН'!$I$17</f>
        <v>5515.9741752800001</v>
      </c>
      <c r="Q124" s="36">
        <f>SUMIFS(СВЦЭМ!$C$39:$C$782,СВЦЭМ!$A$39:$A$782,$A124,СВЦЭМ!$B$39:$B$782,Q$119)+'СЕТ СН'!$I$9+СВЦЭМ!$D$10+'СЕТ СН'!$I$5-'СЕТ СН'!$I$17</f>
        <v>5532.0709927500002</v>
      </c>
      <c r="R124" s="36">
        <f>SUMIFS(СВЦЭМ!$C$39:$C$782,СВЦЭМ!$A$39:$A$782,$A124,СВЦЭМ!$B$39:$B$782,R$119)+'СЕТ СН'!$I$9+СВЦЭМ!$D$10+'СЕТ СН'!$I$5-'СЕТ СН'!$I$17</f>
        <v>5552.1375231100001</v>
      </c>
      <c r="S124" s="36">
        <f>SUMIFS(СВЦЭМ!$C$39:$C$782,СВЦЭМ!$A$39:$A$782,$A124,СВЦЭМ!$B$39:$B$782,S$119)+'СЕТ СН'!$I$9+СВЦЭМ!$D$10+'СЕТ СН'!$I$5-'СЕТ СН'!$I$17</f>
        <v>5553.7086863599998</v>
      </c>
      <c r="T124" s="36">
        <f>SUMIFS(СВЦЭМ!$C$39:$C$782,СВЦЭМ!$A$39:$A$782,$A124,СВЦЭМ!$B$39:$B$782,T$119)+'СЕТ СН'!$I$9+СВЦЭМ!$D$10+'СЕТ СН'!$I$5-'СЕТ СН'!$I$17</f>
        <v>5527.7090142699999</v>
      </c>
      <c r="U124" s="36">
        <f>SUMIFS(СВЦЭМ!$C$39:$C$782,СВЦЭМ!$A$39:$A$782,$A124,СВЦЭМ!$B$39:$B$782,U$119)+'СЕТ СН'!$I$9+СВЦЭМ!$D$10+'СЕТ СН'!$I$5-'СЕТ СН'!$I$17</f>
        <v>5504.6491172000005</v>
      </c>
      <c r="V124" s="36">
        <f>SUMIFS(СВЦЭМ!$C$39:$C$782,СВЦЭМ!$A$39:$A$782,$A124,СВЦЭМ!$B$39:$B$782,V$119)+'СЕТ СН'!$I$9+СВЦЭМ!$D$10+'СЕТ СН'!$I$5-'СЕТ СН'!$I$17</f>
        <v>5508.8683386499997</v>
      </c>
      <c r="W124" s="36">
        <f>SUMIFS(СВЦЭМ!$C$39:$C$782,СВЦЭМ!$A$39:$A$782,$A124,СВЦЭМ!$B$39:$B$782,W$119)+'СЕТ СН'!$I$9+СВЦЭМ!$D$10+'СЕТ СН'!$I$5-'СЕТ СН'!$I$17</f>
        <v>5529.06835899</v>
      </c>
      <c r="X124" s="36">
        <f>SUMIFS(СВЦЭМ!$C$39:$C$782,СВЦЭМ!$A$39:$A$782,$A124,СВЦЭМ!$B$39:$B$782,X$119)+'СЕТ СН'!$I$9+СВЦЭМ!$D$10+'СЕТ СН'!$I$5-'СЕТ СН'!$I$17</f>
        <v>5541.6352265300002</v>
      </c>
      <c r="Y124" s="36">
        <f>SUMIFS(СВЦЭМ!$C$39:$C$782,СВЦЭМ!$A$39:$A$782,$A124,СВЦЭМ!$B$39:$B$782,Y$119)+'СЕТ СН'!$I$9+СВЦЭМ!$D$10+'СЕТ СН'!$I$5-'СЕТ СН'!$I$17</f>
        <v>5554.8353781000005</v>
      </c>
    </row>
    <row r="125" spans="1:27" ht="15.75" x14ac:dyDescent="0.2">
      <c r="A125" s="35">
        <f t="shared" si="3"/>
        <v>45357</v>
      </c>
      <c r="B125" s="36">
        <f>SUMIFS(СВЦЭМ!$C$39:$C$782,СВЦЭМ!$A$39:$A$782,$A125,СВЦЭМ!$B$39:$B$782,B$119)+'СЕТ СН'!$I$9+СВЦЭМ!$D$10+'СЕТ СН'!$I$5-'СЕТ СН'!$I$17</f>
        <v>5624.6142760100001</v>
      </c>
      <c r="C125" s="36">
        <f>SUMIFS(СВЦЭМ!$C$39:$C$782,СВЦЭМ!$A$39:$A$782,$A125,СВЦЭМ!$B$39:$B$782,C$119)+'СЕТ СН'!$I$9+СВЦЭМ!$D$10+'СЕТ СН'!$I$5-'СЕТ СН'!$I$17</f>
        <v>5647.3795869100004</v>
      </c>
      <c r="D125" s="36">
        <f>SUMIFS(СВЦЭМ!$C$39:$C$782,СВЦЭМ!$A$39:$A$782,$A125,СВЦЭМ!$B$39:$B$782,D$119)+'СЕТ СН'!$I$9+СВЦЭМ!$D$10+'СЕТ СН'!$I$5-'СЕТ СН'!$I$17</f>
        <v>5669.3698909200002</v>
      </c>
      <c r="E125" s="36">
        <f>SUMIFS(СВЦЭМ!$C$39:$C$782,СВЦЭМ!$A$39:$A$782,$A125,СВЦЭМ!$B$39:$B$782,E$119)+'СЕТ СН'!$I$9+СВЦЭМ!$D$10+'СЕТ СН'!$I$5-'СЕТ СН'!$I$17</f>
        <v>5684.9690766599997</v>
      </c>
      <c r="F125" s="36">
        <f>SUMIFS(СВЦЭМ!$C$39:$C$782,СВЦЭМ!$A$39:$A$782,$A125,СВЦЭМ!$B$39:$B$782,F$119)+'СЕТ СН'!$I$9+СВЦЭМ!$D$10+'СЕТ СН'!$I$5-'СЕТ СН'!$I$17</f>
        <v>5681.8061504899997</v>
      </c>
      <c r="G125" s="36">
        <f>SUMIFS(СВЦЭМ!$C$39:$C$782,СВЦЭМ!$A$39:$A$782,$A125,СВЦЭМ!$B$39:$B$782,G$119)+'СЕТ СН'!$I$9+СВЦЭМ!$D$10+'СЕТ СН'!$I$5-'СЕТ СН'!$I$17</f>
        <v>5655.1105400200004</v>
      </c>
      <c r="H125" s="36">
        <f>SUMIFS(СВЦЭМ!$C$39:$C$782,СВЦЭМ!$A$39:$A$782,$A125,СВЦЭМ!$B$39:$B$782,H$119)+'СЕТ СН'!$I$9+СВЦЭМ!$D$10+'СЕТ СН'!$I$5-'СЕТ СН'!$I$17</f>
        <v>5586.8885300299999</v>
      </c>
      <c r="I125" s="36">
        <f>SUMIFS(СВЦЭМ!$C$39:$C$782,СВЦЭМ!$A$39:$A$782,$A125,СВЦЭМ!$B$39:$B$782,I$119)+'СЕТ СН'!$I$9+СВЦЭМ!$D$10+'СЕТ СН'!$I$5-'СЕТ СН'!$I$17</f>
        <v>5539.2856479399998</v>
      </c>
      <c r="J125" s="36">
        <f>SUMIFS(СВЦЭМ!$C$39:$C$782,СВЦЭМ!$A$39:$A$782,$A125,СВЦЭМ!$B$39:$B$782,J$119)+'СЕТ СН'!$I$9+СВЦЭМ!$D$10+'СЕТ СН'!$I$5-'СЕТ СН'!$I$17</f>
        <v>5530.5158512899998</v>
      </c>
      <c r="K125" s="36">
        <f>SUMIFS(СВЦЭМ!$C$39:$C$782,СВЦЭМ!$A$39:$A$782,$A125,СВЦЭМ!$B$39:$B$782,K$119)+'СЕТ СН'!$I$9+СВЦЭМ!$D$10+'СЕТ СН'!$I$5-'СЕТ СН'!$I$17</f>
        <v>5532.0476081800007</v>
      </c>
      <c r="L125" s="36">
        <f>SUMIFS(СВЦЭМ!$C$39:$C$782,СВЦЭМ!$A$39:$A$782,$A125,СВЦЭМ!$B$39:$B$782,L$119)+'СЕТ СН'!$I$9+СВЦЭМ!$D$10+'СЕТ СН'!$I$5-'СЕТ СН'!$I$17</f>
        <v>5538.3868323699999</v>
      </c>
      <c r="M125" s="36">
        <f>SUMIFS(СВЦЭМ!$C$39:$C$782,СВЦЭМ!$A$39:$A$782,$A125,СВЦЭМ!$B$39:$B$782,M$119)+'СЕТ СН'!$I$9+СВЦЭМ!$D$10+'СЕТ СН'!$I$5-'СЕТ СН'!$I$17</f>
        <v>5538.5596326800005</v>
      </c>
      <c r="N125" s="36">
        <f>SUMIFS(СВЦЭМ!$C$39:$C$782,СВЦЭМ!$A$39:$A$782,$A125,СВЦЭМ!$B$39:$B$782,N$119)+'СЕТ СН'!$I$9+СВЦЭМ!$D$10+'СЕТ СН'!$I$5-'СЕТ СН'!$I$17</f>
        <v>5560.7658910800001</v>
      </c>
      <c r="O125" s="36">
        <f>SUMIFS(СВЦЭМ!$C$39:$C$782,СВЦЭМ!$A$39:$A$782,$A125,СВЦЭМ!$B$39:$B$782,O$119)+'СЕТ СН'!$I$9+СВЦЭМ!$D$10+'СЕТ СН'!$I$5-'СЕТ СН'!$I$17</f>
        <v>5559.2079090000007</v>
      </c>
      <c r="P125" s="36">
        <f>SUMIFS(СВЦЭМ!$C$39:$C$782,СВЦЭМ!$A$39:$A$782,$A125,СВЦЭМ!$B$39:$B$782,P$119)+'СЕТ СН'!$I$9+СВЦЭМ!$D$10+'СЕТ СН'!$I$5-'СЕТ СН'!$I$17</f>
        <v>5576.1951299400007</v>
      </c>
      <c r="Q125" s="36">
        <f>SUMIFS(СВЦЭМ!$C$39:$C$782,СВЦЭМ!$A$39:$A$782,$A125,СВЦЭМ!$B$39:$B$782,Q$119)+'СЕТ СН'!$I$9+СВЦЭМ!$D$10+'СЕТ СН'!$I$5-'СЕТ СН'!$I$17</f>
        <v>5579.8166432899998</v>
      </c>
      <c r="R125" s="36">
        <f>SUMIFS(СВЦЭМ!$C$39:$C$782,СВЦЭМ!$A$39:$A$782,$A125,СВЦЭМ!$B$39:$B$782,R$119)+'СЕТ СН'!$I$9+СВЦЭМ!$D$10+'СЕТ СН'!$I$5-'СЕТ СН'!$I$17</f>
        <v>5579.4952581500002</v>
      </c>
      <c r="S125" s="36">
        <f>SUMIFS(СВЦЭМ!$C$39:$C$782,СВЦЭМ!$A$39:$A$782,$A125,СВЦЭМ!$B$39:$B$782,S$119)+'СЕТ СН'!$I$9+СВЦЭМ!$D$10+'СЕТ СН'!$I$5-'СЕТ СН'!$I$17</f>
        <v>5567.1239098100004</v>
      </c>
      <c r="T125" s="36">
        <f>SUMIFS(СВЦЭМ!$C$39:$C$782,СВЦЭМ!$A$39:$A$782,$A125,СВЦЭМ!$B$39:$B$782,T$119)+'СЕТ СН'!$I$9+СВЦЭМ!$D$10+'СЕТ СН'!$I$5-'СЕТ СН'!$I$17</f>
        <v>5532.53767677</v>
      </c>
      <c r="U125" s="36">
        <f>SUMIFS(СВЦЭМ!$C$39:$C$782,СВЦЭМ!$A$39:$A$782,$A125,СВЦЭМ!$B$39:$B$782,U$119)+'СЕТ СН'!$I$9+СВЦЭМ!$D$10+'СЕТ СН'!$I$5-'СЕТ СН'!$I$17</f>
        <v>5532.2153730800001</v>
      </c>
      <c r="V125" s="36">
        <f>SUMIFS(СВЦЭМ!$C$39:$C$782,СВЦЭМ!$A$39:$A$782,$A125,СВЦЭМ!$B$39:$B$782,V$119)+'СЕТ СН'!$I$9+СВЦЭМ!$D$10+'СЕТ СН'!$I$5-'СЕТ СН'!$I$17</f>
        <v>5535.9714488700001</v>
      </c>
      <c r="W125" s="36">
        <f>SUMIFS(СВЦЭМ!$C$39:$C$782,СВЦЭМ!$A$39:$A$782,$A125,СВЦЭМ!$B$39:$B$782,W$119)+'СЕТ СН'!$I$9+СВЦЭМ!$D$10+'СЕТ СН'!$I$5-'СЕТ СН'!$I$17</f>
        <v>5547.2074945000004</v>
      </c>
      <c r="X125" s="36">
        <f>SUMIFS(СВЦЭМ!$C$39:$C$782,СВЦЭМ!$A$39:$A$782,$A125,СВЦЭМ!$B$39:$B$782,X$119)+'СЕТ СН'!$I$9+СВЦЭМ!$D$10+'СЕТ СН'!$I$5-'СЕТ СН'!$I$17</f>
        <v>5545.8110462000004</v>
      </c>
      <c r="Y125" s="36">
        <f>SUMIFS(СВЦЭМ!$C$39:$C$782,СВЦЭМ!$A$39:$A$782,$A125,СВЦЭМ!$B$39:$B$782,Y$119)+'СЕТ СН'!$I$9+СВЦЭМ!$D$10+'СЕТ СН'!$I$5-'СЕТ СН'!$I$17</f>
        <v>5530.91497308</v>
      </c>
    </row>
    <row r="126" spans="1:27" ht="15.75" x14ac:dyDescent="0.2">
      <c r="A126" s="35">
        <f t="shared" si="3"/>
        <v>45358</v>
      </c>
      <c r="B126" s="36">
        <f>SUMIFS(СВЦЭМ!$C$39:$C$782,СВЦЭМ!$A$39:$A$782,$A126,СВЦЭМ!$B$39:$B$782,B$119)+'СЕТ СН'!$I$9+СВЦЭМ!$D$10+'СЕТ СН'!$I$5-'СЕТ СН'!$I$17</f>
        <v>5579.3313224200001</v>
      </c>
      <c r="C126" s="36">
        <f>SUMIFS(СВЦЭМ!$C$39:$C$782,СВЦЭМ!$A$39:$A$782,$A126,СВЦЭМ!$B$39:$B$782,C$119)+'СЕТ СН'!$I$9+СВЦЭМ!$D$10+'СЕТ СН'!$I$5-'СЕТ СН'!$I$17</f>
        <v>5622.4387066600002</v>
      </c>
      <c r="D126" s="36">
        <f>SUMIFS(СВЦЭМ!$C$39:$C$782,СВЦЭМ!$A$39:$A$782,$A126,СВЦЭМ!$B$39:$B$782,D$119)+'СЕТ СН'!$I$9+СВЦЭМ!$D$10+'СЕТ СН'!$I$5-'СЕТ СН'!$I$17</f>
        <v>5655.9399019499997</v>
      </c>
      <c r="E126" s="36">
        <f>SUMIFS(СВЦЭМ!$C$39:$C$782,СВЦЭМ!$A$39:$A$782,$A126,СВЦЭМ!$B$39:$B$782,E$119)+'СЕТ СН'!$I$9+СВЦЭМ!$D$10+'СЕТ СН'!$I$5-'СЕТ СН'!$I$17</f>
        <v>5686.0840213500005</v>
      </c>
      <c r="F126" s="36">
        <f>SUMIFS(СВЦЭМ!$C$39:$C$782,СВЦЭМ!$A$39:$A$782,$A126,СВЦЭМ!$B$39:$B$782,F$119)+'СЕТ СН'!$I$9+СВЦЭМ!$D$10+'СЕТ СН'!$I$5-'СЕТ СН'!$I$17</f>
        <v>5694.6048260000007</v>
      </c>
      <c r="G126" s="36">
        <f>SUMIFS(СВЦЭМ!$C$39:$C$782,СВЦЭМ!$A$39:$A$782,$A126,СВЦЭМ!$B$39:$B$782,G$119)+'СЕТ СН'!$I$9+СВЦЭМ!$D$10+'СЕТ СН'!$I$5-'СЕТ СН'!$I$17</f>
        <v>5669.2273757500006</v>
      </c>
      <c r="H126" s="36">
        <f>SUMIFS(СВЦЭМ!$C$39:$C$782,СВЦЭМ!$A$39:$A$782,$A126,СВЦЭМ!$B$39:$B$782,H$119)+'СЕТ СН'!$I$9+СВЦЭМ!$D$10+'СЕТ СН'!$I$5-'СЕТ СН'!$I$17</f>
        <v>5603.8639682000003</v>
      </c>
      <c r="I126" s="36">
        <f>SUMIFS(СВЦЭМ!$C$39:$C$782,СВЦЭМ!$A$39:$A$782,$A126,СВЦЭМ!$B$39:$B$782,I$119)+'СЕТ СН'!$I$9+СВЦЭМ!$D$10+'СЕТ СН'!$I$5-'СЕТ СН'!$I$17</f>
        <v>5588.7380360099996</v>
      </c>
      <c r="J126" s="36">
        <f>SUMIFS(СВЦЭМ!$C$39:$C$782,СВЦЭМ!$A$39:$A$782,$A126,СВЦЭМ!$B$39:$B$782,J$119)+'СЕТ СН'!$I$9+СВЦЭМ!$D$10+'СЕТ СН'!$I$5-'СЕТ СН'!$I$17</f>
        <v>5608.3277623200001</v>
      </c>
      <c r="K126" s="36">
        <f>SUMIFS(СВЦЭМ!$C$39:$C$782,СВЦЭМ!$A$39:$A$782,$A126,СВЦЭМ!$B$39:$B$782,K$119)+'СЕТ СН'!$I$9+СВЦЭМ!$D$10+'СЕТ СН'!$I$5-'СЕТ СН'!$I$17</f>
        <v>5572.7580723600004</v>
      </c>
      <c r="L126" s="36">
        <f>SUMIFS(СВЦЭМ!$C$39:$C$782,СВЦЭМ!$A$39:$A$782,$A126,СВЦЭМ!$B$39:$B$782,L$119)+'СЕТ СН'!$I$9+СВЦЭМ!$D$10+'СЕТ СН'!$I$5-'СЕТ СН'!$I$17</f>
        <v>5575.9571593800001</v>
      </c>
      <c r="M126" s="36">
        <f>SUMIFS(СВЦЭМ!$C$39:$C$782,СВЦЭМ!$A$39:$A$782,$A126,СВЦЭМ!$B$39:$B$782,M$119)+'СЕТ СН'!$I$9+СВЦЭМ!$D$10+'СЕТ СН'!$I$5-'СЕТ СН'!$I$17</f>
        <v>5580.5819311000005</v>
      </c>
      <c r="N126" s="36">
        <f>SUMIFS(СВЦЭМ!$C$39:$C$782,СВЦЭМ!$A$39:$A$782,$A126,СВЦЭМ!$B$39:$B$782,N$119)+'СЕТ СН'!$I$9+СВЦЭМ!$D$10+'СЕТ СН'!$I$5-'СЕТ СН'!$I$17</f>
        <v>5598.0422788900005</v>
      </c>
      <c r="O126" s="36">
        <f>SUMIFS(СВЦЭМ!$C$39:$C$782,СВЦЭМ!$A$39:$A$782,$A126,СВЦЭМ!$B$39:$B$782,O$119)+'СЕТ СН'!$I$9+СВЦЭМ!$D$10+'СЕТ СН'!$I$5-'СЕТ СН'!$I$17</f>
        <v>5595.91074131</v>
      </c>
      <c r="P126" s="36">
        <f>SUMIFS(СВЦЭМ!$C$39:$C$782,СВЦЭМ!$A$39:$A$782,$A126,СВЦЭМ!$B$39:$B$782,P$119)+'СЕТ СН'!$I$9+СВЦЭМ!$D$10+'СЕТ СН'!$I$5-'СЕТ СН'!$I$17</f>
        <v>5621.0560463399997</v>
      </c>
      <c r="Q126" s="36">
        <f>SUMIFS(СВЦЭМ!$C$39:$C$782,СВЦЭМ!$A$39:$A$782,$A126,СВЦЭМ!$B$39:$B$782,Q$119)+'СЕТ СН'!$I$9+СВЦЭМ!$D$10+'СЕТ СН'!$I$5-'СЕТ СН'!$I$17</f>
        <v>5641.8546037699998</v>
      </c>
      <c r="R126" s="36">
        <f>SUMIFS(СВЦЭМ!$C$39:$C$782,СВЦЭМ!$A$39:$A$782,$A126,СВЦЭМ!$B$39:$B$782,R$119)+'СЕТ СН'!$I$9+СВЦЭМ!$D$10+'СЕТ СН'!$I$5-'СЕТ СН'!$I$17</f>
        <v>5650.4212390900002</v>
      </c>
      <c r="S126" s="36">
        <f>SUMIFS(СВЦЭМ!$C$39:$C$782,СВЦЭМ!$A$39:$A$782,$A126,СВЦЭМ!$B$39:$B$782,S$119)+'СЕТ СН'!$I$9+СВЦЭМ!$D$10+'СЕТ СН'!$I$5-'СЕТ СН'!$I$17</f>
        <v>5631.0081822100001</v>
      </c>
      <c r="T126" s="36">
        <f>SUMIFS(СВЦЭМ!$C$39:$C$782,СВЦЭМ!$A$39:$A$782,$A126,СВЦЭМ!$B$39:$B$782,T$119)+'СЕТ СН'!$I$9+СВЦЭМ!$D$10+'СЕТ СН'!$I$5-'СЕТ СН'!$I$17</f>
        <v>5625.6660502900004</v>
      </c>
      <c r="U126" s="36">
        <f>SUMIFS(СВЦЭМ!$C$39:$C$782,СВЦЭМ!$A$39:$A$782,$A126,СВЦЭМ!$B$39:$B$782,U$119)+'СЕТ СН'!$I$9+СВЦЭМ!$D$10+'СЕТ СН'!$I$5-'СЕТ СН'!$I$17</f>
        <v>5600.2550696199996</v>
      </c>
      <c r="V126" s="36">
        <f>SUMIFS(СВЦЭМ!$C$39:$C$782,СВЦЭМ!$A$39:$A$782,$A126,СВЦЭМ!$B$39:$B$782,V$119)+'СЕТ СН'!$I$9+СВЦЭМ!$D$10+'СЕТ СН'!$I$5-'СЕТ СН'!$I$17</f>
        <v>5581.1407929800007</v>
      </c>
      <c r="W126" s="36">
        <f>SUMIFS(СВЦЭМ!$C$39:$C$782,СВЦЭМ!$A$39:$A$782,$A126,СВЦЭМ!$B$39:$B$782,W$119)+'СЕТ СН'!$I$9+СВЦЭМ!$D$10+'СЕТ СН'!$I$5-'СЕТ СН'!$I$17</f>
        <v>5593.7924779599998</v>
      </c>
      <c r="X126" s="36">
        <f>SUMIFS(СВЦЭМ!$C$39:$C$782,СВЦЭМ!$A$39:$A$782,$A126,СВЦЭМ!$B$39:$B$782,X$119)+'СЕТ СН'!$I$9+СВЦЭМ!$D$10+'СЕТ СН'!$I$5-'СЕТ СН'!$I$17</f>
        <v>5607.71602816</v>
      </c>
      <c r="Y126" s="36">
        <f>SUMIFS(СВЦЭМ!$C$39:$C$782,СВЦЭМ!$A$39:$A$782,$A126,СВЦЭМ!$B$39:$B$782,Y$119)+'СЕТ СН'!$I$9+СВЦЭМ!$D$10+'СЕТ СН'!$I$5-'СЕТ СН'!$I$17</f>
        <v>5636.4853622099999</v>
      </c>
    </row>
    <row r="127" spans="1:27" ht="15.75" x14ac:dyDescent="0.2">
      <c r="A127" s="35">
        <f t="shared" si="3"/>
        <v>45359</v>
      </c>
      <c r="B127" s="36">
        <f>SUMIFS(СВЦЭМ!$C$39:$C$782,СВЦЭМ!$A$39:$A$782,$A127,СВЦЭМ!$B$39:$B$782,B$119)+'СЕТ СН'!$I$9+СВЦЭМ!$D$10+'СЕТ СН'!$I$5-'СЕТ СН'!$I$17</f>
        <v>5679.51896106</v>
      </c>
      <c r="C127" s="36">
        <f>SUMIFS(СВЦЭМ!$C$39:$C$782,СВЦЭМ!$A$39:$A$782,$A127,СВЦЭМ!$B$39:$B$782,C$119)+'СЕТ СН'!$I$9+СВЦЭМ!$D$10+'СЕТ СН'!$I$5-'СЕТ СН'!$I$17</f>
        <v>5678.6252965800004</v>
      </c>
      <c r="D127" s="36">
        <f>SUMIFS(СВЦЭМ!$C$39:$C$782,СВЦЭМ!$A$39:$A$782,$A127,СВЦЭМ!$B$39:$B$782,D$119)+'СЕТ СН'!$I$9+СВЦЭМ!$D$10+'СЕТ СН'!$I$5-'СЕТ СН'!$I$17</f>
        <v>5702.1688638599999</v>
      </c>
      <c r="E127" s="36">
        <f>SUMIFS(СВЦЭМ!$C$39:$C$782,СВЦЭМ!$A$39:$A$782,$A127,СВЦЭМ!$B$39:$B$782,E$119)+'СЕТ СН'!$I$9+СВЦЭМ!$D$10+'СЕТ СН'!$I$5-'СЕТ СН'!$I$17</f>
        <v>5713.3985449000002</v>
      </c>
      <c r="F127" s="36">
        <f>SUMIFS(СВЦЭМ!$C$39:$C$782,СВЦЭМ!$A$39:$A$782,$A127,СВЦЭМ!$B$39:$B$782,F$119)+'СЕТ СН'!$I$9+СВЦЭМ!$D$10+'СЕТ СН'!$I$5-'СЕТ СН'!$I$17</f>
        <v>5710.0610570500003</v>
      </c>
      <c r="G127" s="36">
        <f>SUMIFS(СВЦЭМ!$C$39:$C$782,СВЦЭМ!$A$39:$A$782,$A127,СВЦЭМ!$B$39:$B$782,G$119)+'СЕТ СН'!$I$9+СВЦЭМ!$D$10+'СЕТ СН'!$I$5-'СЕТ СН'!$I$17</f>
        <v>5685.7383009300002</v>
      </c>
      <c r="H127" s="36">
        <f>SUMIFS(СВЦЭМ!$C$39:$C$782,СВЦЭМ!$A$39:$A$782,$A127,СВЦЭМ!$B$39:$B$782,H$119)+'СЕТ СН'!$I$9+СВЦЭМ!$D$10+'СЕТ СН'!$I$5-'СЕТ СН'!$I$17</f>
        <v>5684.7793788899999</v>
      </c>
      <c r="I127" s="36">
        <f>SUMIFS(СВЦЭМ!$C$39:$C$782,СВЦЭМ!$A$39:$A$782,$A127,СВЦЭМ!$B$39:$B$782,I$119)+'СЕТ СН'!$I$9+СВЦЭМ!$D$10+'СЕТ СН'!$I$5-'СЕТ СН'!$I$17</f>
        <v>5656.1781931799997</v>
      </c>
      <c r="J127" s="36">
        <f>SUMIFS(СВЦЭМ!$C$39:$C$782,СВЦЭМ!$A$39:$A$782,$A127,СВЦЭМ!$B$39:$B$782,J$119)+'СЕТ СН'!$I$9+СВЦЭМ!$D$10+'СЕТ СН'!$I$5-'СЕТ СН'!$I$17</f>
        <v>5645.1662281400004</v>
      </c>
      <c r="K127" s="36">
        <f>SUMIFS(СВЦЭМ!$C$39:$C$782,СВЦЭМ!$A$39:$A$782,$A127,СВЦЭМ!$B$39:$B$782,K$119)+'СЕТ СН'!$I$9+СВЦЭМ!$D$10+'СЕТ СН'!$I$5-'СЕТ СН'!$I$17</f>
        <v>5585.2300834899997</v>
      </c>
      <c r="L127" s="36">
        <f>SUMIFS(СВЦЭМ!$C$39:$C$782,СВЦЭМ!$A$39:$A$782,$A127,СВЦЭМ!$B$39:$B$782,L$119)+'СЕТ СН'!$I$9+СВЦЭМ!$D$10+'СЕТ СН'!$I$5-'СЕТ СН'!$I$17</f>
        <v>5574.9381752400004</v>
      </c>
      <c r="M127" s="36">
        <f>SUMIFS(СВЦЭМ!$C$39:$C$782,СВЦЭМ!$A$39:$A$782,$A127,СВЦЭМ!$B$39:$B$782,M$119)+'СЕТ СН'!$I$9+СВЦЭМ!$D$10+'СЕТ СН'!$I$5-'СЕТ СН'!$I$17</f>
        <v>5591.2329107599999</v>
      </c>
      <c r="N127" s="36">
        <f>SUMIFS(СВЦЭМ!$C$39:$C$782,СВЦЭМ!$A$39:$A$782,$A127,СВЦЭМ!$B$39:$B$782,N$119)+'СЕТ СН'!$I$9+СВЦЭМ!$D$10+'СЕТ СН'!$I$5-'СЕТ СН'!$I$17</f>
        <v>5614.6477045800002</v>
      </c>
      <c r="O127" s="36">
        <f>SUMIFS(СВЦЭМ!$C$39:$C$782,СВЦЭМ!$A$39:$A$782,$A127,СВЦЭМ!$B$39:$B$782,O$119)+'СЕТ СН'!$I$9+СВЦЭМ!$D$10+'СЕТ СН'!$I$5-'СЕТ СН'!$I$17</f>
        <v>5634.17147432</v>
      </c>
      <c r="P127" s="36">
        <f>SUMIFS(СВЦЭМ!$C$39:$C$782,СВЦЭМ!$A$39:$A$782,$A127,СВЦЭМ!$B$39:$B$782,P$119)+'СЕТ СН'!$I$9+СВЦЭМ!$D$10+'СЕТ СН'!$I$5-'СЕТ СН'!$I$17</f>
        <v>5644.9380769199997</v>
      </c>
      <c r="Q127" s="36">
        <f>SUMIFS(СВЦЭМ!$C$39:$C$782,СВЦЭМ!$A$39:$A$782,$A127,СВЦЭМ!$B$39:$B$782,Q$119)+'СЕТ СН'!$I$9+СВЦЭМ!$D$10+'СЕТ СН'!$I$5-'СЕТ СН'!$I$17</f>
        <v>5662.2610684199999</v>
      </c>
      <c r="R127" s="36">
        <f>SUMIFS(СВЦЭМ!$C$39:$C$782,СВЦЭМ!$A$39:$A$782,$A127,СВЦЭМ!$B$39:$B$782,R$119)+'СЕТ СН'!$I$9+СВЦЭМ!$D$10+'СЕТ СН'!$I$5-'СЕТ СН'!$I$17</f>
        <v>5668.8601251999999</v>
      </c>
      <c r="S127" s="36">
        <f>SUMIFS(СВЦЭМ!$C$39:$C$782,СВЦЭМ!$A$39:$A$782,$A127,СВЦЭМ!$B$39:$B$782,S$119)+'СЕТ СН'!$I$9+СВЦЭМ!$D$10+'СЕТ СН'!$I$5-'СЕТ СН'!$I$17</f>
        <v>5645.0430989500001</v>
      </c>
      <c r="T127" s="36">
        <f>SUMIFS(СВЦЭМ!$C$39:$C$782,СВЦЭМ!$A$39:$A$782,$A127,СВЦЭМ!$B$39:$B$782,T$119)+'СЕТ СН'!$I$9+СВЦЭМ!$D$10+'СЕТ СН'!$I$5-'СЕТ СН'!$I$17</f>
        <v>5634.1958179800004</v>
      </c>
      <c r="U127" s="36">
        <f>SUMIFS(СВЦЭМ!$C$39:$C$782,СВЦЭМ!$A$39:$A$782,$A127,СВЦЭМ!$B$39:$B$782,U$119)+'СЕТ СН'!$I$9+СВЦЭМ!$D$10+'СЕТ СН'!$I$5-'СЕТ СН'!$I$17</f>
        <v>5606.3899827300002</v>
      </c>
      <c r="V127" s="36">
        <f>SUMIFS(СВЦЭМ!$C$39:$C$782,СВЦЭМ!$A$39:$A$782,$A127,СВЦЭМ!$B$39:$B$782,V$119)+'СЕТ СН'!$I$9+СВЦЭМ!$D$10+'СЕТ СН'!$I$5-'СЕТ СН'!$I$17</f>
        <v>5596.1865065399998</v>
      </c>
      <c r="W127" s="36">
        <f>SUMIFS(СВЦЭМ!$C$39:$C$782,СВЦЭМ!$A$39:$A$782,$A127,СВЦЭМ!$B$39:$B$782,W$119)+'СЕТ СН'!$I$9+СВЦЭМ!$D$10+'СЕТ СН'!$I$5-'СЕТ СН'!$I$17</f>
        <v>5589.2713963400001</v>
      </c>
      <c r="X127" s="36">
        <f>SUMIFS(СВЦЭМ!$C$39:$C$782,СВЦЭМ!$A$39:$A$782,$A127,СВЦЭМ!$B$39:$B$782,X$119)+'СЕТ СН'!$I$9+СВЦЭМ!$D$10+'СЕТ СН'!$I$5-'СЕТ СН'!$I$17</f>
        <v>5626.4693038200003</v>
      </c>
      <c r="Y127" s="36">
        <f>SUMIFS(СВЦЭМ!$C$39:$C$782,СВЦЭМ!$A$39:$A$782,$A127,СВЦЭМ!$B$39:$B$782,Y$119)+'СЕТ СН'!$I$9+СВЦЭМ!$D$10+'СЕТ СН'!$I$5-'СЕТ СН'!$I$17</f>
        <v>5638.4200282299998</v>
      </c>
    </row>
    <row r="128" spans="1:27" ht="15.75" x14ac:dyDescent="0.2">
      <c r="A128" s="35">
        <f t="shared" si="3"/>
        <v>45360</v>
      </c>
      <c r="B128" s="36">
        <f>SUMIFS(СВЦЭМ!$C$39:$C$782,СВЦЭМ!$A$39:$A$782,$A128,СВЦЭМ!$B$39:$B$782,B$119)+'СЕТ СН'!$I$9+СВЦЭМ!$D$10+'СЕТ СН'!$I$5-'СЕТ СН'!$I$17</f>
        <v>5670.6941751900004</v>
      </c>
      <c r="C128" s="36">
        <f>SUMIFS(СВЦЭМ!$C$39:$C$782,СВЦЭМ!$A$39:$A$782,$A128,СВЦЭМ!$B$39:$B$782,C$119)+'СЕТ СН'!$I$9+СВЦЭМ!$D$10+'СЕТ СН'!$I$5-'СЕТ СН'!$I$17</f>
        <v>5679.4258647799998</v>
      </c>
      <c r="D128" s="36">
        <f>SUMIFS(СВЦЭМ!$C$39:$C$782,СВЦЭМ!$A$39:$A$782,$A128,СВЦЭМ!$B$39:$B$782,D$119)+'СЕТ СН'!$I$9+СВЦЭМ!$D$10+'СЕТ СН'!$I$5-'СЕТ СН'!$I$17</f>
        <v>5697.7366471000005</v>
      </c>
      <c r="E128" s="36">
        <f>SUMIFS(СВЦЭМ!$C$39:$C$782,СВЦЭМ!$A$39:$A$782,$A128,СВЦЭМ!$B$39:$B$782,E$119)+'СЕТ СН'!$I$9+СВЦЭМ!$D$10+'СЕТ СН'!$I$5-'СЕТ СН'!$I$17</f>
        <v>5706.3268978200003</v>
      </c>
      <c r="F128" s="36">
        <f>SUMIFS(СВЦЭМ!$C$39:$C$782,СВЦЭМ!$A$39:$A$782,$A128,СВЦЭМ!$B$39:$B$782,F$119)+'СЕТ СН'!$I$9+СВЦЭМ!$D$10+'СЕТ СН'!$I$5-'СЕТ СН'!$I$17</f>
        <v>5693.5723267600006</v>
      </c>
      <c r="G128" s="36">
        <f>SUMIFS(СВЦЭМ!$C$39:$C$782,СВЦЭМ!$A$39:$A$782,$A128,СВЦЭМ!$B$39:$B$782,G$119)+'СЕТ СН'!$I$9+СВЦЭМ!$D$10+'СЕТ СН'!$I$5-'СЕТ СН'!$I$17</f>
        <v>5664.2275754500006</v>
      </c>
      <c r="H128" s="36">
        <f>SUMIFS(СВЦЭМ!$C$39:$C$782,СВЦЭМ!$A$39:$A$782,$A128,СВЦЭМ!$B$39:$B$782,H$119)+'СЕТ СН'!$I$9+СВЦЭМ!$D$10+'СЕТ СН'!$I$5-'СЕТ СН'!$I$17</f>
        <v>5640.7215792099996</v>
      </c>
      <c r="I128" s="36">
        <f>SUMIFS(СВЦЭМ!$C$39:$C$782,СВЦЭМ!$A$39:$A$782,$A128,СВЦЭМ!$B$39:$B$782,I$119)+'СЕТ СН'!$I$9+СВЦЭМ!$D$10+'СЕТ СН'!$I$5-'СЕТ СН'!$I$17</f>
        <v>5619.0155563900007</v>
      </c>
      <c r="J128" s="36">
        <f>SUMIFS(СВЦЭМ!$C$39:$C$782,СВЦЭМ!$A$39:$A$782,$A128,СВЦЭМ!$B$39:$B$782,J$119)+'СЕТ СН'!$I$9+СВЦЭМ!$D$10+'СЕТ СН'!$I$5-'СЕТ СН'!$I$17</f>
        <v>5605.6651480600003</v>
      </c>
      <c r="K128" s="36">
        <f>SUMIFS(СВЦЭМ!$C$39:$C$782,СВЦЭМ!$A$39:$A$782,$A128,СВЦЭМ!$B$39:$B$782,K$119)+'СЕТ СН'!$I$9+СВЦЭМ!$D$10+'СЕТ СН'!$I$5-'СЕТ СН'!$I$17</f>
        <v>5564.4809802700001</v>
      </c>
      <c r="L128" s="36">
        <f>SUMIFS(СВЦЭМ!$C$39:$C$782,СВЦЭМ!$A$39:$A$782,$A128,СВЦЭМ!$B$39:$B$782,L$119)+'СЕТ СН'!$I$9+СВЦЭМ!$D$10+'СЕТ СН'!$I$5-'СЕТ СН'!$I$17</f>
        <v>5542.5627146400002</v>
      </c>
      <c r="M128" s="36">
        <f>SUMIFS(СВЦЭМ!$C$39:$C$782,СВЦЭМ!$A$39:$A$782,$A128,СВЦЭМ!$B$39:$B$782,M$119)+'СЕТ СН'!$I$9+СВЦЭМ!$D$10+'СЕТ СН'!$I$5-'СЕТ СН'!$I$17</f>
        <v>5558.34963917</v>
      </c>
      <c r="N128" s="36">
        <f>SUMIFS(СВЦЭМ!$C$39:$C$782,СВЦЭМ!$A$39:$A$782,$A128,СВЦЭМ!$B$39:$B$782,N$119)+'СЕТ СН'!$I$9+СВЦЭМ!$D$10+'СЕТ СН'!$I$5-'СЕТ СН'!$I$17</f>
        <v>5579.8480304599998</v>
      </c>
      <c r="O128" s="36">
        <f>SUMIFS(СВЦЭМ!$C$39:$C$782,СВЦЭМ!$A$39:$A$782,$A128,СВЦЭМ!$B$39:$B$782,O$119)+'СЕТ СН'!$I$9+СВЦЭМ!$D$10+'СЕТ СН'!$I$5-'СЕТ СН'!$I$17</f>
        <v>5601.3362691500006</v>
      </c>
      <c r="P128" s="36">
        <f>SUMIFS(СВЦЭМ!$C$39:$C$782,СВЦЭМ!$A$39:$A$782,$A128,СВЦЭМ!$B$39:$B$782,P$119)+'СЕТ СН'!$I$9+СВЦЭМ!$D$10+'СЕТ СН'!$I$5-'СЕТ СН'!$I$17</f>
        <v>5613.8456055000006</v>
      </c>
      <c r="Q128" s="36">
        <f>SUMIFS(СВЦЭМ!$C$39:$C$782,СВЦЭМ!$A$39:$A$782,$A128,СВЦЭМ!$B$39:$B$782,Q$119)+'СЕТ СН'!$I$9+СВЦЭМ!$D$10+'СЕТ СН'!$I$5-'СЕТ СН'!$I$17</f>
        <v>5629.6402169200001</v>
      </c>
      <c r="R128" s="36">
        <f>SUMIFS(СВЦЭМ!$C$39:$C$782,СВЦЭМ!$A$39:$A$782,$A128,СВЦЭМ!$B$39:$B$782,R$119)+'СЕТ СН'!$I$9+СВЦЭМ!$D$10+'СЕТ СН'!$I$5-'СЕТ СН'!$I$17</f>
        <v>5630.2068112899997</v>
      </c>
      <c r="S128" s="36">
        <f>SUMIFS(СВЦЭМ!$C$39:$C$782,СВЦЭМ!$A$39:$A$782,$A128,СВЦЭМ!$B$39:$B$782,S$119)+'СЕТ СН'!$I$9+СВЦЭМ!$D$10+'СЕТ СН'!$I$5-'СЕТ СН'!$I$17</f>
        <v>5598.4330018199998</v>
      </c>
      <c r="T128" s="36">
        <f>SUMIFS(СВЦЭМ!$C$39:$C$782,СВЦЭМ!$A$39:$A$782,$A128,СВЦЭМ!$B$39:$B$782,T$119)+'СЕТ СН'!$I$9+СВЦЭМ!$D$10+'СЕТ СН'!$I$5-'СЕТ СН'!$I$17</f>
        <v>5613.1478758800004</v>
      </c>
      <c r="U128" s="36">
        <f>SUMIFS(СВЦЭМ!$C$39:$C$782,СВЦЭМ!$A$39:$A$782,$A128,СВЦЭМ!$B$39:$B$782,U$119)+'СЕТ СН'!$I$9+СВЦЭМ!$D$10+'СЕТ СН'!$I$5-'СЕТ СН'!$I$17</f>
        <v>5583.8121238900003</v>
      </c>
      <c r="V128" s="36">
        <f>SUMIFS(СВЦЭМ!$C$39:$C$782,СВЦЭМ!$A$39:$A$782,$A128,СВЦЭМ!$B$39:$B$782,V$119)+'СЕТ СН'!$I$9+СВЦЭМ!$D$10+'СЕТ СН'!$I$5-'СЕТ СН'!$I$17</f>
        <v>5576.2685031500005</v>
      </c>
      <c r="W128" s="36">
        <f>SUMIFS(СВЦЭМ!$C$39:$C$782,СВЦЭМ!$A$39:$A$782,$A128,СВЦЭМ!$B$39:$B$782,W$119)+'СЕТ СН'!$I$9+СВЦЭМ!$D$10+'СЕТ СН'!$I$5-'СЕТ СН'!$I$17</f>
        <v>5572.7352486899999</v>
      </c>
      <c r="X128" s="36">
        <f>SUMIFS(СВЦЭМ!$C$39:$C$782,СВЦЭМ!$A$39:$A$782,$A128,СВЦЭМ!$B$39:$B$782,X$119)+'СЕТ СН'!$I$9+СВЦЭМ!$D$10+'СЕТ СН'!$I$5-'СЕТ СН'!$I$17</f>
        <v>5611.3186621800005</v>
      </c>
      <c r="Y128" s="36">
        <f>SUMIFS(СВЦЭМ!$C$39:$C$782,СВЦЭМ!$A$39:$A$782,$A128,СВЦЭМ!$B$39:$B$782,Y$119)+'СЕТ СН'!$I$9+СВЦЭМ!$D$10+'СЕТ СН'!$I$5-'СЕТ СН'!$I$17</f>
        <v>5625.7042931200003</v>
      </c>
    </row>
    <row r="129" spans="1:25" ht="15.75" x14ac:dyDescent="0.2">
      <c r="A129" s="35">
        <f t="shared" si="3"/>
        <v>45361</v>
      </c>
      <c r="B129" s="36">
        <f>SUMIFS(СВЦЭМ!$C$39:$C$782,СВЦЭМ!$A$39:$A$782,$A129,СВЦЭМ!$B$39:$B$782,B$119)+'СЕТ СН'!$I$9+СВЦЭМ!$D$10+'СЕТ СН'!$I$5-'СЕТ СН'!$I$17</f>
        <v>5704.8871236300001</v>
      </c>
      <c r="C129" s="36">
        <f>SUMIFS(СВЦЭМ!$C$39:$C$782,СВЦЭМ!$A$39:$A$782,$A129,СВЦЭМ!$B$39:$B$782,C$119)+'СЕТ СН'!$I$9+СВЦЭМ!$D$10+'СЕТ СН'!$I$5-'СЕТ СН'!$I$17</f>
        <v>5743.2449501299998</v>
      </c>
      <c r="D129" s="36">
        <f>SUMIFS(СВЦЭМ!$C$39:$C$782,СВЦЭМ!$A$39:$A$782,$A129,СВЦЭМ!$B$39:$B$782,D$119)+'СЕТ СН'!$I$9+СВЦЭМ!$D$10+'СЕТ СН'!$I$5-'СЕТ СН'!$I$17</f>
        <v>5760.2663466600006</v>
      </c>
      <c r="E129" s="36">
        <f>SUMIFS(СВЦЭМ!$C$39:$C$782,СВЦЭМ!$A$39:$A$782,$A129,СВЦЭМ!$B$39:$B$782,E$119)+'СЕТ СН'!$I$9+СВЦЭМ!$D$10+'СЕТ СН'!$I$5-'СЕТ СН'!$I$17</f>
        <v>5774.2468973699997</v>
      </c>
      <c r="F129" s="36">
        <f>SUMIFS(СВЦЭМ!$C$39:$C$782,СВЦЭМ!$A$39:$A$782,$A129,СВЦЭМ!$B$39:$B$782,F$119)+'СЕТ СН'!$I$9+СВЦЭМ!$D$10+'СЕТ СН'!$I$5-'СЕТ СН'!$I$17</f>
        <v>5773.0347791599997</v>
      </c>
      <c r="G129" s="36">
        <f>SUMIFS(СВЦЭМ!$C$39:$C$782,СВЦЭМ!$A$39:$A$782,$A129,СВЦЭМ!$B$39:$B$782,G$119)+'СЕТ СН'!$I$9+СВЦЭМ!$D$10+'СЕТ СН'!$I$5-'СЕТ СН'!$I$17</f>
        <v>5755.6141370799996</v>
      </c>
      <c r="H129" s="36">
        <f>SUMIFS(СВЦЭМ!$C$39:$C$782,СВЦЭМ!$A$39:$A$782,$A129,СВЦЭМ!$B$39:$B$782,H$119)+'СЕТ СН'!$I$9+СВЦЭМ!$D$10+'СЕТ СН'!$I$5-'СЕТ СН'!$I$17</f>
        <v>5728.5113250800005</v>
      </c>
      <c r="I129" s="36">
        <f>SUMIFS(СВЦЭМ!$C$39:$C$782,СВЦЭМ!$A$39:$A$782,$A129,СВЦЭМ!$B$39:$B$782,I$119)+'СЕТ СН'!$I$9+СВЦЭМ!$D$10+'СЕТ СН'!$I$5-'СЕТ СН'!$I$17</f>
        <v>5722.7092871900004</v>
      </c>
      <c r="J129" s="36">
        <f>SUMIFS(СВЦЭМ!$C$39:$C$782,СВЦЭМ!$A$39:$A$782,$A129,СВЦЭМ!$B$39:$B$782,J$119)+'СЕТ СН'!$I$9+СВЦЭМ!$D$10+'СЕТ СН'!$I$5-'СЕТ СН'!$I$17</f>
        <v>5677.6094397800007</v>
      </c>
      <c r="K129" s="36">
        <f>SUMIFS(СВЦЭМ!$C$39:$C$782,СВЦЭМ!$A$39:$A$782,$A129,СВЦЭМ!$B$39:$B$782,K$119)+'СЕТ СН'!$I$9+СВЦЭМ!$D$10+'СЕТ СН'!$I$5-'СЕТ СН'!$I$17</f>
        <v>5636.5888969300004</v>
      </c>
      <c r="L129" s="36">
        <f>SUMIFS(СВЦЭМ!$C$39:$C$782,СВЦЭМ!$A$39:$A$782,$A129,СВЦЭМ!$B$39:$B$782,L$119)+'СЕТ СН'!$I$9+СВЦЭМ!$D$10+'СЕТ СН'!$I$5-'СЕТ СН'!$I$17</f>
        <v>5636.1814580500004</v>
      </c>
      <c r="M129" s="36">
        <f>SUMIFS(СВЦЭМ!$C$39:$C$782,СВЦЭМ!$A$39:$A$782,$A129,СВЦЭМ!$B$39:$B$782,M$119)+'СЕТ СН'!$I$9+СВЦЭМ!$D$10+'СЕТ СН'!$I$5-'СЕТ СН'!$I$17</f>
        <v>5639.3212195800006</v>
      </c>
      <c r="N129" s="36">
        <f>SUMIFS(СВЦЭМ!$C$39:$C$782,СВЦЭМ!$A$39:$A$782,$A129,СВЦЭМ!$B$39:$B$782,N$119)+'СЕТ СН'!$I$9+СВЦЭМ!$D$10+'СЕТ СН'!$I$5-'СЕТ СН'!$I$17</f>
        <v>5666.2219495200006</v>
      </c>
      <c r="O129" s="36">
        <f>SUMIFS(СВЦЭМ!$C$39:$C$782,СВЦЭМ!$A$39:$A$782,$A129,СВЦЭМ!$B$39:$B$782,O$119)+'СЕТ СН'!$I$9+СВЦЭМ!$D$10+'СЕТ СН'!$I$5-'СЕТ СН'!$I$17</f>
        <v>5657.27914246</v>
      </c>
      <c r="P129" s="36">
        <f>SUMIFS(СВЦЭМ!$C$39:$C$782,СВЦЭМ!$A$39:$A$782,$A129,СВЦЭМ!$B$39:$B$782,P$119)+'СЕТ СН'!$I$9+СВЦЭМ!$D$10+'СЕТ СН'!$I$5-'СЕТ СН'!$I$17</f>
        <v>5684.0037288900003</v>
      </c>
      <c r="Q129" s="36">
        <f>SUMIFS(СВЦЭМ!$C$39:$C$782,СВЦЭМ!$A$39:$A$782,$A129,СВЦЭМ!$B$39:$B$782,Q$119)+'СЕТ СН'!$I$9+СВЦЭМ!$D$10+'СЕТ СН'!$I$5-'СЕТ СН'!$I$17</f>
        <v>5711.5529623100001</v>
      </c>
      <c r="R129" s="36">
        <f>SUMIFS(СВЦЭМ!$C$39:$C$782,СВЦЭМ!$A$39:$A$782,$A129,СВЦЭМ!$B$39:$B$782,R$119)+'СЕТ СН'!$I$9+СВЦЭМ!$D$10+'СЕТ СН'!$I$5-'СЕТ СН'!$I$17</f>
        <v>5708.8526486700002</v>
      </c>
      <c r="S129" s="36">
        <f>SUMIFS(СВЦЭМ!$C$39:$C$782,СВЦЭМ!$A$39:$A$782,$A129,СВЦЭМ!$B$39:$B$782,S$119)+'СЕТ СН'!$I$9+СВЦЭМ!$D$10+'СЕТ СН'!$I$5-'СЕТ СН'!$I$17</f>
        <v>5693.4500074300004</v>
      </c>
      <c r="T129" s="36">
        <f>SUMIFS(СВЦЭМ!$C$39:$C$782,СВЦЭМ!$A$39:$A$782,$A129,СВЦЭМ!$B$39:$B$782,T$119)+'СЕТ СН'!$I$9+СВЦЭМ!$D$10+'СЕТ СН'!$I$5-'СЕТ СН'!$I$17</f>
        <v>5673.40363024</v>
      </c>
      <c r="U129" s="36">
        <f>SUMIFS(СВЦЭМ!$C$39:$C$782,СВЦЭМ!$A$39:$A$782,$A129,СВЦЭМ!$B$39:$B$782,U$119)+'СЕТ СН'!$I$9+СВЦЭМ!$D$10+'СЕТ СН'!$I$5-'СЕТ СН'!$I$17</f>
        <v>5626.4816379200001</v>
      </c>
      <c r="V129" s="36">
        <f>SUMIFS(СВЦЭМ!$C$39:$C$782,СВЦЭМ!$A$39:$A$782,$A129,СВЦЭМ!$B$39:$B$782,V$119)+'СЕТ СН'!$I$9+СВЦЭМ!$D$10+'СЕТ СН'!$I$5-'СЕТ СН'!$I$17</f>
        <v>5599.90874609</v>
      </c>
      <c r="W129" s="36">
        <f>SUMIFS(СВЦЭМ!$C$39:$C$782,СВЦЭМ!$A$39:$A$782,$A129,СВЦЭМ!$B$39:$B$782,W$119)+'СЕТ СН'!$I$9+СВЦЭМ!$D$10+'СЕТ СН'!$I$5-'СЕТ СН'!$I$17</f>
        <v>5606.2461667200005</v>
      </c>
      <c r="X129" s="36">
        <f>SUMIFS(СВЦЭМ!$C$39:$C$782,СВЦЭМ!$A$39:$A$782,$A129,СВЦЭМ!$B$39:$B$782,X$119)+'СЕТ СН'!$I$9+СВЦЭМ!$D$10+'СЕТ СН'!$I$5-'СЕТ СН'!$I$17</f>
        <v>5660.8625316200005</v>
      </c>
      <c r="Y129" s="36">
        <f>SUMIFS(СВЦЭМ!$C$39:$C$782,СВЦЭМ!$A$39:$A$782,$A129,СВЦЭМ!$B$39:$B$782,Y$119)+'СЕТ СН'!$I$9+СВЦЭМ!$D$10+'СЕТ СН'!$I$5-'СЕТ СН'!$I$17</f>
        <v>5666.7272582700007</v>
      </c>
    </row>
    <row r="130" spans="1:25" ht="15.75" x14ac:dyDescent="0.2">
      <c r="A130" s="35">
        <f t="shared" si="3"/>
        <v>45362</v>
      </c>
      <c r="B130" s="36">
        <f>SUMIFS(СВЦЭМ!$C$39:$C$782,СВЦЭМ!$A$39:$A$782,$A130,СВЦЭМ!$B$39:$B$782,B$119)+'СЕТ СН'!$I$9+СВЦЭМ!$D$10+'СЕТ СН'!$I$5-'СЕТ СН'!$I$17</f>
        <v>5633.0089863200001</v>
      </c>
      <c r="C130" s="36">
        <f>SUMIFS(СВЦЭМ!$C$39:$C$782,СВЦЭМ!$A$39:$A$782,$A130,СВЦЭМ!$B$39:$B$782,C$119)+'СЕТ СН'!$I$9+СВЦЭМ!$D$10+'СЕТ СН'!$I$5-'СЕТ СН'!$I$17</f>
        <v>5669.4295376200007</v>
      </c>
      <c r="D130" s="36">
        <f>SUMIFS(СВЦЭМ!$C$39:$C$782,СВЦЭМ!$A$39:$A$782,$A130,СВЦЭМ!$B$39:$B$782,D$119)+'СЕТ СН'!$I$9+СВЦЭМ!$D$10+'СЕТ СН'!$I$5-'СЕТ СН'!$I$17</f>
        <v>5681.1284675900006</v>
      </c>
      <c r="E130" s="36">
        <f>SUMIFS(СВЦЭМ!$C$39:$C$782,СВЦЭМ!$A$39:$A$782,$A130,СВЦЭМ!$B$39:$B$782,E$119)+'СЕТ СН'!$I$9+СВЦЭМ!$D$10+'СЕТ СН'!$I$5-'СЕТ СН'!$I$17</f>
        <v>5685.2219917700004</v>
      </c>
      <c r="F130" s="36">
        <f>SUMIFS(СВЦЭМ!$C$39:$C$782,СВЦЭМ!$A$39:$A$782,$A130,СВЦЭМ!$B$39:$B$782,F$119)+'СЕТ СН'!$I$9+СВЦЭМ!$D$10+'СЕТ СН'!$I$5-'СЕТ СН'!$I$17</f>
        <v>5680.8778663900002</v>
      </c>
      <c r="G130" s="36">
        <f>SUMIFS(СВЦЭМ!$C$39:$C$782,СВЦЭМ!$A$39:$A$782,$A130,СВЦЭМ!$B$39:$B$782,G$119)+'СЕТ СН'!$I$9+СВЦЭМ!$D$10+'СЕТ СН'!$I$5-'СЕТ СН'!$I$17</f>
        <v>5621.2088655900006</v>
      </c>
      <c r="H130" s="36">
        <f>SUMIFS(СВЦЭМ!$C$39:$C$782,СВЦЭМ!$A$39:$A$782,$A130,СВЦЭМ!$B$39:$B$782,H$119)+'СЕТ СН'!$I$9+СВЦЭМ!$D$10+'СЕТ СН'!$I$5-'СЕТ СН'!$I$17</f>
        <v>5482.7629054200006</v>
      </c>
      <c r="I130" s="36">
        <f>SUMIFS(СВЦЭМ!$C$39:$C$782,СВЦЭМ!$A$39:$A$782,$A130,СВЦЭМ!$B$39:$B$782,I$119)+'СЕТ СН'!$I$9+СВЦЭМ!$D$10+'СЕТ СН'!$I$5-'СЕТ СН'!$I$17</f>
        <v>5490.3854377099997</v>
      </c>
      <c r="J130" s="36">
        <f>SUMIFS(СВЦЭМ!$C$39:$C$782,СВЦЭМ!$A$39:$A$782,$A130,СВЦЭМ!$B$39:$B$782,J$119)+'СЕТ СН'!$I$9+СВЦЭМ!$D$10+'СЕТ СН'!$I$5-'СЕТ СН'!$I$17</f>
        <v>5464.5735791500001</v>
      </c>
      <c r="K130" s="36">
        <f>SUMIFS(СВЦЭМ!$C$39:$C$782,СВЦЭМ!$A$39:$A$782,$A130,СВЦЭМ!$B$39:$B$782,K$119)+'СЕТ СН'!$I$9+СВЦЭМ!$D$10+'СЕТ СН'!$I$5-'СЕТ СН'!$I$17</f>
        <v>5448.9716831700007</v>
      </c>
      <c r="L130" s="36">
        <f>SUMIFS(СВЦЭМ!$C$39:$C$782,СВЦЭМ!$A$39:$A$782,$A130,СВЦЭМ!$B$39:$B$782,L$119)+'СЕТ СН'!$I$9+СВЦЭМ!$D$10+'СЕТ СН'!$I$5-'СЕТ СН'!$I$17</f>
        <v>5460.8485956499999</v>
      </c>
      <c r="M130" s="36">
        <f>SUMIFS(СВЦЭМ!$C$39:$C$782,СВЦЭМ!$A$39:$A$782,$A130,СВЦЭМ!$B$39:$B$782,M$119)+'СЕТ СН'!$I$9+СВЦЭМ!$D$10+'СЕТ СН'!$I$5-'СЕТ СН'!$I$17</f>
        <v>5458.0859602300006</v>
      </c>
      <c r="N130" s="36">
        <f>SUMIFS(СВЦЭМ!$C$39:$C$782,СВЦЭМ!$A$39:$A$782,$A130,СВЦЭМ!$B$39:$B$782,N$119)+'СЕТ СН'!$I$9+СВЦЭМ!$D$10+'СЕТ СН'!$I$5-'СЕТ СН'!$I$17</f>
        <v>5479.1863769800002</v>
      </c>
      <c r="O130" s="36">
        <f>SUMIFS(СВЦЭМ!$C$39:$C$782,СВЦЭМ!$A$39:$A$782,$A130,СВЦЭМ!$B$39:$B$782,O$119)+'СЕТ СН'!$I$9+СВЦЭМ!$D$10+'СЕТ СН'!$I$5-'СЕТ СН'!$I$17</f>
        <v>5480.4377975699999</v>
      </c>
      <c r="P130" s="36">
        <f>SUMIFS(СВЦЭМ!$C$39:$C$782,СВЦЭМ!$A$39:$A$782,$A130,СВЦЭМ!$B$39:$B$782,P$119)+'СЕТ СН'!$I$9+СВЦЭМ!$D$10+'СЕТ СН'!$I$5-'СЕТ СН'!$I$17</f>
        <v>5489.8048573699998</v>
      </c>
      <c r="Q130" s="36">
        <f>SUMIFS(СВЦЭМ!$C$39:$C$782,СВЦЭМ!$A$39:$A$782,$A130,СВЦЭМ!$B$39:$B$782,Q$119)+'СЕТ СН'!$I$9+СВЦЭМ!$D$10+'СЕТ СН'!$I$5-'СЕТ СН'!$I$17</f>
        <v>5502.9932358700007</v>
      </c>
      <c r="R130" s="36">
        <f>SUMIFS(СВЦЭМ!$C$39:$C$782,СВЦЭМ!$A$39:$A$782,$A130,СВЦЭМ!$B$39:$B$782,R$119)+'СЕТ СН'!$I$9+СВЦЭМ!$D$10+'СЕТ СН'!$I$5-'СЕТ СН'!$I$17</f>
        <v>5504.5556118900004</v>
      </c>
      <c r="S130" s="36">
        <f>SUMIFS(СВЦЭМ!$C$39:$C$782,СВЦЭМ!$A$39:$A$782,$A130,СВЦЭМ!$B$39:$B$782,S$119)+'СЕТ СН'!$I$9+СВЦЭМ!$D$10+'СЕТ СН'!$I$5-'СЕТ СН'!$I$17</f>
        <v>5501.5998990400003</v>
      </c>
      <c r="T130" s="36">
        <f>SUMIFS(СВЦЭМ!$C$39:$C$782,СВЦЭМ!$A$39:$A$782,$A130,СВЦЭМ!$B$39:$B$782,T$119)+'СЕТ СН'!$I$9+СВЦЭМ!$D$10+'СЕТ СН'!$I$5-'СЕТ СН'!$I$17</f>
        <v>5480.3336800800007</v>
      </c>
      <c r="U130" s="36">
        <f>SUMIFS(СВЦЭМ!$C$39:$C$782,СВЦЭМ!$A$39:$A$782,$A130,СВЦЭМ!$B$39:$B$782,U$119)+'СЕТ СН'!$I$9+СВЦЭМ!$D$10+'СЕТ СН'!$I$5-'СЕТ СН'!$I$17</f>
        <v>5452.0677027000002</v>
      </c>
      <c r="V130" s="36">
        <f>SUMIFS(СВЦЭМ!$C$39:$C$782,СВЦЭМ!$A$39:$A$782,$A130,СВЦЭМ!$B$39:$B$782,V$119)+'СЕТ СН'!$I$9+СВЦЭМ!$D$10+'СЕТ СН'!$I$5-'СЕТ СН'!$I$17</f>
        <v>5444.0249434699999</v>
      </c>
      <c r="W130" s="36">
        <f>SUMIFS(СВЦЭМ!$C$39:$C$782,СВЦЭМ!$A$39:$A$782,$A130,СВЦЭМ!$B$39:$B$782,W$119)+'СЕТ СН'!$I$9+СВЦЭМ!$D$10+'СЕТ СН'!$I$5-'СЕТ СН'!$I$17</f>
        <v>5453.47621385</v>
      </c>
      <c r="X130" s="36">
        <f>SUMIFS(СВЦЭМ!$C$39:$C$782,СВЦЭМ!$A$39:$A$782,$A130,СВЦЭМ!$B$39:$B$782,X$119)+'СЕТ СН'!$I$9+СВЦЭМ!$D$10+'СЕТ СН'!$I$5-'СЕТ СН'!$I$17</f>
        <v>5474.99321323</v>
      </c>
      <c r="Y130" s="36">
        <f>SUMIFS(СВЦЭМ!$C$39:$C$782,СВЦЭМ!$A$39:$A$782,$A130,СВЦЭМ!$B$39:$B$782,Y$119)+'СЕТ СН'!$I$9+СВЦЭМ!$D$10+'СЕТ СН'!$I$5-'СЕТ СН'!$I$17</f>
        <v>5478.7938164799998</v>
      </c>
    </row>
    <row r="131" spans="1:25" ht="15.75" x14ac:dyDescent="0.2">
      <c r="A131" s="35">
        <f t="shared" si="3"/>
        <v>45363</v>
      </c>
      <c r="B131" s="36">
        <f>SUMIFS(СВЦЭМ!$C$39:$C$782,СВЦЭМ!$A$39:$A$782,$A131,СВЦЭМ!$B$39:$B$782,B$119)+'СЕТ СН'!$I$9+СВЦЭМ!$D$10+'СЕТ СН'!$I$5-'СЕТ СН'!$I$17</f>
        <v>5610.2072954300002</v>
      </c>
      <c r="C131" s="36">
        <f>SUMIFS(СВЦЭМ!$C$39:$C$782,СВЦЭМ!$A$39:$A$782,$A131,СВЦЭМ!$B$39:$B$782,C$119)+'СЕТ СН'!$I$9+СВЦЭМ!$D$10+'СЕТ СН'!$I$5-'СЕТ СН'!$I$17</f>
        <v>5634.560101</v>
      </c>
      <c r="D131" s="36">
        <f>SUMIFS(СВЦЭМ!$C$39:$C$782,СВЦЭМ!$A$39:$A$782,$A131,СВЦЭМ!$B$39:$B$782,D$119)+'СЕТ СН'!$I$9+СВЦЭМ!$D$10+'СЕТ СН'!$I$5-'СЕТ СН'!$I$17</f>
        <v>5657.7803954999999</v>
      </c>
      <c r="E131" s="36">
        <f>SUMIFS(СВЦЭМ!$C$39:$C$782,СВЦЭМ!$A$39:$A$782,$A131,СВЦЭМ!$B$39:$B$782,E$119)+'СЕТ СН'!$I$9+СВЦЭМ!$D$10+'СЕТ СН'!$I$5-'СЕТ СН'!$I$17</f>
        <v>5656.5657516800002</v>
      </c>
      <c r="F131" s="36">
        <f>SUMIFS(СВЦЭМ!$C$39:$C$782,СВЦЭМ!$A$39:$A$782,$A131,СВЦЭМ!$B$39:$B$782,F$119)+'СЕТ СН'!$I$9+СВЦЭМ!$D$10+'СЕТ СН'!$I$5-'СЕТ СН'!$I$17</f>
        <v>5640.0321041000007</v>
      </c>
      <c r="G131" s="36">
        <f>SUMIFS(СВЦЭМ!$C$39:$C$782,СВЦЭМ!$A$39:$A$782,$A131,СВЦЭМ!$B$39:$B$782,G$119)+'СЕТ СН'!$I$9+СВЦЭМ!$D$10+'СЕТ СН'!$I$5-'СЕТ СН'!$I$17</f>
        <v>5629.7621705900001</v>
      </c>
      <c r="H131" s="36">
        <f>SUMIFS(СВЦЭМ!$C$39:$C$782,СВЦЭМ!$A$39:$A$782,$A131,СВЦЭМ!$B$39:$B$782,H$119)+'СЕТ СН'!$I$9+СВЦЭМ!$D$10+'СЕТ СН'!$I$5-'СЕТ СН'!$I$17</f>
        <v>5596.04519583</v>
      </c>
      <c r="I131" s="36">
        <f>SUMIFS(СВЦЭМ!$C$39:$C$782,СВЦЭМ!$A$39:$A$782,$A131,СВЦЭМ!$B$39:$B$782,I$119)+'СЕТ СН'!$I$9+СВЦЭМ!$D$10+'СЕТ СН'!$I$5-'СЕТ СН'!$I$17</f>
        <v>5586.4078448199998</v>
      </c>
      <c r="J131" s="36">
        <f>SUMIFS(СВЦЭМ!$C$39:$C$782,СВЦЭМ!$A$39:$A$782,$A131,СВЦЭМ!$B$39:$B$782,J$119)+'СЕТ СН'!$I$9+СВЦЭМ!$D$10+'СЕТ СН'!$I$5-'СЕТ СН'!$I$17</f>
        <v>5566.3642988400006</v>
      </c>
      <c r="K131" s="36">
        <f>SUMIFS(СВЦЭМ!$C$39:$C$782,СВЦЭМ!$A$39:$A$782,$A131,СВЦЭМ!$B$39:$B$782,K$119)+'СЕТ СН'!$I$9+СВЦЭМ!$D$10+'СЕТ СН'!$I$5-'СЕТ СН'!$I$17</f>
        <v>5579.6593437299998</v>
      </c>
      <c r="L131" s="36">
        <f>SUMIFS(СВЦЭМ!$C$39:$C$782,СВЦЭМ!$A$39:$A$782,$A131,СВЦЭМ!$B$39:$B$782,L$119)+'СЕТ СН'!$I$9+СВЦЭМ!$D$10+'СЕТ СН'!$I$5-'СЕТ СН'!$I$17</f>
        <v>5592.5052386200005</v>
      </c>
      <c r="M131" s="36">
        <f>SUMIFS(СВЦЭМ!$C$39:$C$782,СВЦЭМ!$A$39:$A$782,$A131,СВЦЭМ!$B$39:$B$782,M$119)+'СЕТ СН'!$I$9+СВЦЭМ!$D$10+'СЕТ СН'!$I$5-'СЕТ СН'!$I$17</f>
        <v>5605.39679849</v>
      </c>
      <c r="N131" s="36">
        <f>SUMIFS(СВЦЭМ!$C$39:$C$782,СВЦЭМ!$A$39:$A$782,$A131,СВЦЭМ!$B$39:$B$782,N$119)+'СЕТ СН'!$I$9+СВЦЭМ!$D$10+'СЕТ СН'!$I$5-'СЕТ СН'!$I$17</f>
        <v>5628.1735912000004</v>
      </c>
      <c r="O131" s="36">
        <f>SUMIFS(СВЦЭМ!$C$39:$C$782,СВЦЭМ!$A$39:$A$782,$A131,СВЦЭМ!$B$39:$B$782,O$119)+'СЕТ СН'!$I$9+СВЦЭМ!$D$10+'СЕТ СН'!$I$5-'СЕТ СН'!$I$17</f>
        <v>5650.4163165299997</v>
      </c>
      <c r="P131" s="36">
        <f>SUMIFS(СВЦЭМ!$C$39:$C$782,СВЦЭМ!$A$39:$A$782,$A131,СВЦЭМ!$B$39:$B$782,P$119)+'СЕТ СН'!$I$9+СВЦЭМ!$D$10+'СЕТ СН'!$I$5-'СЕТ СН'!$I$17</f>
        <v>5675.9699966900007</v>
      </c>
      <c r="Q131" s="36">
        <f>SUMIFS(СВЦЭМ!$C$39:$C$782,СВЦЭМ!$A$39:$A$782,$A131,СВЦЭМ!$B$39:$B$782,Q$119)+'СЕТ СН'!$I$9+СВЦЭМ!$D$10+'СЕТ СН'!$I$5-'СЕТ СН'!$I$17</f>
        <v>5702.3523809300004</v>
      </c>
      <c r="R131" s="36">
        <f>SUMIFS(СВЦЭМ!$C$39:$C$782,СВЦЭМ!$A$39:$A$782,$A131,СВЦЭМ!$B$39:$B$782,R$119)+'СЕТ СН'!$I$9+СВЦЭМ!$D$10+'СЕТ СН'!$I$5-'СЕТ СН'!$I$17</f>
        <v>5694.2662031999998</v>
      </c>
      <c r="S131" s="36">
        <f>SUMIFS(СВЦЭМ!$C$39:$C$782,СВЦЭМ!$A$39:$A$782,$A131,СВЦЭМ!$B$39:$B$782,S$119)+'СЕТ СН'!$I$9+СВЦЭМ!$D$10+'СЕТ СН'!$I$5-'СЕТ СН'!$I$17</f>
        <v>5700.4592166600005</v>
      </c>
      <c r="T131" s="36">
        <f>SUMIFS(СВЦЭМ!$C$39:$C$782,СВЦЭМ!$A$39:$A$782,$A131,СВЦЭМ!$B$39:$B$782,T$119)+'СЕТ СН'!$I$9+СВЦЭМ!$D$10+'СЕТ СН'!$I$5-'СЕТ СН'!$I$17</f>
        <v>5657.0557008300002</v>
      </c>
      <c r="U131" s="36">
        <f>SUMIFS(СВЦЭМ!$C$39:$C$782,СВЦЭМ!$A$39:$A$782,$A131,СВЦЭМ!$B$39:$B$782,U$119)+'СЕТ СН'!$I$9+СВЦЭМ!$D$10+'СЕТ СН'!$I$5-'СЕТ СН'!$I$17</f>
        <v>5581.5580613600005</v>
      </c>
      <c r="V131" s="36">
        <f>SUMIFS(СВЦЭМ!$C$39:$C$782,СВЦЭМ!$A$39:$A$782,$A131,СВЦЭМ!$B$39:$B$782,V$119)+'СЕТ СН'!$I$9+СВЦЭМ!$D$10+'СЕТ СН'!$I$5-'СЕТ СН'!$I$17</f>
        <v>5598.8229545699996</v>
      </c>
      <c r="W131" s="36">
        <f>SUMIFS(СВЦЭМ!$C$39:$C$782,СВЦЭМ!$A$39:$A$782,$A131,СВЦЭМ!$B$39:$B$782,W$119)+'СЕТ СН'!$I$9+СВЦЭМ!$D$10+'СЕТ СН'!$I$5-'СЕТ СН'!$I$17</f>
        <v>5581.3365507199997</v>
      </c>
      <c r="X131" s="36">
        <f>SUMIFS(СВЦЭМ!$C$39:$C$782,СВЦЭМ!$A$39:$A$782,$A131,СВЦЭМ!$B$39:$B$782,X$119)+'СЕТ СН'!$I$9+СВЦЭМ!$D$10+'СЕТ СН'!$I$5-'СЕТ СН'!$I$17</f>
        <v>5614.8947924800004</v>
      </c>
      <c r="Y131" s="36">
        <f>SUMIFS(СВЦЭМ!$C$39:$C$782,СВЦЭМ!$A$39:$A$782,$A131,СВЦЭМ!$B$39:$B$782,Y$119)+'СЕТ СН'!$I$9+СВЦЭМ!$D$10+'СЕТ СН'!$I$5-'СЕТ СН'!$I$17</f>
        <v>5634.8998186400004</v>
      </c>
    </row>
    <row r="132" spans="1:25" ht="15.75" x14ac:dyDescent="0.2">
      <c r="A132" s="35">
        <f t="shared" si="3"/>
        <v>45364</v>
      </c>
      <c r="B132" s="36">
        <f>SUMIFS(СВЦЭМ!$C$39:$C$782,СВЦЭМ!$A$39:$A$782,$A132,СВЦЭМ!$B$39:$B$782,B$119)+'СЕТ СН'!$I$9+СВЦЭМ!$D$10+'СЕТ СН'!$I$5-'СЕТ СН'!$I$17</f>
        <v>5703.3425905000004</v>
      </c>
      <c r="C132" s="36">
        <f>SUMIFS(СВЦЭМ!$C$39:$C$782,СВЦЭМ!$A$39:$A$782,$A132,СВЦЭМ!$B$39:$B$782,C$119)+'СЕТ СН'!$I$9+СВЦЭМ!$D$10+'СЕТ СН'!$I$5-'СЕТ СН'!$I$17</f>
        <v>5716.5340176200007</v>
      </c>
      <c r="D132" s="36">
        <f>SUMIFS(СВЦЭМ!$C$39:$C$782,СВЦЭМ!$A$39:$A$782,$A132,СВЦЭМ!$B$39:$B$782,D$119)+'СЕТ СН'!$I$9+СВЦЭМ!$D$10+'СЕТ СН'!$I$5-'СЕТ СН'!$I$17</f>
        <v>5732.6994702600005</v>
      </c>
      <c r="E132" s="36">
        <f>SUMIFS(СВЦЭМ!$C$39:$C$782,СВЦЭМ!$A$39:$A$782,$A132,СВЦЭМ!$B$39:$B$782,E$119)+'СЕТ СН'!$I$9+СВЦЭМ!$D$10+'СЕТ СН'!$I$5-'СЕТ СН'!$I$17</f>
        <v>5727.5243757200005</v>
      </c>
      <c r="F132" s="36">
        <f>SUMIFS(СВЦЭМ!$C$39:$C$782,СВЦЭМ!$A$39:$A$782,$A132,СВЦЭМ!$B$39:$B$782,F$119)+'СЕТ СН'!$I$9+СВЦЭМ!$D$10+'СЕТ СН'!$I$5-'СЕТ СН'!$I$17</f>
        <v>5721.7867998500005</v>
      </c>
      <c r="G132" s="36">
        <f>SUMIFS(СВЦЭМ!$C$39:$C$782,СВЦЭМ!$A$39:$A$782,$A132,СВЦЭМ!$B$39:$B$782,G$119)+'СЕТ СН'!$I$9+СВЦЭМ!$D$10+'СЕТ СН'!$I$5-'СЕТ СН'!$I$17</f>
        <v>5715.7096012700003</v>
      </c>
      <c r="H132" s="36">
        <f>SUMIFS(СВЦЭМ!$C$39:$C$782,СВЦЭМ!$A$39:$A$782,$A132,СВЦЭМ!$B$39:$B$782,H$119)+'СЕТ СН'!$I$9+СВЦЭМ!$D$10+'СЕТ СН'!$I$5-'СЕТ СН'!$I$17</f>
        <v>5675.59125786</v>
      </c>
      <c r="I132" s="36">
        <f>SUMIFS(СВЦЭМ!$C$39:$C$782,СВЦЭМ!$A$39:$A$782,$A132,СВЦЭМ!$B$39:$B$782,I$119)+'СЕТ СН'!$I$9+СВЦЭМ!$D$10+'СЕТ СН'!$I$5-'СЕТ СН'!$I$17</f>
        <v>5638.5432649300001</v>
      </c>
      <c r="J132" s="36">
        <f>SUMIFS(СВЦЭМ!$C$39:$C$782,СВЦЭМ!$A$39:$A$782,$A132,СВЦЭМ!$B$39:$B$782,J$119)+'СЕТ СН'!$I$9+СВЦЭМ!$D$10+'СЕТ СН'!$I$5-'СЕТ СН'!$I$17</f>
        <v>5655.5630099200007</v>
      </c>
      <c r="K132" s="36">
        <f>SUMIFS(СВЦЭМ!$C$39:$C$782,СВЦЭМ!$A$39:$A$782,$A132,СВЦЭМ!$B$39:$B$782,K$119)+'СЕТ СН'!$I$9+СВЦЭМ!$D$10+'СЕТ СН'!$I$5-'СЕТ СН'!$I$17</f>
        <v>5630.1022173399997</v>
      </c>
      <c r="L132" s="36">
        <f>SUMIFS(СВЦЭМ!$C$39:$C$782,СВЦЭМ!$A$39:$A$782,$A132,СВЦЭМ!$B$39:$B$782,L$119)+'СЕТ СН'!$I$9+СВЦЭМ!$D$10+'СЕТ СН'!$I$5-'СЕТ СН'!$I$17</f>
        <v>5645.5860893400004</v>
      </c>
      <c r="M132" s="36">
        <f>SUMIFS(СВЦЭМ!$C$39:$C$782,СВЦЭМ!$A$39:$A$782,$A132,СВЦЭМ!$B$39:$B$782,M$119)+'СЕТ СН'!$I$9+СВЦЭМ!$D$10+'СЕТ СН'!$I$5-'СЕТ СН'!$I$17</f>
        <v>5633.1744923900005</v>
      </c>
      <c r="N132" s="36">
        <f>SUMIFS(СВЦЭМ!$C$39:$C$782,СВЦЭМ!$A$39:$A$782,$A132,СВЦЭМ!$B$39:$B$782,N$119)+'СЕТ СН'!$I$9+СВЦЭМ!$D$10+'СЕТ СН'!$I$5-'СЕТ СН'!$I$17</f>
        <v>5668.0224192000005</v>
      </c>
      <c r="O132" s="36">
        <f>SUMIFS(СВЦЭМ!$C$39:$C$782,СВЦЭМ!$A$39:$A$782,$A132,СВЦЭМ!$B$39:$B$782,O$119)+'СЕТ СН'!$I$9+СВЦЭМ!$D$10+'СЕТ СН'!$I$5-'СЕТ СН'!$I$17</f>
        <v>5691.0102409000001</v>
      </c>
      <c r="P132" s="36">
        <f>SUMIFS(СВЦЭМ!$C$39:$C$782,СВЦЭМ!$A$39:$A$782,$A132,СВЦЭМ!$B$39:$B$782,P$119)+'СЕТ СН'!$I$9+СВЦЭМ!$D$10+'СЕТ СН'!$I$5-'СЕТ СН'!$I$17</f>
        <v>5722.9048024599997</v>
      </c>
      <c r="Q132" s="36">
        <f>SUMIFS(СВЦЭМ!$C$39:$C$782,СВЦЭМ!$A$39:$A$782,$A132,СВЦЭМ!$B$39:$B$782,Q$119)+'СЕТ СН'!$I$9+СВЦЭМ!$D$10+'СЕТ СН'!$I$5-'СЕТ СН'!$I$17</f>
        <v>5744.5244432700001</v>
      </c>
      <c r="R132" s="36">
        <f>SUMIFS(СВЦЭМ!$C$39:$C$782,СВЦЭМ!$A$39:$A$782,$A132,СВЦЭМ!$B$39:$B$782,R$119)+'СЕТ СН'!$I$9+СВЦЭМ!$D$10+'СЕТ СН'!$I$5-'СЕТ СН'!$I$17</f>
        <v>5735.7985910799998</v>
      </c>
      <c r="S132" s="36">
        <f>SUMIFS(СВЦЭМ!$C$39:$C$782,СВЦЭМ!$A$39:$A$782,$A132,СВЦЭМ!$B$39:$B$782,S$119)+'СЕТ СН'!$I$9+СВЦЭМ!$D$10+'СЕТ СН'!$I$5-'СЕТ СН'!$I$17</f>
        <v>5719.3477048200002</v>
      </c>
      <c r="T132" s="36">
        <f>SUMIFS(СВЦЭМ!$C$39:$C$782,СВЦЭМ!$A$39:$A$782,$A132,СВЦЭМ!$B$39:$B$782,T$119)+'СЕТ СН'!$I$9+СВЦЭМ!$D$10+'СЕТ СН'!$I$5-'СЕТ СН'!$I$17</f>
        <v>5692.3835703599998</v>
      </c>
      <c r="U132" s="36">
        <f>SUMIFS(СВЦЭМ!$C$39:$C$782,СВЦЭМ!$A$39:$A$782,$A132,СВЦЭМ!$B$39:$B$782,U$119)+'СЕТ СН'!$I$9+СВЦЭМ!$D$10+'СЕТ СН'!$I$5-'СЕТ СН'!$I$17</f>
        <v>5672.0352797800006</v>
      </c>
      <c r="V132" s="36">
        <f>SUMIFS(СВЦЭМ!$C$39:$C$782,СВЦЭМ!$A$39:$A$782,$A132,СВЦЭМ!$B$39:$B$782,V$119)+'СЕТ СН'!$I$9+СВЦЭМ!$D$10+'СЕТ СН'!$I$5-'СЕТ СН'!$I$17</f>
        <v>5661.5611486799999</v>
      </c>
      <c r="W132" s="36">
        <f>SUMIFS(СВЦЭМ!$C$39:$C$782,СВЦЭМ!$A$39:$A$782,$A132,СВЦЭМ!$B$39:$B$782,W$119)+'СЕТ СН'!$I$9+СВЦЭМ!$D$10+'СЕТ СН'!$I$5-'СЕТ СН'!$I$17</f>
        <v>5631.4567230600005</v>
      </c>
      <c r="X132" s="36">
        <f>SUMIFS(СВЦЭМ!$C$39:$C$782,СВЦЭМ!$A$39:$A$782,$A132,СВЦЭМ!$B$39:$B$782,X$119)+'СЕТ СН'!$I$9+СВЦЭМ!$D$10+'СЕТ СН'!$I$5-'СЕТ СН'!$I$17</f>
        <v>5636.5333618900004</v>
      </c>
      <c r="Y132" s="36">
        <f>SUMIFS(СВЦЭМ!$C$39:$C$782,СВЦЭМ!$A$39:$A$782,$A132,СВЦЭМ!$B$39:$B$782,Y$119)+'СЕТ СН'!$I$9+СВЦЭМ!$D$10+'СЕТ СН'!$I$5-'СЕТ СН'!$I$17</f>
        <v>5647.2489984399999</v>
      </c>
    </row>
    <row r="133" spans="1:25" ht="15.75" x14ac:dyDescent="0.2">
      <c r="A133" s="35">
        <f t="shared" si="3"/>
        <v>45365</v>
      </c>
      <c r="B133" s="36">
        <f>SUMIFS(СВЦЭМ!$C$39:$C$782,СВЦЭМ!$A$39:$A$782,$A133,СВЦЭМ!$B$39:$B$782,B$119)+'СЕТ СН'!$I$9+СВЦЭМ!$D$10+'СЕТ СН'!$I$5-'СЕТ СН'!$I$17</f>
        <v>5607.4631473299996</v>
      </c>
      <c r="C133" s="36">
        <f>SUMIFS(СВЦЭМ!$C$39:$C$782,СВЦЭМ!$A$39:$A$782,$A133,СВЦЭМ!$B$39:$B$782,C$119)+'СЕТ СН'!$I$9+СВЦЭМ!$D$10+'СЕТ СН'!$I$5-'СЕТ СН'!$I$17</f>
        <v>5609.5578099800005</v>
      </c>
      <c r="D133" s="36">
        <f>SUMIFS(СВЦЭМ!$C$39:$C$782,СВЦЭМ!$A$39:$A$782,$A133,СВЦЭМ!$B$39:$B$782,D$119)+'СЕТ СН'!$I$9+СВЦЭМ!$D$10+'СЕТ СН'!$I$5-'СЕТ СН'!$I$17</f>
        <v>5629.9382811599999</v>
      </c>
      <c r="E133" s="36">
        <f>SUMIFS(СВЦЭМ!$C$39:$C$782,СВЦЭМ!$A$39:$A$782,$A133,СВЦЭМ!$B$39:$B$782,E$119)+'СЕТ СН'!$I$9+СВЦЭМ!$D$10+'СЕТ СН'!$I$5-'СЕТ СН'!$I$17</f>
        <v>5640.2781897200002</v>
      </c>
      <c r="F133" s="36">
        <f>SUMIFS(СВЦЭМ!$C$39:$C$782,СВЦЭМ!$A$39:$A$782,$A133,СВЦЭМ!$B$39:$B$782,F$119)+'СЕТ СН'!$I$9+СВЦЭМ!$D$10+'СЕТ СН'!$I$5-'СЕТ СН'!$I$17</f>
        <v>5636.47811963</v>
      </c>
      <c r="G133" s="36">
        <f>SUMIFS(СВЦЭМ!$C$39:$C$782,СВЦЭМ!$A$39:$A$782,$A133,СВЦЭМ!$B$39:$B$782,G$119)+'СЕТ СН'!$I$9+СВЦЭМ!$D$10+'СЕТ СН'!$I$5-'СЕТ СН'!$I$17</f>
        <v>5605.2863433600005</v>
      </c>
      <c r="H133" s="36">
        <f>SUMIFS(СВЦЭМ!$C$39:$C$782,СВЦЭМ!$A$39:$A$782,$A133,СВЦЭМ!$B$39:$B$782,H$119)+'СЕТ СН'!$I$9+СВЦЭМ!$D$10+'СЕТ СН'!$I$5-'СЕТ СН'!$I$17</f>
        <v>5552.2822147500001</v>
      </c>
      <c r="I133" s="36">
        <f>SUMIFS(СВЦЭМ!$C$39:$C$782,СВЦЭМ!$A$39:$A$782,$A133,СВЦЭМ!$B$39:$B$782,I$119)+'СЕТ СН'!$I$9+СВЦЭМ!$D$10+'СЕТ СН'!$I$5-'СЕТ СН'!$I$17</f>
        <v>5521.10387498</v>
      </c>
      <c r="J133" s="36">
        <f>SUMIFS(СВЦЭМ!$C$39:$C$782,СВЦЭМ!$A$39:$A$782,$A133,СВЦЭМ!$B$39:$B$782,J$119)+'СЕТ СН'!$I$9+СВЦЭМ!$D$10+'СЕТ СН'!$I$5-'СЕТ СН'!$I$17</f>
        <v>5543.2960443700003</v>
      </c>
      <c r="K133" s="36">
        <f>SUMIFS(СВЦЭМ!$C$39:$C$782,СВЦЭМ!$A$39:$A$782,$A133,СВЦЭМ!$B$39:$B$782,K$119)+'СЕТ СН'!$I$9+СВЦЭМ!$D$10+'СЕТ СН'!$I$5-'СЕТ СН'!$I$17</f>
        <v>5542.40008786</v>
      </c>
      <c r="L133" s="36">
        <f>SUMIFS(СВЦЭМ!$C$39:$C$782,СВЦЭМ!$A$39:$A$782,$A133,СВЦЭМ!$B$39:$B$782,L$119)+'СЕТ СН'!$I$9+СВЦЭМ!$D$10+'СЕТ СН'!$I$5-'СЕТ СН'!$I$17</f>
        <v>5550.4150079999999</v>
      </c>
      <c r="M133" s="36">
        <f>SUMIFS(СВЦЭМ!$C$39:$C$782,СВЦЭМ!$A$39:$A$782,$A133,СВЦЭМ!$B$39:$B$782,M$119)+'СЕТ СН'!$I$9+СВЦЭМ!$D$10+'СЕТ СН'!$I$5-'СЕТ СН'!$I$17</f>
        <v>5588.3082882899998</v>
      </c>
      <c r="N133" s="36">
        <f>SUMIFS(СВЦЭМ!$C$39:$C$782,СВЦЭМ!$A$39:$A$782,$A133,СВЦЭМ!$B$39:$B$782,N$119)+'СЕТ СН'!$I$9+СВЦЭМ!$D$10+'СЕТ СН'!$I$5-'СЕТ СН'!$I$17</f>
        <v>5610.22935555</v>
      </c>
      <c r="O133" s="36">
        <f>SUMIFS(СВЦЭМ!$C$39:$C$782,СВЦЭМ!$A$39:$A$782,$A133,СВЦЭМ!$B$39:$B$782,O$119)+'СЕТ СН'!$I$9+СВЦЭМ!$D$10+'СЕТ СН'!$I$5-'СЕТ СН'!$I$17</f>
        <v>5636.2490626899998</v>
      </c>
      <c r="P133" s="36">
        <f>SUMIFS(СВЦЭМ!$C$39:$C$782,СВЦЭМ!$A$39:$A$782,$A133,СВЦЭМ!$B$39:$B$782,P$119)+'СЕТ СН'!$I$9+СВЦЭМ!$D$10+'СЕТ СН'!$I$5-'СЕТ СН'!$I$17</f>
        <v>5659.0043071199998</v>
      </c>
      <c r="Q133" s="36">
        <f>SUMIFS(СВЦЭМ!$C$39:$C$782,СВЦЭМ!$A$39:$A$782,$A133,СВЦЭМ!$B$39:$B$782,Q$119)+'СЕТ СН'!$I$9+СВЦЭМ!$D$10+'СЕТ СН'!$I$5-'СЕТ СН'!$I$17</f>
        <v>5678.7030964000005</v>
      </c>
      <c r="R133" s="36">
        <f>SUMIFS(СВЦЭМ!$C$39:$C$782,СВЦЭМ!$A$39:$A$782,$A133,СВЦЭМ!$B$39:$B$782,R$119)+'СЕТ СН'!$I$9+СВЦЭМ!$D$10+'СЕТ СН'!$I$5-'СЕТ СН'!$I$17</f>
        <v>5658.6276107399999</v>
      </c>
      <c r="S133" s="36">
        <f>SUMIFS(СВЦЭМ!$C$39:$C$782,СВЦЭМ!$A$39:$A$782,$A133,СВЦЭМ!$B$39:$B$782,S$119)+'СЕТ СН'!$I$9+СВЦЭМ!$D$10+'СЕТ СН'!$I$5-'СЕТ СН'!$I$17</f>
        <v>5629.0411454200002</v>
      </c>
      <c r="T133" s="36">
        <f>SUMIFS(СВЦЭМ!$C$39:$C$782,СВЦЭМ!$A$39:$A$782,$A133,СВЦЭМ!$B$39:$B$782,T$119)+'СЕТ СН'!$I$9+СВЦЭМ!$D$10+'СЕТ СН'!$I$5-'СЕТ СН'!$I$17</f>
        <v>5597.4490665700005</v>
      </c>
      <c r="U133" s="36">
        <f>SUMIFS(СВЦЭМ!$C$39:$C$782,СВЦЭМ!$A$39:$A$782,$A133,СВЦЭМ!$B$39:$B$782,U$119)+'СЕТ СН'!$I$9+СВЦЭМ!$D$10+'СЕТ СН'!$I$5-'СЕТ СН'!$I$17</f>
        <v>5573.0728161500001</v>
      </c>
      <c r="V133" s="36">
        <f>SUMIFS(СВЦЭМ!$C$39:$C$782,СВЦЭМ!$A$39:$A$782,$A133,СВЦЭМ!$B$39:$B$782,V$119)+'СЕТ СН'!$I$9+СВЦЭМ!$D$10+'СЕТ СН'!$I$5-'СЕТ СН'!$I$17</f>
        <v>5568.11411185</v>
      </c>
      <c r="W133" s="36">
        <f>SUMIFS(СВЦЭМ!$C$39:$C$782,СВЦЭМ!$A$39:$A$782,$A133,СВЦЭМ!$B$39:$B$782,W$119)+'СЕТ СН'!$I$9+СВЦЭМ!$D$10+'СЕТ СН'!$I$5-'СЕТ СН'!$I$17</f>
        <v>5571.2221762200006</v>
      </c>
      <c r="X133" s="36">
        <f>SUMIFS(СВЦЭМ!$C$39:$C$782,СВЦЭМ!$A$39:$A$782,$A133,СВЦЭМ!$B$39:$B$782,X$119)+'СЕТ СН'!$I$9+СВЦЭМ!$D$10+'СЕТ СН'!$I$5-'СЕТ СН'!$I$17</f>
        <v>5593.1305208600006</v>
      </c>
      <c r="Y133" s="36">
        <f>SUMIFS(СВЦЭМ!$C$39:$C$782,СВЦЭМ!$A$39:$A$782,$A133,СВЦЭМ!$B$39:$B$782,Y$119)+'СЕТ СН'!$I$9+СВЦЭМ!$D$10+'СЕТ СН'!$I$5-'СЕТ СН'!$I$17</f>
        <v>5612.0632036099996</v>
      </c>
    </row>
    <row r="134" spans="1:25" ht="15.75" x14ac:dyDescent="0.2">
      <c r="A134" s="35">
        <f t="shared" si="3"/>
        <v>45366</v>
      </c>
      <c r="B134" s="36">
        <f>SUMIFS(СВЦЭМ!$C$39:$C$782,СВЦЭМ!$A$39:$A$782,$A134,СВЦЭМ!$B$39:$B$782,B$119)+'СЕТ СН'!$I$9+СВЦЭМ!$D$10+'СЕТ СН'!$I$5-'СЕТ СН'!$I$17</f>
        <v>5687.73249149</v>
      </c>
      <c r="C134" s="36">
        <f>SUMIFS(СВЦЭМ!$C$39:$C$782,СВЦЭМ!$A$39:$A$782,$A134,СВЦЭМ!$B$39:$B$782,C$119)+'СЕТ СН'!$I$9+СВЦЭМ!$D$10+'СЕТ СН'!$I$5-'СЕТ СН'!$I$17</f>
        <v>5764.6944024499999</v>
      </c>
      <c r="D134" s="36">
        <f>SUMIFS(СВЦЭМ!$C$39:$C$782,СВЦЭМ!$A$39:$A$782,$A134,СВЦЭМ!$B$39:$B$782,D$119)+'СЕТ СН'!$I$9+СВЦЭМ!$D$10+'СЕТ СН'!$I$5-'СЕТ СН'!$I$17</f>
        <v>5800.4186204600001</v>
      </c>
      <c r="E134" s="36">
        <f>SUMIFS(СВЦЭМ!$C$39:$C$782,СВЦЭМ!$A$39:$A$782,$A134,СВЦЭМ!$B$39:$B$782,E$119)+'СЕТ СН'!$I$9+СВЦЭМ!$D$10+'СЕТ СН'!$I$5-'СЕТ СН'!$I$17</f>
        <v>5802.942368</v>
      </c>
      <c r="F134" s="36">
        <f>SUMIFS(СВЦЭМ!$C$39:$C$782,СВЦЭМ!$A$39:$A$782,$A134,СВЦЭМ!$B$39:$B$782,F$119)+'СЕТ СН'!$I$9+СВЦЭМ!$D$10+'СЕТ СН'!$I$5-'СЕТ СН'!$I$17</f>
        <v>5799.8208755000005</v>
      </c>
      <c r="G134" s="36">
        <f>SUMIFS(СВЦЭМ!$C$39:$C$782,СВЦЭМ!$A$39:$A$782,$A134,СВЦЭМ!$B$39:$B$782,G$119)+'СЕТ СН'!$I$9+СВЦЭМ!$D$10+'СЕТ СН'!$I$5-'СЕТ СН'!$I$17</f>
        <v>5769.6913492800004</v>
      </c>
      <c r="H134" s="36">
        <f>SUMIFS(СВЦЭМ!$C$39:$C$782,СВЦЭМ!$A$39:$A$782,$A134,СВЦЭМ!$B$39:$B$782,H$119)+'СЕТ СН'!$I$9+СВЦЭМ!$D$10+'СЕТ СН'!$I$5-'СЕТ СН'!$I$17</f>
        <v>5726.3606462200005</v>
      </c>
      <c r="I134" s="36">
        <f>SUMIFS(СВЦЭМ!$C$39:$C$782,СВЦЭМ!$A$39:$A$782,$A134,СВЦЭМ!$B$39:$B$782,I$119)+'СЕТ СН'!$I$9+СВЦЭМ!$D$10+'СЕТ СН'!$I$5-'СЕТ СН'!$I$17</f>
        <v>5696.9127594000001</v>
      </c>
      <c r="J134" s="36">
        <f>SUMIFS(СВЦЭМ!$C$39:$C$782,СВЦЭМ!$A$39:$A$782,$A134,СВЦЭМ!$B$39:$B$782,J$119)+'СЕТ СН'!$I$9+СВЦЭМ!$D$10+'СЕТ СН'!$I$5-'СЕТ СН'!$I$17</f>
        <v>5657.4429195600005</v>
      </c>
      <c r="K134" s="36">
        <f>SUMIFS(СВЦЭМ!$C$39:$C$782,СВЦЭМ!$A$39:$A$782,$A134,СВЦЭМ!$B$39:$B$782,K$119)+'СЕТ СН'!$I$9+СВЦЭМ!$D$10+'СЕТ СН'!$I$5-'СЕТ СН'!$I$17</f>
        <v>5640.6162392200004</v>
      </c>
      <c r="L134" s="36">
        <f>SUMIFS(СВЦЭМ!$C$39:$C$782,СВЦЭМ!$A$39:$A$782,$A134,СВЦЭМ!$B$39:$B$782,L$119)+'СЕТ СН'!$I$9+СВЦЭМ!$D$10+'СЕТ СН'!$I$5-'СЕТ СН'!$I$17</f>
        <v>5622.9410652200004</v>
      </c>
      <c r="M134" s="36">
        <f>SUMIFS(СВЦЭМ!$C$39:$C$782,СВЦЭМ!$A$39:$A$782,$A134,СВЦЭМ!$B$39:$B$782,M$119)+'СЕТ СН'!$I$9+СВЦЭМ!$D$10+'СЕТ СН'!$I$5-'СЕТ СН'!$I$17</f>
        <v>5648.0647656500005</v>
      </c>
      <c r="N134" s="36">
        <f>SUMIFS(СВЦЭМ!$C$39:$C$782,СВЦЭМ!$A$39:$A$782,$A134,СВЦЭМ!$B$39:$B$782,N$119)+'СЕТ СН'!$I$9+СВЦЭМ!$D$10+'СЕТ СН'!$I$5-'СЕТ СН'!$I$17</f>
        <v>5649.3098680200001</v>
      </c>
      <c r="O134" s="36">
        <f>SUMIFS(СВЦЭМ!$C$39:$C$782,СВЦЭМ!$A$39:$A$782,$A134,СВЦЭМ!$B$39:$B$782,O$119)+'СЕТ СН'!$I$9+СВЦЭМ!$D$10+'СЕТ СН'!$I$5-'СЕТ СН'!$I$17</f>
        <v>5702.1539452200004</v>
      </c>
      <c r="P134" s="36">
        <f>SUMIFS(СВЦЭМ!$C$39:$C$782,СВЦЭМ!$A$39:$A$782,$A134,СВЦЭМ!$B$39:$B$782,P$119)+'СЕТ СН'!$I$9+СВЦЭМ!$D$10+'СЕТ СН'!$I$5-'СЕТ СН'!$I$17</f>
        <v>5722.1478873599999</v>
      </c>
      <c r="Q134" s="36">
        <f>SUMIFS(СВЦЭМ!$C$39:$C$782,СВЦЭМ!$A$39:$A$782,$A134,СВЦЭМ!$B$39:$B$782,Q$119)+'СЕТ СН'!$I$9+СВЦЭМ!$D$10+'СЕТ СН'!$I$5-'СЕТ СН'!$I$17</f>
        <v>5736.9722052699999</v>
      </c>
      <c r="R134" s="36">
        <f>SUMIFS(СВЦЭМ!$C$39:$C$782,СВЦЭМ!$A$39:$A$782,$A134,СВЦЭМ!$B$39:$B$782,R$119)+'СЕТ СН'!$I$9+СВЦЭМ!$D$10+'СЕТ СН'!$I$5-'СЕТ СН'!$I$17</f>
        <v>5742.2060509299999</v>
      </c>
      <c r="S134" s="36">
        <f>SUMIFS(СВЦЭМ!$C$39:$C$782,СВЦЭМ!$A$39:$A$782,$A134,СВЦЭМ!$B$39:$B$782,S$119)+'СЕТ СН'!$I$9+СВЦЭМ!$D$10+'СЕТ СН'!$I$5-'СЕТ СН'!$I$17</f>
        <v>5727.2523899799999</v>
      </c>
      <c r="T134" s="36">
        <f>SUMIFS(СВЦЭМ!$C$39:$C$782,СВЦЭМ!$A$39:$A$782,$A134,СВЦЭМ!$B$39:$B$782,T$119)+'СЕТ СН'!$I$9+СВЦЭМ!$D$10+'СЕТ СН'!$I$5-'СЕТ СН'!$I$17</f>
        <v>5691.6662947800005</v>
      </c>
      <c r="U134" s="36">
        <f>SUMIFS(СВЦЭМ!$C$39:$C$782,СВЦЭМ!$A$39:$A$782,$A134,СВЦЭМ!$B$39:$B$782,U$119)+'СЕТ СН'!$I$9+СВЦЭМ!$D$10+'СЕТ СН'!$I$5-'СЕТ СН'!$I$17</f>
        <v>5667.6381041300001</v>
      </c>
      <c r="V134" s="36">
        <f>SUMIFS(СВЦЭМ!$C$39:$C$782,СВЦЭМ!$A$39:$A$782,$A134,СВЦЭМ!$B$39:$B$782,V$119)+'СЕТ СН'!$I$9+СВЦЭМ!$D$10+'СЕТ СН'!$I$5-'СЕТ СН'!$I$17</f>
        <v>5659.9138047500001</v>
      </c>
      <c r="W134" s="36">
        <f>SUMIFS(СВЦЭМ!$C$39:$C$782,СВЦЭМ!$A$39:$A$782,$A134,СВЦЭМ!$B$39:$B$782,W$119)+'СЕТ СН'!$I$9+СВЦЭМ!$D$10+'СЕТ СН'!$I$5-'СЕТ СН'!$I$17</f>
        <v>5660.3262297600004</v>
      </c>
      <c r="X134" s="36">
        <f>SUMIFS(СВЦЭМ!$C$39:$C$782,СВЦЭМ!$A$39:$A$782,$A134,СВЦЭМ!$B$39:$B$782,X$119)+'СЕТ СН'!$I$9+СВЦЭМ!$D$10+'СЕТ СН'!$I$5-'СЕТ СН'!$I$17</f>
        <v>5688.4423722299998</v>
      </c>
      <c r="Y134" s="36">
        <f>SUMIFS(СВЦЭМ!$C$39:$C$782,СВЦЭМ!$A$39:$A$782,$A134,СВЦЭМ!$B$39:$B$782,Y$119)+'СЕТ СН'!$I$9+СВЦЭМ!$D$10+'СЕТ СН'!$I$5-'СЕТ СН'!$I$17</f>
        <v>5701.1545046199999</v>
      </c>
    </row>
    <row r="135" spans="1:25" ht="15.75" x14ac:dyDescent="0.2">
      <c r="A135" s="35">
        <f t="shared" si="3"/>
        <v>45367</v>
      </c>
      <c r="B135" s="36">
        <f>SUMIFS(СВЦЭМ!$C$39:$C$782,СВЦЭМ!$A$39:$A$782,$A135,СВЦЭМ!$B$39:$B$782,B$119)+'СЕТ СН'!$I$9+СВЦЭМ!$D$10+'СЕТ СН'!$I$5-'СЕТ СН'!$I$17</f>
        <v>5678.1788790800001</v>
      </c>
      <c r="C135" s="36">
        <f>SUMIFS(СВЦЭМ!$C$39:$C$782,СВЦЭМ!$A$39:$A$782,$A135,СВЦЭМ!$B$39:$B$782,C$119)+'СЕТ СН'!$I$9+СВЦЭМ!$D$10+'СЕТ СН'!$I$5-'СЕТ СН'!$I$17</f>
        <v>5663.4853477699999</v>
      </c>
      <c r="D135" s="36">
        <f>SUMIFS(СВЦЭМ!$C$39:$C$782,СВЦЭМ!$A$39:$A$782,$A135,СВЦЭМ!$B$39:$B$782,D$119)+'СЕТ СН'!$I$9+СВЦЭМ!$D$10+'СЕТ СН'!$I$5-'СЕТ СН'!$I$17</f>
        <v>5681.7518284400003</v>
      </c>
      <c r="E135" s="36">
        <f>SUMIFS(СВЦЭМ!$C$39:$C$782,СВЦЭМ!$A$39:$A$782,$A135,СВЦЭМ!$B$39:$B$782,E$119)+'СЕТ СН'!$I$9+СВЦЭМ!$D$10+'СЕТ СН'!$I$5-'СЕТ СН'!$I$17</f>
        <v>5703.9773959100003</v>
      </c>
      <c r="F135" s="36">
        <f>SUMIFS(СВЦЭМ!$C$39:$C$782,СВЦЭМ!$A$39:$A$782,$A135,СВЦЭМ!$B$39:$B$782,F$119)+'СЕТ СН'!$I$9+СВЦЭМ!$D$10+'СЕТ СН'!$I$5-'СЕТ СН'!$I$17</f>
        <v>5692.2108095599997</v>
      </c>
      <c r="G135" s="36">
        <f>SUMIFS(СВЦЭМ!$C$39:$C$782,СВЦЭМ!$A$39:$A$782,$A135,СВЦЭМ!$B$39:$B$782,G$119)+'СЕТ СН'!$I$9+СВЦЭМ!$D$10+'СЕТ СН'!$I$5-'СЕТ СН'!$I$17</f>
        <v>5673.5055066200002</v>
      </c>
      <c r="H135" s="36">
        <f>SUMIFS(СВЦЭМ!$C$39:$C$782,СВЦЭМ!$A$39:$A$782,$A135,СВЦЭМ!$B$39:$B$782,H$119)+'СЕТ СН'!$I$9+СВЦЭМ!$D$10+'СЕТ СН'!$I$5-'СЕТ СН'!$I$17</f>
        <v>5654.5581598300005</v>
      </c>
      <c r="I135" s="36">
        <f>SUMIFS(СВЦЭМ!$C$39:$C$782,СВЦЭМ!$A$39:$A$782,$A135,СВЦЭМ!$B$39:$B$782,I$119)+'СЕТ СН'!$I$9+СВЦЭМ!$D$10+'СЕТ СН'!$I$5-'СЕТ СН'!$I$17</f>
        <v>5637.5131303799999</v>
      </c>
      <c r="J135" s="36">
        <f>SUMIFS(СВЦЭМ!$C$39:$C$782,СВЦЭМ!$A$39:$A$782,$A135,СВЦЭМ!$B$39:$B$782,J$119)+'СЕТ СН'!$I$9+СВЦЭМ!$D$10+'СЕТ СН'!$I$5-'СЕТ СН'!$I$17</f>
        <v>5588.92998524</v>
      </c>
      <c r="K135" s="36">
        <f>SUMIFS(СВЦЭМ!$C$39:$C$782,СВЦЭМ!$A$39:$A$782,$A135,СВЦЭМ!$B$39:$B$782,K$119)+'СЕТ СН'!$I$9+СВЦЭМ!$D$10+'СЕТ СН'!$I$5-'СЕТ СН'!$I$17</f>
        <v>5570.6114939600002</v>
      </c>
      <c r="L135" s="36">
        <f>SUMIFS(СВЦЭМ!$C$39:$C$782,СВЦЭМ!$A$39:$A$782,$A135,СВЦЭМ!$B$39:$B$782,L$119)+'СЕТ СН'!$I$9+СВЦЭМ!$D$10+'СЕТ СН'!$I$5-'СЕТ СН'!$I$17</f>
        <v>5564.2893664399999</v>
      </c>
      <c r="M135" s="36">
        <f>SUMIFS(СВЦЭМ!$C$39:$C$782,СВЦЭМ!$A$39:$A$782,$A135,СВЦЭМ!$B$39:$B$782,M$119)+'СЕТ СН'!$I$9+СВЦЭМ!$D$10+'СЕТ СН'!$I$5-'СЕТ СН'!$I$17</f>
        <v>5568.6987227</v>
      </c>
      <c r="N135" s="36">
        <f>SUMIFS(СВЦЭМ!$C$39:$C$782,СВЦЭМ!$A$39:$A$782,$A135,СВЦЭМ!$B$39:$B$782,N$119)+'СЕТ СН'!$I$9+СВЦЭМ!$D$10+'СЕТ СН'!$I$5-'СЕТ СН'!$I$17</f>
        <v>5580.5823618900004</v>
      </c>
      <c r="O135" s="36">
        <f>SUMIFS(СВЦЭМ!$C$39:$C$782,СВЦЭМ!$A$39:$A$782,$A135,СВЦЭМ!$B$39:$B$782,O$119)+'СЕТ СН'!$I$9+СВЦЭМ!$D$10+'СЕТ СН'!$I$5-'СЕТ СН'!$I$17</f>
        <v>5580.1065406200005</v>
      </c>
      <c r="P135" s="36">
        <f>SUMIFS(СВЦЭМ!$C$39:$C$782,СВЦЭМ!$A$39:$A$782,$A135,СВЦЭМ!$B$39:$B$782,P$119)+'СЕТ СН'!$I$9+СВЦЭМ!$D$10+'СЕТ СН'!$I$5-'СЕТ СН'!$I$17</f>
        <v>5589.7108385800002</v>
      </c>
      <c r="Q135" s="36">
        <f>SUMIFS(СВЦЭМ!$C$39:$C$782,СВЦЭМ!$A$39:$A$782,$A135,СВЦЭМ!$B$39:$B$782,Q$119)+'СЕТ СН'!$I$9+СВЦЭМ!$D$10+'СЕТ СН'!$I$5-'СЕТ СН'!$I$17</f>
        <v>5611.0796161100006</v>
      </c>
      <c r="R135" s="36">
        <f>SUMIFS(СВЦЭМ!$C$39:$C$782,СВЦЭМ!$A$39:$A$782,$A135,СВЦЭМ!$B$39:$B$782,R$119)+'СЕТ СН'!$I$9+СВЦЭМ!$D$10+'СЕТ СН'!$I$5-'СЕТ СН'!$I$17</f>
        <v>5619.5521723900001</v>
      </c>
      <c r="S135" s="36">
        <f>SUMIFS(СВЦЭМ!$C$39:$C$782,СВЦЭМ!$A$39:$A$782,$A135,СВЦЭМ!$B$39:$B$782,S$119)+'СЕТ СН'!$I$9+СВЦЭМ!$D$10+'СЕТ СН'!$I$5-'СЕТ СН'!$I$17</f>
        <v>5605.59338974</v>
      </c>
      <c r="T135" s="36">
        <f>SUMIFS(СВЦЭМ!$C$39:$C$782,СВЦЭМ!$A$39:$A$782,$A135,СВЦЭМ!$B$39:$B$782,T$119)+'СЕТ СН'!$I$9+СВЦЭМ!$D$10+'СЕТ СН'!$I$5-'СЕТ СН'!$I$17</f>
        <v>5587.0488838199999</v>
      </c>
      <c r="U135" s="36">
        <f>SUMIFS(СВЦЭМ!$C$39:$C$782,СВЦЭМ!$A$39:$A$782,$A135,СВЦЭМ!$B$39:$B$782,U$119)+'СЕТ СН'!$I$9+СВЦЭМ!$D$10+'СЕТ СН'!$I$5-'СЕТ СН'!$I$17</f>
        <v>5557.9536365200001</v>
      </c>
      <c r="V135" s="36">
        <f>SUMIFS(СВЦЭМ!$C$39:$C$782,СВЦЭМ!$A$39:$A$782,$A135,СВЦЭМ!$B$39:$B$782,V$119)+'СЕТ СН'!$I$9+СВЦЭМ!$D$10+'СЕТ СН'!$I$5-'СЕТ СН'!$I$17</f>
        <v>5551.3300084800003</v>
      </c>
      <c r="W135" s="36">
        <f>SUMIFS(СВЦЭМ!$C$39:$C$782,СВЦЭМ!$A$39:$A$782,$A135,СВЦЭМ!$B$39:$B$782,W$119)+'СЕТ СН'!$I$9+СВЦЭМ!$D$10+'СЕТ СН'!$I$5-'СЕТ СН'!$I$17</f>
        <v>5560.0238292399999</v>
      </c>
      <c r="X135" s="36">
        <f>SUMIFS(СВЦЭМ!$C$39:$C$782,СВЦЭМ!$A$39:$A$782,$A135,СВЦЭМ!$B$39:$B$782,X$119)+'СЕТ СН'!$I$9+СВЦЭМ!$D$10+'СЕТ СН'!$I$5-'СЕТ СН'!$I$17</f>
        <v>5581.26569784</v>
      </c>
      <c r="Y135" s="36">
        <f>SUMIFS(СВЦЭМ!$C$39:$C$782,СВЦЭМ!$A$39:$A$782,$A135,СВЦЭМ!$B$39:$B$782,Y$119)+'СЕТ СН'!$I$9+СВЦЭМ!$D$10+'СЕТ СН'!$I$5-'СЕТ СН'!$I$17</f>
        <v>5589.2080526200007</v>
      </c>
    </row>
    <row r="136" spans="1:25" ht="15.75" x14ac:dyDescent="0.2">
      <c r="A136" s="35">
        <f t="shared" si="3"/>
        <v>45368</v>
      </c>
      <c r="B136" s="36">
        <f>SUMIFS(СВЦЭМ!$C$39:$C$782,СВЦЭМ!$A$39:$A$782,$A136,СВЦЭМ!$B$39:$B$782,B$119)+'СЕТ СН'!$I$9+СВЦЭМ!$D$10+'СЕТ СН'!$I$5-'СЕТ СН'!$I$17</f>
        <v>5549.2118459900003</v>
      </c>
      <c r="C136" s="36">
        <f>SUMIFS(СВЦЭМ!$C$39:$C$782,СВЦЭМ!$A$39:$A$782,$A136,СВЦЭМ!$B$39:$B$782,C$119)+'СЕТ СН'!$I$9+СВЦЭМ!$D$10+'СЕТ СН'!$I$5-'СЕТ СН'!$I$17</f>
        <v>5571.8530697700007</v>
      </c>
      <c r="D136" s="36">
        <f>SUMIFS(СВЦЭМ!$C$39:$C$782,СВЦЭМ!$A$39:$A$782,$A136,СВЦЭМ!$B$39:$B$782,D$119)+'СЕТ СН'!$I$9+СВЦЭМ!$D$10+'СЕТ СН'!$I$5-'СЕТ СН'!$I$17</f>
        <v>5606.7525146200005</v>
      </c>
      <c r="E136" s="36">
        <f>SUMIFS(СВЦЭМ!$C$39:$C$782,СВЦЭМ!$A$39:$A$782,$A136,СВЦЭМ!$B$39:$B$782,E$119)+'СЕТ СН'!$I$9+СВЦЭМ!$D$10+'СЕТ СН'!$I$5-'СЕТ СН'!$I$17</f>
        <v>5604.9167429200006</v>
      </c>
      <c r="F136" s="36">
        <f>SUMIFS(СВЦЭМ!$C$39:$C$782,СВЦЭМ!$A$39:$A$782,$A136,СВЦЭМ!$B$39:$B$782,F$119)+'СЕТ СН'!$I$9+СВЦЭМ!$D$10+'СЕТ СН'!$I$5-'СЕТ СН'!$I$17</f>
        <v>5597.9280120000003</v>
      </c>
      <c r="G136" s="36">
        <f>SUMIFS(СВЦЭМ!$C$39:$C$782,СВЦЭМ!$A$39:$A$782,$A136,СВЦЭМ!$B$39:$B$782,G$119)+'СЕТ СН'!$I$9+СВЦЭМ!$D$10+'СЕТ СН'!$I$5-'СЕТ СН'!$I$17</f>
        <v>5622.50853009</v>
      </c>
      <c r="H136" s="36">
        <f>SUMIFS(СВЦЭМ!$C$39:$C$782,СВЦЭМ!$A$39:$A$782,$A136,СВЦЭМ!$B$39:$B$782,H$119)+'СЕТ СН'!$I$9+СВЦЭМ!$D$10+'СЕТ СН'!$I$5-'СЕТ СН'!$I$17</f>
        <v>5634.4489367900005</v>
      </c>
      <c r="I136" s="36">
        <f>SUMIFS(СВЦЭМ!$C$39:$C$782,СВЦЭМ!$A$39:$A$782,$A136,СВЦЭМ!$B$39:$B$782,I$119)+'СЕТ СН'!$I$9+СВЦЭМ!$D$10+'СЕТ СН'!$I$5-'СЕТ СН'!$I$17</f>
        <v>5636.22055542</v>
      </c>
      <c r="J136" s="36">
        <f>SUMIFS(СВЦЭМ!$C$39:$C$782,СВЦЭМ!$A$39:$A$782,$A136,СВЦЭМ!$B$39:$B$782,J$119)+'СЕТ СН'!$I$9+СВЦЭМ!$D$10+'СЕТ СН'!$I$5-'СЕТ СН'!$I$17</f>
        <v>5584.9446499300002</v>
      </c>
      <c r="K136" s="36">
        <f>SUMIFS(СВЦЭМ!$C$39:$C$782,СВЦЭМ!$A$39:$A$782,$A136,СВЦЭМ!$B$39:$B$782,K$119)+'СЕТ СН'!$I$9+СВЦЭМ!$D$10+'СЕТ СН'!$I$5-'СЕТ СН'!$I$17</f>
        <v>5542.0590612699998</v>
      </c>
      <c r="L136" s="36">
        <f>SUMIFS(СВЦЭМ!$C$39:$C$782,СВЦЭМ!$A$39:$A$782,$A136,СВЦЭМ!$B$39:$B$782,L$119)+'СЕТ СН'!$I$9+СВЦЭМ!$D$10+'СЕТ СН'!$I$5-'СЕТ СН'!$I$17</f>
        <v>5528.28975928</v>
      </c>
      <c r="M136" s="36">
        <f>SUMIFS(СВЦЭМ!$C$39:$C$782,СВЦЭМ!$A$39:$A$782,$A136,СВЦЭМ!$B$39:$B$782,M$119)+'СЕТ СН'!$I$9+СВЦЭМ!$D$10+'СЕТ СН'!$I$5-'СЕТ СН'!$I$17</f>
        <v>5529.0782275900001</v>
      </c>
      <c r="N136" s="36">
        <f>SUMIFS(СВЦЭМ!$C$39:$C$782,СВЦЭМ!$A$39:$A$782,$A136,СВЦЭМ!$B$39:$B$782,N$119)+'СЕТ СН'!$I$9+СВЦЭМ!$D$10+'СЕТ СН'!$I$5-'СЕТ СН'!$I$17</f>
        <v>5548.1861447400006</v>
      </c>
      <c r="O136" s="36">
        <f>SUMIFS(СВЦЭМ!$C$39:$C$782,СВЦЭМ!$A$39:$A$782,$A136,СВЦЭМ!$B$39:$B$782,O$119)+'СЕТ СН'!$I$9+СВЦЭМ!$D$10+'СЕТ СН'!$I$5-'СЕТ СН'!$I$17</f>
        <v>5577.22194476</v>
      </c>
      <c r="P136" s="36">
        <f>SUMIFS(СВЦЭМ!$C$39:$C$782,СВЦЭМ!$A$39:$A$782,$A136,СВЦЭМ!$B$39:$B$782,P$119)+'СЕТ СН'!$I$9+СВЦЭМ!$D$10+'СЕТ СН'!$I$5-'СЕТ СН'!$I$17</f>
        <v>5589.7270650200007</v>
      </c>
      <c r="Q136" s="36">
        <f>SUMIFS(СВЦЭМ!$C$39:$C$782,СВЦЭМ!$A$39:$A$782,$A136,СВЦЭМ!$B$39:$B$782,Q$119)+'СЕТ СН'!$I$9+СВЦЭМ!$D$10+'СЕТ СН'!$I$5-'СЕТ СН'!$I$17</f>
        <v>5612.1754541299997</v>
      </c>
      <c r="R136" s="36">
        <f>SUMIFS(СВЦЭМ!$C$39:$C$782,СВЦЭМ!$A$39:$A$782,$A136,СВЦЭМ!$B$39:$B$782,R$119)+'СЕТ СН'!$I$9+СВЦЭМ!$D$10+'СЕТ СН'!$I$5-'СЕТ СН'!$I$17</f>
        <v>5614.7497488600002</v>
      </c>
      <c r="S136" s="36">
        <f>SUMIFS(СВЦЭМ!$C$39:$C$782,СВЦЭМ!$A$39:$A$782,$A136,СВЦЭМ!$B$39:$B$782,S$119)+'СЕТ СН'!$I$9+СВЦЭМ!$D$10+'СЕТ СН'!$I$5-'СЕТ СН'!$I$17</f>
        <v>5591.11570717</v>
      </c>
      <c r="T136" s="36">
        <f>SUMIFS(СВЦЭМ!$C$39:$C$782,СВЦЭМ!$A$39:$A$782,$A136,СВЦЭМ!$B$39:$B$782,T$119)+'СЕТ СН'!$I$9+СВЦЭМ!$D$10+'СЕТ СН'!$I$5-'СЕТ СН'!$I$17</f>
        <v>5574.9217736000001</v>
      </c>
      <c r="U136" s="36">
        <f>SUMIFS(СВЦЭМ!$C$39:$C$782,СВЦЭМ!$A$39:$A$782,$A136,СВЦЭМ!$B$39:$B$782,U$119)+'СЕТ СН'!$I$9+СВЦЭМ!$D$10+'СЕТ СН'!$I$5-'СЕТ СН'!$I$17</f>
        <v>5549.6793856499999</v>
      </c>
      <c r="V136" s="36">
        <f>SUMIFS(СВЦЭМ!$C$39:$C$782,СВЦЭМ!$A$39:$A$782,$A136,СВЦЭМ!$B$39:$B$782,V$119)+'СЕТ СН'!$I$9+СВЦЭМ!$D$10+'СЕТ СН'!$I$5-'СЕТ СН'!$I$17</f>
        <v>5533.24044185</v>
      </c>
      <c r="W136" s="36">
        <f>SUMIFS(СВЦЭМ!$C$39:$C$782,СВЦЭМ!$A$39:$A$782,$A136,СВЦЭМ!$B$39:$B$782,W$119)+'СЕТ СН'!$I$9+СВЦЭМ!$D$10+'СЕТ СН'!$I$5-'СЕТ СН'!$I$17</f>
        <v>5534.2101216299998</v>
      </c>
      <c r="X136" s="36">
        <f>SUMIFS(СВЦЭМ!$C$39:$C$782,СВЦЭМ!$A$39:$A$782,$A136,СВЦЭМ!$B$39:$B$782,X$119)+'СЕТ СН'!$I$9+СВЦЭМ!$D$10+'СЕТ СН'!$I$5-'СЕТ СН'!$I$17</f>
        <v>5566.5147505900004</v>
      </c>
      <c r="Y136" s="36">
        <f>SUMIFS(СВЦЭМ!$C$39:$C$782,СВЦЭМ!$A$39:$A$782,$A136,СВЦЭМ!$B$39:$B$782,Y$119)+'СЕТ СН'!$I$9+СВЦЭМ!$D$10+'СЕТ СН'!$I$5-'СЕТ СН'!$I$17</f>
        <v>5566.5617877599998</v>
      </c>
    </row>
    <row r="137" spans="1:25" ht="15.75" x14ac:dyDescent="0.2">
      <c r="A137" s="35">
        <f t="shared" si="3"/>
        <v>45369</v>
      </c>
      <c r="B137" s="36">
        <f>SUMIFS(СВЦЭМ!$C$39:$C$782,СВЦЭМ!$A$39:$A$782,$A137,СВЦЭМ!$B$39:$B$782,B$119)+'СЕТ СН'!$I$9+СВЦЭМ!$D$10+'СЕТ СН'!$I$5-'СЕТ СН'!$I$17</f>
        <v>5662.9585433400007</v>
      </c>
      <c r="C137" s="36">
        <f>SUMIFS(СВЦЭМ!$C$39:$C$782,СВЦЭМ!$A$39:$A$782,$A137,СВЦЭМ!$B$39:$B$782,C$119)+'СЕТ СН'!$I$9+СВЦЭМ!$D$10+'СЕТ СН'!$I$5-'СЕТ СН'!$I$17</f>
        <v>5695.87481905</v>
      </c>
      <c r="D137" s="36">
        <f>SUMIFS(СВЦЭМ!$C$39:$C$782,СВЦЭМ!$A$39:$A$782,$A137,СВЦЭМ!$B$39:$B$782,D$119)+'СЕТ СН'!$I$9+СВЦЭМ!$D$10+'СЕТ СН'!$I$5-'СЕТ СН'!$I$17</f>
        <v>5741.96938168</v>
      </c>
      <c r="E137" s="36">
        <f>SUMIFS(СВЦЭМ!$C$39:$C$782,СВЦЭМ!$A$39:$A$782,$A137,СВЦЭМ!$B$39:$B$782,E$119)+'СЕТ СН'!$I$9+СВЦЭМ!$D$10+'СЕТ СН'!$I$5-'СЕТ СН'!$I$17</f>
        <v>5721.5039794300001</v>
      </c>
      <c r="F137" s="36">
        <f>SUMIFS(СВЦЭМ!$C$39:$C$782,СВЦЭМ!$A$39:$A$782,$A137,СВЦЭМ!$B$39:$B$782,F$119)+'СЕТ СН'!$I$9+СВЦЭМ!$D$10+'СЕТ СН'!$I$5-'СЕТ СН'!$I$17</f>
        <v>5701.18223751</v>
      </c>
      <c r="G137" s="36">
        <f>SUMIFS(СВЦЭМ!$C$39:$C$782,СВЦЭМ!$A$39:$A$782,$A137,СВЦЭМ!$B$39:$B$782,G$119)+'СЕТ СН'!$I$9+СВЦЭМ!$D$10+'СЕТ СН'!$I$5-'СЕТ СН'!$I$17</f>
        <v>5670.0932797599999</v>
      </c>
      <c r="H137" s="36">
        <f>SUMIFS(СВЦЭМ!$C$39:$C$782,СВЦЭМ!$A$39:$A$782,$A137,СВЦЭМ!$B$39:$B$782,H$119)+'СЕТ СН'!$I$9+СВЦЭМ!$D$10+'СЕТ СН'!$I$5-'СЕТ СН'!$I$17</f>
        <v>5639.9449589900005</v>
      </c>
      <c r="I137" s="36">
        <f>SUMIFS(СВЦЭМ!$C$39:$C$782,СВЦЭМ!$A$39:$A$782,$A137,СВЦЭМ!$B$39:$B$782,I$119)+'СЕТ СН'!$I$9+СВЦЭМ!$D$10+'СЕТ СН'!$I$5-'СЕТ СН'!$I$17</f>
        <v>5651.62835146</v>
      </c>
      <c r="J137" s="36">
        <f>SUMIFS(СВЦЭМ!$C$39:$C$782,СВЦЭМ!$A$39:$A$782,$A137,СВЦЭМ!$B$39:$B$782,J$119)+'СЕТ СН'!$I$9+СВЦЭМ!$D$10+'СЕТ СН'!$I$5-'СЕТ СН'!$I$17</f>
        <v>5666.6100444900003</v>
      </c>
      <c r="K137" s="36">
        <f>SUMIFS(СВЦЭМ!$C$39:$C$782,СВЦЭМ!$A$39:$A$782,$A137,СВЦЭМ!$B$39:$B$782,K$119)+'СЕТ СН'!$I$9+СВЦЭМ!$D$10+'СЕТ СН'!$I$5-'СЕТ СН'!$I$17</f>
        <v>5645.1037603599998</v>
      </c>
      <c r="L137" s="36">
        <f>SUMIFS(СВЦЭМ!$C$39:$C$782,СВЦЭМ!$A$39:$A$782,$A137,СВЦЭМ!$B$39:$B$782,L$119)+'СЕТ СН'!$I$9+СВЦЭМ!$D$10+'СЕТ СН'!$I$5-'СЕТ СН'!$I$17</f>
        <v>5651.8754603400002</v>
      </c>
      <c r="M137" s="36">
        <f>SUMIFS(СВЦЭМ!$C$39:$C$782,СВЦЭМ!$A$39:$A$782,$A137,СВЦЭМ!$B$39:$B$782,M$119)+'СЕТ СН'!$I$9+СВЦЭМ!$D$10+'СЕТ СН'!$I$5-'СЕТ СН'!$I$17</f>
        <v>5659.0659995200003</v>
      </c>
      <c r="N137" s="36">
        <f>SUMIFS(СВЦЭМ!$C$39:$C$782,СВЦЭМ!$A$39:$A$782,$A137,СВЦЭМ!$B$39:$B$782,N$119)+'СЕТ СН'!$I$9+СВЦЭМ!$D$10+'СЕТ СН'!$I$5-'СЕТ СН'!$I$17</f>
        <v>5684.60126442</v>
      </c>
      <c r="O137" s="36">
        <f>SUMIFS(СВЦЭМ!$C$39:$C$782,СВЦЭМ!$A$39:$A$782,$A137,СВЦЭМ!$B$39:$B$782,O$119)+'СЕТ СН'!$I$9+СВЦЭМ!$D$10+'СЕТ СН'!$I$5-'СЕТ СН'!$I$17</f>
        <v>5726.8360102100005</v>
      </c>
      <c r="P137" s="36">
        <f>SUMIFS(СВЦЭМ!$C$39:$C$782,СВЦЭМ!$A$39:$A$782,$A137,СВЦЭМ!$B$39:$B$782,P$119)+'СЕТ СН'!$I$9+СВЦЭМ!$D$10+'СЕТ СН'!$I$5-'СЕТ СН'!$I$17</f>
        <v>5753.4371370400004</v>
      </c>
      <c r="Q137" s="36">
        <f>SUMIFS(СВЦЭМ!$C$39:$C$782,СВЦЭМ!$A$39:$A$782,$A137,СВЦЭМ!$B$39:$B$782,Q$119)+'СЕТ СН'!$I$9+СВЦЭМ!$D$10+'СЕТ СН'!$I$5-'СЕТ СН'!$I$17</f>
        <v>5776.6893396599999</v>
      </c>
      <c r="R137" s="36">
        <f>SUMIFS(СВЦЭМ!$C$39:$C$782,СВЦЭМ!$A$39:$A$782,$A137,СВЦЭМ!$B$39:$B$782,R$119)+'СЕТ СН'!$I$9+СВЦЭМ!$D$10+'СЕТ СН'!$I$5-'СЕТ СН'!$I$17</f>
        <v>5780.1052007400003</v>
      </c>
      <c r="S137" s="36">
        <f>SUMIFS(СВЦЭМ!$C$39:$C$782,СВЦЭМ!$A$39:$A$782,$A137,СВЦЭМ!$B$39:$B$782,S$119)+'СЕТ СН'!$I$9+СВЦЭМ!$D$10+'СЕТ СН'!$I$5-'СЕТ СН'!$I$17</f>
        <v>5785.0988177500003</v>
      </c>
      <c r="T137" s="36">
        <f>SUMIFS(СВЦЭМ!$C$39:$C$782,СВЦЭМ!$A$39:$A$782,$A137,СВЦЭМ!$B$39:$B$782,T$119)+'СЕТ СН'!$I$9+СВЦЭМ!$D$10+'СЕТ СН'!$I$5-'СЕТ СН'!$I$17</f>
        <v>5754.7158623200003</v>
      </c>
      <c r="U137" s="36">
        <f>SUMIFS(СВЦЭМ!$C$39:$C$782,СВЦЭМ!$A$39:$A$782,$A137,СВЦЭМ!$B$39:$B$782,U$119)+'СЕТ СН'!$I$9+СВЦЭМ!$D$10+'СЕТ СН'!$I$5-'СЕТ СН'!$I$17</f>
        <v>5726.9194345400001</v>
      </c>
      <c r="V137" s="36">
        <f>SUMIFS(СВЦЭМ!$C$39:$C$782,СВЦЭМ!$A$39:$A$782,$A137,СВЦЭМ!$B$39:$B$782,V$119)+'СЕТ СН'!$I$9+СВЦЭМ!$D$10+'СЕТ СН'!$I$5-'СЕТ СН'!$I$17</f>
        <v>5716.1002518400001</v>
      </c>
      <c r="W137" s="36">
        <f>SUMIFS(СВЦЭМ!$C$39:$C$782,СВЦЭМ!$A$39:$A$782,$A137,СВЦЭМ!$B$39:$B$782,W$119)+'СЕТ СН'!$I$9+СВЦЭМ!$D$10+'СЕТ СН'!$I$5-'СЕТ СН'!$I$17</f>
        <v>5707.1612709199999</v>
      </c>
      <c r="X137" s="36">
        <f>SUMIFS(СВЦЭМ!$C$39:$C$782,СВЦЭМ!$A$39:$A$782,$A137,СВЦЭМ!$B$39:$B$782,X$119)+'СЕТ СН'!$I$9+СВЦЭМ!$D$10+'СЕТ СН'!$I$5-'СЕТ СН'!$I$17</f>
        <v>5728.9285923099997</v>
      </c>
      <c r="Y137" s="36">
        <f>SUMIFS(СВЦЭМ!$C$39:$C$782,СВЦЭМ!$A$39:$A$782,$A137,СВЦЭМ!$B$39:$B$782,Y$119)+'СЕТ СН'!$I$9+СВЦЭМ!$D$10+'СЕТ СН'!$I$5-'СЕТ СН'!$I$17</f>
        <v>5760.7909155100006</v>
      </c>
    </row>
    <row r="138" spans="1:25" ht="15.75" x14ac:dyDescent="0.2">
      <c r="A138" s="35">
        <f t="shared" si="3"/>
        <v>45370</v>
      </c>
      <c r="B138" s="36">
        <f>SUMIFS(СВЦЭМ!$C$39:$C$782,СВЦЭМ!$A$39:$A$782,$A138,СВЦЭМ!$B$39:$B$782,B$119)+'СЕТ СН'!$I$9+СВЦЭМ!$D$10+'СЕТ СН'!$I$5-'СЕТ СН'!$I$17</f>
        <v>5859.6888193699997</v>
      </c>
      <c r="C138" s="36">
        <f>SUMIFS(СВЦЭМ!$C$39:$C$782,СВЦЭМ!$A$39:$A$782,$A138,СВЦЭМ!$B$39:$B$782,C$119)+'СЕТ СН'!$I$9+СВЦЭМ!$D$10+'СЕТ СН'!$I$5-'СЕТ СН'!$I$17</f>
        <v>5821.9634883700001</v>
      </c>
      <c r="D138" s="36">
        <f>SUMIFS(СВЦЭМ!$C$39:$C$782,СВЦЭМ!$A$39:$A$782,$A138,СВЦЭМ!$B$39:$B$782,D$119)+'СЕТ СН'!$I$9+СВЦЭМ!$D$10+'СЕТ СН'!$I$5-'СЕТ СН'!$I$17</f>
        <v>5865.5622409699999</v>
      </c>
      <c r="E138" s="36">
        <f>SUMIFS(СВЦЭМ!$C$39:$C$782,СВЦЭМ!$A$39:$A$782,$A138,СВЦЭМ!$B$39:$B$782,E$119)+'СЕТ СН'!$I$9+СВЦЭМ!$D$10+'СЕТ СН'!$I$5-'СЕТ СН'!$I$17</f>
        <v>5855.8719341699998</v>
      </c>
      <c r="F138" s="36">
        <f>SUMIFS(СВЦЭМ!$C$39:$C$782,СВЦЭМ!$A$39:$A$782,$A138,СВЦЭМ!$B$39:$B$782,F$119)+'СЕТ СН'!$I$9+СВЦЭМ!$D$10+'СЕТ СН'!$I$5-'СЕТ СН'!$I$17</f>
        <v>5850.8466751400001</v>
      </c>
      <c r="G138" s="36">
        <f>SUMIFS(СВЦЭМ!$C$39:$C$782,СВЦЭМ!$A$39:$A$782,$A138,СВЦЭМ!$B$39:$B$782,G$119)+'СЕТ СН'!$I$9+СВЦЭМ!$D$10+'СЕТ СН'!$I$5-'СЕТ СН'!$I$17</f>
        <v>5852.2701413300001</v>
      </c>
      <c r="H138" s="36">
        <f>SUMIFS(СВЦЭМ!$C$39:$C$782,СВЦЭМ!$A$39:$A$782,$A138,СВЦЭМ!$B$39:$B$782,H$119)+'СЕТ СН'!$I$9+СВЦЭМ!$D$10+'СЕТ СН'!$I$5-'СЕТ СН'!$I$17</f>
        <v>5846.3092842599999</v>
      </c>
      <c r="I138" s="36">
        <f>SUMIFS(СВЦЭМ!$C$39:$C$782,СВЦЭМ!$A$39:$A$782,$A138,СВЦЭМ!$B$39:$B$782,I$119)+'СЕТ СН'!$I$9+СВЦЭМ!$D$10+'СЕТ СН'!$I$5-'СЕТ СН'!$I$17</f>
        <v>5812.8028716600002</v>
      </c>
      <c r="J138" s="36">
        <f>SUMIFS(СВЦЭМ!$C$39:$C$782,СВЦЭМ!$A$39:$A$782,$A138,СВЦЭМ!$B$39:$B$782,J$119)+'СЕТ СН'!$I$9+СВЦЭМ!$D$10+'СЕТ СН'!$I$5-'СЕТ СН'!$I$17</f>
        <v>5796.6873724899997</v>
      </c>
      <c r="K138" s="36">
        <f>SUMIFS(СВЦЭМ!$C$39:$C$782,СВЦЭМ!$A$39:$A$782,$A138,СВЦЭМ!$B$39:$B$782,K$119)+'СЕТ СН'!$I$9+СВЦЭМ!$D$10+'СЕТ СН'!$I$5-'СЕТ СН'!$I$17</f>
        <v>5801.5053082600007</v>
      </c>
      <c r="L138" s="36">
        <f>SUMIFS(СВЦЭМ!$C$39:$C$782,СВЦЭМ!$A$39:$A$782,$A138,СВЦЭМ!$B$39:$B$782,L$119)+'СЕТ СН'!$I$9+СВЦЭМ!$D$10+'СЕТ СН'!$I$5-'СЕТ СН'!$I$17</f>
        <v>5816.7295962300004</v>
      </c>
      <c r="M138" s="36">
        <f>SUMIFS(СВЦЭМ!$C$39:$C$782,СВЦЭМ!$A$39:$A$782,$A138,СВЦЭМ!$B$39:$B$782,M$119)+'СЕТ СН'!$I$9+СВЦЭМ!$D$10+'СЕТ СН'!$I$5-'СЕТ СН'!$I$17</f>
        <v>5883.0646241800005</v>
      </c>
      <c r="N138" s="36">
        <f>SUMIFS(СВЦЭМ!$C$39:$C$782,СВЦЭМ!$A$39:$A$782,$A138,СВЦЭМ!$B$39:$B$782,N$119)+'СЕТ СН'!$I$9+СВЦЭМ!$D$10+'СЕТ СН'!$I$5-'СЕТ СН'!$I$17</f>
        <v>5910.4434497599996</v>
      </c>
      <c r="O138" s="36">
        <f>SUMIFS(СВЦЭМ!$C$39:$C$782,СВЦЭМ!$A$39:$A$782,$A138,СВЦЭМ!$B$39:$B$782,O$119)+'СЕТ СН'!$I$9+СВЦЭМ!$D$10+'СЕТ СН'!$I$5-'СЕТ СН'!$I$17</f>
        <v>5950.4907657200001</v>
      </c>
      <c r="P138" s="36">
        <f>SUMIFS(СВЦЭМ!$C$39:$C$782,СВЦЭМ!$A$39:$A$782,$A138,СВЦЭМ!$B$39:$B$782,P$119)+'СЕТ СН'!$I$9+СВЦЭМ!$D$10+'СЕТ СН'!$I$5-'СЕТ СН'!$I$17</f>
        <v>6024.8357191899995</v>
      </c>
      <c r="Q138" s="36">
        <f>SUMIFS(СВЦЭМ!$C$39:$C$782,СВЦЭМ!$A$39:$A$782,$A138,СВЦЭМ!$B$39:$B$782,Q$119)+'СЕТ СН'!$I$9+СВЦЭМ!$D$10+'СЕТ СН'!$I$5-'СЕТ СН'!$I$17</f>
        <v>6048.0433686400002</v>
      </c>
      <c r="R138" s="36">
        <f>SUMIFS(СВЦЭМ!$C$39:$C$782,СВЦЭМ!$A$39:$A$782,$A138,СВЦЭМ!$B$39:$B$782,R$119)+'СЕТ СН'!$I$9+СВЦЭМ!$D$10+'СЕТ СН'!$I$5-'СЕТ СН'!$I$17</f>
        <v>6052.5369263499997</v>
      </c>
      <c r="S138" s="36">
        <f>SUMIFS(СВЦЭМ!$C$39:$C$782,СВЦЭМ!$A$39:$A$782,$A138,СВЦЭМ!$B$39:$B$782,S$119)+'СЕТ СН'!$I$9+СВЦЭМ!$D$10+'СЕТ СН'!$I$5-'СЕТ СН'!$I$17</f>
        <v>6025.2272612300003</v>
      </c>
      <c r="T138" s="36">
        <f>SUMIFS(СВЦЭМ!$C$39:$C$782,СВЦЭМ!$A$39:$A$782,$A138,СВЦЭМ!$B$39:$B$782,T$119)+'СЕТ СН'!$I$9+СВЦЭМ!$D$10+'СЕТ СН'!$I$5-'СЕТ СН'!$I$17</f>
        <v>5911.3298573600005</v>
      </c>
      <c r="U138" s="36">
        <f>SUMIFS(СВЦЭМ!$C$39:$C$782,СВЦЭМ!$A$39:$A$782,$A138,СВЦЭМ!$B$39:$B$782,U$119)+'СЕТ СН'!$I$9+СВЦЭМ!$D$10+'СЕТ СН'!$I$5-'СЕТ СН'!$I$17</f>
        <v>5863.3123882199998</v>
      </c>
      <c r="V138" s="36">
        <f>SUMIFS(СВЦЭМ!$C$39:$C$782,СВЦЭМ!$A$39:$A$782,$A138,СВЦЭМ!$B$39:$B$782,V$119)+'СЕТ СН'!$I$9+СВЦЭМ!$D$10+'СЕТ СН'!$I$5-'СЕТ СН'!$I$17</f>
        <v>5860.1178915399996</v>
      </c>
      <c r="W138" s="36">
        <f>SUMIFS(СВЦЭМ!$C$39:$C$782,СВЦЭМ!$A$39:$A$782,$A138,СВЦЭМ!$B$39:$B$782,W$119)+'СЕТ СН'!$I$9+СВЦЭМ!$D$10+'СЕТ СН'!$I$5-'СЕТ СН'!$I$17</f>
        <v>5886.61251128</v>
      </c>
      <c r="X138" s="36">
        <f>SUMIFS(СВЦЭМ!$C$39:$C$782,СВЦЭМ!$A$39:$A$782,$A138,СВЦЭМ!$B$39:$B$782,X$119)+'СЕТ СН'!$I$9+СВЦЭМ!$D$10+'СЕТ СН'!$I$5-'СЕТ СН'!$I$17</f>
        <v>5909.5623770900002</v>
      </c>
      <c r="Y138" s="36">
        <f>SUMIFS(СВЦЭМ!$C$39:$C$782,СВЦЭМ!$A$39:$A$782,$A138,СВЦЭМ!$B$39:$B$782,Y$119)+'СЕТ СН'!$I$9+СВЦЭМ!$D$10+'СЕТ СН'!$I$5-'СЕТ СН'!$I$17</f>
        <v>5955.8230172100002</v>
      </c>
    </row>
    <row r="139" spans="1:25" ht="15.75" x14ac:dyDescent="0.2">
      <c r="A139" s="35">
        <f t="shared" si="3"/>
        <v>45371</v>
      </c>
      <c r="B139" s="36">
        <f>SUMIFS(СВЦЭМ!$C$39:$C$782,СВЦЭМ!$A$39:$A$782,$A139,СВЦЭМ!$B$39:$B$782,B$119)+'СЕТ СН'!$I$9+СВЦЭМ!$D$10+'СЕТ СН'!$I$5-'СЕТ СН'!$I$17</f>
        <v>5982.0018642899995</v>
      </c>
      <c r="C139" s="36">
        <f>SUMIFS(СВЦЭМ!$C$39:$C$782,СВЦЭМ!$A$39:$A$782,$A139,СВЦЭМ!$B$39:$B$782,C$119)+'СЕТ СН'!$I$9+СВЦЭМ!$D$10+'СЕТ СН'!$I$5-'СЕТ СН'!$I$17</f>
        <v>6032.59878527</v>
      </c>
      <c r="D139" s="36">
        <f>SUMIFS(СВЦЭМ!$C$39:$C$782,СВЦЭМ!$A$39:$A$782,$A139,СВЦЭМ!$B$39:$B$782,D$119)+'СЕТ СН'!$I$9+СВЦЭМ!$D$10+'СЕТ СН'!$I$5-'СЕТ СН'!$I$17</f>
        <v>6065.7620700200005</v>
      </c>
      <c r="E139" s="36">
        <f>SUMIFS(СВЦЭМ!$C$39:$C$782,СВЦЭМ!$A$39:$A$782,$A139,СВЦЭМ!$B$39:$B$782,E$119)+'СЕТ СН'!$I$9+СВЦЭМ!$D$10+'СЕТ СН'!$I$5-'СЕТ СН'!$I$17</f>
        <v>6050.7141067600005</v>
      </c>
      <c r="F139" s="36">
        <f>SUMIFS(СВЦЭМ!$C$39:$C$782,СВЦЭМ!$A$39:$A$782,$A139,СВЦЭМ!$B$39:$B$782,F$119)+'СЕТ СН'!$I$9+СВЦЭМ!$D$10+'СЕТ СН'!$I$5-'СЕТ СН'!$I$17</f>
        <v>6048.02710604</v>
      </c>
      <c r="G139" s="36">
        <f>SUMIFS(СВЦЭМ!$C$39:$C$782,СВЦЭМ!$A$39:$A$782,$A139,СВЦЭМ!$B$39:$B$782,G$119)+'СЕТ СН'!$I$9+СВЦЭМ!$D$10+'СЕТ СН'!$I$5-'СЕТ СН'!$I$17</f>
        <v>6014.7952152600001</v>
      </c>
      <c r="H139" s="36">
        <f>SUMIFS(СВЦЭМ!$C$39:$C$782,СВЦЭМ!$A$39:$A$782,$A139,СВЦЭМ!$B$39:$B$782,H$119)+'СЕТ СН'!$I$9+СВЦЭМ!$D$10+'СЕТ СН'!$I$5-'СЕТ СН'!$I$17</f>
        <v>6019.1897101600007</v>
      </c>
      <c r="I139" s="36">
        <f>SUMIFS(СВЦЭМ!$C$39:$C$782,СВЦЭМ!$A$39:$A$782,$A139,СВЦЭМ!$B$39:$B$782,I$119)+'СЕТ СН'!$I$9+СВЦЭМ!$D$10+'СЕТ СН'!$I$5-'СЕТ СН'!$I$17</f>
        <v>5979.4272516199999</v>
      </c>
      <c r="J139" s="36">
        <f>SUMIFS(СВЦЭМ!$C$39:$C$782,СВЦЭМ!$A$39:$A$782,$A139,СВЦЭМ!$B$39:$B$782,J$119)+'СЕТ СН'!$I$9+СВЦЭМ!$D$10+'СЕТ СН'!$I$5-'СЕТ СН'!$I$17</f>
        <v>5924.8684946499998</v>
      </c>
      <c r="K139" s="36">
        <f>SUMIFS(СВЦЭМ!$C$39:$C$782,СВЦЭМ!$A$39:$A$782,$A139,СВЦЭМ!$B$39:$B$782,K$119)+'СЕТ СН'!$I$9+СВЦЭМ!$D$10+'СЕТ СН'!$I$5-'СЕТ СН'!$I$17</f>
        <v>5909.5007890500001</v>
      </c>
      <c r="L139" s="36">
        <f>SUMIFS(СВЦЭМ!$C$39:$C$782,СВЦЭМ!$A$39:$A$782,$A139,СВЦЭМ!$B$39:$B$782,L$119)+'СЕТ СН'!$I$9+СВЦЭМ!$D$10+'СЕТ СН'!$I$5-'СЕТ СН'!$I$17</f>
        <v>5906.8879398600002</v>
      </c>
      <c r="M139" s="36">
        <f>SUMIFS(СВЦЭМ!$C$39:$C$782,СВЦЭМ!$A$39:$A$782,$A139,СВЦЭМ!$B$39:$B$782,M$119)+'СЕТ СН'!$I$9+СВЦЭМ!$D$10+'СЕТ СН'!$I$5-'СЕТ СН'!$I$17</f>
        <v>5918.3756542600004</v>
      </c>
      <c r="N139" s="36">
        <f>SUMIFS(СВЦЭМ!$C$39:$C$782,СВЦЭМ!$A$39:$A$782,$A139,СВЦЭМ!$B$39:$B$782,N$119)+'СЕТ СН'!$I$9+СВЦЭМ!$D$10+'СЕТ СН'!$I$5-'СЕТ СН'!$I$17</f>
        <v>5919.2543895399995</v>
      </c>
      <c r="O139" s="36">
        <f>SUMIFS(СВЦЭМ!$C$39:$C$782,СВЦЭМ!$A$39:$A$782,$A139,СВЦЭМ!$B$39:$B$782,O$119)+'СЕТ СН'!$I$9+СВЦЭМ!$D$10+'СЕТ СН'!$I$5-'СЕТ СН'!$I$17</f>
        <v>5952.5538524200001</v>
      </c>
      <c r="P139" s="36">
        <f>SUMIFS(СВЦЭМ!$C$39:$C$782,СВЦЭМ!$A$39:$A$782,$A139,СВЦЭМ!$B$39:$B$782,P$119)+'СЕТ СН'!$I$9+СВЦЭМ!$D$10+'СЕТ СН'!$I$5-'СЕТ СН'!$I$17</f>
        <v>5976.4002402099995</v>
      </c>
      <c r="Q139" s="36">
        <f>SUMIFS(СВЦЭМ!$C$39:$C$782,СВЦЭМ!$A$39:$A$782,$A139,СВЦЭМ!$B$39:$B$782,Q$119)+'СЕТ СН'!$I$9+СВЦЭМ!$D$10+'СЕТ СН'!$I$5-'СЕТ СН'!$I$17</f>
        <v>5979.1929362600004</v>
      </c>
      <c r="R139" s="36">
        <f>SUMIFS(СВЦЭМ!$C$39:$C$782,СВЦЭМ!$A$39:$A$782,$A139,СВЦЭМ!$B$39:$B$782,R$119)+'СЕТ СН'!$I$9+СВЦЭМ!$D$10+'СЕТ СН'!$I$5-'СЕТ СН'!$I$17</f>
        <v>5985.7413815500004</v>
      </c>
      <c r="S139" s="36">
        <f>SUMIFS(СВЦЭМ!$C$39:$C$782,СВЦЭМ!$A$39:$A$782,$A139,СВЦЭМ!$B$39:$B$782,S$119)+'СЕТ СН'!$I$9+СВЦЭМ!$D$10+'СЕТ СН'!$I$5-'СЕТ СН'!$I$17</f>
        <v>5966.83649642</v>
      </c>
      <c r="T139" s="36">
        <f>SUMIFS(СВЦЭМ!$C$39:$C$782,СВЦЭМ!$A$39:$A$782,$A139,СВЦЭМ!$B$39:$B$782,T$119)+'СЕТ СН'!$I$9+СВЦЭМ!$D$10+'СЕТ СН'!$I$5-'СЕТ СН'!$I$17</f>
        <v>5914.3222603800004</v>
      </c>
      <c r="U139" s="36">
        <f>SUMIFS(СВЦЭМ!$C$39:$C$782,СВЦЭМ!$A$39:$A$782,$A139,СВЦЭМ!$B$39:$B$782,U$119)+'СЕТ СН'!$I$9+СВЦЭМ!$D$10+'СЕТ СН'!$I$5-'СЕТ СН'!$I$17</f>
        <v>5886.0845198099996</v>
      </c>
      <c r="V139" s="36">
        <f>SUMIFS(СВЦЭМ!$C$39:$C$782,СВЦЭМ!$A$39:$A$782,$A139,СВЦЭМ!$B$39:$B$782,V$119)+'СЕТ СН'!$I$9+СВЦЭМ!$D$10+'СЕТ СН'!$I$5-'СЕТ СН'!$I$17</f>
        <v>5899.4158280699994</v>
      </c>
      <c r="W139" s="36">
        <f>SUMIFS(СВЦЭМ!$C$39:$C$782,СВЦЭМ!$A$39:$A$782,$A139,СВЦЭМ!$B$39:$B$782,W$119)+'СЕТ СН'!$I$9+СВЦЭМ!$D$10+'СЕТ СН'!$I$5-'СЕТ СН'!$I$17</f>
        <v>5911.10953892</v>
      </c>
      <c r="X139" s="36">
        <f>SUMIFS(СВЦЭМ!$C$39:$C$782,СВЦЭМ!$A$39:$A$782,$A139,СВЦЭМ!$B$39:$B$782,X$119)+'СЕТ СН'!$I$9+СВЦЭМ!$D$10+'СЕТ СН'!$I$5-'СЕТ СН'!$I$17</f>
        <v>5952.0514747199995</v>
      </c>
      <c r="Y139" s="36">
        <f>SUMIFS(СВЦЭМ!$C$39:$C$782,СВЦЭМ!$A$39:$A$782,$A139,СВЦЭМ!$B$39:$B$782,Y$119)+'СЕТ СН'!$I$9+СВЦЭМ!$D$10+'СЕТ СН'!$I$5-'СЕТ СН'!$I$17</f>
        <v>5948.8104273700001</v>
      </c>
    </row>
    <row r="140" spans="1:25" ht="15.75" x14ac:dyDescent="0.2">
      <c r="A140" s="35">
        <f t="shared" si="3"/>
        <v>45372</v>
      </c>
      <c r="B140" s="36">
        <f>SUMIFS(СВЦЭМ!$C$39:$C$782,СВЦЭМ!$A$39:$A$782,$A140,СВЦЭМ!$B$39:$B$782,B$119)+'СЕТ СН'!$I$9+СВЦЭМ!$D$10+'СЕТ СН'!$I$5-'СЕТ СН'!$I$17</f>
        <v>6022.22467289</v>
      </c>
      <c r="C140" s="36">
        <f>SUMIFS(СВЦЭМ!$C$39:$C$782,СВЦЭМ!$A$39:$A$782,$A140,СВЦЭМ!$B$39:$B$782,C$119)+'СЕТ СН'!$I$9+СВЦЭМ!$D$10+'СЕТ СН'!$I$5-'СЕТ СН'!$I$17</f>
        <v>6056.6289162800003</v>
      </c>
      <c r="D140" s="36">
        <f>SUMIFS(СВЦЭМ!$C$39:$C$782,СВЦЭМ!$A$39:$A$782,$A140,СВЦЭМ!$B$39:$B$782,D$119)+'СЕТ СН'!$I$9+СВЦЭМ!$D$10+'СЕТ СН'!$I$5-'СЕТ СН'!$I$17</f>
        <v>6110.0200393699997</v>
      </c>
      <c r="E140" s="36">
        <f>SUMIFS(СВЦЭМ!$C$39:$C$782,СВЦЭМ!$A$39:$A$782,$A140,СВЦЭМ!$B$39:$B$782,E$119)+'СЕТ СН'!$I$9+СВЦЭМ!$D$10+'СЕТ СН'!$I$5-'СЕТ СН'!$I$17</f>
        <v>6121.0144772500007</v>
      </c>
      <c r="F140" s="36">
        <f>SUMIFS(СВЦЭМ!$C$39:$C$782,СВЦЭМ!$A$39:$A$782,$A140,СВЦЭМ!$B$39:$B$782,F$119)+'СЕТ СН'!$I$9+СВЦЭМ!$D$10+'СЕТ СН'!$I$5-'СЕТ СН'!$I$17</f>
        <v>6114.84337392</v>
      </c>
      <c r="G140" s="36">
        <f>SUMIFS(СВЦЭМ!$C$39:$C$782,СВЦЭМ!$A$39:$A$782,$A140,СВЦЭМ!$B$39:$B$782,G$119)+'СЕТ СН'!$I$9+СВЦЭМ!$D$10+'СЕТ СН'!$I$5-'СЕТ СН'!$I$17</f>
        <v>6076.8275282900004</v>
      </c>
      <c r="H140" s="36">
        <f>SUMIFS(СВЦЭМ!$C$39:$C$782,СВЦЭМ!$A$39:$A$782,$A140,СВЦЭМ!$B$39:$B$782,H$119)+'СЕТ СН'!$I$9+СВЦЭМ!$D$10+'СЕТ СН'!$I$5-'СЕТ СН'!$I$17</f>
        <v>5982.4487104899999</v>
      </c>
      <c r="I140" s="36">
        <f>SUMIFS(СВЦЭМ!$C$39:$C$782,СВЦЭМ!$A$39:$A$782,$A140,СВЦЭМ!$B$39:$B$782,I$119)+'СЕТ СН'!$I$9+СВЦЭМ!$D$10+'СЕТ СН'!$I$5-'СЕТ СН'!$I$17</f>
        <v>5940.5550182999996</v>
      </c>
      <c r="J140" s="36">
        <f>SUMIFS(СВЦЭМ!$C$39:$C$782,СВЦЭМ!$A$39:$A$782,$A140,СВЦЭМ!$B$39:$B$782,J$119)+'СЕТ СН'!$I$9+СВЦЭМ!$D$10+'СЕТ СН'!$I$5-'СЕТ СН'!$I$17</f>
        <v>5947.6052945400006</v>
      </c>
      <c r="K140" s="36">
        <f>SUMIFS(СВЦЭМ!$C$39:$C$782,СВЦЭМ!$A$39:$A$782,$A140,СВЦЭМ!$B$39:$B$782,K$119)+'СЕТ СН'!$I$9+СВЦЭМ!$D$10+'СЕТ СН'!$I$5-'СЕТ СН'!$I$17</f>
        <v>5919.6710009600001</v>
      </c>
      <c r="L140" s="36">
        <f>SUMIFS(СВЦЭМ!$C$39:$C$782,СВЦЭМ!$A$39:$A$782,$A140,СВЦЭМ!$B$39:$B$782,L$119)+'СЕТ СН'!$I$9+СВЦЭМ!$D$10+'СЕТ СН'!$I$5-'СЕТ СН'!$I$17</f>
        <v>5910.2084504499999</v>
      </c>
      <c r="M140" s="36">
        <f>SUMIFS(СВЦЭМ!$C$39:$C$782,СВЦЭМ!$A$39:$A$782,$A140,СВЦЭМ!$B$39:$B$782,M$119)+'СЕТ СН'!$I$9+СВЦЭМ!$D$10+'СЕТ СН'!$I$5-'СЕТ СН'!$I$17</f>
        <v>5931.2887764700008</v>
      </c>
      <c r="N140" s="36">
        <f>SUMIFS(СВЦЭМ!$C$39:$C$782,СВЦЭМ!$A$39:$A$782,$A140,СВЦЭМ!$B$39:$B$782,N$119)+'СЕТ СН'!$I$9+СВЦЭМ!$D$10+'СЕТ СН'!$I$5-'СЕТ СН'!$I$17</f>
        <v>5966.6320085400002</v>
      </c>
      <c r="O140" s="36">
        <f>SUMIFS(СВЦЭМ!$C$39:$C$782,СВЦЭМ!$A$39:$A$782,$A140,СВЦЭМ!$B$39:$B$782,O$119)+'СЕТ СН'!$I$9+СВЦЭМ!$D$10+'СЕТ СН'!$I$5-'СЕТ СН'!$I$17</f>
        <v>5981.5689515600006</v>
      </c>
      <c r="P140" s="36">
        <f>SUMIFS(СВЦЭМ!$C$39:$C$782,СВЦЭМ!$A$39:$A$782,$A140,СВЦЭМ!$B$39:$B$782,P$119)+'СЕТ СН'!$I$9+СВЦЭМ!$D$10+'СЕТ СН'!$I$5-'СЕТ СН'!$I$17</f>
        <v>5994.5561871400005</v>
      </c>
      <c r="Q140" s="36">
        <f>SUMIFS(СВЦЭМ!$C$39:$C$782,СВЦЭМ!$A$39:$A$782,$A140,СВЦЭМ!$B$39:$B$782,Q$119)+'СЕТ СН'!$I$9+СВЦЭМ!$D$10+'СЕТ СН'!$I$5-'СЕТ СН'!$I$17</f>
        <v>6016.4800250299995</v>
      </c>
      <c r="R140" s="36">
        <f>SUMIFS(СВЦЭМ!$C$39:$C$782,СВЦЭМ!$A$39:$A$782,$A140,СВЦЭМ!$B$39:$B$782,R$119)+'СЕТ СН'!$I$9+СВЦЭМ!$D$10+'СЕТ СН'!$I$5-'СЕТ СН'!$I$17</f>
        <v>6031.1253247799996</v>
      </c>
      <c r="S140" s="36">
        <f>SUMIFS(СВЦЭМ!$C$39:$C$782,СВЦЭМ!$A$39:$A$782,$A140,СВЦЭМ!$B$39:$B$782,S$119)+'СЕТ СН'!$I$9+СВЦЭМ!$D$10+'СЕТ СН'!$I$5-'СЕТ СН'!$I$17</f>
        <v>6003.6846792400002</v>
      </c>
      <c r="T140" s="36">
        <f>SUMIFS(СВЦЭМ!$C$39:$C$782,СВЦЭМ!$A$39:$A$782,$A140,СВЦЭМ!$B$39:$B$782,T$119)+'СЕТ СН'!$I$9+СВЦЭМ!$D$10+'СЕТ СН'!$I$5-'СЕТ СН'!$I$17</f>
        <v>5993.0918307000002</v>
      </c>
      <c r="U140" s="36">
        <f>SUMIFS(СВЦЭМ!$C$39:$C$782,СВЦЭМ!$A$39:$A$782,$A140,СВЦЭМ!$B$39:$B$782,U$119)+'СЕТ СН'!$I$9+СВЦЭМ!$D$10+'СЕТ СН'!$I$5-'СЕТ СН'!$I$17</f>
        <v>5948.1690396200001</v>
      </c>
      <c r="V140" s="36">
        <f>SUMIFS(СВЦЭМ!$C$39:$C$782,СВЦЭМ!$A$39:$A$782,$A140,СВЦЭМ!$B$39:$B$782,V$119)+'СЕТ СН'!$I$9+СВЦЭМ!$D$10+'СЕТ СН'!$I$5-'СЕТ СН'!$I$17</f>
        <v>5915.3943761299997</v>
      </c>
      <c r="W140" s="36">
        <f>SUMIFS(СВЦЭМ!$C$39:$C$782,СВЦЭМ!$A$39:$A$782,$A140,СВЦЭМ!$B$39:$B$782,W$119)+'СЕТ СН'!$I$9+СВЦЭМ!$D$10+'СЕТ СН'!$I$5-'СЕТ СН'!$I$17</f>
        <v>5944.6574670200007</v>
      </c>
      <c r="X140" s="36">
        <f>SUMIFS(СВЦЭМ!$C$39:$C$782,СВЦЭМ!$A$39:$A$782,$A140,СВЦЭМ!$B$39:$B$782,X$119)+'СЕТ СН'!$I$9+СВЦЭМ!$D$10+'СЕТ СН'!$I$5-'СЕТ СН'!$I$17</f>
        <v>5974.1451331900007</v>
      </c>
      <c r="Y140" s="36">
        <f>SUMIFS(СВЦЭМ!$C$39:$C$782,СВЦЭМ!$A$39:$A$782,$A140,СВЦЭМ!$B$39:$B$782,Y$119)+'СЕТ СН'!$I$9+СВЦЭМ!$D$10+'СЕТ СН'!$I$5-'СЕТ СН'!$I$17</f>
        <v>5996.6054536400006</v>
      </c>
    </row>
    <row r="141" spans="1:25" ht="15.75" x14ac:dyDescent="0.2">
      <c r="A141" s="35">
        <f t="shared" si="3"/>
        <v>45373</v>
      </c>
      <c r="B141" s="36">
        <f>SUMIFS(СВЦЭМ!$C$39:$C$782,СВЦЭМ!$A$39:$A$782,$A141,СВЦЭМ!$B$39:$B$782,B$119)+'СЕТ СН'!$I$9+СВЦЭМ!$D$10+'СЕТ СН'!$I$5-'СЕТ СН'!$I$17</f>
        <v>6030.8819009100007</v>
      </c>
      <c r="C141" s="36">
        <f>SUMIFS(СВЦЭМ!$C$39:$C$782,СВЦЭМ!$A$39:$A$782,$A141,СВЦЭМ!$B$39:$B$782,C$119)+'СЕТ СН'!$I$9+СВЦЭМ!$D$10+'СЕТ СН'!$I$5-'СЕТ СН'!$I$17</f>
        <v>6070.8397817900004</v>
      </c>
      <c r="D141" s="36">
        <f>SUMIFS(СВЦЭМ!$C$39:$C$782,СВЦЭМ!$A$39:$A$782,$A141,СВЦЭМ!$B$39:$B$782,D$119)+'СЕТ СН'!$I$9+СВЦЭМ!$D$10+'СЕТ СН'!$I$5-'СЕТ СН'!$I$17</f>
        <v>6105.4063496500003</v>
      </c>
      <c r="E141" s="36">
        <f>SUMIFS(СВЦЭМ!$C$39:$C$782,СВЦЭМ!$A$39:$A$782,$A141,СВЦЭМ!$B$39:$B$782,E$119)+'СЕТ СН'!$I$9+СВЦЭМ!$D$10+'СЕТ СН'!$I$5-'СЕТ СН'!$I$17</f>
        <v>6093.0814150300002</v>
      </c>
      <c r="F141" s="36">
        <f>SUMIFS(СВЦЭМ!$C$39:$C$782,СВЦЭМ!$A$39:$A$782,$A141,СВЦЭМ!$B$39:$B$782,F$119)+'СЕТ СН'!$I$9+СВЦЭМ!$D$10+'СЕТ СН'!$I$5-'СЕТ СН'!$I$17</f>
        <v>6092.8684315299997</v>
      </c>
      <c r="G141" s="36">
        <f>SUMIFS(СВЦЭМ!$C$39:$C$782,СВЦЭМ!$A$39:$A$782,$A141,СВЦЭМ!$B$39:$B$782,G$119)+'СЕТ СН'!$I$9+СВЦЭМ!$D$10+'СЕТ СН'!$I$5-'СЕТ СН'!$I$17</f>
        <v>6092.6973631300007</v>
      </c>
      <c r="H141" s="36">
        <f>SUMIFS(СВЦЭМ!$C$39:$C$782,СВЦЭМ!$A$39:$A$782,$A141,СВЦЭМ!$B$39:$B$782,H$119)+'СЕТ СН'!$I$9+СВЦЭМ!$D$10+'СЕТ СН'!$I$5-'СЕТ СН'!$I$17</f>
        <v>6024.8646407899996</v>
      </c>
      <c r="I141" s="36">
        <f>SUMIFS(СВЦЭМ!$C$39:$C$782,СВЦЭМ!$A$39:$A$782,$A141,СВЦЭМ!$B$39:$B$782,I$119)+'СЕТ СН'!$I$9+СВЦЭМ!$D$10+'СЕТ СН'!$I$5-'СЕТ СН'!$I$17</f>
        <v>5974.9324050200003</v>
      </c>
      <c r="J141" s="36">
        <f>SUMIFS(СВЦЭМ!$C$39:$C$782,СВЦЭМ!$A$39:$A$782,$A141,СВЦЭМ!$B$39:$B$782,J$119)+'СЕТ СН'!$I$9+СВЦЭМ!$D$10+'СЕТ СН'!$I$5-'СЕТ СН'!$I$17</f>
        <v>5962.5784804800005</v>
      </c>
      <c r="K141" s="36">
        <f>SUMIFS(СВЦЭМ!$C$39:$C$782,СВЦЭМ!$A$39:$A$782,$A141,СВЦЭМ!$B$39:$B$782,K$119)+'СЕТ СН'!$I$9+СВЦЭМ!$D$10+'СЕТ СН'!$I$5-'СЕТ СН'!$I$17</f>
        <v>5953.6276604600007</v>
      </c>
      <c r="L141" s="36">
        <f>SUMIFS(СВЦЭМ!$C$39:$C$782,СВЦЭМ!$A$39:$A$782,$A141,СВЦЭМ!$B$39:$B$782,L$119)+'СЕТ СН'!$I$9+СВЦЭМ!$D$10+'СЕТ СН'!$I$5-'СЕТ СН'!$I$17</f>
        <v>5921.83947438</v>
      </c>
      <c r="M141" s="36">
        <f>SUMIFS(СВЦЭМ!$C$39:$C$782,СВЦЭМ!$A$39:$A$782,$A141,СВЦЭМ!$B$39:$B$782,M$119)+'СЕТ СН'!$I$9+СВЦЭМ!$D$10+'СЕТ СН'!$I$5-'СЕТ СН'!$I$17</f>
        <v>5880.6528642499998</v>
      </c>
      <c r="N141" s="36">
        <f>SUMIFS(СВЦЭМ!$C$39:$C$782,СВЦЭМ!$A$39:$A$782,$A141,СВЦЭМ!$B$39:$B$782,N$119)+'СЕТ СН'!$I$9+СВЦЭМ!$D$10+'СЕТ СН'!$I$5-'СЕТ СН'!$I$17</f>
        <v>5913.7008165900006</v>
      </c>
      <c r="O141" s="36">
        <f>SUMIFS(СВЦЭМ!$C$39:$C$782,СВЦЭМ!$A$39:$A$782,$A141,СВЦЭМ!$B$39:$B$782,O$119)+'СЕТ СН'!$I$9+СВЦЭМ!$D$10+'СЕТ СН'!$I$5-'СЕТ СН'!$I$17</f>
        <v>5882.9850232999997</v>
      </c>
      <c r="P141" s="36">
        <f>SUMIFS(СВЦЭМ!$C$39:$C$782,СВЦЭМ!$A$39:$A$782,$A141,СВЦЭМ!$B$39:$B$782,P$119)+'СЕТ СН'!$I$9+СВЦЭМ!$D$10+'СЕТ СН'!$I$5-'СЕТ СН'!$I$17</f>
        <v>5886.4589495400005</v>
      </c>
      <c r="Q141" s="36">
        <f>SUMIFS(СВЦЭМ!$C$39:$C$782,СВЦЭМ!$A$39:$A$782,$A141,СВЦЭМ!$B$39:$B$782,Q$119)+'СЕТ СН'!$I$9+СВЦЭМ!$D$10+'СЕТ СН'!$I$5-'СЕТ СН'!$I$17</f>
        <v>5908.0866077600003</v>
      </c>
      <c r="R141" s="36">
        <f>SUMIFS(СВЦЭМ!$C$39:$C$782,СВЦЭМ!$A$39:$A$782,$A141,СВЦЭМ!$B$39:$B$782,R$119)+'СЕТ СН'!$I$9+СВЦЭМ!$D$10+'СЕТ СН'!$I$5-'СЕТ СН'!$I$17</f>
        <v>5921.6844179700001</v>
      </c>
      <c r="S141" s="36">
        <f>SUMIFS(СВЦЭМ!$C$39:$C$782,СВЦЭМ!$A$39:$A$782,$A141,СВЦЭМ!$B$39:$B$782,S$119)+'СЕТ СН'!$I$9+СВЦЭМ!$D$10+'СЕТ СН'!$I$5-'СЕТ СН'!$I$17</f>
        <v>5914.5233354499996</v>
      </c>
      <c r="T141" s="36">
        <f>SUMIFS(СВЦЭМ!$C$39:$C$782,СВЦЭМ!$A$39:$A$782,$A141,СВЦЭМ!$B$39:$B$782,T$119)+'СЕТ СН'!$I$9+СВЦЭМ!$D$10+'СЕТ СН'!$I$5-'СЕТ СН'!$I$17</f>
        <v>5881.6780290300003</v>
      </c>
      <c r="U141" s="36">
        <f>SUMIFS(СВЦЭМ!$C$39:$C$782,СВЦЭМ!$A$39:$A$782,$A141,СВЦЭМ!$B$39:$B$782,U$119)+'СЕТ СН'!$I$9+СВЦЭМ!$D$10+'СЕТ СН'!$I$5-'СЕТ СН'!$I$17</f>
        <v>5848.5495245299999</v>
      </c>
      <c r="V141" s="36">
        <f>SUMIFS(СВЦЭМ!$C$39:$C$782,СВЦЭМ!$A$39:$A$782,$A141,СВЦЭМ!$B$39:$B$782,V$119)+'СЕТ СН'!$I$9+СВЦЭМ!$D$10+'СЕТ СН'!$I$5-'СЕТ СН'!$I$17</f>
        <v>5810.9609591500002</v>
      </c>
      <c r="W141" s="36">
        <f>SUMIFS(СВЦЭМ!$C$39:$C$782,СВЦЭМ!$A$39:$A$782,$A141,СВЦЭМ!$B$39:$B$782,W$119)+'СЕТ СН'!$I$9+СВЦЭМ!$D$10+'СЕТ СН'!$I$5-'СЕТ СН'!$I$17</f>
        <v>5807.8545525200007</v>
      </c>
      <c r="X141" s="36">
        <f>SUMIFS(СВЦЭМ!$C$39:$C$782,СВЦЭМ!$A$39:$A$782,$A141,СВЦЭМ!$B$39:$B$782,X$119)+'СЕТ СН'!$I$9+СВЦЭМ!$D$10+'СЕТ СН'!$I$5-'СЕТ СН'!$I$17</f>
        <v>5821.0723240200005</v>
      </c>
      <c r="Y141" s="36">
        <f>SUMIFS(СВЦЭМ!$C$39:$C$782,СВЦЭМ!$A$39:$A$782,$A141,СВЦЭМ!$B$39:$B$782,Y$119)+'СЕТ СН'!$I$9+СВЦЭМ!$D$10+'СЕТ СН'!$I$5-'СЕТ СН'!$I$17</f>
        <v>5825.8158407299998</v>
      </c>
    </row>
    <row r="142" spans="1:25" ht="15.75" x14ac:dyDescent="0.2">
      <c r="A142" s="35">
        <f t="shared" si="3"/>
        <v>45374</v>
      </c>
      <c r="B142" s="36">
        <f>SUMIFS(СВЦЭМ!$C$39:$C$782,СВЦЭМ!$A$39:$A$782,$A142,СВЦЭМ!$B$39:$B$782,B$119)+'СЕТ СН'!$I$9+СВЦЭМ!$D$10+'СЕТ СН'!$I$5-'СЕТ СН'!$I$17</f>
        <v>5905.3584968100004</v>
      </c>
      <c r="C142" s="36">
        <f>SUMIFS(СВЦЭМ!$C$39:$C$782,СВЦЭМ!$A$39:$A$782,$A142,СВЦЭМ!$B$39:$B$782,C$119)+'СЕТ СН'!$I$9+СВЦЭМ!$D$10+'СЕТ СН'!$I$5-'СЕТ СН'!$I$17</f>
        <v>5879.83171743</v>
      </c>
      <c r="D142" s="36">
        <f>SUMIFS(СВЦЭМ!$C$39:$C$782,СВЦЭМ!$A$39:$A$782,$A142,СВЦЭМ!$B$39:$B$782,D$119)+'СЕТ СН'!$I$9+СВЦЭМ!$D$10+'СЕТ СН'!$I$5-'СЕТ СН'!$I$17</f>
        <v>5926.4665148000004</v>
      </c>
      <c r="E142" s="36">
        <f>SUMIFS(СВЦЭМ!$C$39:$C$782,СВЦЭМ!$A$39:$A$782,$A142,СВЦЭМ!$B$39:$B$782,E$119)+'СЕТ СН'!$I$9+СВЦЭМ!$D$10+'СЕТ СН'!$I$5-'СЕТ СН'!$I$17</f>
        <v>5943.6723577699995</v>
      </c>
      <c r="F142" s="36">
        <f>SUMIFS(СВЦЭМ!$C$39:$C$782,СВЦЭМ!$A$39:$A$782,$A142,СВЦЭМ!$B$39:$B$782,F$119)+'СЕТ СН'!$I$9+СВЦЭМ!$D$10+'СЕТ СН'!$I$5-'СЕТ СН'!$I$17</f>
        <v>5941.2727157999998</v>
      </c>
      <c r="G142" s="36">
        <f>SUMIFS(СВЦЭМ!$C$39:$C$782,СВЦЭМ!$A$39:$A$782,$A142,СВЦЭМ!$B$39:$B$782,G$119)+'СЕТ СН'!$I$9+СВЦЭМ!$D$10+'СЕТ СН'!$I$5-'СЕТ СН'!$I$17</f>
        <v>5922.5565232500003</v>
      </c>
      <c r="H142" s="36">
        <f>SUMIFS(СВЦЭМ!$C$39:$C$782,СВЦЭМ!$A$39:$A$782,$A142,СВЦЭМ!$B$39:$B$782,H$119)+'СЕТ СН'!$I$9+СВЦЭМ!$D$10+'СЕТ СН'!$I$5-'СЕТ СН'!$I$17</f>
        <v>5901.0816247100001</v>
      </c>
      <c r="I142" s="36">
        <f>SUMIFS(СВЦЭМ!$C$39:$C$782,СВЦЭМ!$A$39:$A$782,$A142,СВЦЭМ!$B$39:$B$782,I$119)+'СЕТ СН'!$I$9+СВЦЭМ!$D$10+'СЕТ СН'!$I$5-'СЕТ СН'!$I$17</f>
        <v>5881.0270250700005</v>
      </c>
      <c r="J142" s="36">
        <f>SUMIFS(СВЦЭМ!$C$39:$C$782,СВЦЭМ!$A$39:$A$782,$A142,СВЦЭМ!$B$39:$B$782,J$119)+'СЕТ СН'!$I$9+СВЦЭМ!$D$10+'СЕТ СН'!$I$5-'СЕТ СН'!$I$17</f>
        <v>5831.1103442700005</v>
      </c>
      <c r="K142" s="36">
        <f>SUMIFS(СВЦЭМ!$C$39:$C$782,СВЦЭМ!$A$39:$A$782,$A142,СВЦЭМ!$B$39:$B$782,K$119)+'СЕТ СН'!$I$9+СВЦЭМ!$D$10+'СЕТ СН'!$I$5-'СЕТ СН'!$I$17</f>
        <v>5791.4081253599998</v>
      </c>
      <c r="L142" s="36">
        <f>SUMIFS(СВЦЭМ!$C$39:$C$782,СВЦЭМ!$A$39:$A$782,$A142,СВЦЭМ!$B$39:$B$782,L$119)+'СЕТ СН'!$I$9+СВЦЭМ!$D$10+'СЕТ СН'!$I$5-'СЕТ СН'!$I$17</f>
        <v>5774.7360765499998</v>
      </c>
      <c r="M142" s="36">
        <f>SUMIFS(СВЦЭМ!$C$39:$C$782,СВЦЭМ!$A$39:$A$782,$A142,СВЦЭМ!$B$39:$B$782,M$119)+'СЕТ СН'!$I$9+СВЦЭМ!$D$10+'СЕТ СН'!$I$5-'СЕТ СН'!$I$17</f>
        <v>5786.6897150599998</v>
      </c>
      <c r="N142" s="36">
        <f>SUMIFS(СВЦЭМ!$C$39:$C$782,СВЦЭМ!$A$39:$A$782,$A142,СВЦЭМ!$B$39:$B$782,N$119)+'СЕТ СН'!$I$9+СВЦЭМ!$D$10+'СЕТ СН'!$I$5-'СЕТ СН'!$I$17</f>
        <v>5792.9928211300003</v>
      </c>
      <c r="O142" s="36">
        <f>SUMIFS(СВЦЭМ!$C$39:$C$782,СВЦЭМ!$A$39:$A$782,$A142,СВЦЭМ!$B$39:$B$782,O$119)+'СЕТ СН'!$I$9+СВЦЭМ!$D$10+'СЕТ СН'!$I$5-'СЕТ СН'!$I$17</f>
        <v>5834.1856755899998</v>
      </c>
      <c r="P142" s="36">
        <f>SUMIFS(СВЦЭМ!$C$39:$C$782,СВЦЭМ!$A$39:$A$782,$A142,СВЦЭМ!$B$39:$B$782,P$119)+'СЕТ СН'!$I$9+СВЦЭМ!$D$10+'СЕТ СН'!$I$5-'СЕТ СН'!$I$17</f>
        <v>5858.9326482200004</v>
      </c>
      <c r="Q142" s="36">
        <f>SUMIFS(СВЦЭМ!$C$39:$C$782,СВЦЭМ!$A$39:$A$782,$A142,СВЦЭМ!$B$39:$B$782,Q$119)+'СЕТ СН'!$I$9+СВЦЭМ!$D$10+'СЕТ СН'!$I$5-'СЕТ СН'!$I$17</f>
        <v>5865.8463819099998</v>
      </c>
      <c r="R142" s="36">
        <f>SUMIFS(СВЦЭМ!$C$39:$C$782,СВЦЭМ!$A$39:$A$782,$A142,СВЦЭМ!$B$39:$B$782,R$119)+'СЕТ СН'!$I$9+СВЦЭМ!$D$10+'СЕТ СН'!$I$5-'СЕТ СН'!$I$17</f>
        <v>5879.3843518600006</v>
      </c>
      <c r="S142" s="36">
        <f>SUMIFS(СВЦЭМ!$C$39:$C$782,СВЦЭМ!$A$39:$A$782,$A142,СВЦЭМ!$B$39:$B$782,S$119)+'СЕТ СН'!$I$9+СВЦЭМ!$D$10+'СЕТ СН'!$I$5-'СЕТ СН'!$I$17</f>
        <v>5837.9987705800004</v>
      </c>
      <c r="T142" s="36">
        <f>SUMIFS(СВЦЭМ!$C$39:$C$782,СВЦЭМ!$A$39:$A$782,$A142,СВЦЭМ!$B$39:$B$782,T$119)+'СЕТ СН'!$I$9+СВЦЭМ!$D$10+'СЕТ СН'!$I$5-'СЕТ СН'!$I$17</f>
        <v>5823.0835795000003</v>
      </c>
      <c r="U142" s="36">
        <f>SUMIFS(СВЦЭМ!$C$39:$C$782,СВЦЭМ!$A$39:$A$782,$A142,СВЦЭМ!$B$39:$B$782,U$119)+'СЕТ СН'!$I$9+СВЦЭМ!$D$10+'СЕТ СН'!$I$5-'СЕТ СН'!$I$17</f>
        <v>5785.6567750900003</v>
      </c>
      <c r="V142" s="36">
        <f>SUMIFS(СВЦЭМ!$C$39:$C$782,СВЦЭМ!$A$39:$A$782,$A142,СВЦЭМ!$B$39:$B$782,V$119)+'СЕТ СН'!$I$9+СВЦЭМ!$D$10+'СЕТ СН'!$I$5-'СЕТ СН'!$I$17</f>
        <v>5775.8234891299999</v>
      </c>
      <c r="W142" s="36">
        <f>SUMIFS(СВЦЭМ!$C$39:$C$782,СВЦЭМ!$A$39:$A$782,$A142,СВЦЭМ!$B$39:$B$782,W$119)+'СЕТ СН'!$I$9+СВЦЭМ!$D$10+'СЕТ СН'!$I$5-'СЕТ СН'!$I$17</f>
        <v>5774.4785665600002</v>
      </c>
      <c r="X142" s="36">
        <f>SUMIFS(СВЦЭМ!$C$39:$C$782,СВЦЭМ!$A$39:$A$782,$A142,СВЦЭМ!$B$39:$B$782,X$119)+'СЕТ СН'!$I$9+СВЦЭМ!$D$10+'СЕТ СН'!$I$5-'СЕТ СН'!$I$17</f>
        <v>5827.7204299300001</v>
      </c>
      <c r="Y142" s="36">
        <f>SUMIFS(СВЦЭМ!$C$39:$C$782,СВЦЭМ!$A$39:$A$782,$A142,СВЦЭМ!$B$39:$B$782,Y$119)+'СЕТ СН'!$I$9+СВЦЭМ!$D$10+'СЕТ СН'!$I$5-'СЕТ СН'!$I$17</f>
        <v>5848.5191669900005</v>
      </c>
    </row>
    <row r="143" spans="1:25" ht="15.75" x14ac:dyDescent="0.2">
      <c r="A143" s="35">
        <f t="shared" si="3"/>
        <v>45375</v>
      </c>
      <c r="B143" s="36">
        <f>SUMIFS(СВЦЭМ!$C$39:$C$782,СВЦЭМ!$A$39:$A$782,$A143,СВЦЭМ!$B$39:$B$782,B$119)+'СЕТ СН'!$I$9+СВЦЭМ!$D$10+'СЕТ СН'!$I$5-'СЕТ СН'!$I$17</f>
        <v>5893.7547426599995</v>
      </c>
      <c r="C143" s="36">
        <f>SUMIFS(СВЦЭМ!$C$39:$C$782,СВЦЭМ!$A$39:$A$782,$A143,СВЦЭМ!$B$39:$B$782,C$119)+'СЕТ СН'!$I$9+СВЦЭМ!$D$10+'СЕТ СН'!$I$5-'СЕТ СН'!$I$17</f>
        <v>5828.7974836499998</v>
      </c>
      <c r="D143" s="36">
        <f>SUMIFS(СВЦЭМ!$C$39:$C$782,СВЦЭМ!$A$39:$A$782,$A143,СВЦЭМ!$B$39:$B$782,D$119)+'СЕТ СН'!$I$9+СВЦЭМ!$D$10+'СЕТ СН'!$I$5-'СЕТ СН'!$I$17</f>
        <v>5866.0460392800005</v>
      </c>
      <c r="E143" s="36">
        <f>SUMIFS(СВЦЭМ!$C$39:$C$782,СВЦЭМ!$A$39:$A$782,$A143,СВЦЭМ!$B$39:$B$782,E$119)+'СЕТ СН'!$I$9+СВЦЭМ!$D$10+'СЕТ СН'!$I$5-'СЕТ СН'!$I$17</f>
        <v>5879.8992983999997</v>
      </c>
      <c r="F143" s="36">
        <f>SUMIFS(СВЦЭМ!$C$39:$C$782,СВЦЭМ!$A$39:$A$782,$A143,СВЦЭМ!$B$39:$B$782,F$119)+'СЕТ СН'!$I$9+СВЦЭМ!$D$10+'СЕТ СН'!$I$5-'СЕТ СН'!$I$17</f>
        <v>5861.9912476600002</v>
      </c>
      <c r="G143" s="36">
        <f>SUMIFS(СВЦЭМ!$C$39:$C$782,СВЦЭМ!$A$39:$A$782,$A143,СВЦЭМ!$B$39:$B$782,G$119)+'СЕТ СН'!$I$9+СВЦЭМ!$D$10+'СЕТ СН'!$I$5-'СЕТ СН'!$I$17</f>
        <v>5857.2318518299999</v>
      </c>
      <c r="H143" s="36">
        <f>SUMIFS(СВЦЭМ!$C$39:$C$782,СВЦЭМ!$A$39:$A$782,$A143,СВЦЭМ!$B$39:$B$782,H$119)+'СЕТ СН'!$I$9+СВЦЭМ!$D$10+'СЕТ СН'!$I$5-'СЕТ СН'!$I$17</f>
        <v>5831.1263391800003</v>
      </c>
      <c r="I143" s="36">
        <f>SUMIFS(СВЦЭМ!$C$39:$C$782,СВЦЭМ!$A$39:$A$782,$A143,СВЦЭМ!$B$39:$B$782,I$119)+'СЕТ СН'!$I$9+СВЦЭМ!$D$10+'СЕТ СН'!$I$5-'СЕТ СН'!$I$17</f>
        <v>5828.7798478000004</v>
      </c>
      <c r="J143" s="36">
        <f>SUMIFS(СВЦЭМ!$C$39:$C$782,СВЦЭМ!$A$39:$A$782,$A143,СВЦЭМ!$B$39:$B$782,J$119)+'СЕТ СН'!$I$9+СВЦЭМ!$D$10+'СЕТ СН'!$I$5-'СЕТ СН'!$I$17</f>
        <v>5771.7855485600003</v>
      </c>
      <c r="K143" s="36">
        <f>SUMIFS(СВЦЭМ!$C$39:$C$782,СВЦЭМ!$A$39:$A$782,$A143,СВЦЭМ!$B$39:$B$782,K$119)+'СЕТ СН'!$I$9+СВЦЭМ!$D$10+'СЕТ СН'!$I$5-'СЕТ СН'!$I$17</f>
        <v>5736.3804180699999</v>
      </c>
      <c r="L143" s="36">
        <f>SUMIFS(СВЦЭМ!$C$39:$C$782,СВЦЭМ!$A$39:$A$782,$A143,СВЦЭМ!$B$39:$B$782,L$119)+'СЕТ СН'!$I$9+СВЦЭМ!$D$10+'СЕТ СН'!$I$5-'СЕТ СН'!$I$17</f>
        <v>5742.9284273800004</v>
      </c>
      <c r="M143" s="36">
        <f>SUMIFS(СВЦЭМ!$C$39:$C$782,СВЦЭМ!$A$39:$A$782,$A143,СВЦЭМ!$B$39:$B$782,M$119)+'СЕТ СН'!$I$9+СВЦЭМ!$D$10+'СЕТ СН'!$I$5-'СЕТ СН'!$I$17</f>
        <v>5753.5300143000004</v>
      </c>
      <c r="N143" s="36">
        <f>SUMIFS(СВЦЭМ!$C$39:$C$782,СВЦЭМ!$A$39:$A$782,$A143,СВЦЭМ!$B$39:$B$782,N$119)+'СЕТ СН'!$I$9+СВЦЭМ!$D$10+'СЕТ СН'!$I$5-'СЕТ СН'!$I$17</f>
        <v>5748.1269829399998</v>
      </c>
      <c r="O143" s="36">
        <f>SUMIFS(СВЦЭМ!$C$39:$C$782,СВЦЭМ!$A$39:$A$782,$A143,СВЦЭМ!$B$39:$B$782,O$119)+'СЕТ СН'!$I$9+СВЦЭМ!$D$10+'СЕТ СН'!$I$5-'СЕТ СН'!$I$17</f>
        <v>5759.3945352999999</v>
      </c>
      <c r="P143" s="36">
        <f>SUMIFS(СВЦЭМ!$C$39:$C$782,СВЦЭМ!$A$39:$A$782,$A143,СВЦЭМ!$B$39:$B$782,P$119)+'СЕТ СН'!$I$9+СВЦЭМ!$D$10+'СЕТ СН'!$I$5-'СЕТ СН'!$I$17</f>
        <v>5809.7645862099998</v>
      </c>
      <c r="Q143" s="36">
        <f>SUMIFS(СВЦЭМ!$C$39:$C$782,СВЦЭМ!$A$39:$A$782,$A143,СВЦЭМ!$B$39:$B$782,Q$119)+'СЕТ СН'!$I$9+СВЦЭМ!$D$10+'СЕТ СН'!$I$5-'СЕТ СН'!$I$17</f>
        <v>5823.97514065</v>
      </c>
      <c r="R143" s="36">
        <f>SUMIFS(СВЦЭМ!$C$39:$C$782,СВЦЭМ!$A$39:$A$782,$A143,СВЦЭМ!$B$39:$B$782,R$119)+'СЕТ СН'!$I$9+СВЦЭМ!$D$10+'СЕТ СН'!$I$5-'СЕТ СН'!$I$17</f>
        <v>5820.3408128800002</v>
      </c>
      <c r="S143" s="36">
        <f>SUMIFS(СВЦЭМ!$C$39:$C$782,СВЦЭМ!$A$39:$A$782,$A143,СВЦЭМ!$B$39:$B$782,S$119)+'СЕТ СН'!$I$9+СВЦЭМ!$D$10+'СЕТ СН'!$I$5-'СЕТ СН'!$I$17</f>
        <v>5792.6943963100002</v>
      </c>
      <c r="T143" s="36">
        <f>SUMIFS(СВЦЭМ!$C$39:$C$782,СВЦЭМ!$A$39:$A$782,$A143,СВЦЭМ!$B$39:$B$782,T$119)+'СЕТ СН'!$I$9+СВЦЭМ!$D$10+'СЕТ СН'!$I$5-'СЕТ СН'!$I$17</f>
        <v>5755.3019247900002</v>
      </c>
      <c r="U143" s="36">
        <f>SUMIFS(СВЦЭМ!$C$39:$C$782,СВЦЭМ!$A$39:$A$782,$A143,СВЦЭМ!$B$39:$B$782,U$119)+'СЕТ СН'!$I$9+СВЦЭМ!$D$10+'СЕТ СН'!$I$5-'СЕТ СН'!$I$17</f>
        <v>5736.9321563399999</v>
      </c>
      <c r="V143" s="36">
        <f>SUMIFS(СВЦЭМ!$C$39:$C$782,СВЦЭМ!$A$39:$A$782,$A143,СВЦЭМ!$B$39:$B$782,V$119)+'СЕТ СН'!$I$9+СВЦЭМ!$D$10+'СЕТ СН'!$I$5-'СЕТ СН'!$I$17</f>
        <v>5729.4104893399999</v>
      </c>
      <c r="W143" s="36">
        <f>SUMIFS(СВЦЭМ!$C$39:$C$782,СВЦЭМ!$A$39:$A$782,$A143,СВЦЭМ!$B$39:$B$782,W$119)+'СЕТ СН'!$I$9+СВЦЭМ!$D$10+'СЕТ СН'!$I$5-'СЕТ СН'!$I$17</f>
        <v>5699.8713813900004</v>
      </c>
      <c r="X143" s="36">
        <f>SUMIFS(СВЦЭМ!$C$39:$C$782,СВЦЭМ!$A$39:$A$782,$A143,СВЦЭМ!$B$39:$B$782,X$119)+'СЕТ СН'!$I$9+СВЦЭМ!$D$10+'СЕТ СН'!$I$5-'СЕТ СН'!$I$17</f>
        <v>5712.8118576699999</v>
      </c>
      <c r="Y143" s="36">
        <f>SUMIFS(СВЦЭМ!$C$39:$C$782,СВЦЭМ!$A$39:$A$782,$A143,СВЦЭМ!$B$39:$B$782,Y$119)+'СЕТ СН'!$I$9+СВЦЭМ!$D$10+'СЕТ СН'!$I$5-'СЕТ СН'!$I$17</f>
        <v>5772.4335483800005</v>
      </c>
    </row>
    <row r="144" spans="1:25" ht="15.75" x14ac:dyDescent="0.2">
      <c r="A144" s="35">
        <f t="shared" si="3"/>
        <v>45376</v>
      </c>
      <c r="B144" s="36">
        <f>SUMIFS(СВЦЭМ!$C$39:$C$782,СВЦЭМ!$A$39:$A$782,$A144,СВЦЭМ!$B$39:$B$782,B$119)+'СЕТ СН'!$I$9+СВЦЭМ!$D$10+'СЕТ СН'!$I$5-'СЕТ СН'!$I$17</f>
        <v>5769.2707018700003</v>
      </c>
      <c r="C144" s="36">
        <f>SUMIFS(СВЦЭМ!$C$39:$C$782,СВЦЭМ!$A$39:$A$782,$A144,СВЦЭМ!$B$39:$B$782,C$119)+'СЕТ СН'!$I$9+СВЦЭМ!$D$10+'СЕТ СН'!$I$5-'СЕТ СН'!$I$17</f>
        <v>5809.6204388100005</v>
      </c>
      <c r="D144" s="36">
        <f>SUMIFS(СВЦЭМ!$C$39:$C$782,СВЦЭМ!$A$39:$A$782,$A144,СВЦЭМ!$B$39:$B$782,D$119)+'СЕТ СН'!$I$9+СВЦЭМ!$D$10+'СЕТ СН'!$I$5-'СЕТ СН'!$I$17</f>
        <v>5820.8760701900001</v>
      </c>
      <c r="E144" s="36">
        <f>SUMIFS(СВЦЭМ!$C$39:$C$782,СВЦЭМ!$A$39:$A$782,$A144,СВЦЭМ!$B$39:$B$782,E$119)+'СЕТ СН'!$I$9+СВЦЭМ!$D$10+'СЕТ СН'!$I$5-'СЕТ СН'!$I$17</f>
        <v>5831.3174466300006</v>
      </c>
      <c r="F144" s="36">
        <f>SUMIFS(СВЦЭМ!$C$39:$C$782,СВЦЭМ!$A$39:$A$782,$A144,СВЦЭМ!$B$39:$B$782,F$119)+'СЕТ СН'!$I$9+СВЦЭМ!$D$10+'СЕТ СН'!$I$5-'СЕТ СН'!$I$17</f>
        <v>5826.21176165</v>
      </c>
      <c r="G144" s="36">
        <f>SUMIFS(СВЦЭМ!$C$39:$C$782,СВЦЭМ!$A$39:$A$782,$A144,СВЦЭМ!$B$39:$B$782,G$119)+'СЕТ СН'!$I$9+СВЦЭМ!$D$10+'СЕТ СН'!$I$5-'СЕТ СН'!$I$17</f>
        <v>5809.4706027700004</v>
      </c>
      <c r="H144" s="36">
        <f>SUMIFS(СВЦЭМ!$C$39:$C$782,СВЦЭМ!$A$39:$A$782,$A144,СВЦЭМ!$B$39:$B$782,H$119)+'СЕТ СН'!$I$9+СВЦЭМ!$D$10+'СЕТ СН'!$I$5-'СЕТ СН'!$I$17</f>
        <v>5763.3708844100001</v>
      </c>
      <c r="I144" s="36">
        <f>SUMIFS(СВЦЭМ!$C$39:$C$782,СВЦЭМ!$A$39:$A$782,$A144,СВЦЭМ!$B$39:$B$782,I$119)+'СЕТ СН'!$I$9+СВЦЭМ!$D$10+'СЕТ СН'!$I$5-'СЕТ СН'!$I$17</f>
        <v>5737.2430218299996</v>
      </c>
      <c r="J144" s="36">
        <f>SUMIFS(СВЦЭМ!$C$39:$C$782,СВЦЭМ!$A$39:$A$782,$A144,СВЦЭМ!$B$39:$B$782,J$119)+'СЕТ СН'!$I$9+СВЦЭМ!$D$10+'СЕТ СН'!$I$5-'СЕТ СН'!$I$17</f>
        <v>5724.4378299300006</v>
      </c>
      <c r="K144" s="36">
        <f>SUMIFS(СВЦЭМ!$C$39:$C$782,СВЦЭМ!$A$39:$A$782,$A144,СВЦЭМ!$B$39:$B$782,K$119)+'СЕТ СН'!$I$9+СВЦЭМ!$D$10+'СЕТ СН'!$I$5-'СЕТ СН'!$I$17</f>
        <v>5698.7001644800002</v>
      </c>
      <c r="L144" s="36">
        <f>SUMIFS(СВЦЭМ!$C$39:$C$782,СВЦЭМ!$A$39:$A$782,$A144,СВЦЭМ!$B$39:$B$782,L$119)+'СЕТ СН'!$I$9+СВЦЭМ!$D$10+'СЕТ СН'!$I$5-'СЕТ СН'!$I$17</f>
        <v>5704.1237923300005</v>
      </c>
      <c r="M144" s="36">
        <f>SUMIFS(СВЦЭМ!$C$39:$C$782,СВЦЭМ!$A$39:$A$782,$A144,СВЦЭМ!$B$39:$B$782,M$119)+'СЕТ СН'!$I$9+СВЦЭМ!$D$10+'СЕТ СН'!$I$5-'СЕТ СН'!$I$17</f>
        <v>5703.8868177100003</v>
      </c>
      <c r="N144" s="36">
        <f>SUMIFS(СВЦЭМ!$C$39:$C$782,СВЦЭМ!$A$39:$A$782,$A144,СВЦЭМ!$B$39:$B$782,N$119)+'СЕТ СН'!$I$9+СВЦЭМ!$D$10+'СЕТ СН'!$I$5-'СЕТ СН'!$I$17</f>
        <v>5729.7469990299996</v>
      </c>
      <c r="O144" s="36">
        <f>SUMIFS(СВЦЭМ!$C$39:$C$782,СВЦЭМ!$A$39:$A$782,$A144,СВЦЭМ!$B$39:$B$782,O$119)+'СЕТ СН'!$I$9+СВЦЭМ!$D$10+'СЕТ СН'!$I$5-'СЕТ СН'!$I$17</f>
        <v>5739.9684977699999</v>
      </c>
      <c r="P144" s="36">
        <f>SUMIFS(СВЦЭМ!$C$39:$C$782,СВЦЭМ!$A$39:$A$782,$A144,СВЦЭМ!$B$39:$B$782,P$119)+'СЕТ СН'!$I$9+СВЦЭМ!$D$10+'СЕТ СН'!$I$5-'СЕТ СН'!$I$17</f>
        <v>5754.2620430000006</v>
      </c>
      <c r="Q144" s="36">
        <f>SUMIFS(СВЦЭМ!$C$39:$C$782,СВЦЭМ!$A$39:$A$782,$A144,СВЦЭМ!$B$39:$B$782,Q$119)+'СЕТ СН'!$I$9+СВЦЭМ!$D$10+'СЕТ СН'!$I$5-'СЕТ СН'!$I$17</f>
        <v>5774.2633054300004</v>
      </c>
      <c r="R144" s="36">
        <f>SUMIFS(СВЦЭМ!$C$39:$C$782,СВЦЭМ!$A$39:$A$782,$A144,СВЦЭМ!$B$39:$B$782,R$119)+'СЕТ СН'!$I$9+СВЦЭМ!$D$10+'СЕТ СН'!$I$5-'СЕТ СН'!$I$17</f>
        <v>5770.1918061100005</v>
      </c>
      <c r="S144" s="36">
        <f>SUMIFS(СВЦЭМ!$C$39:$C$782,СВЦЭМ!$A$39:$A$782,$A144,СВЦЭМ!$B$39:$B$782,S$119)+'СЕТ СН'!$I$9+СВЦЭМ!$D$10+'СЕТ СН'!$I$5-'СЕТ СН'!$I$17</f>
        <v>5749.6954714500007</v>
      </c>
      <c r="T144" s="36">
        <f>SUMIFS(СВЦЭМ!$C$39:$C$782,СВЦЭМ!$A$39:$A$782,$A144,СВЦЭМ!$B$39:$B$782,T$119)+'СЕТ СН'!$I$9+СВЦЭМ!$D$10+'СЕТ СН'!$I$5-'СЕТ СН'!$I$17</f>
        <v>5725.19198633</v>
      </c>
      <c r="U144" s="36">
        <f>SUMIFS(СВЦЭМ!$C$39:$C$782,СВЦЭМ!$A$39:$A$782,$A144,СВЦЭМ!$B$39:$B$782,U$119)+'СЕТ СН'!$I$9+СВЦЭМ!$D$10+'СЕТ СН'!$I$5-'СЕТ СН'!$I$17</f>
        <v>5695.8115156599997</v>
      </c>
      <c r="V144" s="36">
        <f>SUMIFS(СВЦЭМ!$C$39:$C$782,СВЦЭМ!$A$39:$A$782,$A144,СВЦЭМ!$B$39:$B$782,V$119)+'СЕТ СН'!$I$9+СВЦЭМ!$D$10+'СЕТ СН'!$I$5-'СЕТ СН'!$I$17</f>
        <v>5703.68505809</v>
      </c>
      <c r="W144" s="36">
        <f>SUMIFS(СВЦЭМ!$C$39:$C$782,СВЦЭМ!$A$39:$A$782,$A144,СВЦЭМ!$B$39:$B$782,W$119)+'СЕТ СН'!$I$9+СВЦЭМ!$D$10+'СЕТ СН'!$I$5-'СЕТ СН'!$I$17</f>
        <v>5700.64544647</v>
      </c>
      <c r="X144" s="36">
        <f>SUMIFS(СВЦЭМ!$C$39:$C$782,СВЦЭМ!$A$39:$A$782,$A144,СВЦЭМ!$B$39:$B$782,X$119)+'СЕТ СН'!$I$9+СВЦЭМ!$D$10+'СЕТ СН'!$I$5-'СЕТ СН'!$I$17</f>
        <v>5736.5313825100002</v>
      </c>
      <c r="Y144" s="36">
        <f>SUMIFS(СВЦЭМ!$C$39:$C$782,СВЦЭМ!$A$39:$A$782,$A144,СВЦЭМ!$B$39:$B$782,Y$119)+'СЕТ СН'!$I$9+СВЦЭМ!$D$10+'СЕТ СН'!$I$5-'СЕТ СН'!$I$17</f>
        <v>5747.0990703699999</v>
      </c>
    </row>
    <row r="145" spans="1:26" ht="15.75" x14ac:dyDescent="0.2">
      <c r="A145" s="35">
        <f t="shared" si="3"/>
        <v>45377</v>
      </c>
      <c r="B145" s="36">
        <f>SUMIFS(СВЦЭМ!$C$39:$C$782,СВЦЭМ!$A$39:$A$782,$A145,СВЦЭМ!$B$39:$B$782,B$119)+'СЕТ СН'!$I$9+СВЦЭМ!$D$10+'СЕТ СН'!$I$5-'СЕТ СН'!$I$17</f>
        <v>5827.32855303</v>
      </c>
      <c r="C145" s="36">
        <f>SUMIFS(СВЦЭМ!$C$39:$C$782,СВЦЭМ!$A$39:$A$782,$A145,СВЦЭМ!$B$39:$B$782,C$119)+'СЕТ СН'!$I$9+СВЦЭМ!$D$10+'СЕТ СН'!$I$5-'СЕТ СН'!$I$17</f>
        <v>5868.6257057800003</v>
      </c>
      <c r="D145" s="36">
        <f>SUMIFS(СВЦЭМ!$C$39:$C$782,СВЦЭМ!$A$39:$A$782,$A145,СВЦЭМ!$B$39:$B$782,D$119)+'СЕТ СН'!$I$9+СВЦЭМ!$D$10+'СЕТ СН'!$I$5-'СЕТ СН'!$I$17</f>
        <v>5891.3454451799998</v>
      </c>
      <c r="E145" s="36">
        <f>SUMIFS(СВЦЭМ!$C$39:$C$782,СВЦЭМ!$A$39:$A$782,$A145,СВЦЭМ!$B$39:$B$782,E$119)+'СЕТ СН'!$I$9+СВЦЭМ!$D$10+'СЕТ СН'!$I$5-'СЕТ СН'!$I$17</f>
        <v>5911.4972039100003</v>
      </c>
      <c r="F145" s="36">
        <f>SUMIFS(СВЦЭМ!$C$39:$C$782,СВЦЭМ!$A$39:$A$782,$A145,СВЦЭМ!$B$39:$B$782,F$119)+'СЕТ СН'!$I$9+СВЦЭМ!$D$10+'СЕТ СН'!$I$5-'СЕТ СН'!$I$17</f>
        <v>5901.4923575100001</v>
      </c>
      <c r="G145" s="36">
        <f>SUMIFS(СВЦЭМ!$C$39:$C$782,СВЦЭМ!$A$39:$A$782,$A145,СВЦЭМ!$B$39:$B$782,G$119)+'СЕТ СН'!$I$9+СВЦЭМ!$D$10+'СЕТ СН'!$I$5-'СЕТ СН'!$I$17</f>
        <v>5870.2749818900002</v>
      </c>
      <c r="H145" s="36">
        <f>SUMIFS(СВЦЭМ!$C$39:$C$782,СВЦЭМ!$A$39:$A$782,$A145,СВЦЭМ!$B$39:$B$782,H$119)+'СЕТ СН'!$I$9+СВЦЭМ!$D$10+'СЕТ СН'!$I$5-'СЕТ СН'!$I$17</f>
        <v>5798.4803846600007</v>
      </c>
      <c r="I145" s="36">
        <f>SUMIFS(СВЦЭМ!$C$39:$C$782,СВЦЭМ!$A$39:$A$782,$A145,СВЦЭМ!$B$39:$B$782,I$119)+'СЕТ СН'!$I$9+СВЦЭМ!$D$10+'СЕТ СН'!$I$5-'СЕТ СН'!$I$17</f>
        <v>5778.45197981</v>
      </c>
      <c r="J145" s="36">
        <f>SUMIFS(СВЦЭМ!$C$39:$C$782,СВЦЭМ!$A$39:$A$782,$A145,СВЦЭМ!$B$39:$B$782,J$119)+'СЕТ СН'!$I$9+СВЦЭМ!$D$10+'СЕТ СН'!$I$5-'СЕТ СН'!$I$17</f>
        <v>5752.3677960100003</v>
      </c>
      <c r="K145" s="36">
        <f>SUMIFS(СВЦЭМ!$C$39:$C$782,СВЦЭМ!$A$39:$A$782,$A145,СВЦЭМ!$B$39:$B$782,K$119)+'СЕТ СН'!$I$9+СВЦЭМ!$D$10+'СЕТ СН'!$I$5-'СЕТ СН'!$I$17</f>
        <v>5770.5685057600003</v>
      </c>
      <c r="L145" s="36">
        <f>SUMIFS(СВЦЭМ!$C$39:$C$782,СВЦЭМ!$A$39:$A$782,$A145,СВЦЭМ!$B$39:$B$782,L$119)+'СЕТ СН'!$I$9+СВЦЭМ!$D$10+'СЕТ СН'!$I$5-'СЕТ СН'!$I$17</f>
        <v>5775.2074356900002</v>
      </c>
      <c r="M145" s="36">
        <f>SUMIFS(СВЦЭМ!$C$39:$C$782,СВЦЭМ!$A$39:$A$782,$A145,СВЦЭМ!$B$39:$B$782,M$119)+'СЕТ СН'!$I$9+СВЦЭМ!$D$10+'СЕТ СН'!$I$5-'СЕТ СН'!$I$17</f>
        <v>5808.1908071200005</v>
      </c>
      <c r="N145" s="36">
        <f>SUMIFS(СВЦЭМ!$C$39:$C$782,СВЦЭМ!$A$39:$A$782,$A145,СВЦЭМ!$B$39:$B$782,N$119)+'СЕТ СН'!$I$9+СВЦЭМ!$D$10+'СЕТ СН'!$I$5-'СЕТ СН'!$I$17</f>
        <v>5839.4231751500001</v>
      </c>
      <c r="O145" s="36">
        <f>SUMIFS(СВЦЭМ!$C$39:$C$782,СВЦЭМ!$A$39:$A$782,$A145,СВЦЭМ!$B$39:$B$782,O$119)+'СЕТ СН'!$I$9+СВЦЭМ!$D$10+'СЕТ СН'!$I$5-'СЕТ СН'!$I$17</f>
        <v>5836.4593107600003</v>
      </c>
      <c r="P145" s="36">
        <f>SUMIFS(СВЦЭМ!$C$39:$C$782,СВЦЭМ!$A$39:$A$782,$A145,СВЦЭМ!$B$39:$B$782,P$119)+'СЕТ СН'!$I$9+СВЦЭМ!$D$10+'СЕТ СН'!$I$5-'СЕТ СН'!$I$17</f>
        <v>5860.7804218600004</v>
      </c>
      <c r="Q145" s="36">
        <f>SUMIFS(СВЦЭМ!$C$39:$C$782,СВЦЭМ!$A$39:$A$782,$A145,СВЦЭМ!$B$39:$B$782,Q$119)+'СЕТ СН'!$I$9+СВЦЭМ!$D$10+'СЕТ СН'!$I$5-'СЕТ СН'!$I$17</f>
        <v>5857.0456414199998</v>
      </c>
      <c r="R145" s="36">
        <f>SUMIFS(СВЦЭМ!$C$39:$C$782,СВЦЭМ!$A$39:$A$782,$A145,СВЦЭМ!$B$39:$B$782,R$119)+'СЕТ СН'!$I$9+СВЦЭМ!$D$10+'СЕТ СН'!$I$5-'СЕТ СН'!$I$17</f>
        <v>5819.7518571500004</v>
      </c>
      <c r="S145" s="36">
        <f>SUMIFS(СВЦЭМ!$C$39:$C$782,СВЦЭМ!$A$39:$A$782,$A145,СВЦЭМ!$B$39:$B$782,S$119)+'СЕТ СН'!$I$9+СВЦЭМ!$D$10+'СЕТ СН'!$I$5-'СЕТ СН'!$I$17</f>
        <v>5788.0131247299996</v>
      </c>
      <c r="T145" s="36">
        <f>SUMIFS(СВЦЭМ!$C$39:$C$782,СВЦЭМ!$A$39:$A$782,$A145,СВЦЭМ!$B$39:$B$782,T$119)+'СЕТ СН'!$I$9+СВЦЭМ!$D$10+'СЕТ СН'!$I$5-'СЕТ СН'!$I$17</f>
        <v>5752.4759219999996</v>
      </c>
      <c r="U145" s="36">
        <f>SUMIFS(СВЦЭМ!$C$39:$C$782,СВЦЭМ!$A$39:$A$782,$A145,СВЦЭМ!$B$39:$B$782,U$119)+'СЕТ СН'!$I$9+СВЦЭМ!$D$10+'СЕТ СН'!$I$5-'СЕТ СН'!$I$17</f>
        <v>5741.2428323200002</v>
      </c>
      <c r="V145" s="36">
        <f>SUMIFS(СВЦЭМ!$C$39:$C$782,СВЦЭМ!$A$39:$A$782,$A145,СВЦЭМ!$B$39:$B$782,V$119)+'СЕТ СН'!$I$9+СВЦЭМ!$D$10+'СЕТ СН'!$I$5-'СЕТ СН'!$I$17</f>
        <v>5732.3389647000004</v>
      </c>
      <c r="W145" s="36">
        <f>SUMIFS(СВЦЭМ!$C$39:$C$782,СВЦЭМ!$A$39:$A$782,$A145,СВЦЭМ!$B$39:$B$782,W$119)+'СЕТ СН'!$I$9+СВЦЭМ!$D$10+'СЕТ СН'!$I$5-'СЕТ СН'!$I$17</f>
        <v>5743.2156013900003</v>
      </c>
      <c r="X145" s="36">
        <f>SUMIFS(СВЦЭМ!$C$39:$C$782,СВЦЭМ!$A$39:$A$782,$A145,СВЦЭМ!$B$39:$B$782,X$119)+'СЕТ СН'!$I$9+СВЦЭМ!$D$10+'СЕТ СН'!$I$5-'СЕТ СН'!$I$17</f>
        <v>5783.5836270199998</v>
      </c>
      <c r="Y145" s="36">
        <f>SUMIFS(СВЦЭМ!$C$39:$C$782,СВЦЭМ!$A$39:$A$782,$A145,СВЦЭМ!$B$39:$B$782,Y$119)+'СЕТ СН'!$I$9+СВЦЭМ!$D$10+'СЕТ СН'!$I$5-'СЕТ СН'!$I$17</f>
        <v>5796.1055567399999</v>
      </c>
    </row>
    <row r="146" spans="1:26" ht="15.75" x14ac:dyDescent="0.2">
      <c r="A146" s="35">
        <f t="shared" si="3"/>
        <v>45378</v>
      </c>
      <c r="B146" s="36">
        <f>SUMIFS(СВЦЭМ!$C$39:$C$782,СВЦЭМ!$A$39:$A$782,$A146,СВЦЭМ!$B$39:$B$782,B$119)+'СЕТ СН'!$I$9+СВЦЭМ!$D$10+'СЕТ СН'!$I$5-'СЕТ СН'!$I$17</f>
        <v>5848.97638766</v>
      </c>
      <c r="C146" s="36">
        <f>SUMIFS(СВЦЭМ!$C$39:$C$782,СВЦЭМ!$A$39:$A$782,$A146,СВЦЭМ!$B$39:$B$782,C$119)+'СЕТ СН'!$I$9+СВЦЭМ!$D$10+'СЕТ СН'!$I$5-'СЕТ СН'!$I$17</f>
        <v>5865.5064931200004</v>
      </c>
      <c r="D146" s="36">
        <f>SUMIFS(СВЦЭМ!$C$39:$C$782,СВЦЭМ!$A$39:$A$782,$A146,СВЦЭМ!$B$39:$B$782,D$119)+'СЕТ СН'!$I$9+СВЦЭМ!$D$10+'СЕТ СН'!$I$5-'СЕТ СН'!$I$17</f>
        <v>5901.5167323999995</v>
      </c>
      <c r="E146" s="36">
        <f>SUMIFS(СВЦЭМ!$C$39:$C$782,СВЦЭМ!$A$39:$A$782,$A146,СВЦЭМ!$B$39:$B$782,E$119)+'СЕТ СН'!$I$9+СВЦЭМ!$D$10+'СЕТ СН'!$I$5-'СЕТ СН'!$I$17</f>
        <v>5909.3615098200007</v>
      </c>
      <c r="F146" s="36">
        <f>SUMIFS(СВЦЭМ!$C$39:$C$782,СВЦЭМ!$A$39:$A$782,$A146,СВЦЭМ!$B$39:$B$782,F$119)+'СЕТ СН'!$I$9+СВЦЭМ!$D$10+'СЕТ СН'!$I$5-'СЕТ СН'!$I$17</f>
        <v>5898.9693613399995</v>
      </c>
      <c r="G146" s="36">
        <f>SUMIFS(СВЦЭМ!$C$39:$C$782,СВЦЭМ!$A$39:$A$782,$A146,СВЦЭМ!$B$39:$B$782,G$119)+'СЕТ СН'!$I$9+СВЦЭМ!$D$10+'СЕТ СН'!$I$5-'СЕТ СН'!$I$17</f>
        <v>5869.2179242000002</v>
      </c>
      <c r="H146" s="36">
        <f>SUMIFS(СВЦЭМ!$C$39:$C$782,СВЦЭМ!$A$39:$A$782,$A146,СВЦЭМ!$B$39:$B$782,H$119)+'СЕТ СН'!$I$9+СВЦЭМ!$D$10+'СЕТ СН'!$I$5-'СЕТ СН'!$I$17</f>
        <v>5803.9395000300001</v>
      </c>
      <c r="I146" s="36">
        <f>SUMIFS(СВЦЭМ!$C$39:$C$782,СВЦЭМ!$A$39:$A$782,$A146,СВЦЭМ!$B$39:$B$782,I$119)+'СЕТ СН'!$I$9+СВЦЭМ!$D$10+'СЕТ СН'!$I$5-'СЕТ СН'!$I$17</f>
        <v>5760.8639384100006</v>
      </c>
      <c r="J146" s="36">
        <f>SUMIFS(СВЦЭМ!$C$39:$C$782,СВЦЭМ!$A$39:$A$782,$A146,СВЦЭМ!$B$39:$B$782,J$119)+'СЕТ СН'!$I$9+СВЦЭМ!$D$10+'СЕТ СН'!$I$5-'СЕТ СН'!$I$17</f>
        <v>5763.1589837800002</v>
      </c>
      <c r="K146" s="36">
        <f>SUMIFS(СВЦЭМ!$C$39:$C$782,СВЦЭМ!$A$39:$A$782,$A146,СВЦЭМ!$B$39:$B$782,K$119)+'СЕТ СН'!$I$9+СВЦЭМ!$D$10+'СЕТ СН'!$I$5-'СЕТ СН'!$I$17</f>
        <v>5761.3152304900004</v>
      </c>
      <c r="L146" s="36">
        <f>SUMIFS(СВЦЭМ!$C$39:$C$782,СВЦЭМ!$A$39:$A$782,$A146,СВЦЭМ!$B$39:$B$782,L$119)+'СЕТ СН'!$I$9+СВЦЭМ!$D$10+'СЕТ СН'!$I$5-'СЕТ СН'!$I$17</f>
        <v>5757.6295431600001</v>
      </c>
      <c r="M146" s="36">
        <f>SUMIFS(СВЦЭМ!$C$39:$C$782,СВЦЭМ!$A$39:$A$782,$A146,СВЦЭМ!$B$39:$B$782,M$119)+'СЕТ СН'!$I$9+СВЦЭМ!$D$10+'СЕТ СН'!$I$5-'СЕТ СН'!$I$17</f>
        <v>5769.5105939100004</v>
      </c>
      <c r="N146" s="36">
        <f>SUMIFS(СВЦЭМ!$C$39:$C$782,СВЦЭМ!$A$39:$A$782,$A146,СВЦЭМ!$B$39:$B$782,N$119)+'СЕТ СН'!$I$9+СВЦЭМ!$D$10+'СЕТ СН'!$I$5-'СЕТ СН'!$I$17</f>
        <v>5799.3311383300006</v>
      </c>
      <c r="O146" s="36">
        <f>SUMIFS(СВЦЭМ!$C$39:$C$782,СВЦЭМ!$A$39:$A$782,$A146,СВЦЭМ!$B$39:$B$782,O$119)+'СЕТ СН'!$I$9+СВЦЭМ!$D$10+'СЕТ СН'!$I$5-'СЕТ СН'!$I$17</f>
        <v>5805.2908829600001</v>
      </c>
      <c r="P146" s="36">
        <f>SUMIFS(СВЦЭМ!$C$39:$C$782,СВЦЭМ!$A$39:$A$782,$A146,СВЦЭМ!$B$39:$B$782,P$119)+'СЕТ СН'!$I$9+СВЦЭМ!$D$10+'СЕТ СН'!$I$5-'СЕТ СН'!$I$17</f>
        <v>5828.4467324699999</v>
      </c>
      <c r="Q146" s="36">
        <f>SUMIFS(СВЦЭМ!$C$39:$C$782,СВЦЭМ!$A$39:$A$782,$A146,СВЦЭМ!$B$39:$B$782,Q$119)+'СЕТ СН'!$I$9+СВЦЭМ!$D$10+'СЕТ СН'!$I$5-'СЕТ СН'!$I$17</f>
        <v>5845.8197379600006</v>
      </c>
      <c r="R146" s="36">
        <f>SUMIFS(СВЦЭМ!$C$39:$C$782,СВЦЭМ!$A$39:$A$782,$A146,СВЦЭМ!$B$39:$B$782,R$119)+'СЕТ СН'!$I$9+СВЦЭМ!$D$10+'СЕТ СН'!$I$5-'СЕТ СН'!$I$17</f>
        <v>5847.0382459600005</v>
      </c>
      <c r="S146" s="36">
        <f>SUMIFS(СВЦЭМ!$C$39:$C$782,СВЦЭМ!$A$39:$A$782,$A146,СВЦЭМ!$B$39:$B$782,S$119)+'СЕТ СН'!$I$9+СВЦЭМ!$D$10+'СЕТ СН'!$I$5-'СЕТ СН'!$I$17</f>
        <v>5827.8349754700002</v>
      </c>
      <c r="T146" s="36">
        <f>SUMIFS(СВЦЭМ!$C$39:$C$782,СВЦЭМ!$A$39:$A$782,$A146,СВЦЭМ!$B$39:$B$782,T$119)+'СЕТ СН'!$I$9+СВЦЭМ!$D$10+'СЕТ СН'!$I$5-'СЕТ СН'!$I$17</f>
        <v>5790.0138684600006</v>
      </c>
      <c r="U146" s="36">
        <f>SUMIFS(СВЦЭМ!$C$39:$C$782,СВЦЭМ!$A$39:$A$782,$A146,СВЦЭМ!$B$39:$B$782,U$119)+'СЕТ СН'!$I$9+СВЦЭМ!$D$10+'СЕТ СН'!$I$5-'СЕТ СН'!$I$17</f>
        <v>5764.5587040299997</v>
      </c>
      <c r="V146" s="36">
        <f>SUMIFS(СВЦЭМ!$C$39:$C$782,СВЦЭМ!$A$39:$A$782,$A146,СВЦЭМ!$B$39:$B$782,V$119)+'СЕТ СН'!$I$9+СВЦЭМ!$D$10+'СЕТ СН'!$I$5-'СЕТ СН'!$I$17</f>
        <v>5743.58279348</v>
      </c>
      <c r="W146" s="36">
        <f>SUMIFS(СВЦЭМ!$C$39:$C$782,СВЦЭМ!$A$39:$A$782,$A146,СВЦЭМ!$B$39:$B$782,W$119)+'СЕТ СН'!$I$9+СВЦЭМ!$D$10+'СЕТ СН'!$I$5-'СЕТ СН'!$I$17</f>
        <v>5744.2174468000003</v>
      </c>
      <c r="X146" s="36">
        <f>SUMIFS(СВЦЭМ!$C$39:$C$782,СВЦЭМ!$A$39:$A$782,$A146,СВЦЭМ!$B$39:$B$782,X$119)+'СЕТ СН'!$I$9+СВЦЭМ!$D$10+'СЕТ СН'!$I$5-'СЕТ СН'!$I$17</f>
        <v>5780.9389045200005</v>
      </c>
      <c r="Y146" s="36">
        <f>SUMIFS(СВЦЭМ!$C$39:$C$782,СВЦЭМ!$A$39:$A$782,$A146,СВЦЭМ!$B$39:$B$782,Y$119)+'СЕТ СН'!$I$9+СВЦЭМ!$D$10+'СЕТ СН'!$I$5-'СЕТ СН'!$I$17</f>
        <v>5812.0433243999996</v>
      </c>
    </row>
    <row r="147" spans="1:26" ht="15.75" x14ac:dyDescent="0.2">
      <c r="A147" s="35">
        <f t="shared" si="3"/>
        <v>45379</v>
      </c>
      <c r="B147" s="36">
        <f>SUMIFS(СВЦЭМ!$C$39:$C$782,СВЦЭМ!$A$39:$A$782,$A147,СВЦЭМ!$B$39:$B$782,B$119)+'СЕТ СН'!$I$9+СВЦЭМ!$D$10+'СЕТ СН'!$I$5-'СЕТ СН'!$I$17</f>
        <v>5822.0239336200002</v>
      </c>
      <c r="C147" s="36">
        <f>SUMIFS(СВЦЭМ!$C$39:$C$782,СВЦЭМ!$A$39:$A$782,$A147,СВЦЭМ!$B$39:$B$782,C$119)+'СЕТ СН'!$I$9+СВЦЭМ!$D$10+'СЕТ СН'!$I$5-'СЕТ СН'!$I$17</f>
        <v>5836.1956649200001</v>
      </c>
      <c r="D147" s="36">
        <f>SUMIFS(СВЦЭМ!$C$39:$C$782,СВЦЭМ!$A$39:$A$782,$A147,СВЦЭМ!$B$39:$B$782,D$119)+'СЕТ СН'!$I$9+СВЦЭМ!$D$10+'СЕТ СН'!$I$5-'СЕТ СН'!$I$17</f>
        <v>5866.8760693800004</v>
      </c>
      <c r="E147" s="36">
        <f>SUMIFS(СВЦЭМ!$C$39:$C$782,СВЦЭМ!$A$39:$A$782,$A147,СВЦЭМ!$B$39:$B$782,E$119)+'СЕТ СН'!$I$9+СВЦЭМ!$D$10+'СЕТ СН'!$I$5-'СЕТ СН'!$I$17</f>
        <v>5870.93627191</v>
      </c>
      <c r="F147" s="36">
        <f>SUMIFS(СВЦЭМ!$C$39:$C$782,СВЦЭМ!$A$39:$A$782,$A147,СВЦЭМ!$B$39:$B$782,F$119)+'СЕТ СН'!$I$9+СВЦЭМ!$D$10+'СЕТ СН'!$I$5-'СЕТ СН'!$I$17</f>
        <v>5795.71919325</v>
      </c>
      <c r="G147" s="36">
        <f>SUMIFS(СВЦЭМ!$C$39:$C$782,СВЦЭМ!$A$39:$A$782,$A147,СВЦЭМ!$B$39:$B$782,G$119)+'СЕТ СН'!$I$9+СВЦЭМ!$D$10+'СЕТ СН'!$I$5-'СЕТ СН'!$I$17</f>
        <v>5765.5217640600004</v>
      </c>
      <c r="H147" s="36">
        <f>SUMIFS(СВЦЭМ!$C$39:$C$782,СВЦЭМ!$A$39:$A$782,$A147,СВЦЭМ!$B$39:$B$782,H$119)+'СЕТ СН'!$I$9+СВЦЭМ!$D$10+'СЕТ СН'!$I$5-'СЕТ СН'!$I$17</f>
        <v>5705.5693796699998</v>
      </c>
      <c r="I147" s="36">
        <f>SUMIFS(СВЦЭМ!$C$39:$C$782,СВЦЭМ!$A$39:$A$782,$A147,СВЦЭМ!$B$39:$B$782,I$119)+'СЕТ СН'!$I$9+СВЦЭМ!$D$10+'СЕТ СН'!$I$5-'СЕТ СН'!$I$17</f>
        <v>5692.4564920600005</v>
      </c>
      <c r="J147" s="36">
        <f>SUMIFS(СВЦЭМ!$C$39:$C$782,СВЦЭМ!$A$39:$A$782,$A147,СВЦЭМ!$B$39:$B$782,J$119)+'СЕТ СН'!$I$9+СВЦЭМ!$D$10+'СЕТ СН'!$I$5-'СЕТ СН'!$I$17</f>
        <v>5681.77078394</v>
      </c>
      <c r="K147" s="36">
        <f>SUMIFS(СВЦЭМ!$C$39:$C$782,СВЦЭМ!$A$39:$A$782,$A147,СВЦЭМ!$B$39:$B$782,K$119)+'СЕТ СН'!$I$9+СВЦЭМ!$D$10+'СЕТ СН'!$I$5-'СЕТ СН'!$I$17</f>
        <v>5695.8520630700004</v>
      </c>
      <c r="L147" s="36">
        <f>SUMIFS(СВЦЭМ!$C$39:$C$782,СВЦЭМ!$A$39:$A$782,$A147,СВЦЭМ!$B$39:$B$782,L$119)+'СЕТ СН'!$I$9+СВЦЭМ!$D$10+'СЕТ СН'!$I$5-'СЕТ СН'!$I$17</f>
        <v>5702.3894025500003</v>
      </c>
      <c r="M147" s="36">
        <f>SUMIFS(СВЦЭМ!$C$39:$C$782,СВЦЭМ!$A$39:$A$782,$A147,СВЦЭМ!$B$39:$B$782,M$119)+'СЕТ СН'!$I$9+СВЦЭМ!$D$10+'СЕТ СН'!$I$5-'СЕТ СН'!$I$17</f>
        <v>5711.6156475200005</v>
      </c>
      <c r="N147" s="36">
        <f>SUMIFS(СВЦЭМ!$C$39:$C$782,СВЦЭМ!$A$39:$A$782,$A147,СВЦЭМ!$B$39:$B$782,N$119)+'СЕТ СН'!$I$9+СВЦЭМ!$D$10+'СЕТ СН'!$I$5-'СЕТ СН'!$I$17</f>
        <v>5732.5768592599998</v>
      </c>
      <c r="O147" s="36">
        <f>SUMIFS(СВЦЭМ!$C$39:$C$782,СВЦЭМ!$A$39:$A$782,$A147,СВЦЭМ!$B$39:$B$782,O$119)+'СЕТ СН'!$I$9+СВЦЭМ!$D$10+'СЕТ СН'!$I$5-'СЕТ СН'!$I$17</f>
        <v>5720.7816925200004</v>
      </c>
      <c r="P147" s="36">
        <f>SUMIFS(СВЦЭМ!$C$39:$C$782,СВЦЭМ!$A$39:$A$782,$A147,СВЦЭМ!$B$39:$B$782,P$119)+'СЕТ СН'!$I$9+СВЦЭМ!$D$10+'СЕТ СН'!$I$5-'СЕТ СН'!$I$17</f>
        <v>5718.8222364499998</v>
      </c>
      <c r="Q147" s="36">
        <f>SUMIFS(СВЦЭМ!$C$39:$C$782,СВЦЭМ!$A$39:$A$782,$A147,СВЦЭМ!$B$39:$B$782,Q$119)+'СЕТ СН'!$I$9+СВЦЭМ!$D$10+'СЕТ СН'!$I$5-'СЕТ СН'!$I$17</f>
        <v>5728.59414612</v>
      </c>
      <c r="R147" s="36">
        <f>SUMIFS(СВЦЭМ!$C$39:$C$782,СВЦЭМ!$A$39:$A$782,$A147,СВЦЭМ!$B$39:$B$782,R$119)+'СЕТ СН'!$I$9+СВЦЭМ!$D$10+'СЕТ СН'!$I$5-'СЕТ СН'!$I$17</f>
        <v>5746.6929456500002</v>
      </c>
      <c r="S147" s="36">
        <f>SUMIFS(СВЦЭМ!$C$39:$C$782,СВЦЭМ!$A$39:$A$782,$A147,СВЦЭМ!$B$39:$B$782,S$119)+'СЕТ СН'!$I$9+СВЦЭМ!$D$10+'СЕТ СН'!$I$5-'СЕТ СН'!$I$17</f>
        <v>5756.1354743900001</v>
      </c>
      <c r="T147" s="36">
        <f>SUMIFS(СВЦЭМ!$C$39:$C$782,СВЦЭМ!$A$39:$A$782,$A147,СВЦЭМ!$B$39:$B$782,T$119)+'СЕТ СН'!$I$9+СВЦЭМ!$D$10+'СЕТ СН'!$I$5-'СЕТ СН'!$I$17</f>
        <v>5733.9484846100004</v>
      </c>
      <c r="U147" s="36">
        <f>SUMIFS(СВЦЭМ!$C$39:$C$782,СВЦЭМ!$A$39:$A$782,$A147,СВЦЭМ!$B$39:$B$782,U$119)+'СЕТ СН'!$I$9+СВЦЭМ!$D$10+'СЕТ СН'!$I$5-'СЕТ СН'!$I$17</f>
        <v>5701.98875993</v>
      </c>
      <c r="V147" s="36">
        <f>SUMIFS(СВЦЭМ!$C$39:$C$782,СВЦЭМ!$A$39:$A$782,$A147,СВЦЭМ!$B$39:$B$782,V$119)+'СЕТ СН'!$I$9+СВЦЭМ!$D$10+'СЕТ СН'!$I$5-'СЕТ СН'!$I$17</f>
        <v>5753.1478528999996</v>
      </c>
      <c r="W147" s="36">
        <f>SUMIFS(СВЦЭМ!$C$39:$C$782,СВЦЭМ!$A$39:$A$782,$A147,СВЦЭМ!$B$39:$B$782,W$119)+'СЕТ СН'!$I$9+СВЦЭМ!$D$10+'СЕТ СН'!$I$5-'СЕТ СН'!$I$17</f>
        <v>5752.7575118000004</v>
      </c>
      <c r="X147" s="36">
        <f>SUMIFS(СВЦЭМ!$C$39:$C$782,СВЦЭМ!$A$39:$A$782,$A147,СВЦЭМ!$B$39:$B$782,X$119)+'СЕТ СН'!$I$9+СВЦЭМ!$D$10+'СЕТ СН'!$I$5-'СЕТ СН'!$I$17</f>
        <v>5773.5173948199999</v>
      </c>
      <c r="Y147" s="36">
        <f>SUMIFS(СВЦЭМ!$C$39:$C$782,СВЦЭМ!$A$39:$A$782,$A147,СВЦЭМ!$B$39:$B$782,Y$119)+'СЕТ СН'!$I$9+СВЦЭМ!$D$10+'СЕТ СН'!$I$5-'СЕТ СН'!$I$17</f>
        <v>5769.7662321000007</v>
      </c>
    </row>
    <row r="148" spans="1:26" ht="15.75" x14ac:dyDescent="0.2">
      <c r="A148" s="35">
        <f t="shared" si="3"/>
        <v>45380</v>
      </c>
      <c r="B148" s="36">
        <f>SUMIFS(СВЦЭМ!$C$39:$C$782,СВЦЭМ!$A$39:$A$782,$A148,СВЦЭМ!$B$39:$B$782,B$119)+'СЕТ СН'!$I$9+СВЦЭМ!$D$10+'СЕТ СН'!$I$5-'СЕТ СН'!$I$17</f>
        <v>5848.3183966400002</v>
      </c>
      <c r="C148" s="36">
        <f>SUMIFS(СВЦЭМ!$C$39:$C$782,СВЦЭМ!$A$39:$A$782,$A148,СВЦЭМ!$B$39:$B$782,C$119)+'СЕТ СН'!$I$9+СВЦЭМ!$D$10+'СЕТ СН'!$I$5-'СЕТ СН'!$I$17</f>
        <v>5857.3579990899998</v>
      </c>
      <c r="D148" s="36">
        <f>SUMIFS(СВЦЭМ!$C$39:$C$782,СВЦЭМ!$A$39:$A$782,$A148,СВЦЭМ!$B$39:$B$782,D$119)+'СЕТ СН'!$I$9+СВЦЭМ!$D$10+'СЕТ СН'!$I$5-'СЕТ СН'!$I$17</f>
        <v>5927.8449579099997</v>
      </c>
      <c r="E148" s="36">
        <f>SUMIFS(СВЦЭМ!$C$39:$C$782,СВЦЭМ!$A$39:$A$782,$A148,СВЦЭМ!$B$39:$B$782,E$119)+'СЕТ СН'!$I$9+СВЦЭМ!$D$10+'СЕТ СН'!$I$5-'СЕТ СН'!$I$17</f>
        <v>5974.1343478600002</v>
      </c>
      <c r="F148" s="36">
        <f>SUMIFS(СВЦЭМ!$C$39:$C$782,СВЦЭМ!$A$39:$A$782,$A148,СВЦЭМ!$B$39:$B$782,F$119)+'СЕТ СН'!$I$9+СВЦЭМ!$D$10+'СЕТ СН'!$I$5-'СЕТ СН'!$I$17</f>
        <v>5996.0437947400005</v>
      </c>
      <c r="G148" s="36">
        <f>SUMIFS(СВЦЭМ!$C$39:$C$782,СВЦЭМ!$A$39:$A$782,$A148,СВЦЭМ!$B$39:$B$782,G$119)+'СЕТ СН'!$I$9+СВЦЭМ!$D$10+'СЕТ СН'!$I$5-'СЕТ СН'!$I$17</f>
        <v>5969.1680424400001</v>
      </c>
      <c r="H148" s="36">
        <f>SUMIFS(СВЦЭМ!$C$39:$C$782,СВЦЭМ!$A$39:$A$782,$A148,СВЦЭМ!$B$39:$B$782,H$119)+'СЕТ СН'!$I$9+СВЦЭМ!$D$10+'СЕТ СН'!$I$5-'СЕТ СН'!$I$17</f>
        <v>5915.5779350800003</v>
      </c>
      <c r="I148" s="36">
        <f>SUMIFS(СВЦЭМ!$C$39:$C$782,СВЦЭМ!$A$39:$A$782,$A148,СВЦЭМ!$B$39:$B$782,I$119)+'СЕТ СН'!$I$9+СВЦЭМ!$D$10+'СЕТ СН'!$I$5-'СЕТ СН'!$I$17</f>
        <v>5878.8114011300004</v>
      </c>
      <c r="J148" s="36">
        <f>SUMIFS(СВЦЭМ!$C$39:$C$782,СВЦЭМ!$A$39:$A$782,$A148,СВЦЭМ!$B$39:$B$782,J$119)+'СЕТ СН'!$I$9+СВЦЭМ!$D$10+'СЕТ СН'!$I$5-'СЕТ СН'!$I$17</f>
        <v>5839.6863476600001</v>
      </c>
      <c r="K148" s="36">
        <f>SUMIFS(СВЦЭМ!$C$39:$C$782,СВЦЭМ!$A$39:$A$782,$A148,СВЦЭМ!$B$39:$B$782,K$119)+'СЕТ СН'!$I$9+СВЦЭМ!$D$10+'СЕТ СН'!$I$5-'СЕТ СН'!$I$17</f>
        <v>5831.1662458800001</v>
      </c>
      <c r="L148" s="36">
        <f>SUMIFS(СВЦЭМ!$C$39:$C$782,СВЦЭМ!$A$39:$A$782,$A148,СВЦЭМ!$B$39:$B$782,L$119)+'СЕТ СН'!$I$9+СВЦЭМ!$D$10+'СЕТ СН'!$I$5-'СЕТ СН'!$I$17</f>
        <v>5849.8277573599999</v>
      </c>
      <c r="M148" s="36">
        <f>SUMIFS(СВЦЭМ!$C$39:$C$782,СВЦЭМ!$A$39:$A$782,$A148,СВЦЭМ!$B$39:$B$782,M$119)+'СЕТ СН'!$I$9+СВЦЭМ!$D$10+'СЕТ СН'!$I$5-'СЕТ СН'!$I$17</f>
        <v>5851.1107157000006</v>
      </c>
      <c r="N148" s="36">
        <f>SUMIFS(СВЦЭМ!$C$39:$C$782,СВЦЭМ!$A$39:$A$782,$A148,СВЦЭМ!$B$39:$B$782,N$119)+'СЕТ СН'!$I$9+СВЦЭМ!$D$10+'СЕТ СН'!$I$5-'СЕТ СН'!$I$17</f>
        <v>5865.2769494700005</v>
      </c>
      <c r="O148" s="36">
        <f>SUMIFS(СВЦЭМ!$C$39:$C$782,СВЦЭМ!$A$39:$A$782,$A148,СВЦЭМ!$B$39:$B$782,O$119)+'СЕТ СН'!$I$9+СВЦЭМ!$D$10+'СЕТ СН'!$I$5-'СЕТ СН'!$I$17</f>
        <v>5874.4599907700003</v>
      </c>
      <c r="P148" s="36">
        <f>SUMIFS(СВЦЭМ!$C$39:$C$782,СВЦЭМ!$A$39:$A$782,$A148,СВЦЭМ!$B$39:$B$782,P$119)+'СЕТ СН'!$I$9+СВЦЭМ!$D$10+'СЕТ СН'!$I$5-'СЕТ СН'!$I$17</f>
        <v>5891.2636666199996</v>
      </c>
      <c r="Q148" s="36">
        <f>SUMIFS(СВЦЭМ!$C$39:$C$782,СВЦЭМ!$A$39:$A$782,$A148,СВЦЭМ!$B$39:$B$782,Q$119)+'СЕТ СН'!$I$9+СВЦЭМ!$D$10+'СЕТ СН'!$I$5-'СЕТ СН'!$I$17</f>
        <v>5944.856780690001</v>
      </c>
      <c r="R148" s="36">
        <f>SUMIFS(СВЦЭМ!$C$39:$C$782,СВЦЭМ!$A$39:$A$782,$A148,СВЦЭМ!$B$39:$B$782,R$119)+'СЕТ СН'!$I$9+СВЦЭМ!$D$10+'СЕТ СН'!$I$5-'СЕТ СН'!$I$17</f>
        <v>5941.4721188500007</v>
      </c>
      <c r="S148" s="36">
        <f>SUMIFS(СВЦЭМ!$C$39:$C$782,СВЦЭМ!$A$39:$A$782,$A148,СВЦЭМ!$B$39:$B$782,S$119)+'СЕТ СН'!$I$9+СВЦЭМ!$D$10+'СЕТ СН'!$I$5-'СЕТ СН'!$I$17</f>
        <v>5891.5575046399999</v>
      </c>
      <c r="T148" s="36">
        <f>SUMIFS(СВЦЭМ!$C$39:$C$782,СВЦЭМ!$A$39:$A$782,$A148,СВЦЭМ!$B$39:$B$782,T$119)+'СЕТ СН'!$I$9+СВЦЭМ!$D$10+'СЕТ СН'!$I$5-'СЕТ СН'!$I$17</f>
        <v>5859.2890193500007</v>
      </c>
      <c r="U148" s="36">
        <f>SUMIFS(СВЦЭМ!$C$39:$C$782,СВЦЭМ!$A$39:$A$782,$A148,СВЦЭМ!$B$39:$B$782,U$119)+'СЕТ СН'!$I$9+СВЦЭМ!$D$10+'СЕТ СН'!$I$5-'СЕТ СН'!$I$17</f>
        <v>5797.6168766600003</v>
      </c>
      <c r="V148" s="36">
        <f>SUMIFS(СВЦЭМ!$C$39:$C$782,СВЦЭМ!$A$39:$A$782,$A148,СВЦЭМ!$B$39:$B$782,V$119)+'СЕТ СН'!$I$9+СВЦЭМ!$D$10+'СЕТ СН'!$I$5-'СЕТ СН'!$I$17</f>
        <v>5773.8965956400007</v>
      </c>
      <c r="W148" s="36">
        <f>SUMIFS(СВЦЭМ!$C$39:$C$782,СВЦЭМ!$A$39:$A$782,$A148,СВЦЭМ!$B$39:$B$782,W$119)+'СЕТ СН'!$I$9+СВЦЭМ!$D$10+'СЕТ СН'!$I$5-'СЕТ СН'!$I$17</f>
        <v>5785.9832201999998</v>
      </c>
      <c r="X148" s="36">
        <f>SUMIFS(СВЦЭМ!$C$39:$C$782,СВЦЭМ!$A$39:$A$782,$A148,СВЦЭМ!$B$39:$B$782,X$119)+'СЕТ СН'!$I$9+СВЦЭМ!$D$10+'СЕТ СН'!$I$5-'СЕТ СН'!$I$17</f>
        <v>5821.9303600599997</v>
      </c>
      <c r="Y148" s="36">
        <f>SUMIFS(СВЦЭМ!$C$39:$C$782,СВЦЭМ!$A$39:$A$782,$A148,СВЦЭМ!$B$39:$B$782,Y$119)+'СЕТ СН'!$I$9+СВЦЭМ!$D$10+'СЕТ СН'!$I$5-'СЕТ СН'!$I$17</f>
        <v>5913.6295520500007</v>
      </c>
    </row>
    <row r="149" spans="1:26" ht="15.75" x14ac:dyDescent="0.2">
      <c r="A149" s="35">
        <f t="shared" si="3"/>
        <v>45381</v>
      </c>
      <c r="B149" s="36">
        <f>SUMIFS(СВЦЭМ!$C$39:$C$782,СВЦЭМ!$A$39:$A$782,$A149,СВЦЭМ!$B$39:$B$782,B$119)+'СЕТ СН'!$I$9+СВЦЭМ!$D$10+'СЕТ СН'!$I$5-'СЕТ СН'!$I$17</f>
        <v>5949.2257594800003</v>
      </c>
      <c r="C149" s="36">
        <f>SUMIFS(СВЦЭМ!$C$39:$C$782,СВЦЭМ!$A$39:$A$782,$A149,СВЦЭМ!$B$39:$B$782,C$119)+'СЕТ СН'!$I$9+СВЦЭМ!$D$10+'СЕТ СН'!$I$5-'СЕТ СН'!$I$17</f>
        <v>5978.0104259600002</v>
      </c>
      <c r="D149" s="36">
        <f>SUMIFS(СВЦЭМ!$C$39:$C$782,СВЦЭМ!$A$39:$A$782,$A149,СВЦЭМ!$B$39:$B$782,D$119)+'СЕТ СН'!$I$9+СВЦЭМ!$D$10+'СЕТ СН'!$I$5-'СЕТ СН'!$I$17</f>
        <v>5984.2580927300005</v>
      </c>
      <c r="E149" s="36">
        <f>SUMIFS(СВЦЭМ!$C$39:$C$782,СВЦЭМ!$A$39:$A$782,$A149,СВЦЭМ!$B$39:$B$782,E$119)+'СЕТ СН'!$I$9+СВЦЭМ!$D$10+'СЕТ СН'!$I$5-'СЕТ СН'!$I$17</f>
        <v>6001.4252603200002</v>
      </c>
      <c r="F149" s="36">
        <f>SUMIFS(СВЦЭМ!$C$39:$C$782,СВЦЭМ!$A$39:$A$782,$A149,СВЦЭМ!$B$39:$B$782,F$119)+'СЕТ СН'!$I$9+СВЦЭМ!$D$10+'СЕТ СН'!$I$5-'СЕТ СН'!$I$17</f>
        <v>5997.0108225100003</v>
      </c>
      <c r="G149" s="36">
        <f>SUMIFS(СВЦЭМ!$C$39:$C$782,СВЦЭМ!$A$39:$A$782,$A149,СВЦЭМ!$B$39:$B$782,G$119)+'СЕТ СН'!$I$9+СВЦЭМ!$D$10+'СЕТ СН'!$I$5-'СЕТ СН'!$I$17</f>
        <v>5975.0219641599997</v>
      </c>
      <c r="H149" s="36">
        <f>SUMIFS(СВЦЭМ!$C$39:$C$782,СВЦЭМ!$A$39:$A$782,$A149,СВЦЭМ!$B$39:$B$782,H$119)+'СЕТ СН'!$I$9+СВЦЭМ!$D$10+'СЕТ СН'!$I$5-'СЕТ СН'!$I$17</f>
        <v>5929.1429347699996</v>
      </c>
      <c r="I149" s="36">
        <f>SUMIFS(СВЦЭМ!$C$39:$C$782,СВЦЭМ!$A$39:$A$782,$A149,СВЦЭМ!$B$39:$B$782,I$119)+'СЕТ СН'!$I$9+СВЦЭМ!$D$10+'СЕТ СН'!$I$5-'СЕТ СН'!$I$17</f>
        <v>5902.8834106499999</v>
      </c>
      <c r="J149" s="36">
        <f>SUMIFS(СВЦЭМ!$C$39:$C$782,СВЦЭМ!$A$39:$A$782,$A149,СВЦЭМ!$B$39:$B$782,J$119)+'СЕТ СН'!$I$9+СВЦЭМ!$D$10+'СЕТ СН'!$I$5-'СЕТ СН'!$I$17</f>
        <v>5860.6520752599999</v>
      </c>
      <c r="K149" s="36">
        <f>SUMIFS(СВЦЭМ!$C$39:$C$782,СВЦЭМ!$A$39:$A$782,$A149,СВЦЭМ!$B$39:$B$782,K$119)+'СЕТ СН'!$I$9+СВЦЭМ!$D$10+'СЕТ СН'!$I$5-'СЕТ СН'!$I$17</f>
        <v>5837.8160514700003</v>
      </c>
      <c r="L149" s="36">
        <f>SUMIFS(СВЦЭМ!$C$39:$C$782,СВЦЭМ!$A$39:$A$782,$A149,СВЦЭМ!$B$39:$B$782,L$119)+'СЕТ СН'!$I$9+СВЦЭМ!$D$10+'СЕТ СН'!$I$5-'СЕТ СН'!$I$17</f>
        <v>5827.9001315300002</v>
      </c>
      <c r="M149" s="36">
        <f>SUMIFS(СВЦЭМ!$C$39:$C$782,СВЦЭМ!$A$39:$A$782,$A149,СВЦЭМ!$B$39:$B$782,M$119)+'СЕТ СН'!$I$9+СВЦЭМ!$D$10+'СЕТ СН'!$I$5-'СЕТ СН'!$I$17</f>
        <v>5838.9800755300002</v>
      </c>
      <c r="N149" s="36">
        <f>SUMIFS(СВЦЭМ!$C$39:$C$782,СВЦЭМ!$A$39:$A$782,$A149,СВЦЭМ!$B$39:$B$782,N$119)+'СЕТ СН'!$I$9+СВЦЭМ!$D$10+'СЕТ СН'!$I$5-'СЕТ СН'!$I$17</f>
        <v>5836.1751913600001</v>
      </c>
      <c r="O149" s="36">
        <f>SUMIFS(СВЦЭМ!$C$39:$C$782,СВЦЭМ!$A$39:$A$782,$A149,СВЦЭМ!$B$39:$B$782,O$119)+'СЕТ СН'!$I$9+СВЦЭМ!$D$10+'СЕТ СН'!$I$5-'СЕТ СН'!$I$17</f>
        <v>5864.8083198800005</v>
      </c>
      <c r="P149" s="36">
        <f>SUMIFS(СВЦЭМ!$C$39:$C$782,СВЦЭМ!$A$39:$A$782,$A149,СВЦЭМ!$B$39:$B$782,P$119)+'СЕТ СН'!$I$9+СВЦЭМ!$D$10+'СЕТ СН'!$I$5-'СЕТ СН'!$I$17</f>
        <v>5883.97500244</v>
      </c>
      <c r="Q149" s="36">
        <f>SUMIFS(СВЦЭМ!$C$39:$C$782,СВЦЭМ!$A$39:$A$782,$A149,СВЦЭМ!$B$39:$B$782,Q$119)+'СЕТ СН'!$I$9+СВЦЭМ!$D$10+'СЕТ СН'!$I$5-'СЕТ СН'!$I$17</f>
        <v>5892.3619060500005</v>
      </c>
      <c r="R149" s="36">
        <f>SUMIFS(СВЦЭМ!$C$39:$C$782,СВЦЭМ!$A$39:$A$782,$A149,СВЦЭМ!$B$39:$B$782,R$119)+'СЕТ СН'!$I$9+СВЦЭМ!$D$10+'СЕТ СН'!$I$5-'СЕТ СН'!$I$17</f>
        <v>5892.2210136600006</v>
      </c>
      <c r="S149" s="36">
        <f>SUMIFS(СВЦЭМ!$C$39:$C$782,СВЦЭМ!$A$39:$A$782,$A149,СВЦЭМ!$B$39:$B$782,S$119)+'СЕТ СН'!$I$9+СВЦЭМ!$D$10+'СЕТ СН'!$I$5-'СЕТ СН'!$I$17</f>
        <v>5874.5483103500001</v>
      </c>
      <c r="T149" s="36">
        <f>SUMIFS(СВЦЭМ!$C$39:$C$782,СВЦЭМ!$A$39:$A$782,$A149,СВЦЭМ!$B$39:$B$782,T$119)+'СЕТ СН'!$I$9+СВЦЭМ!$D$10+'СЕТ СН'!$I$5-'СЕТ СН'!$I$17</f>
        <v>5823.1572606500004</v>
      </c>
      <c r="U149" s="36">
        <f>SUMIFS(СВЦЭМ!$C$39:$C$782,СВЦЭМ!$A$39:$A$782,$A149,СВЦЭМ!$B$39:$B$782,U$119)+'СЕТ СН'!$I$9+СВЦЭМ!$D$10+'СЕТ СН'!$I$5-'СЕТ СН'!$I$17</f>
        <v>5804.8743630099998</v>
      </c>
      <c r="V149" s="36">
        <f>SUMIFS(СВЦЭМ!$C$39:$C$782,СВЦЭМ!$A$39:$A$782,$A149,СВЦЭМ!$B$39:$B$782,V$119)+'СЕТ СН'!$I$9+СВЦЭМ!$D$10+'СЕТ СН'!$I$5-'СЕТ СН'!$I$17</f>
        <v>5787.2461086200001</v>
      </c>
      <c r="W149" s="36">
        <f>SUMIFS(СВЦЭМ!$C$39:$C$782,СВЦЭМ!$A$39:$A$782,$A149,СВЦЭМ!$B$39:$B$782,W$119)+'СЕТ СН'!$I$9+СВЦЭМ!$D$10+'СЕТ СН'!$I$5-'СЕТ СН'!$I$17</f>
        <v>5788.2634912499998</v>
      </c>
      <c r="X149" s="36">
        <f>SUMIFS(СВЦЭМ!$C$39:$C$782,СВЦЭМ!$A$39:$A$782,$A149,СВЦЭМ!$B$39:$B$782,X$119)+'СЕТ СН'!$I$9+СВЦЭМ!$D$10+'СЕТ СН'!$I$5-'СЕТ СН'!$I$17</f>
        <v>5824.9511190000003</v>
      </c>
      <c r="Y149" s="36">
        <f>SUMIFS(СВЦЭМ!$C$39:$C$782,СВЦЭМ!$A$39:$A$782,$A149,СВЦЭМ!$B$39:$B$782,Y$119)+'СЕТ СН'!$I$9+СВЦЭМ!$D$10+'СЕТ СН'!$I$5-'СЕТ СН'!$I$17</f>
        <v>5871.6832622299999</v>
      </c>
    </row>
    <row r="150" spans="1:26" ht="15.75" x14ac:dyDescent="0.2">
      <c r="A150" s="35">
        <f t="shared" si="3"/>
        <v>45382</v>
      </c>
      <c r="B150" s="36">
        <f>SUMIFS(СВЦЭМ!$C$39:$C$782,СВЦЭМ!$A$39:$A$782,$A150,СВЦЭМ!$B$39:$B$782,B$119)+'СЕТ СН'!$I$9+СВЦЭМ!$D$10+'СЕТ СН'!$I$5-'СЕТ СН'!$I$17</f>
        <v>5990.2248158100001</v>
      </c>
      <c r="C150" s="36">
        <f>SUMIFS(СВЦЭМ!$C$39:$C$782,СВЦЭМ!$A$39:$A$782,$A150,СВЦЭМ!$B$39:$B$782,C$119)+'СЕТ СН'!$I$9+СВЦЭМ!$D$10+'СЕТ СН'!$I$5-'СЕТ СН'!$I$17</f>
        <v>6012.19076606</v>
      </c>
      <c r="D150" s="36">
        <f>SUMIFS(СВЦЭМ!$C$39:$C$782,СВЦЭМ!$A$39:$A$782,$A150,СВЦЭМ!$B$39:$B$782,D$119)+'СЕТ СН'!$I$9+СВЦЭМ!$D$10+'СЕТ СН'!$I$5-'СЕТ СН'!$I$17</f>
        <v>6037.0443831000002</v>
      </c>
      <c r="E150" s="36">
        <f>SUMIFS(СВЦЭМ!$C$39:$C$782,СВЦЭМ!$A$39:$A$782,$A150,СВЦЭМ!$B$39:$B$782,E$119)+'СЕТ СН'!$I$9+СВЦЭМ!$D$10+'СЕТ СН'!$I$5-'СЕТ СН'!$I$17</f>
        <v>6042.7952393300002</v>
      </c>
      <c r="F150" s="36">
        <f>SUMIFS(СВЦЭМ!$C$39:$C$782,СВЦЭМ!$A$39:$A$782,$A150,СВЦЭМ!$B$39:$B$782,F$119)+'СЕТ СН'!$I$9+СВЦЭМ!$D$10+'СЕТ СН'!$I$5-'СЕТ СН'!$I$17</f>
        <v>6038.6403386399998</v>
      </c>
      <c r="G150" s="36">
        <f>SUMIFS(СВЦЭМ!$C$39:$C$782,СВЦЭМ!$A$39:$A$782,$A150,СВЦЭМ!$B$39:$B$782,G$119)+'СЕТ СН'!$I$9+СВЦЭМ!$D$10+'СЕТ СН'!$I$5-'СЕТ СН'!$I$17</f>
        <v>6038.66256789</v>
      </c>
      <c r="H150" s="36">
        <f>SUMIFS(СВЦЭМ!$C$39:$C$782,СВЦЭМ!$A$39:$A$782,$A150,СВЦЭМ!$B$39:$B$782,H$119)+'СЕТ СН'!$I$9+СВЦЭМ!$D$10+'СЕТ СН'!$I$5-'СЕТ СН'!$I$17</f>
        <v>6036.7354282200004</v>
      </c>
      <c r="I150" s="36">
        <f>SUMIFS(СВЦЭМ!$C$39:$C$782,СВЦЭМ!$A$39:$A$782,$A150,СВЦЭМ!$B$39:$B$782,I$119)+'СЕТ СН'!$I$9+СВЦЭМ!$D$10+'СЕТ СН'!$I$5-'СЕТ СН'!$I$17</f>
        <v>6016.0941856299996</v>
      </c>
      <c r="J150" s="36">
        <f>SUMIFS(СВЦЭМ!$C$39:$C$782,СВЦЭМ!$A$39:$A$782,$A150,СВЦЭМ!$B$39:$B$782,J$119)+'СЕТ СН'!$I$9+СВЦЭМ!$D$10+'СЕТ СН'!$I$5-'СЕТ СН'!$I$17</f>
        <v>5980.1523160699999</v>
      </c>
      <c r="K150" s="36">
        <f>SUMIFS(СВЦЭМ!$C$39:$C$782,СВЦЭМ!$A$39:$A$782,$A150,СВЦЭМ!$B$39:$B$782,K$119)+'СЕТ СН'!$I$9+СВЦЭМ!$D$10+'СЕТ СН'!$I$5-'СЕТ СН'!$I$17</f>
        <v>5916.5941627600005</v>
      </c>
      <c r="L150" s="36">
        <f>SUMIFS(СВЦЭМ!$C$39:$C$782,СВЦЭМ!$A$39:$A$782,$A150,СВЦЭМ!$B$39:$B$782,L$119)+'СЕТ СН'!$I$9+СВЦЭМ!$D$10+'СЕТ СН'!$I$5-'СЕТ СН'!$I$17</f>
        <v>5910.6458427699999</v>
      </c>
      <c r="M150" s="36">
        <f>SUMIFS(СВЦЭМ!$C$39:$C$782,СВЦЭМ!$A$39:$A$782,$A150,СВЦЭМ!$B$39:$B$782,M$119)+'СЕТ СН'!$I$9+СВЦЭМ!$D$10+'СЕТ СН'!$I$5-'СЕТ СН'!$I$17</f>
        <v>5915.4119223899997</v>
      </c>
      <c r="N150" s="36">
        <f>SUMIFS(СВЦЭМ!$C$39:$C$782,СВЦЭМ!$A$39:$A$782,$A150,СВЦЭМ!$B$39:$B$782,N$119)+'СЕТ СН'!$I$9+СВЦЭМ!$D$10+'СЕТ СН'!$I$5-'СЕТ СН'!$I$17</f>
        <v>5919.0129792700009</v>
      </c>
      <c r="O150" s="36">
        <f>SUMIFS(СВЦЭМ!$C$39:$C$782,СВЦЭМ!$A$39:$A$782,$A150,СВЦЭМ!$B$39:$B$782,O$119)+'СЕТ СН'!$I$9+СВЦЭМ!$D$10+'СЕТ СН'!$I$5-'СЕТ СН'!$I$17</f>
        <v>5942.4632492800001</v>
      </c>
      <c r="P150" s="36">
        <f>SUMIFS(СВЦЭМ!$C$39:$C$782,СВЦЭМ!$A$39:$A$782,$A150,СВЦЭМ!$B$39:$B$782,P$119)+'СЕТ СН'!$I$9+СВЦЭМ!$D$10+'СЕТ СН'!$I$5-'СЕТ СН'!$I$17</f>
        <v>5965.3076903900001</v>
      </c>
      <c r="Q150" s="36">
        <f>SUMIFS(СВЦЭМ!$C$39:$C$782,СВЦЭМ!$A$39:$A$782,$A150,СВЦЭМ!$B$39:$B$782,Q$119)+'СЕТ СН'!$I$9+СВЦЭМ!$D$10+'СЕТ СН'!$I$5-'СЕТ СН'!$I$17</f>
        <v>5989.7583389900001</v>
      </c>
      <c r="R150" s="36">
        <f>SUMIFS(СВЦЭМ!$C$39:$C$782,СВЦЭМ!$A$39:$A$782,$A150,СВЦЭМ!$B$39:$B$782,R$119)+'СЕТ СН'!$I$9+СВЦЭМ!$D$10+'СЕТ СН'!$I$5-'СЕТ СН'!$I$17</f>
        <v>5985.0186045499995</v>
      </c>
      <c r="S150" s="36">
        <f>SUMIFS(СВЦЭМ!$C$39:$C$782,СВЦЭМ!$A$39:$A$782,$A150,СВЦЭМ!$B$39:$B$782,S$119)+'СЕТ СН'!$I$9+СВЦЭМ!$D$10+'СЕТ СН'!$I$5-'СЕТ СН'!$I$17</f>
        <v>5954.8807180200001</v>
      </c>
      <c r="T150" s="36">
        <f>SUMIFS(СВЦЭМ!$C$39:$C$782,СВЦЭМ!$A$39:$A$782,$A150,СВЦЭМ!$B$39:$B$782,T$119)+'СЕТ СН'!$I$9+СВЦЭМ!$D$10+'СЕТ СН'!$I$5-'СЕТ СН'!$I$17</f>
        <v>5931.5659728299997</v>
      </c>
      <c r="U150" s="36">
        <f>SUMIFS(СВЦЭМ!$C$39:$C$782,СВЦЭМ!$A$39:$A$782,$A150,СВЦЭМ!$B$39:$B$782,U$119)+'СЕТ СН'!$I$9+СВЦЭМ!$D$10+'СЕТ СН'!$I$5-'СЕТ СН'!$I$17</f>
        <v>5908.8407542799996</v>
      </c>
      <c r="V150" s="36">
        <f>SUMIFS(СВЦЭМ!$C$39:$C$782,СВЦЭМ!$A$39:$A$782,$A150,СВЦЭМ!$B$39:$B$782,V$119)+'СЕТ СН'!$I$9+СВЦЭМ!$D$10+'СЕТ СН'!$I$5-'СЕТ СН'!$I$17</f>
        <v>5892.3616504900001</v>
      </c>
      <c r="W150" s="36">
        <f>SUMIFS(СВЦЭМ!$C$39:$C$782,СВЦЭМ!$A$39:$A$782,$A150,СВЦЭМ!$B$39:$B$782,W$119)+'СЕТ СН'!$I$9+СВЦЭМ!$D$10+'СЕТ СН'!$I$5-'СЕТ СН'!$I$17</f>
        <v>5884.9331909900002</v>
      </c>
      <c r="X150" s="36">
        <f>SUMIFS(СВЦЭМ!$C$39:$C$782,СВЦЭМ!$A$39:$A$782,$A150,СВЦЭМ!$B$39:$B$782,X$119)+'СЕТ СН'!$I$9+СВЦЭМ!$D$10+'СЕТ СН'!$I$5-'СЕТ СН'!$I$17</f>
        <v>5922.7326764099998</v>
      </c>
      <c r="Y150" s="36">
        <f>SUMIFS(СВЦЭМ!$C$39:$C$782,СВЦЭМ!$A$39:$A$782,$A150,СВЦЭМ!$B$39:$B$782,Y$119)+'СЕТ СН'!$I$9+СВЦЭМ!$D$10+'СЕТ СН'!$I$5-'СЕТ СН'!$I$17</f>
        <v>5947.6327799000001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660426.19866154843</v>
      </c>
      <c r="O155" s="126"/>
      <c r="P155" s="125">
        <f>СВЦЭМ!$D$12+'СЕТ СН'!$F$10-'СЕТ СН'!$G$18</f>
        <v>660426.19866154843</v>
      </c>
      <c r="Q155" s="126"/>
      <c r="R155" s="125">
        <f>СВЦЭМ!$D$12+'СЕТ СН'!$F$10-'СЕТ СН'!$H$18</f>
        <v>660426.19866154843</v>
      </c>
      <c r="S155" s="126"/>
      <c r="T155" s="125">
        <f>СВЦЭМ!$D$12+'СЕТ СН'!$F$10-'СЕТ СН'!$I$18</f>
        <v>660426.19866154843</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01.03.2024</v>
      </c>
      <c r="B12" s="36">
        <f>SUMIFS(СВЦЭМ!$C$39:$C$782,СВЦЭМ!$A$39:$A$782,$A12,СВЦЭМ!$B$39:$B$782,B$11)+'СЕТ СН'!$F$9+СВЦЭМ!$D$10+'СЕТ СН'!$F$6-'СЕТ СН'!$F$19</f>
        <v>2121.9822964499999</v>
      </c>
      <c r="C12" s="36">
        <f>SUMIFS(СВЦЭМ!$C$39:$C$782,СВЦЭМ!$A$39:$A$782,$A12,СВЦЭМ!$B$39:$B$782,C$11)+'СЕТ СН'!$F$9+СВЦЭМ!$D$10+'СЕТ СН'!$F$6-'СЕТ СН'!$F$19</f>
        <v>2148.4003048999998</v>
      </c>
      <c r="D12" s="36">
        <f>SUMIFS(СВЦЭМ!$C$39:$C$782,СВЦЭМ!$A$39:$A$782,$A12,СВЦЭМ!$B$39:$B$782,D$11)+'СЕТ СН'!$F$9+СВЦЭМ!$D$10+'СЕТ СН'!$F$6-'СЕТ СН'!$F$19</f>
        <v>2172.2802279799998</v>
      </c>
      <c r="E12" s="36">
        <f>SUMIFS(СВЦЭМ!$C$39:$C$782,СВЦЭМ!$A$39:$A$782,$A12,СВЦЭМ!$B$39:$B$782,E$11)+'СЕТ СН'!$F$9+СВЦЭМ!$D$10+'СЕТ СН'!$F$6-'СЕТ СН'!$F$19</f>
        <v>2157.9086321499999</v>
      </c>
      <c r="F12" s="36">
        <f>SUMIFS(СВЦЭМ!$C$39:$C$782,СВЦЭМ!$A$39:$A$782,$A12,СВЦЭМ!$B$39:$B$782,F$11)+'СЕТ СН'!$F$9+СВЦЭМ!$D$10+'СЕТ СН'!$F$6-'СЕТ СН'!$F$19</f>
        <v>2149.0382286200002</v>
      </c>
      <c r="G12" s="36">
        <f>SUMIFS(СВЦЭМ!$C$39:$C$782,СВЦЭМ!$A$39:$A$782,$A12,СВЦЭМ!$B$39:$B$782,G$11)+'СЕТ СН'!$F$9+СВЦЭМ!$D$10+'СЕТ СН'!$F$6-'СЕТ СН'!$F$19</f>
        <v>2146.9360524600002</v>
      </c>
      <c r="H12" s="36">
        <f>SUMIFS(СВЦЭМ!$C$39:$C$782,СВЦЭМ!$A$39:$A$782,$A12,СВЦЭМ!$B$39:$B$782,H$11)+'СЕТ СН'!$F$9+СВЦЭМ!$D$10+'СЕТ СН'!$F$6-'СЕТ СН'!$F$19</f>
        <v>2109.6656826899998</v>
      </c>
      <c r="I12" s="36">
        <f>SUMIFS(СВЦЭМ!$C$39:$C$782,СВЦЭМ!$A$39:$A$782,$A12,СВЦЭМ!$B$39:$B$782,I$11)+'СЕТ СН'!$F$9+СВЦЭМ!$D$10+'СЕТ СН'!$F$6-'СЕТ СН'!$F$19</f>
        <v>2086.3127119800001</v>
      </c>
      <c r="J12" s="36">
        <f>SUMIFS(СВЦЭМ!$C$39:$C$782,СВЦЭМ!$A$39:$A$782,$A12,СВЦЭМ!$B$39:$B$782,J$11)+'СЕТ СН'!$F$9+СВЦЭМ!$D$10+'СЕТ СН'!$F$6-'СЕТ СН'!$F$19</f>
        <v>2078.6199676199999</v>
      </c>
      <c r="K12" s="36">
        <f>SUMIFS(СВЦЭМ!$C$39:$C$782,СВЦЭМ!$A$39:$A$782,$A12,СВЦЭМ!$B$39:$B$782,K$11)+'СЕТ СН'!$F$9+СВЦЭМ!$D$10+'СЕТ СН'!$F$6-'СЕТ СН'!$F$19</f>
        <v>2065.7121986900002</v>
      </c>
      <c r="L12" s="36">
        <f>SUMIFS(СВЦЭМ!$C$39:$C$782,СВЦЭМ!$A$39:$A$782,$A12,СВЦЭМ!$B$39:$B$782,L$11)+'СЕТ СН'!$F$9+СВЦЭМ!$D$10+'СЕТ СН'!$F$6-'СЕТ СН'!$F$19</f>
        <v>2070.4680344600001</v>
      </c>
      <c r="M12" s="36">
        <f>SUMIFS(СВЦЭМ!$C$39:$C$782,СВЦЭМ!$A$39:$A$782,$A12,СВЦЭМ!$B$39:$B$782,M$11)+'СЕТ СН'!$F$9+СВЦЭМ!$D$10+'СЕТ СН'!$F$6-'СЕТ СН'!$F$19</f>
        <v>2053.3301103100002</v>
      </c>
      <c r="N12" s="36">
        <f>SUMIFS(СВЦЭМ!$C$39:$C$782,СВЦЭМ!$A$39:$A$782,$A12,СВЦЭМ!$B$39:$B$782,N$11)+'СЕТ СН'!$F$9+СВЦЭМ!$D$10+'СЕТ СН'!$F$6-'СЕТ СН'!$F$19</f>
        <v>2101.39983317</v>
      </c>
      <c r="O12" s="36">
        <f>SUMIFS(СВЦЭМ!$C$39:$C$782,СВЦЭМ!$A$39:$A$782,$A12,СВЦЭМ!$B$39:$B$782,O$11)+'СЕТ СН'!$F$9+СВЦЭМ!$D$10+'СЕТ СН'!$F$6-'СЕТ СН'!$F$19</f>
        <v>2113.66300649</v>
      </c>
      <c r="P12" s="36">
        <f>SUMIFS(СВЦЭМ!$C$39:$C$782,СВЦЭМ!$A$39:$A$782,$A12,СВЦЭМ!$B$39:$B$782,P$11)+'СЕТ СН'!$F$9+СВЦЭМ!$D$10+'СЕТ СН'!$F$6-'СЕТ СН'!$F$19</f>
        <v>2133.0523399399999</v>
      </c>
      <c r="Q12" s="36">
        <f>SUMIFS(СВЦЭМ!$C$39:$C$782,СВЦЭМ!$A$39:$A$782,$A12,СВЦЭМ!$B$39:$B$782,Q$11)+'СЕТ СН'!$F$9+СВЦЭМ!$D$10+'СЕТ СН'!$F$6-'СЕТ СН'!$F$19</f>
        <v>2144.7108777200001</v>
      </c>
      <c r="R12" s="36">
        <f>SUMIFS(СВЦЭМ!$C$39:$C$782,СВЦЭМ!$A$39:$A$782,$A12,СВЦЭМ!$B$39:$B$782,R$11)+'СЕТ СН'!$F$9+СВЦЭМ!$D$10+'СЕТ СН'!$F$6-'СЕТ СН'!$F$19</f>
        <v>2155.1489147699999</v>
      </c>
      <c r="S12" s="36">
        <f>SUMIFS(СВЦЭМ!$C$39:$C$782,СВЦЭМ!$A$39:$A$782,$A12,СВЦЭМ!$B$39:$B$782,S$11)+'СЕТ СН'!$F$9+СВЦЭМ!$D$10+'СЕТ СН'!$F$6-'СЕТ СН'!$F$19</f>
        <v>2142.1134273500002</v>
      </c>
      <c r="T12" s="36">
        <f>SUMIFS(СВЦЭМ!$C$39:$C$782,СВЦЭМ!$A$39:$A$782,$A12,СВЦЭМ!$B$39:$B$782,T$11)+'СЕТ СН'!$F$9+СВЦЭМ!$D$10+'СЕТ СН'!$F$6-'СЕТ СН'!$F$19</f>
        <v>2100.7421009300001</v>
      </c>
      <c r="U12" s="36">
        <f>SUMIFS(СВЦЭМ!$C$39:$C$782,СВЦЭМ!$A$39:$A$782,$A12,СВЦЭМ!$B$39:$B$782,U$11)+'СЕТ СН'!$F$9+СВЦЭМ!$D$10+'СЕТ СН'!$F$6-'СЕТ СН'!$F$19</f>
        <v>2070.3364894300003</v>
      </c>
      <c r="V12" s="36">
        <f>SUMIFS(СВЦЭМ!$C$39:$C$782,СВЦЭМ!$A$39:$A$782,$A12,СВЦЭМ!$B$39:$B$782,V$11)+'СЕТ СН'!$F$9+СВЦЭМ!$D$10+'СЕТ СН'!$F$6-'СЕТ СН'!$F$19</f>
        <v>2073.0287040399999</v>
      </c>
      <c r="W12" s="36">
        <f>SUMIFS(СВЦЭМ!$C$39:$C$782,СВЦЭМ!$A$39:$A$782,$A12,СВЦЭМ!$B$39:$B$782,W$11)+'СЕТ СН'!$F$9+СВЦЭМ!$D$10+'СЕТ СН'!$F$6-'СЕТ СН'!$F$19</f>
        <v>2080.7691473099999</v>
      </c>
      <c r="X12" s="36">
        <f>SUMIFS(СВЦЭМ!$C$39:$C$782,СВЦЭМ!$A$39:$A$782,$A12,СВЦЭМ!$B$39:$B$782,X$11)+'СЕТ СН'!$F$9+СВЦЭМ!$D$10+'СЕТ СН'!$F$6-'СЕТ СН'!$F$19</f>
        <v>2093.71207327</v>
      </c>
      <c r="Y12" s="36">
        <f>SUMIFS(СВЦЭМ!$C$39:$C$782,СВЦЭМ!$A$39:$A$782,$A12,СВЦЭМ!$B$39:$B$782,Y$11)+'СЕТ СН'!$F$9+СВЦЭМ!$D$10+'СЕТ СН'!$F$6-'СЕТ СН'!$F$19</f>
        <v>2117.8599465500001</v>
      </c>
      <c r="AA12" s="37"/>
    </row>
    <row r="13" spans="1:27" ht="15.75" x14ac:dyDescent="0.2">
      <c r="A13" s="35">
        <f>A12+1</f>
        <v>45353</v>
      </c>
      <c r="B13" s="36">
        <f>SUMIFS(СВЦЭМ!$C$39:$C$782,СВЦЭМ!$A$39:$A$782,$A13,СВЦЭМ!$B$39:$B$782,B$11)+'СЕТ СН'!$F$9+СВЦЭМ!$D$10+'СЕТ СН'!$F$6-'СЕТ СН'!$F$19</f>
        <v>2057.6137800400002</v>
      </c>
      <c r="C13" s="36">
        <f>SUMIFS(СВЦЭМ!$C$39:$C$782,СВЦЭМ!$A$39:$A$782,$A13,СВЦЭМ!$B$39:$B$782,C$11)+'СЕТ СН'!$F$9+СВЦЭМ!$D$10+'СЕТ СН'!$F$6-'СЕТ СН'!$F$19</f>
        <v>2069.4776146099998</v>
      </c>
      <c r="D13" s="36">
        <f>SUMIFS(СВЦЭМ!$C$39:$C$782,СВЦЭМ!$A$39:$A$782,$A13,СВЦЭМ!$B$39:$B$782,D$11)+'СЕТ СН'!$F$9+СВЦЭМ!$D$10+'СЕТ СН'!$F$6-'СЕТ СН'!$F$19</f>
        <v>2093.7791215900002</v>
      </c>
      <c r="E13" s="36">
        <f>SUMIFS(СВЦЭМ!$C$39:$C$782,СВЦЭМ!$A$39:$A$782,$A13,СВЦЭМ!$B$39:$B$782,E$11)+'СЕТ СН'!$F$9+СВЦЭМ!$D$10+'СЕТ СН'!$F$6-'СЕТ СН'!$F$19</f>
        <v>2105.31078914</v>
      </c>
      <c r="F13" s="36">
        <f>SUMIFS(СВЦЭМ!$C$39:$C$782,СВЦЭМ!$A$39:$A$782,$A13,СВЦЭМ!$B$39:$B$782,F$11)+'СЕТ СН'!$F$9+СВЦЭМ!$D$10+'СЕТ СН'!$F$6-'СЕТ СН'!$F$19</f>
        <v>2101.7712367600002</v>
      </c>
      <c r="G13" s="36">
        <f>SUMIFS(СВЦЭМ!$C$39:$C$782,СВЦЭМ!$A$39:$A$782,$A13,СВЦЭМ!$B$39:$B$782,G$11)+'СЕТ СН'!$F$9+СВЦЭМ!$D$10+'СЕТ СН'!$F$6-'СЕТ СН'!$F$19</f>
        <v>2081.30703107</v>
      </c>
      <c r="H13" s="36">
        <f>SUMIFS(СВЦЭМ!$C$39:$C$782,СВЦЭМ!$A$39:$A$782,$A13,СВЦЭМ!$B$39:$B$782,H$11)+'СЕТ СН'!$F$9+СВЦЭМ!$D$10+'СЕТ СН'!$F$6-'СЕТ СН'!$F$19</f>
        <v>2037.6697429999999</v>
      </c>
      <c r="I13" s="36">
        <f>SUMIFS(СВЦЭМ!$C$39:$C$782,СВЦЭМ!$A$39:$A$782,$A13,СВЦЭМ!$B$39:$B$782,I$11)+'СЕТ СН'!$F$9+СВЦЭМ!$D$10+'СЕТ СН'!$F$6-'СЕТ СН'!$F$19</f>
        <v>2013.44188248</v>
      </c>
      <c r="J13" s="36">
        <f>SUMIFS(СВЦЭМ!$C$39:$C$782,СВЦЭМ!$A$39:$A$782,$A13,СВЦЭМ!$B$39:$B$782,J$11)+'СЕТ СН'!$F$9+СВЦЭМ!$D$10+'СЕТ СН'!$F$6-'СЕТ СН'!$F$19</f>
        <v>2012.5692984799998</v>
      </c>
      <c r="K13" s="36">
        <f>SUMIFS(СВЦЭМ!$C$39:$C$782,СВЦЭМ!$A$39:$A$782,$A13,СВЦЭМ!$B$39:$B$782,K$11)+'СЕТ СН'!$F$9+СВЦЭМ!$D$10+'СЕТ СН'!$F$6-'СЕТ СН'!$F$19</f>
        <v>1975.8645201499999</v>
      </c>
      <c r="L13" s="36">
        <f>SUMIFS(СВЦЭМ!$C$39:$C$782,СВЦЭМ!$A$39:$A$782,$A13,СВЦЭМ!$B$39:$B$782,L$11)+'СЕТ СН'!$F$9+СВЦЭМ!$D$10+'СЕТ СН'!$F$6-'СЕТ СН'!$F$19</f>
        <v>1961.0771036599999</v>
      </c>
      <c r="M13" s="36">
        <f>SUMIFS(СВЦЭМ!$C$39:$C$782,СВЦЭМ!$A$39:$A$782,$A13,СВЦЭМ!$B$39:$B$782,M$11)+'СЕТ СН'!$F$9+СВЦЭМ!$D$10+'СЕТ СН'!$F$6-'СЕТ СН'!$F$19</f>
        <v>1966.3850154299998</v>
      </c>
      <c r="N13" s="36">
        <f>SUMIFS(СВЦЭМ!$C$39:$C$782,СВЦЭМ!$A$39:$A$782,$A13,СВЦЭМ!$B$39:$B$782,N$11)+'СЕТ СН'!$F$9+СВЦЭМ!$D$10+'СЕТ СН'!$F$6-'СЕТ СН'!$F$19</f>
        <v>1983.5773569200001</v>
      </c>
      <c r="O13" s="36">
        <f>SUMIFS(СВЦЭМ!$C$39:$C$782,СВЦЭМ!$A$39:$A$782,$A13,СВЦЭМ!$B$39:$B$782,O$11)+'СЕТ СН'!$F$9+СВЦЭМ!$D$10+'СЕТ СН'!$F$6-'СЕТ СН'!$F$19</f>
        <v>1990.3253529799999</v>
      </c>
      <c r="P13" s="36">
        <f>SUMIFS(СВЦЭМ!$C$39:$C$782,СВЦЭМ!$A$39:$A$782,$A13,СВЦЭМ!$B$39:$B$782,P$11)+'СЕТ СН'!$F$9+СВЦЭМ!$D$10+'СЕТ СН'!$F$6-'СЕТ СН'!$F$19</f>
        <v>1999.5905846700002</v>
      </c>
      <c r="Q13" s="36">
        <f>SUMIFS(СВЦЭМ!$C$39:$C$782,СВЦЭМ!$A$39:$A$782,$A13,СВЦЭМ!$B$39:$B$782,Q$11)+'СЕТ СН'!$F$9+СВЦЭМ!$D$10+'СЕТ СН'!$F$6-'СЕТ СН'!$F$19</f>
        <v>2021.5716836000001</v>
      </c>
      <c r="R13" s="36">
        <f>SUMIFS(СВЦЭМ!$C$39:$C$782,СВЦЭМ!$A$39:$A$782,$A13,СВЦЭМ!$B$39:$B$782,R$11)+'СЕТ СН'!$F$9+СВЦЭМ!$D$10+'СЕТ СН'!$F$6-'СЕТ СН'!$F$19</f>
        <v>2041.7510245600001</v>
      </c>
      <c r="S13" s="36">
        <f>SUMIFS(СВЦЭМ!$C$39:$C$782,СВЦЭМ!$A$39:$A$782,$A13,СВЦЭМ!$B$39:$B$782,S$11)+'СЕТ СН'!$F$9+СВЦЭМ!$D$10+'СЕТ СН'!$F$6-'СЕТ СН'!$F$19</f>
        <v>2026.6810060900002</v>
      </c>
      <c r="T13" s="36">
        <f>SUMIFS(СВЦЭМ!$C$39:$C$782,СВЦЭМ!$A$39:$A$782,$A13,СВЦЭМ!$B$39:$B$782,T$11)+'СЕТ СН'!$F$9+СВЦЭМ!$D$10+'СЕТ СН'!$F$6-'СЕТ СН'!$F$19</f>
        <v>1983.5679115799999</v>
      </c>
      <c r="U13" s="36">
        <f>SUMIFS(СВЦЭМ!$C$39:$C$782,СВЦЭМ!$A$39:$A$782,$A13,СВЦЭМ!$B$39:$B$782,U$11)+'СЕТ СН'!$F$9+СВЦЭМ!$D$10+'СЕТ СН'!$F$6-'СЕТ СН'!$F$19</f>
        <v>1942.96606492</v>
      </c>
      <c r="V13" s="36">
        <f>SUMIFS(СВЦЭМ!$C$39:$C$782,СВЦЭМ!$A$39:$A$782,$A13,СВЦЭМ!$B$39:$B$782,V$11)+'СЕТ СН'!$F$9+СВЦЭМ!$D$10+'СЕТ СН'!$F$6-'СЕТ СН'!$F$19</f>
        <v>1960.9643933100001</v>
      </c>
      <c r="W13" s="36">
        <f>SUMIFS(СВЦЭМ!$C$39:$C$782,СВЦЭМ!$A$39:$A$782,$A13,СВЦЭМ!$B$39:$B$782,W$11)+'СЕТ СН'!$F$9+СВЦЭМ!$D$10+'СЕТ СН'!$F$6-'СЕТ СН'!$F$19</f>
        <v>1970.2483064100002</v>
      </c>
      <c r="X13" s="36">
        <f>SUMIFS(СВЦЭМ!$C$39:$C$782,СВЦЭМ!$A$39:$A$782,$A13,СВЦЭМ!$B$39:$B$782,X$11)+'СЕТ СН'!$F$9+СВЦЭМ!$D$10+'СЕТ СН'!$F$6-'СЕТ СН'!$F$19</f>
        <v>2006.91402088</v>
      </c>
      <c r="Y13" s="36">
        <f>SUMIFS(СВЦЭМ!$C$39:$C$782,СВЦЭМ!$A$39:$A$782,$A13,СВЦЭМ!$B$39:$B$782,Y$11)+'СЕТ СН'!$F$9+СВЦЭМ!$D$10+'СЕТ СН'!$F$6-'СЕТ СН'!$F$19</f>
        <v>2007.0100995900002</v>
      </c>
    </row>
    <row r="14" spans="1:27" ht="15.75" x14ac:dyDescent="0.2">
      <c r="A14" s="35">
        <f t="shared" ref="A14:A42" si="0">A13+1</f>
        <v>45354</v>
      </c>
      <c r="B14" s="36">
        <f>SUMIFS(СВЦЭМ!$C$39:$C$782,СВЦЭМ!$A$39:$A$782,$A14,СВЦЭМ!$B$39:$B$782,B$11)+'СЕТ СН'!$F$9+СВЦЭМ!$D$10+'СЕТ СН'!$F$6-'СЕТ СН'!$F$19</f>
        <v>1949.82490856</v>
      </c>
      <c r="C14" s="36">
        <f>SUMIFS(СВЦЭМ!$C$39:$C$782,СВЦЭМ!$A$39:$A$782,$A14,СВЦЭМ!$B$39:$B$782,C$11)+'СЕТ СН'!$F$9+СВЦЭМ!$D$10+'СЕТ СН'!$F$6-'СЕТ СН'!$F$19</f>
        <v>2032.1298930100002</v>
      </c>
      <c r="D14" s="36">
        <f>SUMIFS(СВЦЭМ!$C$39:$C$782,СВЦЭМ!$A$39:$A$782,$A14,СВЦЭМ!$B$39:$B$782,D$11)+'СЕТ СН'!$F$9+СВЦЭМ!$D$10+'СЕТ СН'!$F$6-'СЕТ СН'!$F$19</f>
        <v>2077.2286870399998</v>
      </c>
      <c r="E14" s="36">
        <f>SUMIFS(СВЦЭМ!$C$39:$C$782,СВЦЭМ!$A$39:$A$782,$A14,СВЦЭМ!$B$39:$B$782,E$11)+'СЕТ СН'!$F$9+СВЦЭМ!$D$10+'СЕТ СН'!$F$6-'СЕТ СН'!$F$19</f>
        <v>2095.3395130100002</v>
      </c>
      <c r="F14" s="36">
        <f>SUMIFS(СВЦЭМ!$C$39:$C$782,СВЦЭМ!$A$39:$A$782,$A14,СВЦЭМ!$B$39:$B$782,F$11)+'СЕТ СН'!$F$9+СВЦЭМ!$D$10+'СЕТ СН'!$F$6-'СЕТ СН'!$F$19</f>
        <v>2092.6411329299999</v>
      </c>
      <c r="G14" s="36">
        <f>SUMIFS(СВЦЭМ!$C$39:$C$782,СВЦЭМ!$A$39:$A$782,$A14,СВЦЭМ!$B$39:$B$782,G$11)+'СЕТ СН'!$F$9+СВЦЭМ!$D$10+'СЕТ СН'!$F$6-'СЕТ СН'!$F$19</f>
        <v>2078.5828906000002</v>
      </c>
      <c r="H14" s="36">
        <f>SUMIFS(СВЦЭМ!$C$39:$C$782,СВЦЭМ!$A$39:$A$782,$A14,СВЦЭМ!$B$39:$B$782,H$11)+'СЕТ СН'!$F$9+СВЦЭМ!$D$10+'СЕТ СН'!$F$6-'СЕТ СН'!$F$19</f>
        <v>2060.2854262800001</v>
      </c>
      <c r="I14" s="36">
        <f>SUMIFS(СВЦЭМ!$C$39:$C$782,СВЦЭМ!$A$39:$A$782,$A14,СВЦЭМ!$B$39:$B$782,I$11)+'СЕТ СН'!$F$9+СВЦЭМ!$D$10+'СЕТ СН'!$F$6-'СЕТ СН'!$F$19</f>
        <v>2061.47141328</v>
      </c>
      <c r="J14" s="36">
        <f>SUMIFS(СВЦЭМ!$C$39:$C$782,СВЦЭМ!$A$39:$A$782,$A14,СВЦЭМ!$B$39:$B$782,J$11)+'СЕТ СН'!$F$9+СВЦЭМ!$D$10+'СЕТ СН'!$F$6-'СЕТ СН'!$F$19</f>
        <v>2013.6538188</v>
      </c>
      <c r="K14" s="36">
        <f>SUMIFS(СВЦЭМ!$C$39:$C$782,СВЦЭМ!$A$39:$A$782,$A14,СВЦЭМ!$B$39:$B$782,K$11)+'СЕТ СН'!$F$9+СВЦЭМ!$D$10+'СЕТ СН'!$F$6-'СЕТ СН'!$F$19</f>
        <v>1973.30846677</v>
      </c>
      <c r="L14" s="36">
        <f>SUMIFS(СВЦЭМ!$C$39:$C$782,СВЦЭМ!$A$39:$A$782,$A14,СВЦЭМ!$B$39:$B$782,L$11)+'СЕТ СН'!$F$9+СВЦЭМ!$D$10+'СЕТ СН'!$F$6-'СЕТ СН'!$F$19</f>
        <v>1950.8051855500003</v>
      </c>
      <c r="M14" s="36">
        <f>SUMIFS(СВЦЭМ!$C$39:$C$782,СВЦЭМ!$A$39:$A$782,$A14,СВЦЭМ!$B$39:$B$782,M$11)+'СЕТ СН'!$F$9+СВЦЭМ!$D$10+'СЕТ СН'!$F$6-'СЕТ СН'!$F$19</f>
        <v>1951.7154765199998</v>
      </c>
      <c r="N14" s="36">
        <f>SUMIFS(СВЦЭМ!$C$39:$C$782,СВЦЭМ!$A$39:$A$782,$A14,СВЦЭМ!$B$39:$B$782,N$11)+'СЕТ СН'!$F$9+СВЦЭМ!$D$10+'СЕТ СН'!$F$6-'СЕТ СН'!$F$19</f>
        <v>1978.3593891</v>
      </c>
      <c r="O14" s="36">
        <f>SUMIFS(СВЦЭМ!$C$39:$C$782,СВЦЭМ!$A$39:$A$782,$A14,СВЦЭМ!$B$39:$B$782,O$11)+'СЕТ СН'!$F$9+СВЦЭМ!$D$10+'СЕТ СН'!$F$6-'СЕТ СН'!$F$19</f>
        <v>1967.3419935100001</v>
      </c>
      <c r="P14" s="36">
        <f>SUMIFS(СВЦЭМ!$C$39:$C$782,СВЦЭМ!$A$39:$A$782,$A14,СВЦЭМ!$B$39:$B$782,P$11)+'СЕТ СН'!$F$9+СВЦЭМ!$D$10+'СЕТ СН'!$F$6-'СЕТ СН'!$F$19</f>
        <v>1968.3490502700001</v>
      </c>
      <c r="Q14" s="36">
        <f>SUMIFS(СВЦЭМ!$C$39:$C$782,СВЦЭМ!$A$39:$A$782,$A14,СВЦЭМ!$B$39:$B$782,Q$11)+'СЕТ СН'!$F$9+СВЦЭМ!$D$10+'СЕТ СН'!$F$6-'СЕТ СН'!$F$19</f>
        <v>1984.1286317200002</v>
      </c>
      <c r="R14" s="36">
        <f>SUMIFS(СВЦЭМ!$C$39:$C$782,СВЦЭМ!$A$39:$A$782,$A14,СВЦЭМ!$B$39:$B$782,R$11)+'СЕТ СН'!$F$9+СВЦЭМ!$D$10+'СЕТ СН'!$F$6-'СЕТ СН'!$F$19</f>
        <v>1989.7509876700001</v>
      </c>
      <c r="S14" s="36">
        <f>SUMIFS(СВЦЭМ!$C$39:$C$782,СВЦЭМ!$A$39:$A$782,$A14,СВЦЭМ!$B$39:$B$782,S$11)+'СЕТ СН'!$F$9+СВЦЭМ!$D$10+'СЕТ СН'!$F$6-'СЕТ СН'!$F$19</f>
        <v>1959.5905480299998</v>
      </c>
      <c r="T14" s="36">
        <f>SUMIFS(СВЦЭМ!$C$39:$C$782,СВЦЭМ!$A$39:$A$782,$A14,СВЦЭМ!$B$39:$B$782,T$11)+'СЕТ СН'!$F$9+СВЦЭМ!$D$10+'СЕТ СН'!$F$6-'СЕТ СН'!$F$19</f>
        <v>1944.0421706299999</v>
      </c>
      <c r="U14" s="36">
        <f>SUMIFS(СВЦЭМ!$C$39:$C$782,СВЦЭМ!$A$39:$A$782,$A14,СВЦЭМ!$B$39:$B$782,U$11)+'СЕТ СН'!$F$9+СВЦЭМ!$D$10+'СЕТ СН'!$F$6-'СЕТ СН'!$F$19</f>
        <v>1962.1415351099999</v>
      </c>
      <c r="V14" s="36">
        <f>SUMIFS(СВЦЭМ!$C$39:$C$782,СВЦЭМ!$A$39:$A$782,$A14,СВЦЭМ!$B$39:$B$782,V$11)+'СЕТ СН'!$F$9+СВЦЭМ!$D$10+'СЕТ СН'!$F$6-'СЕТ СН'!$F$19</f>
        <v>1961.5340403499999</v>
      </c>
      <c r="W14" s="36">
        <f>SUMIFS(СВЦЭМ!$C$39:$C$782,СВЦЭМ!$A$39:$A$782,$A14,СВЦЭМ!$B$39:$B$782,W$11)+'СЕТ СН'!$F$9+СВЦЭМ!$D$10+'СЕТ СН'!$F$6-'СЕТ СН'!$F$19</f>
        <v>1952.8188885200002</v>
      </c>
      <c r="X14" s="36">
        <f>SUMIFS(СВЦЭМ!$C$39:$C$782,СВЦЭМ!$A$39:$A$782,$A14,СВЦЭМ!$B$39:$B$782,X$11)+'СЕТ СН'!$F$9+СВЦЭМ!$D$10+'СЕТ СН'!$F$6-'СЕТ СН'!$F$19</f>
        <v>1967.85772825</v>
      </c>
      <c r="Y14" s="36">
        <f>SUMIFS(СВЦЭМ!$C$39:$C$782,СВЦЭМ!$A$39:$A$782,$A14,СВЦЭМ!$B$39:$B$782,Y$11)+'СЕТ СН'!$F$9+СВЦЭМ!$D$10+'СЕТ СН'!$F$6-'СЕТ СН'!$F$19</f>
        <v>2002.42565122</v>
      </c>
    </row>
    <row r="15" spans="1:27" ht="15.75" x14ac:dyDescent="0.2">
      <c r="A15" s="35">
        <f t="shared" si="0"/>
        <v>45355</v>
      </c>
      <c r="B15" s="36">
        <f>SUMIFS(СВЦЭМ!$C$39:$C$782,СВЦЭМ!$A$39:$A$782,$A15,СВЦЭМ!$B$39:$B$782,B$11)+'СЕТ СН'!$F$9+СВЦЭМ!$D$10+'СЕТ СН'!$F$6-'СЕТ СН'!$F$19</f>
        <v>1959.6096632600002</v>
      </c>
      <c r="C15" s="36">
        <f>SUMIFS(СВЦЭМ!$C$39:$C$782,СВЦЭМ!$A$39:$A$782,$A15,СВЦЭМ!$B$39:$B$782,C$11)+'СЕТ СН'!$F$9+СВЦЭМ!$D$10+'СЕТ СН'!$F$6-'СЕТ СН'!$F$19</f>
        <v>2002.0174531399998</v>
      </c>
      <c r="D15" s="36">
        <f>SUMIFS(СВЦЭМ!$C$39:$C$782,СВЦЭМ!$A$39:$A$782,$A15,СВЦЭМ!$B$39:$B$782,D$11)+'СЕТ СН'!$F$9+СВЦЭМ!$D$10+'СЕТ СН'!$F$6-'СЕТ СН'!$F$19</f>
        <v>2020.1245647700002</v>
      </c>
      <c r="E15" s="36">
        <f>SUMIFS(СВЦЭМ!$C$39:$C$782,СВЦЭМ!$A$39:$A$782,$A15,СВЦЭМ!$B$39:$B$782,E$11)+'СЕТ СН'!$F$9+СВЦЭМ!$D$10+'СЕТ СН'!$F$6-'СЕТ СН'!$F$19</f>
        <v>2023.0984815900001</v>
      </c>
      <c r="F15" s="36">
        <f>SUMIFS(СВЦЭМ!$C$39:$C$782,СВЦЭМ!$A$39:$A$782,$A15,СВЦЭМ!$B$39:$B$782,F$11)+'СЕТ СН'!$F$9+СВЦЭМ!$D$10+'СЕТ СН'!$F$6-'СЕТ СН'!$F$19</f>
        <v>2026.8318380599999</v>
      </c>
      <c r="G15" s="36">
        <f>SUMIFS(СВЦЭМ!$C$39:$C$782,СВЦЭМ!$A$39:$A$782,$A15,СВЦЭМ!$B$39:$B$782,G$11)+'СЕТ СН'!$F$9+СВЦЭМ!$D$10+'СЕТ СН'!$F$6-'СЕТ СН'!$F$19</f>
        <v>2050.15013546</v>
      </c>
      <c r="H15" s="36">
        <f>SUMIFS(СВЦЭМ!$C$39:$C$782,СВЦЭМ!$A$39:$A$782,$A15,СВЦЭМ!$B$39:$B$782,H$11)+'СЕТ СН'!$F$9+СВЦЭМ!$D$10+'СЕТ СН'!$F$6-'СЕТ СН'!$F$19</f>
        <v>1999.2528389499998</v>
      </c>
      <c r="I15" s="36">
        <f>SUMIFS(СВЦЭМ!$C$39:$C$782,СВЦЭМ!$A$39:$A$782,$A15,СВЦЭМ!$B$39:$B$782,I$11)+'СЕТ СН'!$F$9+СВЦЭМ!$D$10+'СЕТ СН'!$F$6-'СЕТ СН'!$F$19</f>
        <v>1961.4723933400001</v>
      </c>
      <c r="J15" s="36">
        <f>SUMIFS(СВЦЭМ!$C$39:$C$782,СВЦЭМ!$A$39:$A$782,$A15,СВЦЭМ!$B$39:$B$782,J$11)+'СЕТ СН'!$F$9+СВЦЭМ!$D$10+'СЕТ СН'!$F$6-'СЕТ СН'!$F$19</f>
        <v>1926.3917326199999</v>
      </c>
      <c r="K15" s="36">
        <f>SUMIFS(СВЦЭМ!$C$39:$C$782,СВЦЭМ!$A$39:$A$782,$A15,СВЦЭМ!$B$39:$B$782,K$11)+'СЕТ СН'!$F$9+СВЦЭМ!$D$10+'СЕТ СН'!$F$6-'СЕТ СН'!$F$19</f>
        <v>1909.2815573600001</v>
      </c>
      <c r="L15" s="36">
        <f>SUMIFS(СВЦЭМ!$C$39:$C$782,СВЦЭМ!$A$39:$A$782,$A15,СВЦЭМ!$B$39:$B$782,L$11)+'СЕТ СН'!$F$9+СВЦЭМ!$D$10+'СЕТ СН'!$F$6-'СЕТ СН'!$F$19</f>
        <v>1915.2430578100002</v>
      </c>
      <c r="M15" s="36">
        <f>SUMIFS(СВЦЭМ!$C$39:$C$782,СВЦЭМ!$A$39:$A$782,$A15,СВЦЭМ!$B$39:$B$782,M$11)+'СЕТ СН'!$F$9+СВЦЭМ!$D$10+'СЕТ СН'!$F$6-'СЕТ СН'!$F$19</f>
        <v>1925.42598271</v>
      </c>
      <c r="N15" s="36">
        <f>SUMIFS(СВЦЭМ!$C$39:$C$782,СВЦЭМ!$A$39:$A$782,$A15,СВЦЭМ!$B$39:$B$782,N$11)+'СЕТ СН'!$F$9+СВЦЭМ!$D$10+'СЕТ СН'!$F$6-'СЕТ СН'!$F$19</f>
        <v>1913.87839433</v>
      </c>
      <c r="O15" s="36">
        <f>SUMIFS(СВЦЭМ!$C$39:$C$782,СВЦЭМ!$A$39:$A$782,$A15,СВЦЭМ!$B$39:$B$782,O$11)+'СЕТ СН'!$F$9+СВЦЭМ!$D$10+'СЕТ СН'!$F$6-'СЕТ СН'!$F$19</f>
        <v>1921.67497611</v>
      </c>
      <c r="P15" s="36">
        <f>SUMIFS(СВЦЭМ!$C$39:$C$782,СВЦЭМ!$A$39:$A$782,$A15,СВЦЭМ!$B$39:$B$782,P$11)+'СЕТ СН'!$F$9+СВЦЭМ!$D$10+'СЕТ СН'!$F$6-'СЕТ СН'!$F$19</f>
        <v>1936.8139138199999</v>
      </c>
      <c r="Q15" s="36">
        <f>SUMIFS(СВЦЭМ!$C$39:$C$782,СВЦЭМ!$A$39:$A$782,$A15,СВЦЭМ!$B$39:$B$782,Q$11)+'СЕТ СН'!$F$9+СВЦЭМ!$D$10+'СЕТ СН'!$F$6-'СЕТ СН'!$F$19</f>
        <v>1953.2001249999998</v>
      </c>
      <c r="R15" s="36">
        <f>SUMIFS(СВЦЭМ!$C$39:$C$782,СВЦЭМ!$A$39:$A$782,$A15,СВЦЭМ!$B$39:$B$782,R$11)+'СЕТ СН'!$F$9+СВЦЭМ!$D$10+'СЕТ СН'!$F$6-'СЕТ СН'!$F$19</f>
        <v>1950.7702229400002</v>
      </c>
      <c r="S15" s="36">
        <f>SUMIFS(СВЦЭМ!$C$39:$C$782,СВЦЭМ!$A$39:$A$782,$A15,СВЦЭМ!$B$39:$B$782,S$11)+'СЕТ СН'!$F$9+СВЦЭМ!$D$10+'СЕТ СН'!$F$6-'СЕТ СН'!$F$19</f>
        <v>1943.4260358800002</v>
      </c>
      <c r="T15" s="36">
        <f>SUMIFS(СВЦЭМ!$C$39:$C$782,СВЦЭМ!$A$39:$A$782,$A15,СВЦЭМ!$B$39:$B$782,T$11)+'СЕТ СН'!$F$9+СВЦЭМ!$D$10+'СЕТ СН'!$F$6-'СЕТ СН'!$F$19</f>
        <v>1926.1411063999999</v>
      </c>
      <c r="U15" s="36">
        <f>SUMIFS(СВЦЭМ!$C$39:$C$782,СВЦЭМ!$A$39:$A$782,$A15,СВЦЭМ!$B$39:$B$782,U$11)+'СЕТ СН'!$F$9+СВЦЭМ!$D$10+'СЕТ СН'!$F$6-'СЕТ СН'!$F$19</f>
        <v>1902.5721930099999</v>
      </c>
      <c r="V15" s="36">
        <f>SUMIFS(СВЦЭМ!$C$39:$C$782,СВЦЭМ!$A$39:$A$782,$A15,СВЦЭМ!$B$39:$B$782,V$11)+'СЕТ СН'!$F$9+СВЦЭМ!$D$10+'СЕТ СН'!$F$6-'СЕТ СН'!$F$19</f>
        <v>1916.2119370099999</v>
      </c>
      <c r="W15" s="36">
        <f>SUMIFS(СВЦЭМ!$C$39:$C$782,СВЦЭМ!$A$39:$A$782,$A15,СВЦЭМ!$B$39:$B$782,W$11)+'СЕТ СН'!$F$9+СВЦЭМ!$D$10+'СЕТ СН'!$F$6-'СЕТ СН'!$F$19</f>
        <v>1931.05008013</v>
      </c>
      <c r="X15" s="36">
        <f>SUMIFS(СВЦЭМ!$C$39:$C$782,СВЦЭМ!$A$39:$A$782,$A15,СВЦЭМ!$B$39:$B$782,X$11)+'СЕТ СН'!$F$9+СВЦЭМ!$D$10+'СЕТ СН'!$F$6-'СЕТ СН'!$F$19</f>
        <v>1926.2439550300001</v>
      </c>
      <c r="Y15" s="36">
        <f>SUMIFS(СВЦЭМ!$C$39:$C$782,СВЦЭМ!$A$39:$A$782,$A15,СВЦЭМ!$B$39:$B$782,Y$11)+'СЕТ СН'!$F$9+СВЦЭМ!$D$10+'СЕТ СН'!$F$6-'СЕТ СН'!$F$19</f>
        <v>1942.2907818100002</v>
      </c>
    </row>
    <row r="16" spans="1:27" ht="15.75" x14ac:dyDescent="0.2">
      <c r="A16" s="35">
        <f t="shared" si="0"/>
        <v>45356</v>
      </c>
      <c r="B16" s="36">
        <f>SUMIFS(СВЦЭМ!$C$39:$C$782,СВЦЭМ!$A$39:$A$782,$A16,СВЦЭМ!$B$39:$B$782,B$11)+'СЕТ СН'!$F$9+СВЦЭМ!$D$10+'СЕТ СН'!$F$6-'СЕТ СН'!$F$19</f>
        <v>1929.7797695600002</v>
      </c>
      <c r="C16" s="36">
        <f>SUMIFS(СВЦЭМ!$C$39:$C$782,СВЦЭМ!$A$39:$A$782,$A16,СВЦЭМ!$B$39:$B$782,C$11)+'СЕТ СН'!$F$9+СВЦЭМ!$D$10+'СЕТ СН'!$F$6-'СЕТ СН'!$F$19</f>
        <v>1966.5219337100002</v>
      </c>
      <c r="D16" s="36">
        <f>SUMIFS(СВЦЭМ!$C$39:$C$782,СВЦЭМ!$A$39:$A$782,$A16,СВЦЭМ!$B$39:$B$782,D$11)+'СЕТ СН'!$F$9+СВЦЭМ!$D$10+'СЕТ СН'!$F$6-'СЕТ СН'!$F$19</f>
        <v>1974.9574243299999</v>
      </c>
      <c r="E16" s="36">
        <f>SUMIFS(СВЦЭМ!$C$39:$C$782,СВЦЭМ!$A$39:$A$782,$A16,СВЦЭМ!$B$39:$B$782,E$11)+'СЕТ СН'!$F$9+СВЦЭМ!$D$10+'СЕТ СН'!$F$6-'СЕТ СН'!$F$19</f>
        <v>1992.7007300300002</v>
      </c>
      <c r="F16" s="36">
        <f>SUMIFS(СВЦЭМ!$C$39:$C$782,СВЦЭМ!$A$39:$A$782,$A16,СВЦЭМ!$B$39:$B$782,F$11)+'СЕТ СН'!$F$9+СВЦЭМ!$D$10+'СЕТ СН'!$F$6-'СЕТ СН'!$F$19</f>
        <v>1981.51689498</v>
      </c>
      <c r="G16" s="36">
        <f>SUMIFS(СВЦЭМ!$C$39:$C$782,СВЦЭМ!$A$39:$A$782,$A16,СВЦЭМ!$B$39:$B$782,G$11)+'СЕТ СН'!$F$9+СВЦЭМ!$D$10+'СЕТ СН'!$F$6-'СЕТ СН'!$F$19</f>
        <v>1955.3730261700002</v>
      </c>
      <c r="H16" s="36">
        <f>SUMIFS(СВЦЭМ!$C$39:$C$782,СВЦЭМ!$A$39:$A$782,$A16,СВЦЭМ!$B$39:$B$782,H$11)+'СЕТ СН'!$F$9+СВЦЭМ!$D$10+'СЕТ СН'!$F$6-'СЕТ СН'!$F$19</f>
        <v>1901.4396465999998</v>
      </c>
      <c r="I16" s="36">
        <f>SUMIFS(СВЦЭМ!$C$39:$C$782,СВЦЭМ!$A$39:$A$782,$A16,СВЦЭМ!$B$39:$B$782,I$11)+'СЕТ СН'!$F$9+СВЦЭМ!$D$10+'СЕТ СН'!$F$6-'СЕТ СН'!$F$19</f>
        <v>1885.3375410899998</v>
      </c>
      <c r="J16" s="36">
        <f>SUMIFS(СВЦЭМ!$C$39:$C$782,СВЦЭМ!$A$39:$A$782,$A16,СВЦЭМ!$B$39:$B$782,J$11)+'СЕТ СН'!$F$9+СВЦЭМ!$D$10+'СЕТ СН'!$F$6-'СЕТ СН'!$F$19</f>
        <v>1872.77571326</v>
      </c>
      <c r="K16" s="36">
        <f>SUMIFS(СВЦЭМ!$C$39:$C$782,СВЦЭМ!$A$39:$A$782,$A16,СВЦЭМ!$B$39:$B$782,K$11)+'СЕТ СН'!$F$9+СВЦЭМ!$D$10+'СЕТ СН'!$F$6-'СЕТ СН'!$F$19</f>
        <v>1816.4575796200002</v>
      </c>
      <c r="L16" s="36">
        <f>SUMIFS(СВЦЭМ!$C$39:$C$782,СВЦЭМ!$A$39:$A$782,$A16,СВЦЭМ!$B$39:$B$782,L$11)+'СЕТ СН'!$F$9+СВЦЭМ!$D$10+'СЕТ СН'!$F$6-'СЕТ СН'!$F$19</f>
        <v>1806.5368647700002</v>
      </c>
      <c r="M16" s="36">
        <f>SUMIFS(СВЦЭМ!$C$39:$C$782,СВЦЭМ!$A$39:$A$782,$A16,СВЦЭМ!$B$39:$B$782,M$11)+'СЕТ СН'!$F$9+СВЦЭМ!$D$10+'СЕТ СН'!$F$6-'СЕТ СН'!$F$19</f>
        <v>1831.1854450800001</v>
      </c>
      <c r="N16" s="36">
        <f>SUMIFS(СВЦЭМ!$C$39:$C$782,СВЦЭМ!$A$39:$A$782,$A16,СВЦЭМ!$B$39:$B$782,N$11)+'СЕТ СН'!$F$9+СВЦЭМ!$D$10+'СЕТ СН'!$F$6-'СЕТ СН'!$F$19</f>
        <v>1861.2105056999999</v>
      </c>
      <c r="O16" s="36">
        <f>SUMIFS(СВЦЭМ!$C$39:$C$782,СВЦЭМ!$A$39:$A$782,$A16,СВЦЭМ!$B$39:$B$782,O$11)+'СЕТ СН'!$F$9+СВЦЭМ!$D$10+'СЕТ СН'!$F$6-'СЕТ СН'!$F$19</f>
        <v>1844.7852406400002</v>
      </c>
      <c r="P16" s="36">
        <f>SUMIFS(СВЦЭМ!$C$39:$C$782,СВЦЭМ!$A$39:$A$782,$A16,СВЦЭМ!$B$39:$B$782,P$11)+'СЕТ СН'!$F$9+СВЦЭМ!$D$10+'СЕТ СН'!$F$6-'СЕТ СН'!$F$19</f>
        <v>1856.5041752800003</v>
      </c>
      <c r="Q16" s="36">
        <f>SUMIFS(СВЦЭМ!$C$39:$C$782,СВЦЭМ!$A$39:$A$782,$A16,СВЦЭМ!$B$39:$B$782,Q$11)+'СЕТ СН'!$F$9+СВЦЭМ!$D$10+'СЕТ СН'!$F$6-'СЕТ СН'!$F$19</f>
        <v>1872.6009927499999</v>
      </c>
      <c r="R16" s="36">
        <f>SUMIFS(СВЦЭМ!$C$39:$C$782,СВЦЭМ!$A$39:$A$782,$A16,СВЦЭМ!$B$39:$B$782,R$11)+'СЕТ СН'!$F$9+СВЦЭМ!$D$10+'СЕТ СН'!$F$6-'СЕТ СН'!$F$19</f>
        <v>1892.6675231099998</v>
      </c>
      <c r="S16" s="36">
        <f>SUMIFS(СВЦЭМ!$C$39:$C$782,СВЦЭМ!$A$39:$A$782,$A16,СВЦЭМ!$B$39:$B$782,S$11)+'СЕТ СН'!$F$9+СВЦЭМ!$D$10+'СЕТ СН'!$F$6-'СЕТ СН'!$F$19</f>
        <v>1894.23868636</v>
      </c>
      <c r="T16" s="36">
        <f>SUMIFS(СВЦЭМ!$C$39:$C$782,СВЦЭМ!$A$39:$A$782,$A16,СВЦЭМ!$B$39:$B$782,T$11)+'СЕТ СН'!$F$9+СВЦЭМ!$D$10+'СЕТ СН'!$F$6-'СЕТ СН'!$F$19</f>
        <v>1868.2390142700001</v>
      </c>
      <c r="U16" s="36">
        <f>SUMIFS(СВЦЭМ!$C$39:$C$782,СВЦЭМ!$A$39:$A$782,$A16,СВЦЭМ!$B$39:$B$782,U$11)+'СЕТ СН'!$F$9+СВЦЭМ!$D$10+'СЕТ СН'!$F$6-'СЕТ СН'!$F$19</f>
        <v>1845.1791171999998</v>
      </c>
      <c r="V16" s="36">
        <f>SUMIFS(СВЦЭМ!$C$39:$C$782,СВЦЭМ!$A$39:$A$782,$A16,СВЦЭМ!$B$39:$B$782,V$11)+'СЕТ СН'!$F$9+СВЦЭМ!$D$10+'СЕТ СН'!$F$6-'СЕТ СН'!$F$19</f>
        <v>1849.3983386499999</v>
      </c>
      <c r="W16" s="36">
        <f>SUMIFS(СВЦЭМ!$C$39:$C$782,СВЦЭМ!$A$39:$A$782,$A16,СВЦЭМ!$B$39:$B$782,W$11)+'СЕТ СН'!$F$9+СВЦЭМ!$D$10+'СЕТ СН'!$F$6-'СЕТ СН'!$F$19</f>
        <v>1869.5983589900002</v>
      </c>
      <c r="X16" s="36">
        <f>SUMIFS(СВЦЭМ!$C$39:$C$782,СВЦЭМ!$A$39:$A$782,$A16,СВЦЭМ!$B$39:$B$782,X$11)+'СЕТ СН'!$F$9+СВЦЭМ!$D$10+'СЕТ СН'!$F$6-'СЕТ СН'!$F$19</f>
        <v>1882.1652265299999</v>
      </c>
      <c r="Y16" s="36">
        <f>SUMIFS(СВЦЭМ!$C$39:$C$782,СВЦЭМ!$A$39:$A$782,$A16,СВЦЭМ!$B$39:$B$782,Y$11)+'СЕТ СН'!$F$9+СВЦЭМ!$D$10+'СЕТ СН'!$F$6-'СЕТ СН'!$F$19</f>
        <v>1895.3653780999998</v>
      </c>
    </row>
    <row r="17" spans="1:25" ht="15.75" x14ac:dyDescent="0.2">
      <c r="A17" s="35">
        <f t="shared" si="0"/>
        <v>45357</v>
      </c>
      <c r="B17" s="36">
        <f>SUMIFS(СВЦЭМ!$C$39:$C$782,СВЦЭМ!$A$39:$A$782,$A17,СВЦЭМ!$B$39:$B$782,B$11)+'СЕТ СН'!$F$9+СВЦЭМ!$D$10+'СЕТ СН'!$F$6-'СЕТ СН'!$F$19</f>
        <v>1965.1442760099999</v>
      </c>
      <c r="C17" s="36">
        <f>SUMIFS(СВЦЭМ!$C$39:$C$782,СВЦЭМ!$A$39:$A$782,$A17,СВЦЭМ!$B$39:$B$782,C$11)+'СЕТ СН'!$F$9+СВЦЭМ!$D$10+'СЕТ СН'!$F$6-'СЕТ СН'!$F$19</f>
        <v>1987.9095869100001</v>
      </c>
      <c r="D17" s="36">
        <f>SUMIFS(СВЦЭМ!$C$39:$C$782,СВЦЭМ!$A$39:$A$782,$A17,СВЦЭМ!$B$39:$B$782,D$11)+'СЕТ СН'!$F$9+СВЦЭМ!$D$10+'СЕТ СН'!$F$6-'СЕТ СН'!$F$19</f>
        <v>2009.89989092</v>
      </c>
      <c r="E17" s="36">
        <f>SUMIFS(СВЦЭМ!$C$39:$C$782,СВЦЭМ!$A$39:$A$782,$A17,СВЦЭМ!$B$39:$B$782,E$11)+'СЕТ СН'!$F$9+СВЦЭМ!$D$10+'СЕТ СН'!$F$6-'СЕТ СН'!$F$19</f>
        <v>2025.4990766599999</v>
      </c>
      <c r="F17" s="36">
        <f>SUMIFS(СВЦЭМ!$C$39:$C$782,СВЦЭМ!$A$39:$A$782,$A17,СВЦЭМ!$B$39:$B$782,F$11)+'СЕТ СН'!$F$9+СВЦЭМ!$D$10+'СЕТ СН'!$F$6-'СЕТ СН'!$F$19</f>
        <v>2022.3361504899999</v>
      </c>
      <c r="G17" s="36">
        <f>SUMIFS(СВЦЭМ!$C$39:$C$782,СВЦЭМ!$A$39:$A$782,$A17,СВЦЭМ!$B$39:$B$782,G$11)+'СЕТ СН'!$F$9+СВЦЭМ!$D$10+'СЕТ СН'!$F$6-'СЕТ СН'!$F$19</f>
        <v>1995.6405400200001</v>
      </c>
      <c r="H17" s="36">
        <f>SUMIFS(СВЦЭМ!$C$39:$C$782,СВЦЭМ!$A$39:$A$782,$A17,СВЦЭМ!$B$39:$B$782,H$11)+'СЕТ СН'!$F$9+СВЦЭМ!$D$10+'СЕТ СН'!$F$6-'СЕТ СН'!$F$19</f>
        <v>1927.4185300300001</v>
      </c>
      <c r="I17" s="36">
        <f>SUMIFS(СВЦЭМ!$C$39:$C$782,СВЦЭМ!$A$39:$A$782,$A17,СВЦЭМ!$B$39:$B$782,I$11)+'СЕТ СН'!$F$9+СВЦЭМ!$D$10+'СЕТ СН'!$F$6-'СЕТ СН'!$F$19</f>
        <v>1879.81564794</v>
      </c>
      <c r="J17" s="36">
        <f>SUMIFS(СВЦЭМ!$C$39:$C$782,СВЦЭМ!$A$39:$A$782,$A17,СВЦЭМ!$B$39:$B$782,J$11)+'СЕТ СН'!$F$9+СВЦЭМ!$D$10+'СЕТ СН'!$F$6-'СЕТ СН'!$F$19</f>
        <v>1871.04585129</v>
      </c>
      <c r="K17" s="36">
        <f>SUMIFS(СВЦЭМ!$C$39:$C$782,СВЦЭМ!$A$39:$A$782,$A17,СВЦЭМ!$B$39:$B$782,K$11)+'СЕТ СН'!$F$9+СВЦЭМ!$D$10+'СЕТ СН'!$F$6-'СЕТ СН'!$F$19</f>
        <v>1872.57760818</v>
      </c>
      <c r="L17" s="36">
        <f>SUMIFS(СВЦЭМ!$C$39:$C$782,СВЦЭМ!$A$39:$A$782,$A17,СВЦЭМ!$B$39:$B$782,L$11)+'СЕТ СН'!$F$9+СВЦЭМ!$D$10+'СЕТ СН'!$F$6-'СЕТ СН'!$F$19</f>
        <v>1878.9168323700001</v>
      </c>
      <c r="M17" s="36">
        <f>SUMIFS(СВЦЭМ!$C$39:$C$782,СВЦЭМ!$A$39:$A$782,$A17,СВЦЭМ!$B$39:$B$782,M$11)+'СЕТ СН'!$F$9+СВЦЭМ!$D$10+'СЕТ СН'!$F$6-'СЕТ СН'!$F$19</f>
        <v>1879.0896326800002</v>
      </c>
      <c r="N17" s="36">
        <f>SUMIFS(СВЦЭМ!$C$39:$C$782,СВЦЭМ!$A$39:$A$782,$A17,СВЦЭМ!$B$39:$B$782,N$11)+'СЕТ СН'!$F$9+СВЦЭМ!$D$10+'СЕТ СН'!$F$6-'СЕТ СН'!$F$19</f>
        <v>1901.2958910799998</v>
      </c>
      <c r="O17" s="36">
        <f>SUMIFS(СВЦЭМ!$C$39:$C$782,СВЦЭМ!$A$39:$A$782,$A17,СВЦЭМ!$B$39:$B$782,O$11)+'СЕТ СН'!$F$9+СВЦЭМ!$D$10+'СЕТ СН'!$F$6-'СЕТ СН'!$F$19</f>
        <v>1899.7379089999999</v>
      </c>
      <c r="P17" s="36">
        <f>SUMIFS(СВЦЭМ!$C$39:$C$782,СВЦЭМ!$A$39:$A$782,$A17,СВЦЭМ!$B$39:$B$782,P$11)+'СЕТ СН'!$F$9+СВЦЭМ!$D$10+'СЕТ СН'!$F$6-'СЕТ СН'!$F$19</f>
        <v>1916.72512994</v>
      </c>
      <c r="Q17" s="36">
        <f>SUMIFS(СВЦЭМ!$C$39:$C$782,СВЦЭМ!$A$39:$A$782,$A17,СВЦЭМ!$B$39:$B$782,Q$11)+'СЕТ СН'!$F$9+СВЦЭМ!$D$10+'СЕТ СН'!$F$6-'СЕТ СН'!$F$19</f>
        <v>1920.34664329</v>
      </c>
      <c r="R17" s="36">
        <f>SUMIFS(СВЦЭМ!$C$39:$C$782,СВЦЭМ!$A$39:$A$782,$A17,СВЦЭМ!$B$39:$B$782,R$11)+'СЕТ СН'!$F$9+СВЦЭМ!$D$10+'СЕТ СН'!$F$6-'СЕТ СН'!$F$19</f>
        <v>1920.0252581499999</v>
      </c>
      <c r="S17" s="36">
        <f>SUMIFS(СВЦЭМ!$C$39:$C$782,СВЦЭМ!$A$39:$A$782,$A17,СВЦЭМ!$B$39:$B$782,S$11)+'СЕТ СН'!$F$9+СВЦЭМ!$D$10+'СЕТ СН'!$F$6-'СЕТ СН'!$F$19</f>
        <v>1907.6539098100002</v>
      </c>
      <c r="T17" s="36">
        <f>SUMIFS(СВЦЭМ!$C$39:$C$782,СВЦЭМ!$A$39:$A$782,$A17,СВЦЭМ!$B$39:$B$782,T$11)+'СЕТ СН'!$F$9+СВЦЭМ!$D$10+'СЕТ СН'!$F$6-'СЕТ СН'!$F$19</f>
        <v>1873.0676767700002</v>
      </c>
      <c r="U17" s="36">
        <f>SUMIFS(СВЦЭМ!$C$39:$C$782,СВЦЭМ!$A$39:$A$782,$A17,СВЦЭМ!$B$39:$B$782,U$11)+'СЕТ СН'!$F$9+СВЦЭМ!$D$10+'СЕТ СН'!$F$6-'СЕТ СН'!$F$19</f>
        <v>1872.7453730799998</v>
      </c>
      <c r="V17" s="36">
        <f>SUMIFS(СВЦЭМ!$C$39:$C$782,СВЦЭМ!$A$39:$A$782,$A17,СВЦЭМ!$B$39:$B$782,V$11)+'СЕТ СН'!$F$9+СВЦЭМ!$D$10+'СЕТ СН'!$F$6-'СЕТ СН'!$F$19</f>
        <v>1876.5014488699999</v>
      </c>
      <c r="W17" s="36">
        <f>SUMIFS(СВЦЭМ!$C$39:$C$782,СВЦЭМ!$A$39:$A$782,$A17,СВЦЭМ!$B$39:$B$782,W$11)+'СЕТ СН'!$F$9+СВЦЭМ!$D$10+'СЕТ СН'!$F$6-'СЕТ СН'!$F$19</f>
        <v>1887.7374945000001</v>
      </c>
      <c r="X17" s="36">
        <f>SUMIFS(СВЦЭМ!$C$39:$C$782,СВЦЭМ!$A$39:$A$782,$A17,СВЦЭМ!$B$39:$B$782,X$11)+'СЕТ СН'!$F$9+СВЦЭМ!$D$10+'СЕТ СН'!$F$6-'СЕТ СН'!$F$19</f>
        <v>1886.3410462000002</v>
      </c>
      <c r="Y17" s="36">
        <f>SUMIFS(СВЦЭМ!$C$39:$C$782,СВЦЭМ!$A$39:$A$782,$A17,СВЦЭМ!$B$39:$B$782,Y$11)+'СЕТ СН'!$F$9+СВЦЭМ!$D$10+'СЕТ СН'!$F$6-'СЕТ СН'!$F$19</f>
        <v>1871.4449730800002</v>
      </c>
    </row>
    <row r="18" spans="1:25" ht="15.75" x14ac:dyDescent="0.2">
      <c r="A18" s="35">
        <f t="shared" si="0"/>
        <v>45358</v>
      </c>
      <c r="B18" s="36">
        <f>SUMIFS(СВЦЭМ!$C$39:$C$782,СВЦЭМ!$A$39:$A$782,$A18,СВЦЭМ!$B$39:$B$782,B$11)+'СЕТ СН'!$F$9+СВЦЭМ!$D$10+'СЕТ СН'!$F$6-'СЕТ СН'!$F$19</f>
        <v>1919.8613224199999</v>
      </c>
      <c r="C18" s="36">
        <f>SUMIFS(СВЦЭМ!$C$39:$C$782,СВЦЭМ!$A$39:$A$782,$A18,СВЦЭМ!$B$39:$B$782,C$11)+'СЕТ СН'!$F$9+СВЦЭМ!$D$10+'СЕТ СН'!$F$6-'СЕТ СН'!$F$19</f>
        <v>1962.96870666</v>
      </c>
      <c r="D18" s="36">
        <f>SUMIFS(СВЦЭМ!$C$39:$C$782,СВЦЭМ!$A$39:$A$782,$A18,СВЦЭМ!$B$39:$B$782,D$11)+'СЕТ СН'!$F$9+СВЦЭМ!$D$10+'СЕТ СН'!$F$6-'СЕТ СН'!$F$19</f>
        <v>1996.4699019499999</v>
      </c>
      <c r="E18" s="36">
        <f>SUMIFS(СВЦЭМ!$C$39:$C$782,СВЦЭМ!$A$39:$A$782,$A18,СВЦЭМ!$B$39:$B$782,E$11)+'СЕТ СН'!$F$9+СВЦЭМ!$D$10+'СЕТ СН'!$F$6-'СЕТ СН'!$F$19</f>
        <v>2026.6140213500003</v>
      </c>
      <c r="F18" s="36">
        <f>SUMIFS(СВЦЭМ!$C$39:$C$782,СВЦЭМ!$A$39:$A$782,$A18,СВЦЭМ!$B$39:$B$782,F$11)+'СЕТ СН'!$F$9+СВЦЭМ!$D$10+'СЕТ СН'!$F$6-'СЕТ СН'!$F$19</f>
        <v>2035.134826</v>
      </c>
      <c r="G18" s="36">
        <f>SUMIFS(СВЦЭМ!$C$39:$C$782,СВЦЭМ!$A$39:$A$782,$A18,СВЦЭМ!$B$39:$B$782,G$11)+'СЕТ СН'!$F$9+СВЦЭМ!$D$10+'СЕТ СН'!$F$6-'СЕТ СН'!$F$19</f>
        <v>2009.7573757499999</v>
      </c>
      <c r="H18" s="36">
        <f>SUMIFS(СВЦЭМ!$C$39:$C$782,СВЦЭМ!$A$39:$A$782,$A18,СВЦЭМ!$B$39:$B$782,H$11)+'СЕТ СН'!$F$9+СВЦЭМ!$D$10+'СЕТ СН'!$F$6-'СЕТ СН'!$F$19</f>
        <v>1944.3939682</v>
      </c>
      <c r="I18" s="36">
        <f>SUMIFS(СВЦЭМ!$C$39:$C$782,СВЦЭМ!$A$39:$A$782,$A18,СВЦЭМ!$B$39:$B$782,I$11)+'СЕТ СН'!$F$9+СВЦЭМ!$D$10+'СЕТ СН'!$F$6-'СЕТ СН'!$F$19</f>
        <v>1929.2680360099998</v>
      </c>
      <c r="J18" s="36">
        <f>SUMIFS(СВЦЭМ!$C$39:$C$782,СВЦЭМ!$A$39:$A$782,$A18,СВЦЭМ!$B$39:$B$782,J$11)+'СЕТ СН'!$F$9+СВЦЭМ!$D$10+'СЕТ СН'!$F$6-'СЕТ СН'!$F$19</f>
        <v>1948.8577623199999</v>
      </c>
      <c r="K18" s="36">
        <f>SUMIFS(СВЦЭМ!$C$39:$C$782,СВЦЭМ!$A$39:$A$782,$A18,СВЦЭМ!$B$39:$B$782,K$11)+'СЕТ СН'!$F$9+СВЦЭМ!$D$10+'СЕТ СН'!$F$6-'СЕТ СН'!$F$19</f>
        <v>1913.2880723600001</v>
      </c>
      <c r="L18" s="36">
        <f>SUMIFS(СВЦЭМ!$C$39:$C$782,СВЦЭМ!$A$39:$A$782,$A18,СВЦЭМ!$B$39:$B$782,L$11)+'СЕТ СН'!$F$9+СВЦЭМ!$D$10+'СЕТ СН'!$F$6-'СЕТ СН'!$F$19</f>
        <v>1916.4871593799999</v>
      </c>
      <c r="M18" s="36">
        <f>SUMIFS(СВЦЭМ!$C$39:$C$782,СВЦЭМ!$A$39:$A$782,$A18,СВЦЭМ!$B$39:$B$782,M$11)+'СЕТ СН'!$F$9+СВЦЭМ!$D$10+'СЕТ СН'!$F$6-'СЕТ СН'!$F$19</f>
        <v>1921.1119311000002</v>
      </c>
      <c r="N18" s="36">
        <f>SUMIFS(СВЦЭМ!$C$39:$C$782,СВЦЭМ!$A$39:$A$782,$A18,СВЦЭМ!$B$39:$B$782,N$11)+'СЕТ СН'!$F$9+СВЦЭМ!$D$10+'СЕТ СН'!$F$6-'СЕТ СН'!$F$19</f>
        <v>1938.5722788900002</v>
      </c>
      <c r="O18" s="36">
        <f>SUMIFS(СВЦЭМ!$C$39:$C$782,СВЦЭМ!$A$39:$A$782,$A18,СВЦЭМ!$B$39:$B$782,O$11)+'СЕТ СН'!$F$9+СВЦЭМ!$D$10+'СЕТ СН'!$F$6-'СЕТ СН'!$F$19</f>
        <v>1936.4407413100002</v>
      </c>
      <c r="P18" s="36">
        <f>SUMIFS(СВЦЭМ!$C$39:$C$782,СВЦЭМ!$A$39:$A$782,$A18,СВЦЭМ!$B$39:$B$782,P$11)+'СЕТ СН'!$F$9+СВЦЭМ!$D$10+'СЕТ СН'!$F$6-'СЕТ СН'!$F$19</f>
        <v>1961.5860463399999</v>
      </c>
      <c r="Q18" s="36">
        <f>SUMIFS(СВЦЭМ!$C$39:$C$782,СВЦЭМ!$A$39:$A$782,$A18,СВЦЭМ!$B$39:$B$782,Q$11)+'СЕТ СН'!$F$9+СВЦЭМ!$D$10+'СЕТ СН'!$F$6-'СЕТ СН'!$F$19</f>
        <v>1982.38460377</v>
      </c>
      <c r="R18" s="36">
        <f>SUMIFS(СВЦЭМ!$C$39:$C$782,СВЦЭМ!$A$39:$A$782,$A18,СВЦЭМ!$B$39:$B$782,R$11)+'СЕТ СН'!$F$9+СВЦЭМ!$D$10+'СЕТ СН'!$F$6-'СЕТ СН'!$F$19</f>
        <v>1990.9512390899999</v>
      </c>
      <c r="S18" s="36">
        <f>SUMIFS(СВЦЭМ!$C$39:$C$782,СВЦЭМ!$A$39:$A$782,$A18,СВЦЭМ!$B$39:$B$782,S$11)+'СЕТ СН'!$F$9+СВЦЭМ!$D$10+'СЕТ СН'!$F$6-'СЕТ СН'!$F$19</f>
        <v>1971.5381822099998</v>
      </c>
      <c r="T18" s="36">
        <f>SUMIFS(СВЦЭМ!$C$39:$C$782,СВЦЭМ!$A$39:$A$782,$A18,СВЦЭМ!$B$39:$B$782,T$11)+'СЕТ СН'!$F$9+СВЦЭМ!$D$10+'СЕТ СН'!$F$6-'СЕТ СН'!$F$19</f>
        <v>1966.1960502900001</v>
      </c>
      <c r="U18" s="36">
        <f>SUMIFS(СВЦЭМ!$C$39:$C$782,СВЦЭМ!$A$39:$A$782,$A18,СВЦЭМ!$B$39:$B$782,U$11)+'СЕТ СН'!$F$9+СВЦЭМ!$D$10+'СЕТ СН'!$F$6-'СЕТ СН'!$F$19</f>
        <v>1940.7850696199998</v>
      </c>
      <c r="V18" s="36">
        <f>SUMIFS(СВЦЭМ!$C$39:$C$782,СВЦЭМ!$A$39:$A$782,$A18,СВЦЭМ!$B$39:$B$782,V$11)+'СЕТ СН'!$F$9+СВЦЭМ!$D$10+'СЕТ СН'!$F$6-'СЕТ СН'!$F$19</f>
        <v>1921.67079298</v>
      </c>
      <c r="W18" s="36">
        <f>SUMIFS(СВЦЭМ!$C$39:$C$782,СВЦЭМ!$A$39:$A$782,$A18,СВЦЭМ!$B$39:$B$782,W$11)+'СЕТ СН'!$F$9+СВЦЭМ!$D$10+'СЕТ СН'!$F$6-'СЕТ СН'!$F$19</f>
        <v>1934.32247796</v>
      </c>
      <c r="X18" s="36">
        <f>SUMIFS(СВЦЭМ!$C$39:$C$782,СВЦЭМ!$A$39:$A$782,$A18,СВЦЭМ!$B$39:$B$782,X$11)+'СЕТ СН'!$F$9+СВЦЭМ!$D$10+'СЕТ СН'!$F$6-'СЕТ СН'!$F$19</f>
        <v>1948.2460281600002</v>
      </c>
      <c r="Y18" s="36">
        <f>SUMIFS(СВЦЭМ!$C$39:$C$782,СВЦЭМ!$A$39:$A$782,$A18,СВЦЭМ!$B$39:$B$782,Y$11)+'СЕТ СН'!$F$9+СВЦЭМ!$D$10+'СЕТ СН'!$F$6-'СЕТ СН'!$F$19</f>
        <v>1977.0153622100001</v>
      </c>
    </row>
    <row r="19" spans="1:25" ht="15.75" x14ac:dyDescent="0.2">
      <c r="A19" s="35">
        <f t="shared" si="0"/>
        <v>45359</v>
      </c>
      <c r="B19" s="36">
        <f>SUMIFS(СВЦЭМ!$C$39:$C$782,СВЦЭМ!$A$39:$A$782,$A19,СВЦЭМ!$B$39:$B$782,B$11)+'СЕТ СН'!$F$9+СВЦЭМ!$D$10+'СЕТ СН'!$F$6-'СЕТ СН'!$F$19</f>
        <v>2020.0489610600002</v>
      </c>
      <c r="C19" s="36">
        <f>SUMIFS(СВЦЭМ!$C$39:$C$782,СВЦЭМ!$A$39:$A$782,$A19,СВЦЭМ!$B$39:$B$782,C$11)+'СЕТ СН'!$F$9+СВЦЭМ!$D$10+'СЕТ СН'!$F$6-'СЕТ СН'!$F$19</f>
        <v>2019.1552965800001</v>
      </c>
      <c r="D19" s="36">
        <f>SUMIFS(СВЦЭМ!$C$39:$C$782,СВЦЭМ!$A$39:$A$782,$A19,СВЦЭМ!$B$39:$B$782,D$11)+'СЕТ СН'!$F$9+СВЦЭМ!$D$10+'СЕТ СН'!$F$6-'СЕТ СН'!$F$19</f>
        <v>2042.6988638600001</v>
      </c>
      <c r="E19" s="36">
        <f>SUMIFS(СВЦЭМ!$C$39:$C$782,СВЦЭМ!$A$39:$A$782,$A19,СВЦЭМ!$B$39:$B$782,E$11)+'СЕТ СН'!$F$9+СВЦЭМ!$D$10+'СЕТ СН'!$F$6-'СЕТ СН'!$F$19</f>
        <v>2053.9285448999999</v>
      </c>
      <c r="F19" s="36">
        <f>SUMIFS(СВЦЭМ!$C$39:$C$782,СВЦЭМ!$A$39:$A$782,$A19,СВЦЭМ!$B$39:$B$782,F$11)+'СЕТ СН'!$F$9+СВЦЭМ!$D$10+'СЕТ СН'!$F$6-'СЕТ СН'!$F$19</f>
        <v>2050.59105705</v>
      </c>
      <c r="G19" s="36">
        <f>SUMIFS(СВЦЭМ!$C$39:$C$782,СВЦЭМ!$A$39:$A$782,$A19,СВЦЭМ!$B$39:$B$782,G$11)+'СЕТ СН'!$F$9+СВЦЭМ!$D$10+'СЕТ СН'!$F$6-'СЕТ СН'!$F$19</f>
        <v>2026.2683009299999</v>
      </c>
      <c r="H19" s="36">
        <f>SUMIFS(СВЦЭМ!$C$39:$C$782,СВЦЭМ!$A$39:$A$782,$A19,СВЦЭМ!$B$39:$B$782,H$11)+'СЕТ СН'!$F$9+СВЦЭМ!$D$10+'СЕТ СН'!$F$6-'СЕТ СН'!$F$19</f>
        <v>2025.3093788900001</v>
      </c>
      <c r="I19" s="36">
        <f>SUMIFS(СВЦЭМ!$C$39:$C$782,СВЦЭМ!$A$39:$A$782,$A19,СВЦЭМ!$B$39:$B$782,I$11)+'СЕТ СН'!$F$9+СВЦЭМ!$D$10+'СЕТ СН'!$F$6-'СЕТ СН'!$F$19</f>
        <v>1996.7081931799999</v>
      </c>
      <c r="J19" s="36">
        <f>SUMIFS(СВЦЭМ!$C$39:$C$782,СВЦЭМ!$A$39:$A$782,$A19,СВЦЭМ!$B$39:$B$782,J$11)+'СЕТ СН'!$F$9+СВЦЭМ!$D$10+'СЕТ СН'!$F$6-'СЕТ СН'!$F$19</f>
        <v>1985.6962281400001</v>
      </c>
      <c r="K19" s="36">
        <f>SUMIFS(СВЦЭМ!$C$39:$C$782,СВЦЭМ!$A$39:$A$782,$A19,СВЦЭМ!$B$39:$B$782,K$11)+'СЕТ СН'!$F$9+СВЦЭМ!$D$10+'СЕТ СН'!$F$6-'СЕТ СН'!$F$19</f>
        <v>1925.7600834899999</v>
      </c>
      <c r="L19" s="36">
        <f>SUMIFS(СВЦЭМ!$C$39:$C$782,СВЦЭМ!$A$39:$A$782,$A19,СВЦЭМ!$B$39:$B$782,L$11)+'СЕТ СН'!$F$9+СВЦЭМ!$D$10+'СЕТ СН'!$F$6-'СЕТ СН'!$F$19</f>
        <v>1915.4681752400002</v>
      </c>
      <c r="M19" s="36">
        <f>SUMIFS(СВЦЭМ!$C$39:$C$782,СВЦЭМ!$A$39:$A$782,$A19,СВЦЭМ!$B$39:$B$782,M$11)+'СЕТ СН'!$F$9+СВЦЭМ!$D$10+'СЕТ СН'!$F$6-'СЕТ СН'!$F$19</f>
        <v>1931.7629107600001</v>
      </c>
      <c r="N19" s="36">
        <f>SUMIFS(СВЦЭМ!$C$39:$C$782,СВЦЭМ!$A$39:$A$782,$A19,СВЦЭМ!$B$39:$B$782,N$11)+'СЕТ СН'!$F$9+СВЦЭМ!$D$10+'СЕТ СН'!$F$6-'СЕТ СН'!$F$19</f>
        <v>1955.17770458</v>
      </c>
      <c r="O19" s="36">
        <f>SUMIFS(СВЦЭМ!$C$39:$C$782,СВЦЭМ!$A$39:$A$782,$A19,СВЦЭМ!$B$39:$B$782,O$11)+'СЕТ СН'!$F$9+СВЦЭМ!$D$10+'СЕТ СН'!$F$6-'СЕТ СН'!$F$19</f>
        <v>1974.7014743200002</v>
      </c>
      <c r="P19" s="36">
        <f>SUMIFS(СВЦЭМ!$C$39:$C$782,СВЦЭМ!$A$39:$A$782,$A19,СВЦЭМ!$B$39:$B$782,P$11)+'СЕТ СН'!$F$9+СВЦЭМ!$D$10+'СЕТ СН'!$F$6-'СЕТ СН'!$F$19</f>
        <v>1985.4680769199999</v>
      </c>
      <c r="Q19" s="36">
        <f>SUMIFS(СВЦЭМ!$C$39:$C$782,СВЦЭМ!$A$39:$A$782,$A19,СВЦЭМ!$B$39:$B$782,Q$11)+'СЕТ СН'!$F$9+СВЦЭМ!$D$10+'СЕТ СН'!$F$6-'СЕТ СН'!$F$19</f>
        <v>2002.7910684200001</v>
      </c>
      <c r="R19" s="36">
        <f>SUMIFS(СВЦЭМ!$C$39:$C$782,СВЦЭМ!$A$39:$A$782,$A19,СВЦЭМ!$B$39:$B$782,R$11)+'СЕТ СН'!$F$9+СВЦЭМ!$D$10+'СЕТ СН'!$F$6-'СЕТ СН'!$F$19</f>
        <v>2009.3901252000001</v>
      </c>
      <c r="S19" s="36">
        <f>SUMIFS(СВЦЭМ!$C$39:$C$782,СВЦЭМ!$A$39:$A$782,$A19,СВЦЭМ!$B$39:$B$782,S$11)+'СЕТ СН'!$F$9+СВЦЭМ!$D$10+'СЕТ СН'!$F$6-'СЕТ СН'!$F$19</f>
        <v>1985.5730989500003</v>
      </c>
      <c r="T19" s="36">
        <f>SUMIFS(СВЦЭМ!$C$39:$C$782,СВЦЭМ!$A$39:$A$782,$A19,СВЦЭМ!$B$39:$B$782,T$11)+'СЕТ СН'!$F$9+СВЦЭМ!$D$10+'СЕТ СН'!$F$6-'СЕТ СН'!$F$19</f>
        <v>1974.7258179800001</v>
      </c>
      <c r="U19" s="36">
        <f>SUMIFS(СВЦЭМ!$C$39:$C$782,СВЦЭМ!$A$39:$A$782,$A19,СВЦЭМ!$B$39:$B$782,U$11)+'СЕТ СН'!$F$9+СВЦЭМ!$D$10+'СЕТ СН'!$F$6-'СЕТ СН'!$F$19</f>
        <v>1946.9199827299999</v>
      </c>
      <c r="V19" s="36">
        <f>SUMIFS(СВЦЭМ!$C$39:$C$782,СВЦЭМ!$A$39:$A$782,$A19,СВЦЭМ!$B$39:$B$782,V$11)+'СЕТ СН'!$F$9+СВЦЭМ!$D$10+'СЕТ СН'!$F$6-'СЕТ СН'!$F$19</f>
        <v>1936.71650654</v>
      </c>
      <c r="W19" s="36">
        <f>SUMIFS(СВЦЭМ!$C$39:$C$782,СВЦЭМ!$A$39:$A$782,$A19,СВЦЭМ!$B$39:$B$782,W$11)+'СЕТ СН'!$F$9+СВЦЭМ!$D$10+'СЕТ СН'!$F$6-'СЕТ СН'!$F$19</f>
        <v>1929.8013963399999</v>
      </c>
      <c r="X19" s="36">
        <f>SUMIFS(СВЦЭМ!$C$39:$C$782,СВЦЭМ!$A$39:$A$782,$A19,СВЦЭМ!$B$39:$B$782,X$11)+'СЕТ СН'!$F$9+СВЦЭМ!$D$10+'СЕТ СН'!$F$6-'СЕТ СН'!$F$19</f>
        <v>1966.99930382</v>
      </c>
      <c r="Y19" s="36">
        <f>SUMIFS(СВЦЭМ!$C$39:$C$782,СВЦЭМ!$A$39:$A$782,$A19,СВЦЭМ!$B$39:$B$782,Y$11)+'СЕТ СН'!$F$9+СВЦЭМ!$D$10+'СЕТ СН'!$F$6-'СЕТ СН'!$F$19</f>
        <v>1978.95002823</v>
      </c>
    </row>
    <row r="20" spans="1:25" ht="15.75" x14ac:dyDescent="0.2">
      <c r="A20" s="35">
        <f t="shared" si="0"/>
        <v>45360</v>
      </c>
      <c r="B20" s="36">
        <f>SUMIFS(СВЦЭМ!$C$39:$C$782,СВЦЭМ!$A$39:$A$782,$A20,СВЦЭМ!$B$39:$B$782,B$11)+'СЕТ СН'!$F$9+СВЦЭМ!$D$10+'СЕТ СН'!$F$6-'СЕТ СН'!$F$19</f>
        <v>2011.2241751900001</v>
      </c>
      <c r="C20" s="36">
        <f>SUMIFS(СВЦЭМ!$C$39:$C$782,СВЦЭМ!$A$39:$A$782,$A20,СВЦЭМ!$B$39:$B$782,C$11)+'СЕТ СН'!$F$9+СВЦЭМ!$D$10+'СЕТ СН'!$F$6-'СЕТ СН'!$F$19</f>
        <v>2019.95586478</v>
      </c>
      <c r="D20" s="36">
        <f>SUMIFS(СВЦЭМ!$C$39:$C$782,СВЦЭМ!$A$39:$A$782,$A20,СВЦЭМ!$B$39:$B$782,D$11)+'СЕТ СН'!$F$9+СВЦЭМ!$D$10+'СЕТ СН'!$F$6-'СЕТ СН'!$F$19</f>
        <v>2038.2666471000002</v>
      </c>
      <c r="E20" s="36">
        <f>SUMIFS(СВЦЭМ!$C$39:$C$782,СВЦЭМ!$A$39:$A$782,$A20,СВЦЭМ!$B$39:$B$782,E$11)+'СЕТ СН'!$F$9+СВЦЭМ!$D$10+'СЕТ СН'!$F$6-'СЕТ СН'!$F$19</f>
        <v>2046.8568978200001</v>
      </c>
      <c r="F20" s="36">
        <f>SUMIFS(СВЦЭМ!$C$39:$C$782,СВЦЭМ!$A$39:$A$782,$A20,СВЦЭМ!$B$39:$B$782,F$11)+'СЕТ СН'!$F$9+СВЦЭМ!$D$10+'СЕТ СН'!$F$6-'СЕТ СН'!$F$19</f>
        <v>2034.1023267599999</v>
      </c>
      <c r="G20" s="36">
        <f>SUMIFS(СВЦЭМ!$C$39:$C$782,СВЦЭМ!$A$39:$A$782,$A20,СВЦЭМ!$B$39:$B$782,G$11)+'СЕТ СН'!$F$9+СВЦЭМ!$D$10+'СЕТ СН'!$F$6-'СЕТ СН'!$F$19</f>
        <v>2004.7575754499999</v>
      </c>
      <c r="H20" s="36">
        <f>SUMIFS(СВЦЭМ!$C$39:$C$782,СВЦЭМ!$A$39:$A$782,$A20,СВЦЭМ!$B$39:$B$782,H$11)+'СЕТ СН'!$F$9+СВЦЭМ!$D$10+'СЕТ СН'!$F$6-'СЕТ СН'!$F$19</f>
        <v>1981.2515792099998</v>
      </c>
      <c r="I20" s="36">
        <f>SUMIFS(СВЦЭМ!$C$39:$C$782,СВЦЭМ!$A$39:$A$782,$A20,СВЦЭМ!$B$39:$B$782,I$11)+'СЕТ СН'!$F$9+СВЦЭМ!$D$10+'СЕТ СН'!$F$6-'СЕТ СН'!$F$19</f>
        <v>1959.54555639</v>
      </c>
      <c r="J20" s="36">
        <f>SUMIFS(СВЦЭМ!$C$39:$C$782,СВЦЭМ!$A$39:$A$782,$A20,СВЦЭМ!$B$39:$B$782,J$11)+'СЕТ СН'!$F$9+СВЦЭМ!$D$10+'СЕТ СН'!$F$6-'СЕТ СН'!$F$19</f>
        <v>1946.1951480600001</v>
      </c>
      <c r="K20" s="36">
        <f>SUMIFS(СВЦЭМ!$C$39:$C$782,СВЦЭМ!$A$39:$A$782,$A20,СВЦЭМ!$B$39:$B$782,K$11)+'СЕТ СН'!$F$9+СВЦЭМ!$D$10+'СЕТ СН'!$F$6-'СЕТ СН'!$F$19</f>
        <v>1905.0109802699999</v>
      </c>
      <c r="L20" s="36">
        <f>SUMIFS(СВЦЭМ!$C$39:$C$782,СВЦЭМ!$A$39:$A$782,$A20,СВЦЭМ!$B$39:$B$782,L$11)+'СЕТ СН'!$F$9+СВЦЭМ!$D$10+'СЕТ СН'!$F$6-'СЕТ СН'!$F$19</f>
        <v>1883.0927146399999</v>
      </c>
      <c r="M20" s="36">
        <f>SUMIFS(СВЦЭМ!$C$39:$C$782,СВЦЭМ!$A$39:$A$782,$A20,СВЦЭМ!$B$39:$B$782,M$11)+'СЕТ СН'!$F$9+СВЦЭМ!$D$10+'СЕТ СН'!$F$6-'СЕТ СН'!$F$19</f>
        <v>1898.8796391700002</v>
      </c>
      <c r="N20" s="36">
        <f>SUMIFS(СВЦЭМ!$C$39:$C$782,СВЦЭМ!$A$39:$A$782,$A20,СВЦЭМ!$B$39:$B$782,N$11)+'СЕТ СН'!$F$9+СВЦЭМ!$D$10+'СЕТ СН'!$F$6-'СЕТ СН'!$F$19</f>
        <v>1920.37803046</v>
      </c>
      <c r="O20" s="36">
        <f>SUMIFS(СВЦЭМ!$C$39:$C$782,СВЦЭМ!$A$39:$A$782,$A20,СВЦЭМ!$B$39:$B$782,O$11)+'СЕТ СН'!$F$9+СВЦЭМ!$D$10+'СЕТ СН'!$F$6-'СЕТ СН'!$F$19</f>
        <v>1941.8662691499999</v>
      </c>
      <c r="P20" s="36">
        <f>SUMIFS(СВЦЭМ!$C$39:$C$782,СВЦЭМ!$A$39:$A$782,$A20,СВЦЭМ!$B$39:$B$782,P$11)+'СЕТ СН'!$F$9+СВЦЭМ!$D$10+'СЕТ СН'!$F$6-'СЕТ СН'!$F$19</f>
        <v>1954.3756054999999</v>
      </c>
      <c r="Q20" s="36">
        <f>SUMIFS(СВЦЭМ!$C$39:$C$782,СВЦЭМ!$A$39:$A$782,$A20,СВЦЭМ!$B$39:$B$782,Q$11)+'СЕТ СН'!$F$9+СВЦЭМ!$D$10+'СЕТ СН'!$F$6-'СЕТ СН'!$F$19</f>
        <v>1970.1702169200003</v>
      </c>
      <c r="R20" s="36">
        <f>SUMIFS(СВЦЭМ!$C$39:$C$782,СВЦЭМ!$A$39:$A$782,$A20,СВЦЭМ!$B$39:$B$782,R$11)+'СЕТ СН'!$F$9+СВЦЭМ!$D$10+'СЕТ СН'!$F$6-'СЕТ СН'!$F$19</f>
        <v>1970.7368112899999</v>
      </c>
      <c r="S20" s="36">
        <f>SUMIFS(СВЦЭМ!$C$39:$C$782,СВЦЭМ!$A$39:$A$782,$A20,СВЦЭМ!$B$39:$B$782,S$11)+'СЕТ СН'!$F$9+СВЦЭМ!$D$10+'СЕТ СН'!$F$6-'СЕТ СН'!$F$19</f>
        <v>1938.96300182</v>
      </c>
      <c r="T20" s="36">
        <f>SUMIFS(СВЦЭМ!$C$39:$C$782,СВЦЭМ!$A$39:$A$782,$A20,СВЦЭМ!$B$39:$B$782,T$11)+'СЕТ СН'!$F$9+СВЦЭМ!$D$10+'СЕТ СН'!$F$6-'СЕТ СН'!$F$19</f>
        <v>1953.6778758800001</v>
      </c>
      <c r="U20" s="36">
        <f>SUMIFS(СВЦЭМ!$C$39:$C$782,СВЦЭМ!$A$39:$A$782,$A20,СВЦЭМ!$B$39:$B$782,U$11)+'СЕТ СН'!$F$9+СВЦЭМ!$D$10+'СЕТ СН'!$F$6-'СЕТ СН'!$F$19</f>
        <v>1924.34212389</v>
      </c>
      <c r="V20" s="36">
        <f>SUMIFS(СВЦЭМ!$C$39:$C$782,СВЦЭМ!$A$39:$A$782,$A20,СВЦЭМ!$B$39:$B$782,V$11)+'СЕТ СН'!$F$9+СВЦЭМ!$D$10+'СЕТ СН'!$F$6-'СЕТ СН'!$F$19</f>
        <v>1916.7985031500002</v>
      </c>
      <c r="W20" s="36">
        <f>SUMIFS(СВЦЭМ!$C$39:$C$782,СВЦЭМ!$A$39:$A$782,$A20,СВЦЭМ!$B$39:$B$782,W$11)+'СЕТ СН'!$F$9+СВЦЭМ!$D$10+'СЕТ СН'!$F$6-'СЕТ СН'!$F$19</f>
        <v>1913.2652486900001</v>
      </c>
      <c r="X20" s="36">
        <f>SUMIFS(СВЦЭМ!$C$39:$C$782,СВЦЭМ!$A$39:$A$782,$A20,СВЦЭМ!$B$39:$B$782,X$11)+'СЕТ СН'!$F$9+СВЦЭМ!$D$10+'СЕТ СН'!$F$6-'СЕТ СН'!$F$19</f>
        <v>1951.8486621800002</v>
      </c>
      <c r="Y20" s="36">
        <f>SUMIFS(СВЦЭМ!$C$39:$C$782,СВЦЭМ!$A$39:$A$782,$A20,СВЦЭМ!$B$39:$B$782,Y$11)+'СЕТ СН'!$F$9+СВЦЭМ!$D$10+'СЕТ СН'!$F$6-'СЕТ СН'!$F$19</f>
        <v>1966.2342931200001</v>
      </c>
    </row>
    <row r="21" spans="1:25" ht="15.75" x14ac:dyDescent="0.2">
      <c r="A21" s="35">
        <f t="shared" si="0"/>
        <v>45361</v>
      </c>
      <c r="B21" s="36">
        <f>SUMIFS(СВЦЭМ!$C$39:$C$782,СВЦЭМ!$A$39:$A$782,$A21,СВЦЭМ!$B$39:$B$782,B$11)+'СЕТ СН'!$F$9+СВЦЭМ!$D$10+'СЕТ СН'!$F$6-'СЕТ СН'!$F$19</f>
        <v>2045.4171236299999</v>
      </c>
      <c r="C21" s="36">
        <f>SUMIFS(СВЦЭМ!$C$39:$C$782,СВЦЭМ!$A$39:$A$782,$A21,СВЦЭМ!$B$39:$B$782,C$11)+'СЕТ СН'!$F$9+СВЦЭМ!$D$10+'СЕТ СН'!$F$6-'СЕТ СН'!$F$19</f>
        <v>2083.77495013</v>
      </c>
      <c r="D21" s="36">
        <f>SUMIFS(СВЦЭМ!$C$39:$C$782,СВЦЭМ!$A$39:$A$782,$A21,СВЦЭМ!$B$39:$B$782,D$11)+'СЕТ СН'!$F$9+СВЦЭМ!$D$10+'СЕТ СН'!$F$6-'СЕТ СН'!$F$19</f>
        <v>2100.7963466599999</v>
      </c>
      <c r="E21" s="36">
        <f>SUMIFS(СВЦЭМ!$C$39:$C$782,СВЦЭМ!$A$39:$A$782,$A21,СВЦЭМ!$B$39:$B$782,E$11)+'СЕТ СН'!$F$9+СВЦЭМ!$D$10+'СЕТ СН'!$F$6-'СЕТ СН'!$F$19</f>
        <v>2114.7768973699999</v>
      </c>
      <c r="F21" s="36">
        <f>SUMIFS(СВЦЭМ!$C$39:$C$782,СВЦЭМ!$A$39:$A$782,$A21,СВЦЭМ!$B$39:$B$782,F$11)+'СЕТ СН'!$F$9+СВЦЭМ!$D$10+'СЕТ СН'!$F$6-'СЕТ СН'!$F$19</f>
        <v>2113.5647791599999</v>
      </c>
      <c r="G21" s="36">
        <f>SUMIFS(СВЦЭМ!$C$39:$C$782,СВЦЭМ!$A$39:$A$782,$A21,СВЦЭМ!$B$39:$B$782,G$11)+'СЕТ СН'!$F$9+СВЦЭМ!$D$10+'СЕТ СН'!$F$6-'СЕТ СН'!$F$19</f>
        <v>2096.1441370799998</v>
      </c>
      <c r="H21" s="36">
        <f>SUMIFS(СВЦЭМ!$C$39:$C$782,СВЦЭМ!$A$39:$A$782,$A21,СВЦЭМ!$B$39:$B$782,H$11)+'СЕТ СН'!$F$9+СВЦЭМ!$D$10+'СЕТ СН'!$F$6-'СЕТ СН'!$F$19</f>
        <v>2069.0413250800002</v>
      </c>
      <c r="I21" s="36">
        <f>SUMIFS(СВЦЭМ!$C$39:$C$782,СВЦЭМ!$A$39:$A$782,$A21,СВЦЭМ!$B$39:$B$782,I$11)+'СЕТ СН'!$F$9+СВЦЭМ!$D$10+'СЕТ СН'!$F$6-'СЕТ СН'!$F$19</f>
        <v>2063.2392871900001</v>
      </c>
      <c r="J21" s="36">
        <f>SUMIFS(СВЦЭМ!$C$39:$C$782,СВЦЭМ!$A$39:$A$782,$A21,СВЦЭМ!$B$39:$B$782,J$11)+'СЕТ СН'!$F$9+СВЦЭМ!$D$10+'СЕТ СН'!$F$6-'СЕТ СН'!$F$19</f>
        <v>2018.13943978</v>
      </c>
      <c r="K21" s="36">
        <f>SUMIFS(СВЦЭМ!$C$39:$C$782,СВЦЭМ!$A$39:$A$782,$A21,СВЦЭМ!$B$39:$B$782,K$11)+'СЕТ СН'!$F$9+СВЦЭМ!$D$10+'СЕТ СН'!$F$6-'СЕТ СН'!$F$19</f>
        <v>1977.1188969300001</v>
      </c>
      <c r="L21" s="36">
        <f>SUMIFS(СВЦЭМ!$C$39:$C$782,СВЦЭМ!$A$39:$A$782,$A21,СВЦЭМ!$B$39:$B$782,L$11)+'СЕТ СН'!$F$9+СВЦЭМ!$D$10+'СЕТ СН'!$F$6-'СЕТ СН'!$F$19</f>
        <v>1976.7114580500001</v>
      </c>
      <c r="M21" s="36">
        <f>SUMIFS(СВЦЭМ!$C$39:$C$782,СВЦЭМ!$A$39:$A$782,$A21,СВЦЭМ!$B$39:$B$782,M$11)+'СЕТ СН'!$F$9+СВЦЭМ!$D$10+'СЕТ СН'!$F$6-'СЕТ СН'!$F$19</f>
        <v>1979.8512195799999</v>
      </c>
      <c r="N21" s="36">
        <f>SUMIFS(СВЦЭМ!$C$39:$C$782,СВЦЭМ!$A$39:$A$782,$A21,СВЦЭМ!$B$39:$B$782,N$11)+'СЕТ СН'!$F$9+СВЦЭМ!$D$10+'СЕТ СН'!$F$6-'СЕТ СН'!$F$19</f>
        <v>2006.7519495199999</v>
      </c>
      <c r="O21" s="36">
        <f>SUMIFS(СВЦЭМ!$C$39:$C$782,СВЦЭМ!$A$39:$A$782,$A21,СВЦЭМ!$B$39:$B$782,O$11)+'СЕТ СН'!$F$9+СВЦЭМ!$D$10+'СЕТ СН'!$F$6-'СЕТ СН'!$F$19</f>
        <v>1997.8091424600002</v>
      </c>
      <c r="P21" s="36">
        <f>SUMIFS(СВЦЭМ!$C$39:$C$782,СВЦЭМ!$A$39:$A$782,$A21,СВЦЭМ!$B$39:$B$782,P$11)+'СЕТ СН'!$F$9+СВЦЭМ!$D$10+'СЕТ СН'!$F$6-'СЕТ СН'!$F$19</f>
        <v>2024.53372889</v>
      </c>
      <c r="Q21" s="36">
        <f>SUMIFS(СВЦЭМ!$C$39:$C$782,СВЦЭМ!$A$39:$A$782,$A21,СВЦЭМ!$B$39:$B$782,Q$11)+'СЕТ СН'!$F$9+СВЦЭМ!$D$10+'СЕТ СН'!$F$6-'СЕТ СН'!$F$19</f>
        <v>2052.0829623099999</v>
      </c>
      <c r="R21" s="36">
        <f>SUMIFS(СВЦЭМ!$C$39:$C$782,СВЦЭМ!$A$39:$A$782,$A21,СВЦЭМ!$B$39:$B$782,R$11)+'СЕТ СН'!$F$9+СВЦЭМ!$D$10+'СЕТ СН'!$F$6-'СЕТ СН'!$F$19</f>
        <v>2049.38264867</v>
      </c>
      <c r="S21" s="36">
        <f>SUMIFS(СВЦЭМ!$C$39:$C$782,СВЦЭМ!$A$39:$A$782,$A21,СВЦЭМ!$B$39:$B$782,S$11)+'СЕТ СН'!$F$9+СВЦЭМ!$D$10+'СЕТ СН'!$F$6-'СЕТ СН'!$F$19</f>
        <v>2033.9800074300001</v>
      </c>
      <c r="T21" s="36">
        <f>SUMIFS(СВЦЭМ!$C$39:$C$782,СВЦЭМ!$A$39:$A$782,$A21,СВЦЭМ!$B$39:$B$782,T$11)+'СЕТ СН'!$F$9+СВЦЭМ!$D$10+'СЕТ СН'!$F$6-'СЕТ СН'!$F$19</f>
        <v>2013.9336302400002</v>
      </c>
      <c r="U21" s="36">
        <f>SUMIFS(СВЦЭМ!$C$39:$C$782,СВЦЭМ!$A$39:$A$782,$A21,СВЦЭМ!$B$39:$B$782,U$11)+'СЕТ СН'!$F$9+СВЦЭМ!$D$10+'СЕТ СН'!$F$6-'СЕТ СН'!$F$19</f>
        <v>1967.0116379199999</v>
      </c>
      <c r="V21" s="36">
        <f>SUMIFS(СВЦЭМ!$C$39:$C$782,СВЦЭМ!$A$39:$A$782,$A21,СВЦЭМ!$B$39:$B$782,V$11)+'СЕТ СН'!$F$9+СВЦЭМ!$D$10+'СЕТ СН'!$F$6-'СЕТ СН'!$F$19</f>
        <v>1940.4387460900002</v>
      </c>
      <c r="W21" s="36">
        <f>SUMIFS(СВЦЭМ!$C$39:$C$782,СВЦЭМ!$A$39:$A$782,$A21,СВЦЭМ!$B$39:$B$782,W$11)+'СЕТ СН'!$F$9+СВЦЭМ!$D$10+'СЕТ СН'!$F$6-'СЕТ СН'!$F$19</f>
        <v>1946.7761667200002</v>
      </c>
      <c r="X21" s="36">
        <f>SUMIFS(СВЦЭМ!$C$39:$C$782,СВЦЭМ!$A$39:$A$782,$A21,СВЦЭМ!$B$39:$B$782,X$11)+'СЕТ СН'!$F$9+СВЦЭМ!$D$10+'СЕТ СН'!$F$6-'СЕТ СН'!$F$19</f>
        <v>2001.3925316200002</v>
      </c>
      <c r="Y21" s="36">
        <f>SUMIFS(СВЦЭМ!$C$39:$C$782,СВЦЭМ!$A$39:$A$782,$A21,СВЦЭМ!$B$39:$B$782,Y$11)+'СЕТ СН'!$F$9+СВЦЭМ!$D$10+'СЕТ СН'!$F$6-'СЕТ СН'!$F$19</f>
        <v>2007.25725827</v>
      </c>
    </row>
    <row r="22" spans="1:25" ht="15.75" x14ac:dyDescent="0.2">
      <c r="A22" s="35">
        <f t="shared" si="0"/>
        <v>45362</v>
      </c>
      <c r="B22" s="36">
        <f>SUMIFS(СВЦЭМ!$C$39:$C$782,СВЦЭМ!$A$39:$A$782,$A22,СВЦЭМ!$B$39:$B$782,B$11)+'СЕТ СН'!$F$9+СВЦЭМ!$D$10+'СЕТ СН'!$F$6-'СЕТ СН'!$F$19</f>
        <v>1973.5389863199998</v>
      </c>
      <c r="C22" s="36">
        <f>SUMIFS(СВЦЭМ!$C$39:$C$782,СВЦЭМ!$A$39:$A$782,$A22,СВЦЭМ!$B$39:$B$782,C$11)+'СЕТ СН'!$F$9+СВЦЭМ!$D$10+'СЕТ СН'!$F$6-'СЕТ СН'!$F$19</f>
        <v>2009.95953762</v>
      </c>
      <c r="D22" s="36">
        <f>SUMIFS(СВЦЭМ!$C$39:$C$782,СВЦЭМ!$A$39:$A$782,$A22,СВЦЭМ!$B$39:$B$782,D$11)+'СЕТ СН'!$F$9+СВЦЭМ!$D$10+'СЕТ СН'!$F$6-'СЕТ СН'!$F$19</f>
        <v>2021.6584675899999</v>
      </c>
      <c r="E22" s="36">
        <f>SUMIFS(СВЦЭМ!$C$39:$C$782,СВЦЭМ!$A$39:$A$782,$A22,СВЦЭМ!$B$39:$B$782,E$11)+'СЕТ СН'!$F$9+СВЦЭМ!$D$10+'СЕТ СН'!$F$6-'СЕТ СН'!$F$19</f>
        <v>2025.7519917700001</v>
      </c>
      <c r="F22" s="36">
        <f>SUMIFS(СВЦЭМ!$C$39:$C$782,СВЦЭМ!$A$39:$A$782,$A22,СВЦЭМ!$B$39:$B$782,F$11)+'СЕТ СН'!$F$9+СВЦЭМ!$D$10+'СЕТ СН'!$F$6-'СЕТ СН'!$F$19</f>
        <v>2021.40786639</v>
      </c>
      <c r="G22" s="36">
        <f>SUMIFS(СВЦЭМ!$C$39:$C$782,СВЦЭМ!$A$39:$A$782,$A22,СВЦЭМ!$B$39:$B$782,G$11)+'СЕТ СН'!$F$9+СВЦЭМ!$D$10+'СЕТ СН'!$F$6-'СЕТ СН'!$F$19</f>
        <v>1961.7388655899999</v>
      </c>
      <c r="H22" s="36">
        <f>SUMIFS(СВЦЭМ!$C$39:$C$782,СВЦЭМ!$A$39:$A$782,$A22,СВЦЭМ!$B$39:$B$782,H$11)+'СЕТ СН'!$F$9+СВЦЭМ!$D$10+'СЕТ СН'!$F$6-'СЕТ СН'!$F$19</f>
        <v>1823.2929054199999</v>
      </c>
      <c r="I22" s="36">
        <f>SUMIFS(СВЦЭМ!$C$39:$C$782,СВЦЭМ!$A$39:$A$782,$A22,СВЦЭМ!$B$39:$B$782,I$11)+'СЕТ СН'!$F$9+СВЦЭМ!$D$10+'СЕТ СН'!$F$6-'СЕТ СН'!$F$19</f>
        <v>1830.9154377099999</v>
      </c>
      <c r="J22" s="36">
        <f>SUMIFS(СВЦЭМ!$C$39:$C$782,СВЦЭМ!$A$39:$A$782,$A22,СВЦЭМ!$B$39:$B$782,J$11)+'СЕТ СН'!$F$9+СВЦЭМ!$D$10+'СЕТ СН'!$F$6-'СЕТ СН'!$F$19</f>
        <v>1805.1035791499999</v>
      </c>
      <c r="K22" s="36">
        <f>SUMIFS(СВЦЭМ!$C$39:$C$782,СВЦЭМ!$A$39:$A$782,$A22,СВЦЭМ!$B$39:$B$782,K$11)+'СЕТ СН'!$F$9+СВЦЭМ!$D$10+'СЕТ СН'!$F$6-'СЕТ СН'!$F$19</f>
        <v>1789.50168317</v>
      </c>
      <c r="L22" s="36">
        <f>SUMIFS(СВЦЭМ!$C$39:$C$782,СВЦЭМ!$A$39:$A$782,$A22,СВЦЭМ!$B$39:$B$782,L$11)+'СЕТ СН'!$F$9+СВЦЭМ!$D$10+'СЕТ СН'!$F$6-'СЕТ СН'!$F$19</f>
        <v>1801.3785956500001</v>
      </c>
      <c r="M22" s="36">
        <f>SUMIFS(СВЦЭМ!$C$39:$C$782,СВЦЭМ!$A$39:$A$782,$A22,СВЦЭМ!$B$39:$B$782,M$11)+'СЕТ СН'!$F$9+СВЦЭМ!$D$10+'СЕТ СН'!$F$6-'СЕТ СН'!$F$19</f>
        <v>1798.6159602299999</v>
      </c>
      <c r="N22" s="36">
        <f>SUMIFS(СВЦЭМ!$C$39:$C$782,СВЦЭМ!$A$39:$A$782,$A22,СВЦЭМ!$B$39:$B$782,N$11)+'СЕТ СН'!$F$9+СВЦЭМ!$D$10+'СЕТ СН'!$F$6-'СЕТ СН'!$F$19</f>
        <v>1819.7163769799999</v>
      </c>
      <c r="O22" s="36">
        <f>SUMIFS(СВЦЭМ!$C$39:$C$782,СВЦЭМ!$A$39:$A$782,$A22,СВЦЭМ!$B$39:$B$782,O$11)+'СЕТ СН'!$F$9+СВЦЭМ!$D$10+'СЕТ СН'!$F$6-'СЕТ СН'!$F$19</f>
        <v>1820.9677975700001</v>
      </c>
      <c r="P22" s="36">
        <f>SUMIFS(СВЦЭМ!$C$39:$C$782,СВЦЭМ!$A$39:$A$782,$A22,СВЦЭМ!$B$39:$B$782,P$11)+'СЕТ СН'!$F$9+СВЦЭМ!$D$10+'СЕТ СН'!$F$6-'СЕТ СН'!$F$19</f>
        <v>1830.33485737</v>
      </c>
      <c r="Q22" s="36">
        <f>SUMIFS(СВЦЭМ!$C$39:$C$782,СВЦЭМ!$A$39:$A$782,$A22,СВЦЭМ!$B$39:$B$782,Q$11)+'СЕТ СН'!$F$9+СВЦЭМ!$D$10+'СЕТ СН'!$F$6-'СЕТ СН'!$F$19</f>
        <v>1843.52323587</v>
      </c>
      <c r="R22" s="36">
        <f>SUMIFS(СВЦЭМ!$C$39:$C$782,СВЦЭМ!$A$39:$A$782,$A22,СВЦЭМ!$B$39:$B$782,R$11)+'СЕТ СН'!$F$9+СВЦЭМ!$D$10+'СЕТ СН'!$F$6-'СЕТ СН'!$F$19</f>
        <v>1845.0856118900001</v>
      </c>
      <c r="S22" s="36">
        <f>SUMIFS(СВЦЭМ!$C$39:$C$782,СВЦЭМ!$A$39:$A$782,$A22,СВЦЭМ!$B$39:$B$782,S$11)+'СЕТ СН'!$F$9+СВЦЭМ!$D$10+'СЕТ СН'!$F$6-'СЕТ СН'!$F$19</f>
        <v>1842.1298990400001</v>
      </c>
      <c r="T22" s="36">
        <f>SUMIFS(СВЦЭМ!$C$39:$C$782,СВЦЭМ!$A$39:$A$782,$A22,СВЦЭМ!$B$39:$B$782,T$11)+'СЕТ СН'!$F$9+СВЦЭМ!$D$10+'СЕТ СН'!$F$6-'СЕТ СН'!$F$19</f>
        <v>1820.86368008</v>
      </c>
      <c r="U22" s="36">
        <f>SUMIFS(СВЦЭМ!$C$39:$C$782,СВЦЭМ!$A$39:$A$782,$A22,СВЦЭМ!$B$39:$B$782,U$11)+'СЕТ СН'!$F$9+СВЦЭМ!$D$10+'СЕТ СН'!$F$6-'СЕТ СН'!$F$19</f>
        <v>1792.5977026999999</v>
      </c>
      <c r="V22" s="36">
        <f>SUMIFS(СВЦЭМ!$C$39:$C$782,СВЦЭМ!$A$39:$A$782,$A22,СВЦЭМ!$B$39:$B$782,V$11)+'СЕТ СН'!$F$9+СВЦЭМ!$D$10+'СЕТ СН'!$F$6-'СЕТ СН'!$F$19</f>
        <v>1784.5549434700001</v>
      </c>
      <c r="W22" s="36">
        <f>SUMIFS(СВЦЭМ!$C$39:$C$782,СВЦЭМ!$A$39:$A$782,$A22,СВЦЭМ!$B$39:$B$782,W$11)+'СЕТ СН'!$F$9+СВЦЭМ!$D$10+'СЕТ СН'!$F$6-'СЕТ СН'!$F$19</f>
        <v>1794.0062138500002</v>
      </c>
      <c r="X22" s="36">
        <f>SUMIFS(СВЦЭМ!$C$39:$C$782,СВЦЭМ!$A$39:$A$782,$A22,СВЦЭМ!$B$39:$B$782,X$11)+'СЕТ СН'!$F$9+СВЦЭМ!$D$10+'СЕТ СН'!$F$6-'СЕТ СН'!$F$19</f>
        <v>1815.5232132300002</v>
      </c>
      <c r="Y22" s="36">
        <f>SUMIFS(СВЦЭМ!$C$39:$C$782,СВЦЭМ!$A$39:$A$782,$A22,СВЦЭМ!$B$39:$B$782,Y$11)+'СЕТ СН'!$F$9+СВЦЭМ!$D$10+'СЕТ СН'!$F$6-'СЕТ СН'!$F$19</f>
        <v>1819.32381648</v>
      </c>
    </row>
    <row r="23" spans="1:25" ht="15.75" x14ac:dyDescent="0.2">
      <c r="A23" s="35">
        <f t="shared" si="0"/>
        <v>45363</v>
      </c>
      <c r="B23" s="36">
        <f>SUMIFS(СВЦЭМ!$C$39:$C$782,СВЦЭМ!$A$39:$A$782,$A23,СВЦЭМ!$B$39:$B$782,B$11)+'СЕТ СН'!$F$9+СВЦЭМ!$D$10+'СЕТ СН'!$F$6-'СЕТ СН'!$F$19</f>
        <v>1950.7372954299999</v>
      </c>
      <c r="C23" s="36">
        <f>SUMIFS(СВЦЭМ!$C$39:$C$782,СВЦЭМ!$A$39:$A$782,$A23,СВЦЭМ!$B$39:$B$782,C$11)+'СЕТ СН'!$F$9+СВЦЭМ!$D$10+'СЕТ СН'!$F$6-'СЕТ СН'!$F$19</f>
        <v>1975.0901010000002</v>
      </c>
      <c r="D23" s="36">
        <f>SUMIFS(СВЦЭМ!$C$39:$C$782,СВЦЭМ!$A$39:$A$782,$A23,СВЦЭМ!$B$39:$B$782,D$11)+'СЕТ СН'!$F$9+СВЦЭМ!$D$10+'СЕТ СН'!$F$6-'СЕТ СН'!$F$19</f>
        <v>1998.3103955000001</v>
      </c>
      <c r="E23" s="36">
        <f>SUMIFS(СВЦЭМ!$C$39:$C$782,СВЦЭМ!$A$39:$A$782,$A23,СВЦЭМ!$B$39:$B$782,E$11)+'СЕТ СН'!$F$9+СВЦЭМ!$D$10+'СЕТ СН'!$F$6-'СЕТ СН'!$F$19</f>
        <v>1997.0957516799999</v>
      </c>
      <c r="F23" s="36">
        <f>SUMIFS(СВЦЭМ!$C$39:$C$782,СВЦЭМ!$A$39:$A$782,$A23,СВЦЭМ!$B$39:$B$782,F$11)+'СЕТ СН'!$F$9+СВЦЭМ!$D$10+'СЕТ СН'!$F$6-'СЕТ СН'!$F$19</f>
        <v>1980.5621040999999</v>
      </c>
      <c r="G23" s="36">
        <f>SUMIFS(СВЦЭМ!$C$39:$C$782,СВЦЭМ!$A$39:$A$782,$A23,СВЦЭМ!$B$39:$B$782,G$11)+'СЕТ СН'!$F$9+СВЦЭМ!$D$10+'СЕТ СН'!$F$6-'СЕТ СН'!$F$19</f>
        <v>1970.2921705899998</v>
      </c>
      <c r="H23" s="36">
        <f>SUMIFS(СВЦЭМ!$C$39:$C$782,СВЦЭМ!$A$39:$A$782,$A23,СВЦЭМ!$B$39:$B$782,H$11)+'СЕТ СН'!$F$9+СВЦЭМ!$D$10+'СЕТ СН'!$F$6-'СЕТ СН'!$F$19</f>
        <v>1936.5751958300002</v>
      </c>
      <c r="I23" s="36">
        <f>SUMIFS(СВЦЭМ!$C$39:$C$782,СВЦЭМ!$A$39:$A$782,$A23,СВЦЭМ!$B$39:$B$782,I$11)+'СЕТ СН'!$F$9+СВЦЭМ!$D$10+'СЕТ СН'!$F$6-'СЕТ СН'!$F$19</f>
        <v>1926.93784482</v>
      </c>
      <c r="J23" s="36">
        <f>SUMIFS(СВЦЭМ!$C$39:$C$782,СВЦЭМ!$A$39:$A$782,$A23,СВЦЭМ!$B$39:$B$782,J$11)+'СЕТ СН'!$F$9+СВЦЭМ!$D$10+'СЕТ СН'!$F$6-'СЕТ СН'!$F$19</f>
        <v>1906.8942988399999</v>
      </c>
      <c r="K23" s="36">
        <f>SUMIFS(СВЦЭМ!$C$39:$C$782,СВЦЭМ!$A$39:$A$782,$A23,СВЦЭМ!$B$39:$B$782,K$11)+'СЕТ СН'!$F$9+СВЦЭМ!$D$10+'СЕТ СН'!$F$6-'СЕТ СН'!$F$19</f>
        <v>1920.18934373</v>
      </c>
      <c r="L23" s="36">
        <f>SUMIFS(СВЦЭМ!$C$39:$C$782,СВЦЭМ!$A$39:$A$782,$A23,СВЦЭМ!$B$39:$B$782,L$11)+'СЕТ СН'!$F$9+СВЦЭМ!$D$10+'СЕТ СН'!$F$6-'СЕТ СН'!$F$19</f>
        <v>1933.0352386200002</v>
      </c>
      <c r="M23" s="36">
        <f>SUMIFS(СВЦЭМ!$C$39:$C$782,СВЦЭМ!$A$39:$A$782,$A23,СВЦЭМ!$B$39:$B$782,M$11)+'СЕТ СН'!$F$9+СВЦЭМ!$D$10+'СЕТ СН'!$F$6-'СЕТ СН'!$F$19</f>
        <v>1945.9267984900002</v>
      </c>
      <c r="N23" s="36">
        <f>SUMIFS(СВЦЭМ!$C$39:$C$782,СВЦЭМ!$A$39:$A$782,$A23,СВЦЭМ!$B$39:$B$782,N$11)+'СЕТ СН'!$F$9+СВЦЭМ!$D$10+'СЕТ СН'!$F$6-'СЕТ СН'!$F$19</f>
        <v>1968.7035912000001</v>
      </c>
      <c r="O23" s="36">
        <f>SUMIFS(СВЦЭМ!$C$39:$C$782,СВЦЭМ!$A$39:$A$782,$A23,СВЦЭМ!$B$39:$B$782,O$11)+'СЕТ СН'!$F$9+СВЦЭМ!$D$10+'СЕТ СН'!$F$6-'СЕТ СН'!$F$19</f>
        <v>1990.9463165299999</v>
      </c>
      <c r="P23" s="36">
        <f>SUMIFS(СВЦЭМ!$C$39:$C$782,СВЦЭМ!$A$39:$A$782,$A23,СВЦЭМ!$B$39:$B$782,P$11)+'СЕТ СН'!$F$9+СВЦЭМ!$D$10+'СЕТ СН'!$F$6-'СЕТ СН'!$F$19</f>
        <v>2016.49999669</v>
      </c>
      <c r="Q23" s="36">
        <f>SUMIFS(СВЦЭМ!$C$39:$C$782,СВЦЭМ!$A$39:$A$782,$A23,СВЦЭМ!$B$39:$B$782,Q$11)+'СЕТ СН'!$F$9+СВЦЭМ!$D$10+'СЕТ СН'!$F$6-'СЕТ СН'!$F$19</f>
        <v>2042.8823809300002</v>
      </c>
      <c r="R23" s="36">
        <f>SUMIFS(СВЦЭМ!$C$39:$C$782,СВЦЭМ!$A$39:$A$782,$A23,СВЦЭМ!$B$39:$B$782,R$11)+'СЕТ СН'!$F$9+СВЦЭМ!$D$10+'СЕТ СН'!$F$6-'СЕТ СН'!$F$19</f>
        <v>2034.7962032</v>
      </c>
      <c r="S23" s="36">
        <f>SUMIFS(СВЦЭМ!$C$39:$C$782,СВЦЭМ!$A$39:$A$782,$A23,СВЦЭМ!$B$39:$B$782,S$11)+'СЕТ СН'!$F$9+СВЦЭМ!$D$10+'СЕТ СН'!$F$6-'СЕТ СН'!$F$19</f>
        <v>2040.9892166600002</v>
      </c>
      <c r="T23" s="36">
        <f>SUMIFS(СВЦЭМ!$C$39:$C$782,СВЦЭМ!$A$39:$A$782,$A23,СВЦЭМ!$B$39:$B$782,T$11)+'СЕТ СН'!$F$9+СВЦЭМ!$D$10+'СЕТ СН'!$F$6-'СЕТ СН'!$F$19</f>
        <v>1997.58570083</v>
      </c>
      <c r="U23" s="36">
        <f>SUMIFS(СВЦЭМ!$C$39:$C$782,СВЦЭМ!$A$39:$A$782,$A23,СВЦЭМ!$B$39:$B$782,U$11)+'СЕТ СН'!$F$9+СВЦЭМ!$D$10+'СЕТ СН'!$F$6-'СЕТ СН'!$F$19</f>
        <v>1922.0880613600002</v>
      </c>
      <c r="V23" s="36">
        <f>SUMIFS(СВЦЭМ!$C$39:$C$782,СВЦЭМ!$A$39:$A$782,$A23,СВЦЭМ!$B$39:$B$782,V$11)+'СЕТ СН'!$F$9+СВЦЭМ!$D$10+'СЕТ СН'!$F$6-'СЕТ СН'!$F$19</f>
        <v>1939.3529545699998</v>
      </c>
      <c r="W23" s="36">
        <f>SUMIFS(СВЦЭМ!$C$39:$C$782,СВЦЭМ!$A$39:$A$782,$A23,СВЦЭМ!$B$39:$B$782,W$11)+'СЕТ СН'!$F$9+СВЦЭМ!$D$10+'СЕТ СН'!$F$6-'СЕТ СН'!$F$19</f>
        <v>1921.8665507199999</v>
      </c>
      <c r="X23" s="36">
        <f>SUMIFS(СВЦЭМ!$C$39:$C$782,СВЦЭМ!$A$39:$A$782,$A23,СВЦЭМ!$B$39:$B$782,X$11)+'СЕТ СН'!$F$9+СВЦЭМ!$D$10+'СЕТ СН'!$F$6-'СЕТ СН'!$F$19</f>
        <v>1955.4247924800002</v>
      </c>
      <c r="Y23" s="36">
        <f>SUMIFS(СВЦЭМ!$C$39:$C$782,СВЦЭМ!$A$39:$A$782,$A23,СВЦЭМ!$B$39:$B$782,Y$11)+'СЕТ СН'!$F$9+СВЦЭМ!$D$10+'СЕТ СН'!$F$6-'СЕТ СН'!$F$19</f>
        <v>1975.4298186400001</v>
      </c>
    </row>
    <row r="24" spans="1:25" ht="15.75" x14ac:dyDescent="0.2">
      <c r="A24" s="35">
        <f t="shared" si="0"/>
        <v>45364</v>
      </c>
      <c r="B24" s="36">
        <f>SUMIFS(СВЦЭМ!$C$39:$C$782,СВЦЭМ!$A$39:$A$782,$A24,СВЦЭМ!$B$39:$B$782,B$11)+'СЕТ СН'!$F$9+СВЦЭМ!$D$10+'СЕТ СН'!$F$6-'СЕТ СН'!$F$19</f>
        <v>2043.8725905000001</v>
      </c>
      <c r="C24" s="36">
        <f>SUMIFS(СВЦЭМ!$C$39:$C$782,СВЦЭМ!$A$39:$A$782,$A24,СВЦЭМ!$B$39:$B$782,C$11)+'СЕТ СН'!$F$9+СВЦЭМ!$D$10+'СЕТ СН'!$F$6-'СЕТ СН'!$F$19</f>
        <v>2057.06401762</v>
      </c>
      <c r="D24" s="36">
        <f>SUMIFS(СВЦЭМ!$C$39:$C$782,СВЦЭМ!$A$39:$A$782,$A24,СВЦЭМ!$B$39:$B$782,D$11)+'СЕТ СН'!$F$9+СВЦЭМ!$D$10+'СЕТ СН'!$F$6-'СЕТ СН'!$F$19</f>
        <v>2073.2294702600002</v>
      </c>
      <c r="E24" s="36">
        <f>SUMIFS(СВЦЭМ!$C$39:$C$782,СВЦЭМ!$A$39:$A$782,$A24,СВЦЭМ!$B$39:$B$782,E$11)+'СЕТ СН'!$F$9+СВЦЭМ!$D$10+'СЕТ СН'!$F$6-'СЕТ СН'!$F$19</f>
        <v>2068.0543757199998</v>
      </c>
      <c r="F24" s="36">
        <f>SUMIFS(СВЦЭМ!$C$39:$C$782,СВЦЭМ!$A$39:$A$782,$A24,СВЦЭМ!$B$39:$B$782,F$11)+'СЕТ СН'!$F$9+СВЦЭМ!$D$10+'СЕТ СН'!$F$6-'СЕТ СН'!$F$19</f>
        <v>2062.3167998499998</v>
      </c>
      <c r="G24" s="36">
        <f>SUMIFS(СВЦЭМ!$C$39:$C$782,СВЦЭМ!$A$39:$A$782,$A24,СВЦЭМ!$B$39:$B$782,G$11)+'СЕТ СН'!$F$9+СВЦЭМ!$D$10+'СЕТ СН'!$F$6-'СЕТ СН'!$F$19</f>
        <v>2056.2396012700001</v>
      </c>
      <c r="H24" s="36">
        <f>SUMIFS(СВЦЭМ!$C$39:$C$782,СВЦЭМ!$A$39:$A$782,$A24,СВЦЭМ!$B$39:$B$782,H$11)+'СЕТ СН'!$F$9+СВЦЭМ!$D$10+'СЕТ СН'!$F$6-'СЕТ СН'!$F$19</f>
        <v>2016.1212578600002</v>
      </c>
      <c r="I24" s="36">
        <f>SUMIFS(СВЦЭМ!$C$39:$C$782,СВЦЭМ!$A$39:$A$782,$A24,СВЦЭМ!$B$39:$B$782,I$11)+'СЕТ СН'!$F$9+СВЦЭМ!$D$10+'СЕТ СН'!$F$6-'СЕТ СН'!$F$19</f>
        <v>1979.0732649299998</v>
      </c>
      <c r="J24" s="36">
        <f>SUMIFS(СВЦЭМ!$C$39:$C$782,СВЦЭМ!$A$39:$A$782,$A24,СВЦЭМ!$B$39:$B$782,J$11)+'СЕТ СН'!$F$9+СВЦЭМ!$D$10+'СЕТ СН'!$F$6-'СЕТ СН'!$F$19</f>
        <v>1996.09300992</v>
      </c>
      <c r="K24" s="36">
        <f>SUMIFS(СВЦЭМ!$C$39:$C$782,СВЦЭМ!$A$39:$A$782,$A24,СВЦЭМ!$B$39:$B$782,K$11)+'СЕТ СН'!$F$9+СВЦЭМ!$D$10+'СЕТ СН'!$F$6-'СЕТ СН'!$F$19</f>
        <v>1970.6322173399999</v>
      </c>
      <c r="L24" s="36">
        <f>SUMIFS(СВЦЭМ!$C$39:$C$782,СВЦЭМ!$A$39:$A$782,$A24,СВЦЭМ!$B$39:$B$782,L$11)+'СЕТ СН'!$F$9+СВЦЭМ!$D$10+'СЕТ СН'!$F$6-'СЕТ СН'!$F$19</f>
        <v>1986.1160893400001</v>
      </c>
      <c r="M24" s="36">
        <f>SUMIFS(СВЦЭМ!$C$39:$C$782,СВЦЭМ!$A$39:$A$782,$A24,СВЦЭМ!$B$39:$B$782,M$11)+'СЕТ СН'!$F$9+СВЦЭМ!$D$10+'СЕТ СН'!$F$6-'СЕТ СН'!$F$19</f>
        <v>1973.7044923899998</v>
      </c>
      <c r="N24" s="36">
        <f>SUMIFS(СВЦЭМ!$C$39:$C$782,СВЦЭМ!$A$39:$A$782,$A24,СВЦЭМ!$B$39:$B$782,N$11)+'СЕТ СН'!$F$9+СВЦЭМ!$D$10+'СЕТ СН'!$F$6-'СЕТ СН'!$F$19</f>
        <v>2008.5524192000003</v>
      </c>
      <c r="O24" s="36">
        <f>SUMIFS(СВЦЭМ!$C$39:$C$782,СВЦЭМ!$A$39:$A$782,$A24,СВЦЭМ!$B$39:$B$782,O$11)+'СЕТ СН'!$F$9+СВЦЭМ!$D$10+'СЕТ СН'!$F$6-'СЕТ СН'!$F$19</f>
        <v>2031.5402408999998</v>
      </c>
      <c r="P24" s="36">
        <f>SUMIFS(СВЦЭМ!$C$39:$C$782,СВЦЭМ!$A$39:$A$782,$A24,СВЦЭМ!$B$39:$B$782,P$11)+'СЕТ СН'!$F$9+СВЦЭМ!$D$10+'СЕТ СН'!$F$6-'СЕТ СН'!$F$19</f>
        <v>2063.4348024599999</v>
      </c>
      <c r="Q24" s="36">
        <f>SUMIFS(СВЦЭМ!$C$39:$C$782,СВЦЭМ!$A$39:$A$782,$A24,СВЦЭМ!$B$39:$B$782,Q$11)+'СЕТ СН'!$F$9+СВЦЭМ!$D$10+'СЕТ СН'!$F$6-'СЕТ СН'!$F$19</f>
        <v>2085.0544432699999</v>
      </c>
      <c r="R24" s="36">
        <f>SUMIFS(СВЦЭМ!$C$39:$C$782,СВЦЭМ!$A$39:$A$782,$A24,СВЦЭМ!$B$39:$B$782,R$11)+'СЕТ СН'!$F$9+СВЦЭМ!$D$10+'СЕТ СН'!$F$6-'СЕТ СН'!$F$19</f>
        <v>2076.32859108</v>
      </c>
      <c r="S24" s="36">
        <f>SUMIFS(СВЦЭМ!$C$39:$C$782,СВЦЭМ!$A$39:$A$782,$A24,СВЦЭМ!$B$39:$B$782,S$11)+'СЕТ СН'!$F$9+СВЦЭМ!$D$10+'СЕТ СН'!$F$6-'СЕТ СН'!$F$19</f>
        <v>2059.87770482</v>
      </c>
      <c r="T24" s="36">
        <f>SUMIFS(СВЦЭМ!$C$39:$C$782,СВЦЭМ!$A$39:$A$782,$A24,СВЦЭМ!$B$39:$B$782,T$11)+'СЕТ СН'!$F$9+СВЦЭМ!$D$10+'СЕТ СН'!$F$6-'СЕТ СН'!$F$19</f>
        <v>2032.91357036</v>
      </c>
      <c r="U24" s="36">
        <f>SUMIFS(СВЦЭМ!$C$39:$C$782,СВЦЭМ!$A$39:$A$782,$A24,СВЦЭМ!$B$39:$B$782,U$11)+'СЕТ СН'!$F$9+СВЦЭМ!$D$10+'СЕТ СН'!$F$6-'СЕТ СН'!$F$19</f>
        <v>2012.5652797799999</v>
      </c>
      <c r="V24" s="36">
        <f>SUMIFS(СВЦЭМ!$C$39:$C$782,СВЦЭМ!$A$39:$A$782,$A24,СВЦЭМ!$B$39:$B$782,V$11)+'СЕТ СН'!$F$9+СВЦЭМ!$D$10+'СЕТ СН'!$F$6-'СЕТ СН'!$F$19</f>
        <v>2002.0911486800001</v>
      </c>
      <c r="W24" s="36">
        <f>SUMIFS(СВЦЭМ!$C$39:$C$782,СВЦЭМ!$A$39:$A$782,$A24,СВЦЭМ!$B$39:$B$782,W$11)+'СЕТ СН'!$F$9+СВЦЭМ!$D$10+'СЕТ СН'!$F$6-'СЕТ СН'!$F$19</f>
        <v>1971.9867230600003</v>
      </c>
      <c r="X24" s="36">
        <f>SUMIFS(СВЦЭМ!$C$39:$C$782,СВЦЭМ!$A$39:$A$782,$A24,СВЦЭМ!$B$39:$B$782,X$11)+'СЕТ СН'!$F$9+СВЦЭМ!$D$10+'СЕТ СН'!$F$6-'СЕТ СН'!$F$19</f>
        <v>1977.0633618900001</v>
      </c>
      <c r="Y24" s="36">
        <f>SUMIFS(СВЦЭМ!$C$39:$C$782,СВЦЭМ!$A$39:$A$782,$A24,СВЦЭМ!$B$39:$B$782,Y$11)+'СЕТ СН'!$F$9+СВЦЭМ!$D$10+'СЕТ СН'!$F$6-'СЕТ СН'!$F$19</f>
        <v>1987.7789984400001</v>
      </c>
    </row>
    <row r="25" spans="1:25" ht="15.75" x14ac:dyDescent="0.2">
      <c r="A25" s="35">
        <f t="shared" si="0"/>
        <v>45365</v>
      </c>
      <c r="B25" s="36">
        <f>SUMIFS(СВЦЭМ!$C$39:$C$782,СВЦЭМ!$A$39:$A$782,$A25,СВЦЭМ!$B$39:$B$782,B$11)+'СЕТ СН'!$F$9+СВЦЭМ!$D$10+'СЕТ СН'!$F$6-'СЕТ СН'!$F$19</f>
        <v>1947.9931473299998</v>
      </c>
      <c r="C25" s="36">
        <f>SUMIFS(СВЦЭМ!$C$39:$C$782,СВЦЭМ!$A$39:$A$782,$A25,СВЦЭМ!$B$39:$B$782,C$11)+'СЕТ СН'!$F$9+СВЦЭМ!$D$10+'СЕТ СН'!$F$6-'СЕТ СН'!$F$19</f>
        <v>1950.0878099800002</v>
      </c>
      <c r="D25" s="36">
        <f>SUMIFS(СВЦЭМ!$C$39:$C$782,СВЦЭМ!$A$39:$A$782,$A25,СВЦЭМ!$B$39:$B$782,D$11)+'СЕТ СН'!$F$9+СВЦЭМ!$D$10+'СЕТ СН'!$F$6-'СЕТ СН'!$F$19</f>
        <v>1970.4682811600001</v>
      </c>
      <c r="E25" s="36">
        <f>SUMIFS(СВЦЭМ!$C$39:$C$782,СВЦЭМ!$A$39:$A$782,$A25,СВЦЭМ!$B$39:$B$782,E$11)+'СЕТ СН'!$F$9+СВЦЭМ!$D$10+'СЕТ СН'!$F$6-'СЕТ СН'!$F$19</f>
        <v>1980.80818972</v>
      </c>
      <c r="F25" s="36">
        <f>SUMIFS(СВЦЭМ!$C$39:$C$782,СВЦЭМ!$A$39:$A$782,$A25,СВЦЭМ!$B$39:$B$782,F$11)+'СЕТ СН'!$F$9+СВЦЭМ!$D$10+'СЕТ СН'!$F$6-'СЕТ СН'!$F$19</f>
        <v>1977.0081196300002</v>
      </c>
      <c r="G25" s="36">
        <f>SUMIFS(СВЦЭМ!$C$39:$C$782,СВЦЭМ!$A$39:$A$782,$A25,СВЦЭМ!$B$39:$B$782,G$11)+'СЕТ СН'!$F$9+СВЦЭМ!$D$10+'СЕТ СН'!$F$6-'СЕТ СН'!$F$19</f>
        <v>1945.8163433600002</v>
      </c>
      <c r="H25" s="36">
        <f>SUMIFS(СВЦЭМ!$C$39:$C$782,СВЦЭМ!$A$39:$A$782,$A25,СВЦЭМ!$B$39:$B$782,H$11)+'СЕТ СН'!$F$9+СВЦЭМ!$D$10+'СЕТ СН'!$F$6-'СЕТ СН'!$F$19</f>
        <v>1892.8122147499998</v>
      </c>
      <c r="I25" s="36">
        <f>SUMIFS(СВЦЭМ!$C$39:$C$782,СВЦЭМ!$A$39:$A$782,$A25,СВЦЭМ!$B$39:$B$782,I$11)+'СЕТ СН'!$F$9+СВЦЭМ!$D$10+'СЕТ СН'!$F$6-'СЕТ СН'!$F$19</f>
        <v>1861.6338749800002</v>
      </c>
      <c r="J25" s="36">
        <f>SUMIFS(СВЦЭМ!$C$39:$C$782,СВЦЭМ!$A$39:$A$782,$A25,СВЦЭМ!$B$39:$B$782,J$11)+'СЕТ СН'!$F$9+СВЦЭМ!$D$10+'СЕТ СН'!$F$6-'СЕТ СН'!$F$19</f>
        <v>1883.8260443700001</v>
      </c>
      <c r="K25" s="36">
        <f>SUMIFS(СВЦЭМ!$C$39:$C$782,СВЦЭМ!$A$39:$A$782,$A25,СВЦЭМ!$B$39:$B$782,K$11)+'СЕТ СН'!$F$9+СВЦЭМ!$D$10+'СЕТ СН'!$F$6-'СЕТ СН'!$F$19</f>
        <v>1882.9300878600002</v>
      </c>
      <c r="L25" s="36">
        <f>SUMIFS(СВЦЭМ!$C$39:$C$782,СВЦЭМ!$A$39:$A$782,$A25,СВЦЭМ!$B$39:$B$782,L$11)+'СЕТ СН'!$F$9+СВЦЭМ!$D$10+'СЕТ СН'!$F$6-'СЕТ СН'!$F$19</f>
        <v>1890.9450080000001</v>
      </c>
      <c r="M25" s="36">
        <f>SUMIFS(СВЦЭМ!$C$39:$C$782,СВЦЭМ!$A$39:$A$782,$A25,СВЦЭМ!$B$39:$B$782,M$11)+'СЕТ СН'!$F$9+СВЦЭМ!$D$10+'СЕТ СН'!$F$6-'СЕТ СН'!$F$19</f>
        <v>1928.83828829</v>
      </c>
      <c r="N25" s="36">
        <f>SUMIFS(СВЦЭМ!$C$39:$C$782,СВЦЭМ!$A$39:$A$782,$A25,СВЦЭМ!$B$39:$B$782,N$11)+'СЕТ СН'!$F$9+СВЦЭМ!$D$10+'СЕТ СН'!$F$6-'СЕТ СН'!$F$19</f>
        <v>1950.7593555500002</v>
      </c>
      <c r="O25" s="36">
        <f>SUMIFS(СВЦЭМ!$C$39:$C$782,СВЦЭМ!$A$39:$A$782,$A25,СВЦЭМ!$B$39:$B$782,O$11)+'СЕТ СН'!$F$9+СВЦЭМ!$D$10+'СЕТ СН'!$F$6-'СЕТ СН'!$F$19</f>
        <v>1976.77906269</v>
      </c>
      <c r="P25" s="36">
        <f>SUMIFS(СВЦЭМ!$C$39:$C$782,СВЦЭМ!$A$39:$A$782,$A25,СВЦЭМ!$B$39:$B$782,P$11)+'СЕТ СН'!$F$9+СВЦЭМ!$D$10+'СЕТ СН'!$F$6-'СЕТ СН'!$F$19</f>
        <v>1999.53430712</v>
      </c>
      <c r="Q25" s="36">
        <f>SUMIFS(СВЦЭМ!$C$39:$C$782,СВЦЭМ!$A$39:$A$782,$A25,СВЦЭМ!$B$39:$B$782,Q$11)+'СЕТ СН'!$F$9+СВЦЭМ!$D$10+'СЕТ СН'!$F$6-'СЕТ СН'!$F$19</f>
        <v>2019.2330964000002</v>
      </c>
      <c r="R25" s="36">
        <f>SUMIFS(СВЦЭМ!$C$39:$C$782,СВЦЭМ!$A$39:$A$782,$A25,СВЦЭМ!$B$39:$B$782,R$11)+'СЕТ СН'!$F$9+СВЦЭМ!$D$10+'СЕТ СН'!$F$6-'СЕТ СН'!$F$19</f>
        <v>1999.1576107400001</v>
      </c>
      <c r="S25" s="36">
        <f>SUMIFS(СВЦЭМ!$C$39:$C$782,СВЦЭМ!$A$39:$A$782,$A25,СВЦЭМ!$B$39:$B$782,S$11)+'СЕТ СН'!$F$9+СВЦЭМ!$D$10+'СЕТ СН'!$F$6-'СЕТ СН'!$F$19</f>
        <v>1969.57114542</v>
      </c>
      <c r="T25" s="36">
        <f>SUMIFS(СВЦЭМ!$C$39:$C$782,СВЦЭМ!$A$39:$A$782,$A25,СВЦЭМ!$B$39:$B$782,T$11)+'СЕТ СН'!$F$9+СВЦЭМ!$D$10+'СЕТ СН'!$F$6-'СЕТ СН'!$F$19</f>
        <v>1937.9790665700002</v>
      </c>
      <c r="U25" s="36">
        <f>SUMIFS(СВЦЭМ!$C$39:$C$782,СВЦЭМ!$A$39:$A$782,$A25,СВЦЭМ!$B$39:$B$782,U$11)+'СЕТ СН'!$F$9+СВЦЭМ!$D$10+'СЕТ СН'!$F$6-'СЕТ СН'!$F$19</f>
        <v>1913.6028161499999</v>
      </c>
      <c r="V25" s="36">
        <f>SUMIFS(СВЦЭМ!$C$39:$C$782,СВЦЭМ!$A$39:$A$782,$A25,СВЦЭМ!$B$39:$B$782,V$11)+'СЕТ СН'!$F$9+СВЦЭМ!$D$10+'СЕТ СН'!$F$6-'СЕТ СН'!$F$19</f>
        <v>1908.6441118500002</v>
      </c>
      <c r="W25" s="36">
        <f>SUMIFS(СВЦЭМ!$C$39:$C$782,СВЦЭМ!$A$39:$A$782,$A25,СВЦЭМ!$B$39:$B$782,W$11)+'СЕТ СН'!$F$9+СВЦЭМ!$D$10+'СЕТ СН'!$F$6-'СЕТ СН'!$F$19</f>
        <v>1911.7521762199999</v>
      </c>
      <c r="X25" s="36">
        <f>SUMIFS(СВЦЭМ!$C$39:$C$782,СВЦЭМ!$A$39:$A$782,$A25,СВЦЭМ!$B$39:$B$782,X$11)+'СЕТ СН'!$F$9+СВЦЭМ!$D$10+'СЕТ СН'!$F$6-'СЕТ СН'!$F$19</f>
        <v>1933.6605208599999</v>
      </c>
      <c r="Y25" s="36">
        <f>SUMIFS(СВЦЭМ!$C$39:$C$782,СВЦЭМ!$A$39:$A$782,$A25,СВЦЭМ!$B$39:$B$782,Y$11)+'СЕТ СН'!$F$9+СВЦЭМ!$D$10+'СЕТ СН'!$F$6-'СЕТ СН'!$F$19</f>
        <v>1952.5932036099998</v>
      </c>
    </row>
    <row r="26" spans="1:25" ht="15.75" x14ac:dyDescent="0.2">
      <c r="A26" s="35">
        <f t="shared" si="0"/>
        <v>45366</v>
      </c>
      <c r="B26" s="36">
        <f>SUMIFS(СВЦЭМ!$C$39:$C$782,СВЦЭМ!$A$39:$A$782,$A26,СВЦЭМ!$B$39:$B$782,B$11)+'СЕТ СН'!$F$9+СВЦЭМ!$D$10+'СЕТ СН'!$F$6-'СЕТ СН'!$F$19</f>
        <v>2028.2624914900002</v>
      </c>
      <c r="C26" s="36">
        <f>SUMIFS(СВЦЭМ!$C$39:$C$782,СВЦЭМ!$A$39:$A$782,$A26,СВЦЭМ!$B$39:$B$782,C$11)+'СЕТ СН'!$F$9+СВЦЭМ!$D$10+'СЕТ СН'!$F$6-'СЕТ СН'!$F$19</f>
        <v>2105.2244024500001</v>
      </c>
      <c r="D26" s="36">
        <f>SUMIFS(СВЦЭМ!$C$39:$C$782,СВЦЭМ!$A$39:$A$782,$A26,СВЦЭМ!$B$39:$B$782,D$11)+'СЕТ СН'!$F$9+СВЦЭМ!$D$10+'СЕТ СН'!$F$6-'СЕТ СН'!$F$19</f>
        <v>2140.9486204600003</v>
      </c>
      <c r="E26" s="36">
        <f>SUMIFS(СВЦЭМ!$C$39:$C$782,СВЦЭМ!$A$39:$A$782,$A26,СВЦЭМ!$B$39:$B$782,E$11)+'СЕТ СН'!$F$9+СВЦЭМ!$D$10+'СЕТ СН'!$F$6-'СЕТ СН'!$F$19</f>
        <v>2143.4723680000002</v>
      </c>
      <c r="F26" s="36">
        <f>SUMIFS(СВЦЭМ!$C$39:$C$782,СВЦЭМ!$A$39:$A$782,$A26,СВЦЭМ!$B$39:$B$782,F$11)+'СЕТ СН'!$F$9+СВЦЭМ!$D$10+'СЕТ СН'!$F$6-'СЕТ СН'!$F$19</f>
        <v>2140.3508755000003</v>
      </c>
      <c r="G26" s="36">
        <f>SUMIFS(СВЦЭМ!$C$39:$C$782,СВЦЭМ!$A$39:$A$782,$A26,СВЦЭМ!$B$39:$B$782,G$11)+'СЕТ СН'!$F$9+СВЦЭМ!$D$10+'СЕТ СН'!$F$6-'СЕТ СН'!$F$19</f>
        <v>2110.2213492800001</v>
      </c>
      <c r="H26" s="36">
        <f>SUMIFS(СВЦЭМ!$C$39:$C$782,СВЦЭМ!$A$39:$A$782,$A26,СВЦЭМ!$B$39:$B$782,H$11)+'СЕТ СН'!$F$9+СВЦЭМ!$D$10+'СЕТ СН'!$F$6-'СЕТ СН'!$F$19</f>
        <v>2066.8906462200002</v>
      </c>
      <c r="I26" s="36">
        <f>SUMIFS(СВЦЭМ!$C$39:$C$782,СВЦЭМ!$A$39:$A$782,$A26,СВЦЭМ!$B$39:$B$782,I$11)+'СЕТ СН'!$F$9+СВЦЭМ!$D$10+'СЕТ СН'!$F$6-'СЕТ СН'!$F$19</f>
        <v>2037.4427593999999</v>
      </c>
      <c r="J26" s="36">
        <f>SUMIFS(СВЦЭМ!$C$39:$C$782,СВЦЭМ!$A$39:$A$782,$A26,СВЦЭМ!$B$39:$B$782,J$11)+'СЕТ СН'!$F$9+СВЦЭМ!$D$10+'СЕТ СН'!$F$6-'СЕТ СН'!$F$19</f>
        <v>1997.9729195599998</v>
      </c>
      <c r="K26" s="36">
        <f>SUMIFS(СВЦЭМ!$C$39:$C$782,СВЦЭМ!$A$39:$A$782,$A26,СВЦЭМ!$B$39:$B$782,K$11)+'СЕТ СН'!$F$9+СВЦЭМ!$D$10+'СЕТ СН'!$F$6-'СЕТ СН'!$F$19</f>
        <v>1981.1462392200001</v>
      </c>
      <c r="L26" s="36">
        <f>SUMIFS(СВЦЭМ!$C$39:$C$782,СВЦЭМ!$A$39:$A$782,$A26,СВЦЭМ!$B$39:$B$782,L$11)+'СЕТ СН'!$F$9+СВЦЭМ!$D$10+'СЕТ СН'!$F$6-'СЕТ СН'!$F$19</f>
        <v>1963.4710652200001</v>
      </c>
      <c r="M26" s="36">
        <f>SUMIFS(СВЦЭМ!$C$39:$C$782,СВЦЭМ!$A$39:$A$782,$A26,СВЦЭМ!$B$39:$B$782,M$11)+'СЕТ СН'!$F$9+СВЦЭМ!$D$10+'СЕТ СН'!$F$6-'СЕТ СН'!$F$19</f>
        <v>1988.5947656500002</v>
      </c>
      <c r="N26" s="36">
        <f>SUMIFS(СВЦЭМ!$C$39:$C$782,СВЦЭМ!$A$39:$A$782,$A26,СВЦЭМ!$B$39:$B$782,N$11)+'СЕТ СН'!$F$9+СВЦЭМ!$D$10+'СЕТ СН'!$F$6-'СЕТ СН'!$F$19</f>
        <v>1989.8398680199998</v>
      </c>
      <c r="O26" s="36">
        <f>SUMIFS(СВЦЭМ!$C$39:$C$782,СВЦЭМ!$A$39:$A$782,$A26,СВЦЭМ!$B$39:$B$782,O$11)+'СЕТ СН'!$F$9+СВЦЭМ!$D$10+'СЕТ СН'!$F$6-'СЕТ СН'!$F$19</f>
        <v>2042.6839452200002</v>
      </c>
      <c r="P26" s="36">
        <f>SUMIFS(СВЦЭМ!$C$39:$C$782,СВЦЭМ!$A$39:$A$782,$A26,СВЦЭМ!$B$39:$B$782,P$11)+'СЕТ СН'!$F$9+СВЦЭМ!$D$10+'СЕТ СН'!$F$6-'СЕТ СН'!$F$19</f>
        <v>2062.6778873600001</v>
      </c>
      <c r="Q26" s="36">
        <f>SUMIFS(СВЦЭМ!$C$39:$C$782,СВЦЭМ!$A$39:$A$782,$A26,СВЦЭМ!$B$39:$B$782,Q$11)+'СЕТ СН'!$F$9+СВЦЭМ!$D$10+'СЕТ СН'!$F$6-'СЕТ СН'!$F$19</f>
        <v>2077.5022052700001</v>
      </c>
      <c r="R26" s="36">
        <f>SUMIFS(СВЦЭМ!$C$39:$C$782,СВЦЭМ!$A$39:$A$782,$A26,СВЦЭМ!$B$39:$B$782,R$11)+'СЕТ СН'!$F$9+СВЦЭМ!$D$10+'СЕТ СН'!$F$6-'СЕТ СН'!$F$19</f>
        <v>2082.7360509300001</v>
      </c>
      <c r="S26" s="36">
        <f>SUMIFS(СВЦЭМ!$C$39:$C$782,СВЦЭМ!$A$39:$A$782,$A26,СВЦЭМ!$B$39:$B$782,S$11)+'СЕТ СН'!$F$9+СВЦЭМ!$D$10+'СЕТ СН'!$F$6-'СЕТ СН'!$F$19</f>
        <v>2067.7823899800001</v>
      </c>
      <c r="T26" s="36">
        <f>SUMIFS(СВЦЭМ!$C$39:$C$782,СВЦЭМ!$A$39:$A$782,$A26,СВЦЭМ!$B$39:$B$782,T$11)+'СЕТ СН'!$F$9+СВЦЭМ!$D$10+'СЕТ СН'!$F$6-'СЕТ СН'!$F$19</f>
        <v>2032.1962947800002</v>
      </c>
      <c r="U26" s="36">
        <f>SUMIFS(СВЦЭМ!$C$39:$C$782,СВЦЭМ!$A$39:$A$782,$A26,СВЦЭМ!$B$39:$B$782,U$11)+'СЕТ СН'!$F$9+СВЦЭМ!$D$10+'СЕТ СН'!$F$6-'СЕТ СН'!$F$19</f>
        <v>2008.1681041299998</v>
      </c>
      <c r="V26" s="36">
        <f>SUMIFS(СВЦЭМ!$C$39:$C$782,СВЦЭМ!$A$39:$A$782,$A26,СВЦЭМ!$B$39:$B$782,V$11)+'СЕТ СН'!$F$9+СВЦЭМ!$D$10+'СЕТ СН'!$F$6-'СЕТ СН'!$F$19</f>
        <v>2000.4438047500003</v>
      </c>
      <c r="W26" s="36">
        <f>SUMIFS(СВЦЭМ!$C$39:$C$782,СВЦЭМ!$A$39:$A$782,$A26,СВЦЭМ!$B$39:$B$782,W$11)+'СЕТ СН'!$F$9+СВЦЭМ!$D$10+'СЕТ СН'!$F$6-'СЕТ СН'!$F$19</f>
        <v>2000.8562297600001</v>
      </c>
      <c r="X26" s="36">
        <f>SUMIFS(СВЦЭМ!$C$39:$C$782,СВЦЭМ!$A$39:$A$782,$A26,СВЦЭМ!$B$39:$B$782,X$11)+'СЕТ СН'!$F$9+СВЦЭМ!$D$10+'СЕТ СН'!$F$6-'СЕТ СН'!$F$19</f>
        <v>2028.97237223</v>
      </c>
      <c r="Y26" s="36">
        <f>SUMIFS(СВЦЭМ!$C$39:$C$782,СВЦЭМ!$A$39:$A$782,$A26,СВЦЭМ!$B$39:$B$782,Y$11)+'СЕТ СН'!$F$9+СВЦЭМ!$D$10+'СЕТ СН'!$F$6-'СЕТ СН'!$F$19</f>
        <v>2041.6845046200001</v>
      </c>
    </row>
    <row r="27" spans="1:25" ht="15.75" x14ac:dyDescent="0.2">
      <c r="A27" s="35">
        <f t="shared" si="0"/>
        <v>45367</v>
      </c>
      <c r="B27" s="36">
        <f>SUMIFS(СВЦЭМ!$C$39:$C$782,СВЦЭМ!$A$39:$A$782,$A27,СВЦЭМ!$B$39:$B$782,B$11)+'СЕТ СН'!$F$9+СВЦЭМ!$D$10+'СЕТ СН'!$F$6-'СЕТ СН'!$F$19</f>
        <v>2018.7088790799999</v>
      </c>
      <c r="C27" s="36">
        <f>SUMIFS(СВЦЭМ!$C$39:$C$782,СВЦЭМ!$A$39:$A$782,$A27,СВЦЭМ!$B$39:$B$782,C$11)+'СЕТ СН'!$F$9+СВЦЭМ!$D$10+'СЕТ СН'!$F$6-'СЕТ СН'!$F$19</f>
        <v>2004.0153477700001</v>
      </c>
      <c r="D27" s="36">
        <f>SUMIFS(СВЦЭМ!$C$39:$C$782,СВЦЭМ!$A$39:$A$782,$A27,СВЦЭМ!$B$39:$B$782,D$11)+'СЕТ СН'!$F$9+СВЦЭМ!$D$10+'СЕТ СН'!$F$6-'СЕТ СН'!$F$19</f>
        <v>2022.28182844</v>
      </c>
      <c r="E27" s="36">
        <f>SUMIFS(СВЦЭМ!$C$39:$C$782,СВЦЭМ!$A$39:$A$782,$A27,СВЦЭМ!$B$39:$B$782,E$11)+'СЕТ СН'!$F$9+СВЦЭМ!$D$10+'СЕТ СН'!$F$6-'СЕТ СН'!$F$19</f>
        <v>2044.50739591</v>
      </c>
      <c r="F27" s="36">
        <f>SUMIFS(СВЦЭМ!$C$39:$C$782,СВЦЭМ!$A$39:$A$782,$A27,СВЦЭМ!$B$39:$B$782,F$11)+'СЕТ СН'!$F$9+СВЦЭМ!$D$10+'СЕТ СН'!$F$6-'СЕТ СН'!$F$19</f>
        <v>2032.7408095599999</v>
      </c>
      <c r="G27" s="36">
        <f>SUMIFS(СВЦЭМ!$C$39:$C$782,СВЦЭМ!$A$39:$A$782,$A27,СВЦЭМ!$B$39:$B$782,G$11)+'СЕТ СН'!$F$9+СВЦЭМ!$D$10+'СЕТ СН'!$F$6-'СЕТ СН'!$F$19</f>
        <v>2014.03550662</v>
      </c>
      <c r="H27" s="36">
        <f>SUMIFS(СВЦЭМ!$C$39:$C$782,СВЦЭМ!$A$39:$A$782,$A27,СВЦЭМ!$B$39:$B$782,H$11)+'СЕТ СН'!$F$9+СВЦЭМ!$D$10+'СЕТ СН'!$F$6-'СЕТ СН'!$F$19</f>
        <v>1995.0881598300002</v>
      </c>
      <c r="I27" s="36">
        <f>SUMIFS(СВЦЭМ!$C$39:$C$782,СВЦЭМ!$A$39:$A$782,$A27,СВЦЭМ!$B$39:$B$782,I$11)+'СЕТ СН'!$F$9+СВЦЭМ!$D$10+'СЕТ СН'!$F$6-'СЕТ СН'!$F$19</f>
        <v>1978.0431303800001</v>
      </c>
      <c r="J27" s="36">
        <f>SUMIFS(СВЦЭМ!$C$39:$C$782,СВЦЭМ!$A$39:$A$782,$A27,СВЦЭМ!$B$39:$B$782,J$11)+'СЕТ СН'!$F$9+СВЦЭМ!$D$10+'СЕТ СН'!$F$6-'СЕТ СН'!$F$19</f>
        <v>1929.4599852400002</v>
      </c>
      <c r="K27" s="36">
        <f>SUMIFS(СВЦЭМ!$C$39:$C$782,СВЦЭМ!$A$39:$A$782,$A27,СВЦЭМ!$B$39:$B$782,K$11)+'СЕТ СН'!$F$9+СВЦЭМ!$D$10+'СЕТ СН'!$F$6-'СЕТ СН'!$F$19</f>
        <v>1911.1414939599999</v>
      </c>
      <c r="L27" s="36">
        <f>SUMIFS(СВЦЭМ!$C$39:$C$782,СВЦЭМ!$A$39:$A$782,$A27,СВЦЭМ!$B$39:$B$782,L$11)+'СЕТ СН'!$F$9+СВЦЭМ!$D$10+'СЕТ СН'!$F$6-'СЕТ СН'!$F$19</f>
        <v>1904.8193664400001</v>
      </c>
      <c r="M27" s="36">
        <f>SUMIFS(СВЦЭМ!$C$39:$C$782,СВЦЭМ!$A$39:$A$782,$A27,СВЦЭМ!$B$39:$B$782,M$11)+'СЕТ СН'!$F$9+СВЦЭМ!$D$10+'СЕТ СН'!$F$6-'СЕТ СН'!$F$19</f>
        <v>1909.2287227000002</v>
      </c>
      <c r="N27" s="36">
        <f>SUMIFS(СВЦЭМ!$C$39:$C$782,СВЦЭМ!$A$39:$A$782,$A27,СВЦЭМ!$B$39:$B$782,N$11)+'СЕТ СН'!$F$9+СВЦЭМ!$D$10+'СЕТ СН'!$F$6-'СЕТ СН'!$F$19</f>
        <v>1921.1123618900001</v>
      </c>
      <c r="O27" s="36">
        <f>SUMIFS(СВЦЭМ!$C$39:$C$782,СВЦЭМ!$A$39:$A$782,$A27,СВЦЭМ!$B$39:$B$782,O$11)+'СЕТ СН'!$F$9+СВЦЭМ!$D$10+'СЕТ СН'!$F$6-'СЕТ СН'!$F$19</f>
        <v>1920.6365406200002</v>
      </c>
      <c r="P27" s="36">
        <f>SUMIFS(СВЦЭМ!$C$39:$C$782,СВЦЭМ!$A$39:$A$782,$A27,СВЦЭМ!$B$39:$B$782,P$11)+'СЕТ СН'!$F$9+СВЦЭМ!$D$10+'СЕТ СН'!$F$6-'СЕТ СН'!$F$19</f>
        <v>1930.2408385799999</v>
      </c>
      <c r="Q27" s="36">
        <f>SUMIFS(СВЦЭМ!$C$39:$C$782,СВЦЭМ!$A$39:$A$782,$A27,СВЦЭМ!$B$39:$B$782,Q$11)+'СЕТ СН'!$F$9+СВЦЭМ!$D$10+'СЕТ СН'!$F$6-'СЕТ СН'!$F$19</f>
        <v>1951.6096161099999</v>
      </c>
      <c r="R27" s="36">
        <f>SUMIFS(СВЦЭМ!$C$39:$C$782,СВЦЭМ!$A$39:$A$782,$A27,СВЦЭМ!$B$39:$B$782,R$11)+'СЕТ СН'!$F$9+СВЦЭМ!$D$10+'СЕТ СН'!$F$6-'СЕТ СН'!$F$19</f>
        <v>1960.0821723899999</v>
      </c>
      <c r="S27" s="36">
        <f>SUMIFS(СВЦЭМ!$C$39:$C$782,СВЦЭМ!$A$39:$A$782,$A27,СВЦЭМ!$B$39:$B$782,S$11)+'СЕТ СН'!$F$9+СВЦЭМ!$D$10+'СЕТ СН'!$F$6-'СЕТ СН'!$F$19</f>
        <v>1946.1233897400002</v>
      </c>
      <c r="T27" s="36">
        <f>SUMIFS(СВЦЭМ!$C$39:$C$782,СВЦЭМ!$A$39:$A$782,$A27,СВЦЭМ!$B$39:$B$782,T$11)+'СЕТ СН'!$F$9+СВЦЭМ!$D$10+'СЕТ СН'!$F$6-'СЕТ СН'!$F$19</f>
        <v>1927.5788838200001</v>
      </c>
      <c r="U27" s="36">
        <f>SUMIFS(СВЦЭМ!$C$39:$C$782,СВЦЭМ!$A$39:$A$782,$A27,СВЦЭМ!$B$39:$B$782,U$11)+'СЕТ СН'!$F$9+СВЦЭМ!$D$10+'СЕТ СН'!$F$6-'СЕТ СН'!$F$19</f>
        <v>1898.4836365199999</v>
      </c>
      <c r="V27" s="36">
        <f>SUMIFS(СВЦЭМ!$C$39:$C$782,СВЦЭМ!$A$39:$A$782,$A27,СВЦЭМ!$B$39:$B$782,V$11)+'СЕТ СН'!$F$9+СВЦЭМ!$D$10+'СЕТ СН'!$F$6-'СЕТ СН'!$F$19</f>
        <v>1891.86000848</v>
      </c>
      <c r="W27" s="36">
        <f>SUMIFS(СВЦЭМ!$C$39:$C$782,СВЦЭМ!$A$39:$A$782,$A27,СВЦЭМ!$B$39:$B$782,W$11)+'СЕТ СН'!$F$9+СВЦЭМ!$D$10+'СЕТ СН'!$F$6-'СЕТ СН'!$F$19</f>
        <v>1900.5538292400001</v>
      </c>
      <c r="X27" s="36">
        <f>SUMIFS(СВЦЭМ!$C$39:$C$782,СВЦЭМ!$A$39:$A$782,$A27,СВЦЭМ!$B$39:$B$782,X$11)+'СЕТ СН'!$F$9+СВЦЭМ!$D$10+'СЕТ СН'!$F$6-'СЕТ СН'!$F$19</f>
        <v>1921.7956978400002</v>
      </c>
      <c r="Y27" s="36">
        <f>SUMIFS(СВЦЭМ!$C$39:$C$782,СВЦЭМ!$A$39:$A$782,$A27,СВЦЭМ!$B$39:$B$782,Y$11)+'СЕТ СН'!$F$9+СВЦЭМ!$D$10+'СЕТ СН'!$F$6-'СЕТ СН'!$F$19</f>
        <v>1929.73805262</v>
      </c>
    </row>
    <row r="28" spans="1:25" ht="15.75" x14ac:dyDescent="0.2">
      <c r="A28" s="35">
        <f t="shared" si="0"/>
        <v>45368</v>
      </c>
      <c r="B28" s="36">
        <f>SUMIFS(СВЦЭМ!$C$39:$C$782,СВЦЭМ!$A$39:$A$782,$A28,СВЦЭМ!$B$39:$B$782,B$11)+'СЕТ СН'!$F$9+СВЦЭМ!$D$10+'СЕТ СН'!$F$6-'СЕТ СН'!$F$19</f>
        <v>1889.74184599</v>
      </c>
      <c r="C28" s="36">
        <f>SUMIFS(СВЦЭМ!$C$39:$C$782,СВЦЭМ!$A$39:$A$782,$A28,СВЦЭМ!$B$39:$B$782,C$11)+'СЕТ СН'!$F$9+СВЦЭМ!$D$10+'СЕТ СН'!$F$6-'СЕТ СН'!$F$19</f>
        <v>1912.38306977</v>
      </c>
      <c r="D28" s="36">
        <f>SUMIFS(СВЦЭМ!$C$39:$C$782,СВЦЭМ!$A$39:$A$782,$A28,СВЦЭМ!$B$39:$B$782,D$11)+'СЕТ СН'!$F$9+СВЦЭМ!$D$10+'СЕТ СН'!$F$6-'СЕТ СН'!$F$19</f>
        <v>1947.2825146200003</v>
      </c>
      <c r="E28" s="36">
        <f>SUMIFS(СВЦЭМ!$C$39:$C$782,СВЦЭМ!$A$39:$A$782,$A28,СВЦЭМ!$B$39:$B$782,E$11)+'СЕТ СН'!$F$9+СВЦЭМ!$D$10+'СЕТ СН'!$F$6-'СЕТ СН'!$F$19</f>
        <v>1945.4467429199999</v>
      </c>
      <c r="F28" s="36">
        <f>SUMIFS(СВЦЭМ!$C$39:$C$782,СВЦЭМ!$A$39:$A$782,$A28,СВЦЭМ!$B$39:$B$782,F$11)+'СЕТ СН'!$F$9+СВЦЭМ!$D$10+'СЕТ СН'!$F$6-'СЕТ СН'!$F$19</f>
        <v>1938.4580120000001</v>
      </c>
      <c r="G28" s="36">
        <f>SUMIFS(СВЦЭМ!$C$39:$C$782,СВЦЭМ!$A$39:$A$782,$A28,СВЦЭМ!$B$39:$B$782,G$11)+'СЕТ СН'!$F$9+СВЦЭМ!$D$10+'СЕТ СН'!$F$6-'СЕТ СН'!$F$19</f>
        <v>1963.0385300900002</v>
      </c>
      <c r="H28" s="36">
        <f>SUMIFS(СВЦЭМ!$C$39:$C$782,СВЦЭМ!$A$39:$A$782,$A28,СВЦЭМ!$B$39:$B$782,H$11)+'СЕТ СН'!$F$9+СВЦЭМ!$D$10+'СЕТ СН'!$F$6-'СЕТ СН'!$F$19</f>
        <v>1974.9789367899998</v>
      </c>
      <c r="I28" s="36">
        <f>SUMIFS(СВЦЭМ!$C$39:$C$782,СВЦЭМ!$A$39:$A$782,$A28,СВЦЭМ!$B$39:$B$782,I$11)+'СЕТ СН'!$F$9+СВЦЭМ!$D$10+'СЕТ СН'!$F$6-'СЕТ СН'!$F$19</f>
        <v>1976.7505554200002</v>
      </c>
      <c r="J28" s="36">
        <f>SUMIFS(СВЦЭМ!$C$39:$C$782,СВЦЭМ!$A$39:$A$782,$A28,СВЦЭМ!$B$39:$B$782,J$11)+'СЕТ СН'!$F$9+СВЦЭМ!$D$10+'СЕТ СН'!$F$6-'СЕТ СН'!$F$19</f>
        <v>1925.4746499299999</v>
      </c>
      <c r="K28" s="36">
        <f>SUMIFS(СВЦЭМ!$C$39:$C$782,СВЦЭМ!$A$39:$A$782,$A28,СВЦЭМ!$B$39:$B$782,K$11)+'СЕТ СН'!$F$9+СВЦЭМ!$D$10+'СЕТ СН'!$F$6-'СЕТ СН'!$F$19</f>
        <v>1882.58906127</v>
      </c>
      <c r="L28" s="36">
        <f>SUMIFS(СВЦЭМ!$C$39:$C$782,СВЦЭМ!$A$39:$A$782,$A28,СВЦЭМ!$B$39:$B$782,L$11)+'СЕТ СН'!$F$9+СВЦЭМ!$D$10+'СЕТ СН'!$F$6-'СЕТ СН'!$F$19</f>
        <v>1868.8197592800002</v>
      </c>
      <c r="M28" s="36">
        <f>SUMIFS(СВЦЭМ!$C$39:$C$782,СВЦЭМ!$A$39:$A$782,$A28,СВЦЭМ!$B$39:$B$782,M$11)+'СЕТ СН'!$F$9+СВЦЭМ!$D$10+'СЕТ СН'!$F$6-'СЕТ СН'!$F$19</f>
        <v>1869.6082275899998</v>
      </c>
      <c r="N28" s="36">
        <f>SUMIFS(СВЦЭМ!$C$39:$C$782,СВЦЭМ!$A$39:$A$782,$A28,СВЦЭМ!$B$39:$B$782,N$11)+'СЕТ СН'!$F$9+СВЦЭМ!$D$10+'СЕТ СН'!$F$6-'СЕТ СН'!$F$19</f>
        <v>1888.7161447399999</v>
      </c>
      <c r="O28" s="36">
        <f>SUMIFS(СВЦЭМ!$C$39:$C$782,СВЦЭМ!$A$39:$A$782,$A28,СВЦЭМ!$B$39:$B$782,O$11)+'СЕТ СН'!$F$9+СВЦЭМ!$D$10+'СЕТ СН'!$F$6-'СЕТ СН'!$F$19</f>
        <v>1917.7519447600002</v>
      </c>
      <c r="P28" s="36">
        <f>SUMIFS(СВЦЭМ!$C$39:$C$782,СВЦЭМ!$A$39:$A$782,$A28,СВЦЭМ!$B$39:$B$782,P$11)+'СЕТ СН'!$F$9+СВЦЭМ!$D$10+'СЕТ СН'!$F$6-'СЕТ СН'!$F$19</f>
        <v>1930.25706502</v>
      </c>
      <c r="Q28" s="36">
        <f>SUMIFS(СВЦЭМ!$C$39:$C$782,СВЦЭМ!$A$39:$A$782,$A28,СВЦЭМ!$B$39:$B$782,Q$11)+'СЕТ СН'!$F$9+СВЦЭМ!$D$10+'СЕТ СН'!$F$6-'СЕТ СН'!$F$19</f>
        <v>1952.7054541299999</v>
      </c>
      <c r="R28" s="36">
        <f>SUMIFS(СВЦЭМ!$C$39:$C$782,СВЦЭМ!$A$39:$A$782,$A28,СВЦЭМ!$B$39:$B$782,R$11)+'СЕТ СН'!$F$9+СВЦЭМ!$D$10+'СЕТ СН'!$F$6-'СЕТ СН'!$F$19</f>
        <v>1955.2797488599999</v>
      </c>
      <c r="S28" s="36">
        <f>SUMIFS(СВЦЭМ!$C$39:$C$782,СВЦЭМ!$A$39:$A$782,$A28,СВЦЭМ!$B$39:$B$782,S$11)+'СЕТ СН'!$F$9+СВЦЭМ!$D$10+'СЕТ СН'!$F$6-'СЕТ СН'!$F$19</f>
        <v>1931.6457071700002</v>
      </c>
      <c r="T28" s="36">
        <f>SUMIFS(СВЦЭМ!$C$39:$C$782,СВЦЭМ!$A$39:$A$782,$A28,СВЦЭМ!$B$39:$B$782,T$11)+'СЕТ СН'!$F$9+СВЦЭМ!$D$10+'СЕТ СН'!$F$6-'СЕТ СН'!$F$19</f>
        <v>1915.4517736000003</v>
      </c>
      <c r="U28" s="36">
        <f>SUMIFS(СВЦЭМ!$C$39:$C$782,СВЦЭМ!$A$39:$A$782,$A28,СВЦЭМ!$B$39:$B$782,U$11)+'СЕТ СН'!$F$9+СВЦЭМ!$D$10+'СЕТ СН'!$F$6-'СЕТ СН'!$F$19</f>
        <v>1890.2093856500001</v>
      </c>
      <c r="V28" s="36">
        <f>SUMIFS(СВЦЭМ!$C$39:$C$782,СВЦЭМ!$A$39:$A$782,$A28,СВЦЭМ!$B$39:$B$782,V$11)+'СЕТ СН'!$F$9+СВЦЭМ!$D$10+'СЕТ СН'!$F$6-'СЕТ СН'!$F$19</f>
        <v>1873.7704418500002</v>
      </c>
      <c r="W28" s="36">
        <f>SUMIFS(СВЦЭМ!$C$39:$C$782,СВЦЭМ!$A$39:$A$782,$A28,СВЦЭМ!$B$39:$B$782,W$11)+'СЕТ СН'!$F$9+СВЦЭМ!$D$10+'СЕТ СН'!$F$6-'СЕТ СН'!$F$19</f>
        <v>1874.74012163</v>
      </c>
      <c r="X28" s="36">
        <f>SUMIFS(СВЦЭМ!$C$39:$C$782,СВЦЭМ!$A$39:$A$782,$A28,СВЦЭМ!$B$39:$B$782,X$11)+'СЕТ СН'!$F$9+СВЦЭМ!$D$10+'СЕТ СН'!$F$6-'СЕТ СН'!$F$19</f>
        <v>1907.0447505900001</v>
      </c>
      <c r="Y28" s="36">
        <f>SUMIFS(СВЦЭМ!$C$39:$C$782,СВЦЭМ!$A$39:$A$782,$A28,СВЦЭМ!$B$39:$B$782,Y$11)+'СЕТ СН'!$F$9+СВЦЭМ!$D$10+'СЕТ СН'!$F$6-'СЕТ СН'!$F$19</f>
        <v>1907.09178776</v>
      </c>
    </row>
    <row r="29" spans="1:25" ht="15.75" x14ac:dyDescent="0.2">
      <c r="A29" s="35">
        <f t="shared" si="0"/>
        <v>45369</v>
      </c>
      <c r="B29" s="36">
        <f>SUMIFS(СВЦЭМ!$C$39:$C$782,СВЦЭМ!$A$39:$A$782,$A29,СВЦЭМ!$B$39:$B$782,B$11)+'СЕТ СН'!$F$9+СВЦЭМ!$D$10+'СЕТ СН'!$F$6-'СЕТ СН'!$F$19</f>
        <v>2003.48854334</v>
      </c>
      <c r="C29" s="36">
        <f>SUMIFS(СВЦЭМ!$C$39:$C$782,СВЦЭМ!$A$39:$A$782,$A29,СВЦЭМ!$B$39:$B$782,C$11)+'СЕТ СН'!$F$9+СВЦЭМ!$D$10+'СЕТ СН'!$F$6-'СЕТ СН'!$F$19</f>
        <v>2036.4048190500002</v>
      </c>
      <c r="D29" s="36">
        <f>SUMIFS(СВЦЭМ!$C$39:$C$782,СВЦЭМ!$A$39:$A$782,$A29,СВЦЭМ!$B$39:$B$782,D$11)+'СЕТ СН'!$F$9+СВЦЭМ!$D$10+'СЕТ СН'!$F$6-'СЕТ СН'!$F$19</f>
        <v>2082.4993816800002</v>
      </c>
      <c r="E29" s="36">
        <f>SUMIFS(СВЦЭМ!$C$39:$C$782,СВЦЭМ!$A$39:$A$782,$A29,СВЦЭМ!$B$39:$B$782,E$11)+'СЕТ СН'!$F$9+СВЦЭМ!$D$10+'СЕТ СН'!$F$6-'СЕТ СН'!$F$19</f>
        <v>2062.0339794299998</v>
      </c>
      <c r="F29" s="36">
        <f>SUMIFS(СВЦЭМ!$C$39:$C$782,СВЦЭМ!$A$39:$A$782,$A29,СВЦЭМ!$B$39:$B$782,F$11)+'СЕТ СН'!$F$9+СВЦЭМ!$D$10+'СЕТ СН'!$F$6-'СЕТ СН'!$F$19</f>
        <v>2041.7122375100003</v>
      </c>
      <c r="G29" s="36">
        <f>SUMIFS(СВЦЭМ!$C$39:$C$782,СВЦЭМ!$A$39:$A$782,$A29,СВЦЭМ!$B$39:$B$782,G$11)+'СЕТ СН'!$F$9+СВЦЭМ!$D$10+'СЕТ СН'!$F$6-'СЕТ СН'!$F$19</f>
        <v>2010.6232797600001</v>
      </c>
      <c r="H29" s="36">
        <f>SUMIFS(СВЦЭМ!$C$39:$C$782,СВЦЭМ!$A$39:$A$782,$A29,СВЦЭМ!$B$39:$B$782,H$11)+'СЕТ СН'!$F$9+СВЦЭМ!$D$10+'СЕТ СН'!$F$6-'СЕТ СН'!$F$19</f>
        <v>1980.4749589900002</v>
      </c>
      <c r="I29" s="36">
        <f>SUMIFS(СВЦЭМ!$C$39:$C$782,СВЦЭМ!$A$39:$A$782,$A29,СВЦЭМ!$B$39:$B$782,I$11)+'СЕТ СН'!$F$9+СВЦЭМ!$D$10+'СЕТ СН'!$F$6-'СЕТ СН'!$F$19</f>
        <v>1992.1583514600002</v>
      </c>
      <c r="J29" s="36">
        <f>SUMIFS(СВЦЭМ!$C$39:$C$782,СВЦЭМ!$A$39:$A$782,$A29,СВЦЭМ!$B$39:$B$782,J$11)+'СЕТ СН'!$F$9+СВЦЭМ!$D$10+'СЕТ СН'!$F$6-'СЕТ СН'!$F$19</f>
        <v>2007.14004449</v>
      </c>
      <c r="K29" s="36">
        <f>SUMIFS(СВЦЭМ!$C$39:$C$782,СВЦЭМ!$A$39:$A$782,$A29,СВЦЭМ!$B$39:$B$782,K$11)+'СЕТ СН'!$F$9+СВЦЭМ!$D$10+'СЕТ СН'!$F$6-'СЕТ СН'!$F$19</f>
        <v>1985.63376036</v>
      </c>
      <c r="L29" s="36">
        <f>SUMIFS(СВЦЭМ!$C$39:$C$782,СВЦЭМ!$A$39:$A$782,$A29,СВЦЭМ!$B$39:$B$782,L$11)+'СЕТ СН'!$F$9+СВЦЭМ!$D$10+'СЕТ СН'!$F$6-'СЕТ СН'!$F$19</f>
        <v>1992.40546034</v>
      </c>
      <c r="M29" s="36">
        <f>SUMIFS(СВЦЭМ!$C$39:$C$782,СВЦЭМ!$A$39:$A$782,$A29,СВЦЭМ!$B$39:$B$782,M$11)+'СЕТ СН'!$F$9+СВЦЭМ!$D$10+'СЕТ СН'!$F$6-'СЕТ СН'!$F$19</f>
        <v>1999.5959995200001</v>
      </c>
      <c r="N29" s="36">
        <f>SUMIFS(СВЦЭМ!$C$39:$C$782,СВЦЭМ!$A$39:$A$782,$A29,СВЦЭМ!$B$39:$B$782,N$11)+'СЕТ СН'!$F$9+СВЦЭМ!$D$10+'СЕТ СН'!$F$6-'СЕТ СН'!$F$19</f>
        <v>2025.1312644200002</v>
      </c>
      <c r="O29" s="36">
        <f>SUMIFS(СВЦЭМ!$C$39:$C$782,СВЦЭМ!$A$39:$A$782,$A29,СВЦЭМ!$B$39:$B$782,O$11)+'СЕТ СН'!$F$9+СВЦЭМ!$D$10+'СЕТ СН'!$F$6-'СЕТ СН'!$F$19</f>
        <v>2067.3660102100002</v>
      </c>
      <c r="P29" s="36">
        <f>SUMIFS(СВЦЭМ!$C$39:$C$782,СВЦЭМ!$A$39:$A$782,$A29,СВЦЭМ!$B$39:$B$782,P$11)+'СЕТ СН'!$F$9+СВЦЭМ!$D$10+'СЕТ СН'!$F$6-'СЕТ СН'!$F$19</f>
        <v>2093.9671370400001</v>
      </c>
      <c r="Q29" s="36">
        <f>SUMIFS(СВЦЭМ!$C$39:$C$782,СВЦЭМ!$A$39:$A$782,$A29,СВЦЭМ!$B$39:$B$782,Q$11)+'СЕТ СН'!$F$9+СВЦЭМ!$D$10+'СЕТ СН'!$F$6-'СЕТ СН'!$F$19</f>
        <v>2117.2193396600001</v>
      </c>
      <c r="R29" s="36">
        <f>SUMIFS(СВЦЭМ!$C$39:$C$782,СВЦЭМ!$A$39:$A$782,$A29,СВЦЭМ!$B$39:$B$782,R$11)+'СЕТ СН'!$F$9+СВЦЭМ!$D$10+'СЕТ СН'!$F$6-'СЕТ СН'!$F$19</f>
        <v>2120.6352007400001</v>
      </c>
      <c r="S29" s="36">
        <f>SUMIFS(СВЦЭМ!$C$39:$C$782,СВЦЭМ!$A$39:$A$782,$A29,СВЦЭМ!$B$39:$B$782,S$11)+'СЕТ СН'!$F$9+СВЦЭМ!$D$10+'СЕТ СН'!$F$6-'СЕТ СН'!$F$19</f>
        <v>2125.6288177500001</v>
      </c>
      <c r="T29" s="36">
        <f>SUMIFS(СВЦЭМ!$C$39:$C$782,СВЦЭМ!$A$39:$A$782,$A29,СВЦЭМ!$B$39:$B$782,T$11)+'СЕТ СН'!$F$9+СВЦЭМ!$D$10+'СЕТ СН'!$F$6-'СЕТ СН'!$F$19</f>
        <v>2095.24586232</v>
      </c>
      <c r="U29" s="36">
        <f>SUMIFS(СВЦЭМ!$C$39:$C$782,СВЦЭМ!$A$39:$A$782,$A29,СВЦЭМ!$B$39:$B$782,U$11)+'СЕТ СН'!$F$9+СВЦЭМ!$D$10+'СЕТ СН'!$F$6-'СЕТ СН'!$F$19</f>
        <v>2067.4494345399999</v>
      </c>
      <c r="V29" s="36">
        <f>SUMIFS(СВЦЭМ!$C$39:$C$782,СВЦЭМ!$A$39:$A$782,$A29,СВЦЭМ!$B$39:$B$782,V$11)+'СЕТ СН'!$F$9+СВЦЭМ!$D$10+'СЕТ СН'!$F$6-'СЕТ СН'!$F$19</f>
        <v>2056.6302518400003</v>
      </c>
      <c r="W29" s="36">
        <f>SUMIFS(СВЦЭМ!$C$39:$C$782,СВЦЭМ!$A$39:$A$782,$A29,СВЦЭМ!$B$39:$B$782,W$11)+'СЕТ СН'!$F$9+СВЦЭМ!$D$10+'СЕТ СН'!$F$6-'СЕТ СН'!$F$19</f>
        <v>2047.6912709200001</v>
      </c>
      <c r="X29" s="36">
        <f>SUMIFS(СВЦЭМ!$C$39:$C$782,СВЦЭМ!$A$39:$A$782,$A29,СВЦЭМ!$B$39:$B$782,X$11)+'СЕТ СН'!$F$9+СВЦЭМ!$D$10+'СЕТ СН'!$F$6-'СЕТ СН'!$F$19</f>
        <v>2069.4585923099999</v>
      </c>
      <c r="Y29" s="36">
        <f>SUMIFS(СВЦЭМ!$C$39:$C$782,СВЦЭМ!$A$39:$A$782,$A29,СВЦЭМ!$B$39:$B$782,Y$11)+'СЕТ СН'!$F$9+СВЦЭМ!$D$10+'СЕТ СН'!$F$6-'СЕТ СН'!$F$19</f>
        <v>2101.3209155099998</v>
      </c>
    </row>
    <row r="30" spans="1:25" ht="15.75" x14ac:dyDescent="0.2">
      <c r="A30" s="35">
        <f t="shared" si="0"/>
        <v>45370</v>
      </c>
      <c r="B30" s="36">
        <f>SUMIFS(СВЦЭМ!$C$39:$C$782,СВЦЭМ!$A$39:$A$782,$A30,СВЦЭМ!$B$39:$B$782,B$11)+'СЕТ СН'!$F$9+СВЦЭМ!$D$10+'СЕТ СН'!$F$6-'СЕТ СН'!$F$19</f>
        <v>2200.2188193699999</v>
      </c>
      <c r="C30" s="36">
        <f>SUMIFS(СВЦЭМ!$C$39:$C$782,СВЦЭМ!$A$39:$A$782,$A30,СВЦЭМ!$B$39:$B$782,C$11)+'СЕТ СН'!$F$9+СВЦЭМ!$D$10+'СЕТ СН'!$F$6-'СЕТ СН'!$F$19</f>
        <v>2162.4934883700003</v>
      </c>
      <c r="D30" s="36">
        <f>SUMIFS(СВЦЭМ!$C$39:$C$782,СВЦЭМ!$A$39:$A$782,$A30,СВЦЭМ!$B$39:$B$782,D$11)+'СЕТ СН'!$F$9+СВЦЭМ!$D$10+'СЕТ СН'!$F$6-'СЕТ СН'!$F$19</f>
        <v>2206.0922409700001</v>
      </c>
      <c r="E30" s="36">
        <f>SUMIFS(СВЦЭМ!$C$39:$C$782,СВЦЭМ!$A$39:$A$782,$A30,СВЦЭМ!$B$39:$B$782,E$11)+'СЕТ СН'!$F$9+СВЦЭМ!$D$10+'СЕТ СН'!$F$6-'СЕТ СН'!$F$19</f>
        <v>2196.40193417</v>
      </c>
      <c r="F30" s="36">
        <f>SUMIFS(СВЦЭМ!$C$39:$C$782,СВЦЭМ!$A$39:$A$782,$A30,СВЦЭМ!$B$39:$B$782,F$11)+'СЕТ СН'!$F$9+СВЦЭМ!$D$10+'СЕТ СН'!$F$6-'СЕТ СН'!$F$19</f>
        <v>2191.3766751399999</v>
      </c>
      <c r="G30" s="36">
        <f>SUMIFS(СВЦЭМ!$C$39:$C$782,СВЦЭМ!$A$39:$A$782,$A30,СВЦЭМ!$B$39:$B$782,G$11)+'СЕТ СН'!$F$9+СВЦЭМ!$D$10+'СЕТ СН'!$F$6-'СЕТ СН'!$F$19</f>
        <v>2192.8001413299999</v>
      </c>
      <c r="H30" s="36">
        <f>SUMIFS(СВЦЭМ!$C$39:$C$782,СВЦЭМ!$A$39:$A$782,$A30,СВЦЭМ!$B$39:$B$782,H$11)+'СЕТ СН'!$F$9+СВЦЭМ!$D$10+'СЕТ СН'!$F$6-'СЕТ СН'!$F$19</f>
        <v>2186.8392842600001</v>
      </c>
      <c r="I30" s="36">
        <f>SUMIFS(СВЦЭМ!$C$39:$C$782,СВЦЭМ!$A$39:$A$782,$A30,СВЦЭМ!$B$39:$B$782,I$11)+'СЕТ СН'!$F$9+СВЦЭМ!$D$10+'СЕТ СН'!$F$6-'СЕТ СН'!$F$19</f>
        <v>2153.3328716599999</v>
      </c>
      <c r="J30" s="36">
        <f>SUMIFS(СВЦЭМ!$C$39:$C$782,СВЦЭМ!$A$39:$A$782,$A30,СВЦЭМ!$B$39:$B$782,J$11)+'СЕТ СН'!$F$9+СВЦЭМ!$D$10+'СЕТ СН'!$F$6-'СЕТ СН'!$F$19</f>
        <v>2137.2173724899999</v>
      </c>
      <c r="K30" s="36">
        <f>SUMIFS(СВЦЭМ!$C$39:$C$782,СВЦЭМ!$A$39:$A$782,$A30,СВЦЭМ!$B$39:$B$782,K$11)+'СЕТ СН'!$F$9+СВЦЭМ!$D$10+'СЕТ СН'!$F$6-'СЕТ СН'!$F$19</f>
        <v>2142.03530826</v>
      </c>
      <c r="L30" s="36">
        <f>SUMIFS(СВЦЭМ!$C$39:$C$782,СВЦЭМ!$A$39:$A$782,$A30,СВЦЭМ!$B$39:$B$782,L$11)+'СЕТ СН'!$F$9+СВЦЭМ!$D$10+'СЕТ СН'!$F$6-'СЕТ СН'!$F$19</f>
        <v>2157.2595962300002</v>
      </c>
      <c r="M30" s="36">
        <f>SUMIFS(СВЦЭМ!$C$39:$C$782,СВЦЭМ!$A$39:$A$782,$A30,СВЦЭМ!$B$39:$B$782,M$11)+'СЕТ СН'!$F$9+СВЦЭМ!$D$10+'СЕТ СН'!$F$6-'СЕТ СН'!$F$19</f>
        <v>2223.5946241800002</v>
      </c>
      <c r="N30" s="36">
        <f>SUMIFS(СВЦЭМ!$C$39:$C$782,СВЦЭМ!$A$39:$A$782,$A30,СВЦЭМ!$B$39:$B$782,N$11)+'СЕТ СН'!$F$9+СВЦЭМ!$D$10+'СЕТ СН'!$F$6-'СЕТ СН'!$F$19</f>
        <v>2250.9734497599998</v>
      </c>
      <c r="O30" s="36">
        <f>SUMIFS(СВЦЭМ!$C$39:$C$782,СВЦЭМ!$A$39:$A$782,$A30,СВЦЭМ!$B$39:$B$782,O$11)+'СЕТ СН'!$F$9+СВЦЭМ!$D$10+'СЕТ СН'!$F$6-'СЕТ СН'!$F$19</f>
        <v>2291.0207657199999</v>
      </c>
      <c r="P30" s="36">
        <f>SUMIFS(СВЦЭМ!$C$39:$C$782,СВЦЭМ!$A$39:$A$782,$A30,СВЦЭМ!$B$39:$B$782,P$11)+'СЕТ СН'!$F$9+СВЦЭМ!$D$10+'СЕТ СН'!$F$6-'СЕТ СН'!$F$19</f>
        <v>2365.3657191899997</v>
      </c>
      <c r="Q30" s="36">
        <f>SUMIFS(СВЦЭМ!$C$39:$C$782,СВЦЭМ!$A$39:$A$782,$A30,СВЦЭМ!$B$39:$B$782,Q$11)+'СЕТ СН'!$F$9+СВЦЭМ!$D$10+'СЕТ СН'!$F$6-'СЕТ СН'!$F$19</f>
        <v>2388.5733686399999</v>
      </c>
      <c r="R30" s="36">
        <f>SUMIFS(СВЦЭМ!$C$39:$C$782,СВЦЭМ!$A$39:$A$782,$A30,СВЦЭМ!$B$39:$B$782,R$11)+'СЕТ СН'!$F$9+СВЦЭМ!$D$10+'СЕТ СН'!$F$6-'СЕТ СН'!$F$19</f>
        <v>2393.0669263499999</v>
      </c>
      <c r="S30" s="36">
        <f>SUMIFS(СВЦЭМ!$C$39:$C$782,СВЦЭМ!$A$39:$A$782,$A30,СВЦЭМ!$B$39:$B$782,S$11)+'СЕТ СН'!$F$9+СВЦЭМ!$D$10+'СЕТ СН'!$F$6-'СЕТ СН'!$F$19</f>
        <v>2365.75726123</v>
      </c>
      <c r="T30" s="36">
        <f>SUMIFS(СВЦЭМ!$C$39:$C$782,СВЦЭМ!$A$39:$A$782,$A30,СВЦЭМ!$B$39:$B$782,T$11)+'СЕТ СН'!$F$9+СВЦЭМ!$D$10+'СЕТ СН'!$F$6-'СЕТ СН'!$F$19</f>
        <v>2251.8598573599998</v>
      </c>
      <c r="U30" s="36">
        <f>SUMIFS(СВЦЭМ!$C$39:$C$782,СВЦЭМ!$A$39:$A$782,$A30,СВЦЭМ!$B$39:$B$782,U$11)+'СЕТ СН'!$F$9+СВЦЭМ!$D$10+'СЕТ СН'!$F$6-'СЕТ СН'!$F$19</f>
        <v>2203.84238822</v>
      </c>
      <c r="V30" s="36">
        <f>SUMIFS(СВЦЭМ!$C$39:$C$782,СВЦЭМ!$A$39:$A$782,$A30,СВЦЭМ!$B$39:$B$782,V$11)+'СЕТ СН'!$F$9+СВЦЭМ!$D$10+'СЕТ СН'!$F$6-'СЕТ СН'!$F$19</f>
        <v>2200.6478915399998</v>
      </c>
      <c r="W30" s="36">
        <f>SUMIFS(СВЦЭМ!$C$39:$C$782,СВЦЭМ!$A$39:$A$782,$A30,СВЦЭМ!$B$39:$B$782,W$11)+'СЕТ СН'!$F$9+СВЦЭМ!$D$10+'СЕТ СН'!$F$6-'СЕТ СН'!$F$19</f>
        <v>2227.1425112800002</v>
      </c>
      <c r="X30" s="36">
        <f>SUMIFS(СВЦЭМ!$C$39:$C$782,СВЦЭМ!$A$39:$A$782,$A30,СВЦЭМ!$B$39:$B$782,X$11)+'СЕТ СН'!$F$9+СВЦЭМ!$D$10+'СЕТ СН'!$F$6-'СЕТ СН'!$F$19</f>
        <v>2250.0923770899999</v>
      </c>
      <c r="Y30" s="36">
        <f>SUMIFS(СВЦЭМ!$C$39:$C$782,СВЦЭМ!$A$39:$A$782,$A30,СВЦЭМ!$B$39:$B$782,Y$11)+'СЕТ СН'!$F$9+СВЦЭМ!$D$10+'СЕТ СН'!$F$6-'СЕТ СН'!$F$19</f>
        <v>2296.35301721</v>
      </c>
    </row>
    <row r="31" spans="1:25" ht="15.75" x14ac:dyDescent="0.2">
      <c r="A31" s="35">
        <f t="shared" si="0"/>
        <v>45371</v>
      </c>
      <c r="B31" s="36">
        <f>SUMIFS(СВЦЭМ!$C$39:$C$782,СВЦЭМ!$A$39:$A$782,$A31,СВЦЭМ!$B$39:$B$782,B$11)+'СЕТ СН'!$F$9+СВЦЭМ!$D$10+'СЕТ СН'!$F$6-'СЕТ СН'!$F$19</f>
        <v>2322.5318642899997</v>
      </c>
      <c r="C31" s="36">
        <f>SUMIFS(СВЦЭМ!$C$39:$C$782,СВЦЭМ!$A$39:$A$782,$A31,СВЦЭМ!$B$39:$B$782,C$11)+'СЕТ СН'!$F$9+СВЦЭМ!$D$10+'СЕТ СН'!$F$6-'СЕТ СН'!$F$19</f>
        <v>2373.1287852699998</v>
      </c>
      <c r="D31" s="36">
        <f>SUMIFS(СВЦЭМ!$C$39:$C$782,СВЦЭМ!$A$39:$A$782,$A31,СВЦЭМ!$B$39:$B$782,D$11)+'СЕТ СН'!$F$9+СВЦЭМ!$D$10+'СЕТ СН'!$F$6-'СЕТ СН'!$F$19</f>
        <v>2406.2920700199998</v>
      </c>
      <c r="E31" s="36">
        <f>SUMIFS(СВЦЭМ!$C$39:$C$782,СВЦЭМ!$A$39:$A$782,$A31,СВЦЭМ!$B$39:$B$782,E$11)+'СЕТ СН'!$F$9+СВЦЭМ!$D$10+'СЕТ СН'!$F$6-'СЕТ СН'!$F$19</f>
        <v>2391.2441067599998</v>
      </c>
      <c r="F31" s="36">
        <f>SUMIFS(СВЦЭМ!$C$39:$C$782,СВЦЭМ!$A$39:$A$782,$A31,СВЦЭМ!$B$39:$B$782,F$11)+'СЕТ СН'!$F$9+СВЦЭМ!$D$10+'СЕТ СН'!$F$6-'СЕТ СН'!$F$19</f>
        <v>2388.5571060399998</v>
      </c>
      <c r="G31" s="36">
        <f>SUMIFS(СВЦЭМ!$C$39:$C$782,СВЦЭМ!$A$39:$A$782,$A31,СВЦЭМ!$B$39:$B$782,G$11)+'СЕТ СН'!$F$9+СВЦЭМ!$D$10+'СЕТ СН'!$F$6-'СЕТ СН'!$F$19</f>
        <v>2355.3252152599998</v>
      </c>
      <c r="H31" s="36">
        <f>SUMIFS(СВЦЭМ!$C$39:$C$782,СВЦЭМ!$A$39:$A$782,$A31,СВЦЭМ!$B$39:$B$782,H$11)+'СЕТ СН'!$F$9+СВЦЭМ!$D$10+'СЕТ СН'!$F$6-'СЕТ СН'!$F$19</f>
        <v>2359.71971016</v>
      </c>
      <c r="I31" s="36">
        <f>SUMIFS(СВЦЭМ!$C$39:$C$782,СВЦЭМ!$A$39:$A$782,$A31,СВЦЭМ!$B$39:$B$782,I$11)+'СЕТ СН'!$F$9+СВЦЭМ!$D$10+'СЕТ СН'!$F$6-'СЕТ СН'!$F$19</f>
        <v>2319.9572516200001</v>
      </c>
      <c r="J31" s="36">
        <f>SUMIFS(СВЦЭМ!$C$39:$C$782,СВЦЭМ!$A$39:$A$782,$A31,СВЦЭМ!$B$39:$B$782,J$11)+'СЕТ СН'!$F$9+СВЦЭМ!$D$10+'СЕТ СН'!$F$6-'СЕТ СН'!$F$19</f>
        <v>2265.39849465</v>
      </c>
      <c r="K31" s="36">
        <f>SUMIFS(СВЦЭМ!$C$39:$C$782,СВЦЭМ!$A$39:$A$782,$A31,СВЦЭМ!$B$39:$B$782,K$11)+'СЕТ СН'!$F$9+СВЦЭМ!$D$10+'СЕТ СН'!$F$6-'СЕТ СН'!$F$19</f>
        <v>2250.0307890499998</v>
      </c>
      <c r="L31" s="36">
        <f>SUMIFS(СВЦЭМ!$C$39:$C$782,СВЦЭМ!$A$39:$A$782,$A31,СВЦЭМ!$B$39:$B$782,L$11)+'СЕТ СН'!$F$9+СВЦЭМ!$D$10+'СЕТ СН'!$F$6-'СЕТ СН'!$F$19</f>
        <v>2247.4179398599999</v>
      </c>
      <c r="M31" s="36">
        <f>SUMIFS(СВЦЭМ!$C$39:$C$782,СВЦЭМ!$A$39:$A$782,$A31,СВЦЭМ!$B$39:$B$782,M$11)+'СЕТ СН'!$F$9+СВЦЭМ!$D$10+'СЕТ СН'!$F$6-'СЕТ СН'!$F$19</f>
        <v>2258.9056542599997</v>
      </c>
      <c r="N31" s="36">
        <f>SUMIFS(СВЦЭМ!$C$39:$C$782,СВЦЭМ!$A$39:$A$782,$A31,СВЦЭМ!$B$39:$B$782,N$11)+'СЕТ СН'!$F$9+СВЦЭМ!$D$10+'СЕТ СН'!$F$6-'СЕТ СН'!$F$19</f>
        <v>2259.7843895399997</v>
      </c>
      <c r="O31" s="36">
        <f>SUMIFS(СВЦЭМ!$C$39:$C$782,СВЦЭМ!$A$39:$A$782,$A31,СВЦЭМ!$B$39:$B$782,O$11)+'СЕТ СН'!$F$9+СВЦЭМ!$D$10+'СЕТ СН'!$F$6-'СЕТ СН'!$F$19</f>
        <v>2293.0838524199999</v>
      </c>
      <c r="P31" s="36">
        <f>SUMIFS(СВЦЭМ!$C$39:$C$782,СВЦЭМ!$A$39:$A$782,$A31,СВЦЭМ!$B$39:$B$782,P$11)+'СЕТ СН'!$F$9+СВЦЭМ!$D$10+'СЕТ СН'!$F$6-'СЕТ СН'!$F$19</f>
        <v>2316.9302402099997</v>
      </c>
      <c r="Q31" s="36">
        <f>SUMIFS(СВЦЭМ!$C$39:$C$782,СВЦЭМ!$A$39:$A$782,$A31,СВЦЭМ!$B$39:$B$782,Q$11)+'СЕТ СН'!$F$9+СВЦЭМ!$D$10+'СЕТ СН'!$F$6-'СЕТ СН'!$F$19</f>
        <v>2319.7229362600001</v>
      </c>
      <c r="R31" s="36">
        <f>SUMIFS(СВЦЭМ!$C$39:$C$782,СВЦЭМ!$A$39:$A$782,$A31,СВЦЭМ!$B$39:$B$782,R$11)+'СЕТ СН'!$F$9+СВЦЭМ!$D$10+'СЕТ СН'!$F$6-'СЕТ СН'!$F$19</f>
        <v>2326.2713815500001</v>
      </c>
      <c r="S31" s="36">
        <f>SUMIFS(СВЦЭМ!$C$39:$C$782,СВЦЭМ!$A$39:$A$782,$A31,СВЦЭМ!$B$39:$B$782,S$11)+'СЕТ СН'!$F$9+СВЦЭМ!$D$10+'СЕТ СН'!$F$6-'СЕТ СН'!$F$19</f>
        <v>2307.3664964199997</v>
      </c>
      <c r="T31" s="36">
        <f>SUMIFS(СВЦЭМ!$C$39:$C$782,СВЦЭМ!$A$39:$A$782,$A31,СВЦЭМ!$B$39:$B$782,T$11)+'СЕТ СН'!$F$9+СВЦЭМ!$D$10+'СЕТ СН'!$F$6-'СЕТ СН'!$F$19</f>
        <v>2254.8522603799997</v>
      </c>
      <c r="U31" s="36">
        <f>SUMIFS(СВЦЭМ!$C$39:$C$782,СВЦЭМ!$A$39:$A$782,$A31,СВЦЭМ!$B$39:$B$782,U$11)+'СЕТ СН'!$F$9+СВЦЭМ!$D$10+'СЕТ СН'!$F$6-'СЕТ СН'!$F$19</f>
        <v>2226.6145198099998</v>
      </c>
      <c r="V31" s="36">
        <f>SUMIFS(СВЦЭМ!$C$39:$C$782,СВЦЭМ!$A$39:$A$782,$A31,СВЦЭМ!$B$39:$B$782,V$11)+'СЕТ СН'!$F$9+СВЦЭМ!$D$10+'СЕТ СН'!$F$6-'СЕТ СН'!$F$19</f>
        <v>2239.9458280699996</v>
      </c>
      <c r="W31" s="36">
        <f>SUMIFS(СВЦЭМ!$C$39:$C$782,СВЦЭМ!$A$39:$A$782,$A31,СВЦЭМ!$B$39:$B$782,W$11)+'СЕТ СН'!$F$9+СВЦЭМ!$D$10+'СЕТ СН'!$F$6-'СЕТ СН'!$F$19</f>
        <v>2251.6395389200002</v>
      </c>
      <c r="X31" s="36">
        <f>SUMIFS(СВЦЭМ!$C$39:$C$782,СВЦЭМ!$A$39:$A$782,$A31,СВЦЭМ!$B$39:$B$782,X$11)+'СЕТ СН'!$F$9+СВЦЭМ!$D$10+'СЕТ СН'!$F$6-'СЕТ СН'!$F$19</f>
        <v>2292.5814747199997</v>
      </c>
      <c r="Y31" s="36">
        <f>SUMIFS(СВЦЭМ!$C$39:$C$782,СВЦЭМ!$A$39:$A$782,$A31,СВЦЭМ!$B$39:$B$782,Y$11)+'СЕТ СН'!$F$9+СВЦЭМ!$D$10+'СЕТ СН'!$F$6-'СЕТ СН'!$F$19</f>
        <v>2289.3404273699998</v>
      </c>
    </row>
    <row r="32" spans="1:25" ht="15.75" x14ac:dyDescent="0.2">
      <c r="A32" s="35">
        <f t="shared" si="0"/>
        <v>45372</v>
      </c>
      <c r="B32" s="36">
        <f>SUMIFS(СВЦЭМ!$C$39:$C$782,СВЦЭМ!$A$39:$A$782,$A32,СВЦЭМ!$B$39:$B$782,B$11)+'СЕТ СН'!$F$9+СВЦЭМ!$D$10+'СЕТ СН'!$F$6-'СЕТ СН'!$F$19</f>
        <v>2362.7546728899997</v>
      </c>
      <c r="C32" s="36">
        <f>SUMIFS(СВЦЭМ!$C$39:$C$782,СВЦЭМ!$A$39:$A$782,$A32,СВЦЭМ!$B$39:$B$782,C$11)+'СЕТ СН'!$F$9+СВЦЭМ!$D$10+'СЕТ СН'!$F$6-'СЕТ СН'!$F$19</f>
        <v>2397.1589162800001</v>
      </c>
      <c r="D32" s="36">
        <f>SUMIFS(СВЦЭМ!$C$39:$C$782,СВЦЭМ!$A$39:$A$782,$A32,СВЦЭМ!$B$39:$B$782,D$11)+'СЕТ СН'!$F$9+СВЦЭМ!$D$10+'СЕТ СН'!$F$6-'СЕТ СН'!$F$19</f>
        <v>2450.5500393699999</v>
      </c>
      <c r="E32" s="36">
        <f>SUMIFS(СВЦЭМ!$C$39:$C$782,СВЦЭМ!$A$39:$A$782,$A32,СВЦЭМ!$B$39:$B$782,E$11)+'СЕТ СН'!$F$9+СВЦЭМ!$D$10+'СЕТ СН'!$F$6-'СЕТ СН'!$F$19</f>
        <v>2461.54447725</v>
      </c>
      <c r="F32" s="36">
        <f>SUMIFS(СВЦЭМ!$C$39:$C$782,СВЦЭМ!$A$39:$A$782,$A32,СВЦЭМ!$B$39:$B$782,F$11)+'СЕТ СН'!$F$9+СВЦЭМ!$D$10+'СЕТ СН'!$F$6-'СЕТ СН'!$F$19</f>
        <v>2455.3733739199997</v>
      </c>
      <c r="G32" s="36">
        <f>SUMIFS(СВЦЭМ!$C$39:$C$782,СВЦЭМ!$A$39:$A$782,$A32,СВЦЭМ!$B$39:$B$782,G$11)+'СЕТ СН'!$F$9+СВЦЭМ!$D$10+'СЕТ СН'!$F$6-'СЕТ СН'!$F$19</f>
        <v>2417.3575282900001</v>
      </c>
      <c r="H32" s="36">
        <f>SUMIFS(СВЦЭМ!$C$39:$C$782,СВЦЭМ!$A$39:$A$782,$A32,СВЦЭМ!$B$39:$B$782,H$11)+'СЕТ СН'!$F$9+СВЦЭМ!$D$10+'СЕТ СН'!$F$6-'СЕТ СН'!$F$19</f>
        <v>2322.9787104900001</v>
      </c>
      <c r="I32" s="36">
        <f>SUMIFS(СВЦЭМ!$C$39:$C$782,СВЦЭМ!$A$39:$A$782,$A32,СВЦЭМ!$B$39:$B$782,I$11)+'СЕТ СН'!$F$9+СВЦЭМ!$D$10+'СЕТ СН'!$F$6-'СЕТ СН'!$F$19</f>
        <v>2281.0850182999998</v>
      </c>
      <c r="J32" s="36">
        <f>SUMIFS(СВЦЭМ!$C$39:$C$782,СВЦЭМ!$A$39:$A$782,$A32,СВЦЭМ!$B$39:$B$782,J$11)+'СЕТ СН'!$F$9+СВЦЭМ!$D$10+'СЕТ СН'!$F$6-'СЕТ СН'!$F$19</f>
        <v>2288.1352945399999</v>
      </c>
      <c r="K32" s="36">
        <f>SUMIFS(СВЦЭМ!$C$39:$C$782,СВЦЭМ!$A$39:$A$782,$A32,СВЦЭМ!$B$39:$B$782,K$11)+'СЕТ СН'!$F$9+СВЦЭМ!$D$10+'СЕТ СН'!$F$6-'СЕТ СН'!$F$19</f>
        <v>2260.2010009599999</v>
      </c>
      <c r="L32" s="36">
        <f>SUMIFS(СВЦЭМ!$C$39:$C$782,СВЦЭМ!$A$39:$A$782,$A32,СВЦЭМ!$B$39:$B$782,L$11)+'СЕТ СН'!$F$9+СВЦЭМ!$D$10+'СЕТ СН'!$F$6-'СЕТ СН'!$F$19</f>
        <v>2250.7384504500001</v>
      </c>
      <c r="M32" s="36">
        <f>SUMIFS(СВЦЭМ!$C$39:$C$782,СВЦЭМ!$A$39:$A$782,$A32,СВЦЭМ!$B$39:$B$782,M$11)+'СЕТ СН'!$F$9+СВЦЭМ!$D$10+'СЕТ СН'!$F$6-'СЕТ СН'!$F$19</f>
        <v>2271.8187764700001</v>
      </c>
      <c r="N32" s="36">
        <f>SUMIFS(СВЦЭМ!$C$39:$C$782,СВЦЭМ!$A$39:$A$782,$A32,СВЦЭМ!$B$39:$B$782,N$11)+'СЕТ СН'!$F$9+СВЦЭМ!$D$10+'СЕТ СН'!$F$6-'СЕТ СН'!$F$19</f>
        <v>2307.16200854</v>
      </c>
      <c r="O32" s="36">
        <f>SUMIFS(СВЦЭМ!$C$39:$C$782,СВЦЭМ!$A$39:$A$782,$A32,СВЦЭМ!$B$39:$B$782,O$11)+'СЕТ СН'!$F$9+СВЦЭМ!$D$10+'СЕТ СН'!$F$6-'СЕТ СН'!$F$19</f>
        <v>2322.0989515599999</v>
      </c>
      <c r="P32" s="36">
        <f>SUMIFS(СВЦЭМ!$C$39:$C$782,СВЦЭМ!$A$39:$A$782,$A32,СВЦЭМ!$B$39:$B$782,P$11)+'СЕТ СН'!$F$9+СВЦЭМ!$D$10+'СЕТ СН'!$F$6-'СЕТ СН'!$F$19</f>
        <v>2335.0861871399998</v>
      </c>
      <c r="Q32" s="36">
        <f>SUMIFS(СВЦЭМ!$C$39:$C$782,СВЦЭМ!$A$39:$A$782,$A32,СВЦЭМ!$B$39:$B$782,Q$11)+'СЕТ СН'!$F$9+СВЦЭМ!$D$10+'СЕТ СН'!$F$6-'СЕТ СН'!$F$19</f>
        <v>2357.0100250299997</v>
      </c>
      <c r="R32" s="36">
        <f>SUMIFS(СВЦЭМ!$C$39:$C$782,СВЦЭМ!$A$39:$A$782,$A32,СВЦЭМ!$B$39:$B$782,R$11)+'СЕТ СН'!$F$9+СВЦЭМ!$D$10+'СЕТ СН'!$F$6-'СЕТ СН'!$F$19</f>
        <v>2371.6553247799998</v>
      </c>
      <c r="S32" s="36">
        <f>SUMIFS(СВЦЭМ!$C$39:$C$782,СВЦЭМ!$A$39:$A$782,$A32,СВЦЭМ!$B$39:$B$782,S$11)+'СЕТ СН'!$F$9+СВЦЭМ!$D$10+'СЕТ СН'!$F$6-'СЕТ СН'!$F$19</f>
        <v>2344.2146792399999</v>
      </c>
      <c r="T32" s="36">
        <f>SUMIFS(СВЦЭМ!$C$39:$C$782,СВЦЭМ!$A$39:$A$782,$A32,СВЦЭМ!$B$39:$B$782,T$11)+'СЕТ СН'!$F$9+СВЦЭМ!$D$10+'СЕТ СН'!$F$6-'СЕТ СН'!$F$19</f>
        <v>2333.6218306999999</v>
      </c>
      <c r="U32" s="36">
        <f>SUMIFS(СВЦЭМ!$C$39:$C$782,СВЦЭМ!$A$39:$A$782,$A32,СВЦЭМ!$B$39:$B$782,U$11)+'СЕТ СН'!$F$9+СВЦЭМ!$D$10+'СЕТ СН'!$F$6-'СЕТ СН'!$F$19</f>
        <v>2288.6990396199999</v>
      </c>
      <c r="V32" s="36">
        <f>SUMIFS(СВЦЭМ!$C$39:$C$782,СВЦЭМ!$A$39:$A$782,$A32,СВЦЭМ!$B$39:$B$782,V$11)+'СЕТ СН'!$F$9+СВЦЭМ!$D$10+'СЕТ СН'!$F$6-'СЕТ СН'!$F$19</f>
        <v>2255.9243761299999</v>
      </c>
      <c r="W32" s="36">
        <f>SUMIFS(СВЦЭМ!$C$39:$C$782,СВЦЭМ!$A$39:$A$782,$A32,СВЦЭМ!$B$39:$B$782,W$11)+'СЕТ СН'!$F$9+СВЦЭМ!$D$10+'СЕТ СН'!$F$6-'СЕТ СН'!$F$19</f>
        <v>2285.18746702</v>
      </c>
      <c r="X32" s="36">
        <f>SUMIFS(СВЦЭМ!$C$39:$C$782,СВЦЭМ!$A$39:$A$782,$A32,СВЦЭМ!$B$39:$B$782,X$11)+'СЕТ СН'!$F$9+СВЦЭМ!$D$10+'СЕТ СН'!$F$6-'СЕТ СН'!$F$19</f>
        <v>2314.67513319</v>
      </c>
      <c r="Y32" s="36">
        <f>SUMIFS(СВЦЭМ!$C$39:$C$782,СВЦЭМ!$A$39:$A$782,$A32,СВЦЭМ!$B$39:$B$782,Y$11)+'СЕТ СН'!$F$9+СВЦЭМ!$D$10+'СЕТ СН'!$F$6-'СЕТ СН'!$F$19</f>
        <v>2337.1354536399999</v>
      </c>
    </row>
    <row r="33" spans="1:25" ht="15.75" x14ac:dyDescent="0.2">
      <c r="A33" s="35">
        <f t="shared" si="0"/>
        <v>45373</v>
      </c>
      <c r="B33" s="36">
        <f>SUMIFS(СВЦЭМ!$C$39:$C$782,СВЦЭМ!$A$39:$A$782,$A33,СВЦЭМ!$B$39:$B$782,B$11)+'СЕТ СН'!$F$9+СВЦЭМ!$D$10+'СЕТ СН'!$F$6-'СЕТ СН'!$F$19</f>
        <v>2371.41190091</v>
      </c>
      <c r="C33" s="36">
        <f>SUMIFS(СВЦЭМ!$C$39:$C$782,СВЦЭМ!$A$39:$A$782,$A33,СВЦЭМ!$B$39:$B$782,C$11)+'СЕТ СН'!$F$9+СВЦЭМ!$D$10+'СЕТ СН'!$F$6-'СЕТ СН'!$F$19</f>
        <v>2411.3697817899997</v>
      </c>
      <c r="D33" s="36">
        <f>SUMIFS(СВЦЭМ!$C$39:$C$782,СВЦЭМ!$A$39:$A$782,$A33,СВЦЭМ!$B$39:$B$782,D$11)+'СЕТ СН'!$F$9+СВЦЭМ!$D$10+'СЕТ СН'!$F$6-'СЕТ СН'!$F$19</f>
        <v>2445.93634965</v>
      </c>
      <c r="E33" s="36">
        <f>SUMIFS(СВЦЭМ!$C$39:$C$782,СВЦЭМ!$A$39:$A$782,$A33,СВЦЭМ!$B$39:$B$782,E$11)+'СЕТ СН'!$F$9+СВЦЭМ!$D$10+'СЕТ СН'!$F$6-'СЕТ СН'!$F$19</f>
        <v>2433.61141503</v>
      </c>
      <c r="F33" s="36">
        <f>SUMIFS(СВЦЭМ!$C$39:$C$782,СВЦЭМ!$A$39:$A$782,$A33,СВЦЭМ!$B$39:$B$782,F$11)+'СЕТ СН'!$F$9+СВЦЭМ!$D$10+'СЕТ СН'!$F$6-'СЕТ СН'!$F$19</f>
        <v>2433.3984315299999</v>
      </c>
      <c r="G33" s="36">
        <f>SUMIFS(СВЦЭМ!$C$39:$C$782,СВЦЭМ!$A$39:$A$782,$A33,СВЦЭМ!$B$39:$B$782,G$11)+'СЕТ СН'!$F$9+СВЦЭМ!$D$10+'СЕТ СН'!$F$6-'СЕТ СН'!$F$19</f>
        <v>2433.22736313</v>
      </c>
      <c r="H33" s="36">
        <f>SUMIFS(СВЦЭМ!$C$39:$C$782,СВЦЭМ!$A$39:$A$782,$A33,СВЦЭМ!$B$39:$B$782,H$11)+'СЕТ СН'!$F$9+СВЦЭМ!$D$10+'СЕТ СН'!$F$6-'СЕТ СН'!$F$19</f>
        <v>2365.3946407899998</v>
      </c>
      <c r="I33" s="36">
        <f>SUMIFS(СВЦЭМ!$C$39:$C$782,СВЦЭМ!$A$39:$A$782,$A33,СВЦЭМ!$B$39:$B$782,I$11)+'СЕТ СН'!$F$9+СВЦЭМ!$D$10+'СЕТ СН'!$F$6-'СЕТ СН'!$F$19</f>
        <v>2315.46240502</v>
      </c>
      <c r="J33" s="36">
        <f>SUMIFS(СВЦЭМ!$C$39:$C$782,СВЦЭМ!$A$39:$A$782,$A33,СВЦЭМ!$B$39:$B$782,J$11)+'СЕТ СН'!$F$9+СВЦЭМ!$D$10+'СЕТ СН'!$F$6-'СЕТ СН'!$F$19</f>
        <v>2303.1084804799998</v>
      </c>
      <c r="K33" s="36">
        <f>SUMIFS(СВЦЭМ!$C$39:$C$782,СВЦЭМ!$A$39:$A$782,$A33,СВЦЭМ!$B$39:$B$782,K$11)+'СЕТ СН'!$F$9+СВЦЭМ!$D$10+'СЕТ СН'!$F$6-'СЕТ СН'!$F$19</f>
        <v>2294.15766046</v>
      </c>
      <c r="L33" s="36">
        <f>SUMIFS(СВЦЭМ!$C$39:$C$782,СВЦЭМ!$A$39:$A$782,$A33,СВЦЭМ!$B$39:$B$782,L$11)+'СЕТ СН'!$F$9+СВЦЭМ!$D$10+'СЕТ СН'!$F$6-'СЕТ СН'!$F$19</f>
        <v>2262.3694743800002</v>
      </c>
      <c r="M33" s="36">
        <f>SUMIFS(СВЦЭМ!$C$39:$C$782,СВЦЭМ!$A$39:$A$782,$A33,СВЦЭМ!$B$39:$B$782,M$11)+'СЕТ СН'!$F$9+СВЦЭМ!$D$10+'СЕТ СН'!$F$6-'СЕТ СН'!$F$19</f>
        <v>2221.18286425</v>
      </c>
      <c r="N33" s="36">
        <f>SUMIFS(СВЦЭМ!$C$39:$C$782,СВЦЭМ!$A$39:$A$782,$A33,СВЦЭМ!$B$39:$B$782,N$11)+'СЕТ СН'!$F$9+СВЦЭМ!$D$10+'СЕТ СН'!$F$6-'СЕТ СН'!$F$19</f>
        <v>2254.2308165899999</v>
      </c>
      <c r="O33" s="36">
        <f>SUMIFS(СВЦЭМ!$C$39:$C$782,СВЦЭМ!$A$39:$A$782,$A33,СВЦЭМ!$B$39:$B$782,O$11)+'СЕТ СН'!$F$9+СВЦЭМ!$D$10+'СЕТ СН'!$F$6-'СЕТ СН'!$F$19</f>
        <v>2223.5150232999999</v>
      </c>
      <c r="P33" s="36">
        <f>SUMIFS(СВЦЭМ!$C$39:$C$782,СВЦЭМ!$A$39:$A$782,$A33,СВЦЭМ!$B$39:$B$782,P$11)+'СЕТ СН'!$F$9+СВЦЭМ!$D$10+'СЕТ СН'!$F$6-'СЕТ СН'!$F$19</f>
        <v>2226.9889495400002</v>
      </c>
      <c r="Q33" s="36">
        <f>SUMIFS(СВЦЭМ!$C$39:$C$782,СВЦЭМ!$A$39:$A$782,$A33,СВЦЭМ!$B$39:$B$782,Q$11)+'СЕТ СН'!$F$9+СВЦЭМ!$D$10+'СЕТ СН'!$F$6-'СЕТ СН'!$F$19</f>
        <v>2248.6166077599996</v>
      </c>
      <c r="R33" s="36">
        <f>SUMIFS(СВЦЭМ!$C$39:$C$782,СВЦЭМ!$A$39:$A$782,$A33,СВЦЭМ!$B$39:$B$782,R$11)+'СЕТ СН'!$F$9+СВЦЭМ!$D$10+'СЕТ СН'!$F$6-'СЕТ СН'!$F$19</f>
        <v>2262.2144179699999</v>
      </c>
      <c r="S33" s="36">
        <f>SUMIFS(СВЦЭМ!$C$39:$C$782,СВЦЭМ!$A$39:$A$782,$A33,СВЦЭМ!$B$39:$B$782,S$11)+'СЕТ СН'!$F$9+СВЦЭМ!$D$10+'СЕТ СН'!$F$6-'СЕТ СН'!$F$19</f>
        <v>2255.0533354499998</v>
      </c>
      <c r="T33" s="36">
        <f>SUMIFS(СВЦЭМ!$C$39:$C$782,СВЦЭМ!$A$39:$A$782,$A33,СВЦЭМ!$B$39:$B$782,T$11)+'СЕТ СН'!$F$9+СВЦЭМ!$D$10+'СЕТ СН'!$F$6-'СЕТ СН'!$F$19</f>
        <v>2222.20802903</v>
      </c>
      <c r="U33" s="36">
        <f>SUMIFS(СВЦЭМ!$C$39:$C$782,СВЦЭМ!$A$39:$A$782,$A33,СВЦЭМ!$B$39:$B$782,U$11)+'СЕТ СН'!$F$9+СВЦЭМ!$D$10+'СЕТ СН'!$F$6-'СЕТ СН'!$F$19</f>
        <v>2189.0795245300001</v>
      </c>
      <c r="V33" s="36">
        <f>SUMIFS(СВЦЭМ!$C$39:$C$782,СВЦЭМ!$A$39:$A$782,$A33,СВЦЭМ!$B$39:$B$782,V$11)+'СЕТ СН'!$F$9+СВЦЭМ!$D$10+'СЕТ СН'!$F$6-'СЕТ СН'!$F$19</f>
        <v>2151.49095915</v>
      </c>
      <c r="W33" s="36">
        <f>SUMIFS(СВЦЭМ!$C$39:$C$782,СВЦЭМ!$A$39:$A$782,$A33,СВЦЭМ!$B$39:$B$782,W$11)+'СЕТ СН'!$F$9+СВЦЭМ!$D$10+'СЕТ СН'!$F$6-'СЕТ СН'!$F$19</f>
        <v>2148.3845525199999</v>
      </c>
      <c r="X33" s="36">
        <f>SUMIFS(СВЦЭМ!$C$39:$C$782,СВЦЭМ!$A$39:$A$782,$A33,СВЦЭМ!$B$39:$B$782,X$11)+'СЕТ СН'!$F$9+СВЦЭМ!$D$10+'СЕТ СН'!$F$6-'СЕТ СН'!$F$19</f>
        <v>2161.6023240200002</v>
      </c>
      <c r="Y33" s="36">
        <f>SUMIFS(СВЦЭМ!$C$39:$C$782,СВЦЭМ!$A$39:$A$782,$A33,СВЦЭМ!$B$39:$B$782,Y$11)+'СЕТ СН'!$F$9+СВЦЭМ!$D$10+'СЕТ СН'!$F$6-'СЕТ СН'!$F$19</f>
        <v>2166.34584073</v>
      </c>
    </row>
    <row r="34" spans="1:25" ht="15.75" x14ac:dyDescent="0.2">
      <c r="A34" s="35">
        <f t="shared" si="0"/>
        <v>45374</v>
      </c>
      <c r="B34" s="36">
        <f>SUMIFS(СВЦЭМ!$C$39:$C$782,СВЦЭМ!$A$39:$A$782,$A34,СВЦЭМ!$B$39:$B$782,B$11)+'СЕТ СН'!$F$9+СВЦЭМ!$D$10+'СЕТ СН'!$F$6-'СЕТ СН'!$F$19</f>
        <v>2245.8884968099997</v>
      </c>
      <c r="C34" s="36">
        <f>SUMIFS(СВЦЭМ!$C$39:$C$782,СВЦЭМ!$A$39:$A$782,$A34,СВЦЭМ!$B$39:$B$782,C$11)+'СЕТ СН'!$F$9+СВЦЭМ!$D$10+'СЕТ СН'!$F$6-'СЕТ СН'!$F$19</f>
        <v>2220.3617174300002</v>
      </c>
      <c r="D34" s="36">
        <f>SUMIFS(СВЦЭМ!$C$39:$C$782,СВЦЭМ!$A$39:$A$782,$A34,СВЦЭМ!$B$39:$B$782,D$11)+'СЕТ СН'!$F$9+СВЦЭМ!$D$10+'СЕТ СН'!$F$6-'СЕТ СН'!$F$19</f>
        <v>2266.9965147999997</v>
      </c>
      <c r="E34" s="36">
        <f>SUMIFS(СВЦЭМ!$C$39:$C$782,СВЦЭМ!$A$39:$A$782,$A34,СВЦЭМ!$B$39:$B$782,E$11)+'СЕТ СН'!$F$9+СВЦЭМ!$D$10+'СЕТ СН'!$F$6-'СЕТ СН'!$F$19</f>
        <v>2284.2023577699997</v>
      </c>
      <c r="F34" s="36">
        <f>SUMIFS(СВЦЭМ!$C$39:$C$782,СВЦЭМ!$A$39:$A$782,$A34,СВЦЭМ!$B$39:$B$782,F$11)+'СЕТ СН'!$F$9+СВЦЭМ!$D$10+'СЕТ СН'!$F$6-'СЕТ СН'!$F$19</f>
        <v>2281.8027158</v>
      </c>
      <c r="G34" s="36">
        <f>SUMIFS(СВЦЭМ!$C$39:$C$782,СВЦЭМ!$A$39:$A$782,$A34,СВЦЭМ!$B$39:$B$782,G$11)+'СЕТ СН'!$F$9+СВЦЭМ!$D$10+'СЕТ СН'!$F$6-'СЕТ СН'!$F$19</f>
        <v>2263.08652325</v>
      </c>
      <c r="H34" s="36">
        <f>SUMIFS(СВЦЭМ!$C$39:$C$782,СВЦЭМ!$A$39:$A$782,$A34,СВЦЭМ!$B$39:$B$782,H$11)+'СЕТ СН'!$F$9+СВЦЭМ!$D$10+'СЕТ СН'!$F$6-'СЕТ СН'!$F$19</f>
        <v>2241.6116247099999</v>
      </c>
      <c r="I34" s="36">
        <f>SUMIFS(СВЦЭМ!$C$39:$C$782,СВЦЭМ!$A$39:$A$782,$A34,СВЦЭМ!$B$39:$B$782,I$11)+'СЕТ СН'!$F$9+СВЦЭМ!$D$10+'СЕТ СН'!$F$6-'СЕТ СН'!$F$19</f>
        <v>2221.5570250700002</v>
      </c>
      <c r="J34" s="36">
        <f>SUMIFS(СВЦЭМ!$C$39:$C$782,СВЦЭМ!$A$39:$A$782,$A34,СВЦЭМ!$B$39:$B$782,J$11)+'СЕТ СН'!$F$9+СВЦЭМ!$D$10+'СЕТ СН'!$F$6-'СЕТ СН'!$F$19</f>
        <v>2171.6403442700002</v>
      </c>
      <c r="K34" s="36">
        <f>SUMIFS(СВЦЭМ!$C$39:$C$782,СВЦЭМ!$A$39:$A$782,$A34,СВЦЭМ!$B$39:$B$782,K$11)+'СЕТ СН'!$F$9+СВЦЭМ!$D$10+'СЕТ СН'!$F$6-'СЕТ СН'!$F$19</f>
        <v>2131.93812536</v>
      </c>
      <c r="L34" s="36">
        <f>SUMIFS(СВЦЭМ!$C$39:$C$782,СВЦЭМ!$A$39:$A$782,$A34,СВЦЭМ!$B$39:$B$782,L$11)+'СЕТ СН'!$F$9+СВЦЭМ!$D$10+'СЕТ СН'!$F$6-'СЕТ СН'!$F$19</f>
        <v>2115.26607655</v>
      </c>
      <c r="M34" s="36">
        <f>SUMIFS(СВЦЭМ!$C$39:$C$782,СВЦЭМ!$A$39:$A$782,$A34,СВЦЭМ!$B$39:$B$782,M$11)+'СЕТ СН'!$F$9+СВЦЭМ!$D$10+'СЕТ СН'!$F$6-'СЕТ СН'!$F$19</f>
        <v>2127.21971506</v>
      </c>
      <c r="N34" s="36">
        <f>SUMIFS(СВЦЭМ!$C$39:$C$782,СВЦЭМ!$A$39:$A$782,$A34,СВЦЭМ!$B$39:$B$782,N$11)+'СЕТ СН'!$F$9+СВЦЭМ!$D$10+'СЕТ СН'!$F$6-'СЕТ СН'!$F$19</f>
        <v>2133.52282113</v>
      </c>
      <c r="O34" s="36">
        <f>SUMIFS(СВЦЭМ!$C$39:$C$782,СВЦЭМ!$A$39:$A$782,$A34,СВЦЭМ!$B$39:$B$782,O$11)+'СЕТ СН'!$F$9+СВЦЭМ!$D$10+'СЕТ СН'!$F$6-'СЕТ СН'!$F$19</f>
        <v>2174.71567559</v>
      </c>
      <c r="P34" s="36">
        <f>SUMIFS(СВЦЭМ!$C$39:$C$782,СВЦЭМ!$A$39:$A$782,$A34,СВЦЭМ!$B$39:$B$782,P$11)+'СЕТ СН'!$F$9+СВЦЭМ!$D$10+'СЕТ СН'!$F$6-'СЕТ СН'!$F$19</f>
        <v>2199.4626482200001</v>
      </c>
      <c r="Q34" s="36">
        <f>SUMIFS(СВЦЭМ!$C$39:$C$782,СВЦЭМ!$A$39:$A$782,$A34,СВЦЭМ!$B$39:$B$782,Q$11)+'СЕТ СН'!$F$9+СВЦЭМ!$D$10+'СЕТ СН'!$F$6-'СЕТ СН'!$F$19</f>
        <v>2206.37638191</v>
      </c>
      <c r="R34" s="36">
        <f>SUMIFS(СВЦЭМ!$C$39:$C$782,СВЦЭМ!$A$39:$A$782,$A34,СВЦЭМ!$B$39:$B$782,R$11)+'СЕТ СН'!$F$9+СВЦЭМ!$D$10+'СЕТ СН'!$F$6-'СЕТ СН'!$F$19</f>
        <v>2219.9143518599999</v>
      </c>
      <c r="S34" s="36">
        <f>SUMIFS(СВЦЭМ!$C$39:$C$782,СВЦЭМ!$A$39:$A$782,$A34,СВЦЭМ!$B$39:$B$782,S$11)+'СЕТ СН'!$F$9+СВЦЭМ!$D$10+'СЕТ СН'!$F$6-'СЕТ СН'!$F$19</f>
        <v>2178.5287705800001</v>
      </c>
      <c r="T34" s="36">
        <f>SUMIFS(СВЦЭМ!$C$39:$C$782,СВЦЭМ!$A$39:$A$782,$A34,СВЦЭМ!$B$39:$B$782,T$11)+'СЕТ СН'!$F$9+СВЦЭМ!$D$10+'СЕТ СН'!$F$6-'СЕТ СН'!$F$19</f>
        <v>2163.6135795</v>
      </c>
      <c r="U34" s="36">
        <f>SUMIFS(СВЦЭМ!$C$39:$C$782,СВЦЭМ!$A$39:$A$782,$A34,СВЦЭМ!$B$39:$B$782,U$11)+'СЕТ СН'!$F$9+СВЦЭМ!$D$10+'СЕТ СН'!$F$6-'СЕТ СН'!$F$19</f>
        <v>2126.1867750900001</v>
      </c>
      <c r="V34" s="36">
        <f>SUMIFS(СВЦЭМ!$C$39:$C$782,СВЦЭМ!$A$39:$A$782,$A34,СВЦЭМ!$B$39:$B$782,V$11)+'СЕТ СН'!$F$9+СВЦЭМ!$D$10+'СЕТ СН'!$F$6-'СЕТ СН'!$F$19</f>
        <v>2116.3534891300001</v>
      </c>
      <c r="W34" s="36">
        <f>SUMIFS(СВЦЭМ!$C$39:$C$782,СВЦЭМ!$A$39:$A$782,$A34,СВЦЭМ!$B$39:$B$782,W$11)+'СЕТ СН'!$F$9+СВЦЭМ!$D$10+'СЕТ СН'!$F$6-'СЕТ СН'!$F$19</f>
        <v>2115.00856656</v>
      </c>
      <c r="X34" s="36">
        <f>SUMIFS(СВЦЭМ!$C$39:$C$782,СВЦЭМ!$A$39:$A$782,$A34,СВЦЭМ!$B$39:$B$782,X$11)+'СЕТ СН'!$F$9+СВЦЭМ!$D$10+'СЕТ СН'!$F$6-'СЕТ СН'!$F$19</f>
        <v>2168.2504299299999</v>
      </c>
      <c r="Y34" s="36">
        <f>SUMIFS(СВЦЭМ!$C$39:$C$782,СВЦЭМ!$A$39:$A$782,$A34,СВЦЭМ!$B$39:$B$782,Y$11)+'СЕТ СН'!$F$9+СВЦЭМ!$D$10+'СЕТ СН'!$F$6-'СЕТ СН'!$F$19</f>
        <v>2189.0491669900002</v>
      </c>
    </row>
    <row r="35" spans="1:25" ht="15.75" x14ac:dyDescent="0.2">
      <c r="A35" s="35">
        <f t="shared" si="0"/>
        <v>45375</v>
      </c>
      <c r="B35" s="36">
        <f>SUMIFS(СВЦЭМ!$C$39:$C$782,СВЦЭМ!$A$39:$A$782,$A35,СВЦЭМ!$B$39:$B$782,B$11)+'СЕТ СН'!$F$9+СВЦЭМ!$D$10+'СЕТ СН'!$F$6-'СЕТ СН'!$F$19</f>
        <v>2234.2847426599997</v>
      </c>
      <c r="C35" s="36">
        <f>SUMIFS(СВЦЭМ!$C$39:$C$782,СВЦЭМ!$A$39:$A$782,$A35,СВЦЭМ!$B$39:$B$782,C$11)+'СЕТ СН'!$F$9+СВЦЭМ!$D$10+'СЕТ СН'!$F$6-'СЕТ СН'!$F$19</f>
        <v>2169.32748365</v>
      </c>
      <c r="D35" s="36">
        <f>SUMIFS(СВЦЭМ!$C$39:$C$782,СВЦЭМ!$A$39:$A$782,$A35,СВЦЭМ!$B$39:$B$782,D$11)+'СЕТ СН'!$F$9+СВЦЭМ!$D$10+'СЕТ СН'!$F$6-'СЕТ СН'!$F$19</f>
        <v>2206.5760392800003</v>
      </c>
      <c r="E35" s="36">
        <f>SUMIFS(СВЦЭМ!$C$39:$C$782,СВЦЭМ!$A$39:$A$782,$A35,СВЦЭМ!$B$39:$B$782,E$11)+'СЕТ СН'!$F$9+СВЦЭМ!$D$10+'СЕТ СН'!$F$6-'СЕТ СН'!$F$19</f>
        <v>2220.4292983999999</v>
      </c>
      <c r="F35" s="36">
        <f>SUMIFS(СВЦЭМ!$C$39:$C$782,СВЦЭМ!$A$39:$A$782,$A35,СВЦЭМ!$B$39:$B$782,F$11)+'СЕТ СН'!$F$9+СВЦЭМ!$D$10+'СЕТ СН'!$F$6-'СЕТ СН'!$F$19</f>
        <v>2202.52124766</v>
      </c>
      <c r="G35" s="36">
        <f>SUMIFS(СВЦЭМ!$C$39:$C$782,СВЦЭМ!$A$39:$A$782,$A35,СВЦЭМ!$B$39:$B$782,G$11)+'СЕТ СН'!$F$9+СВЦЭМ!$D$10+'СЕТ СН'!$F$6-'СЕТ СН'!$F$19</f>
        <v>2197.7618518300001</v>
      </c>
      <c r="H35" s="36">
        <f>SUMIFS(СВЦЭМ!$C$39:$C$782,СВЦЭМ!$A$39:$A$782,$A35,СВЦЭМ!$B$39:$B$782,H$11)+'СЕТ СН'!$F$9+СВЦЭМ!$D$10+'СЕТ СН'!$F$6-'СЕТ СН'!$F$19</f>
        <v>2171.65633918</v>
      </c>
      <c r="I35" s="36">
        <f>SUMIFS(СВЦЭМ!$C$39:$C$782,СВЦЭМ!$A$39:$A$782,$A35,СВЦЭМ!$B$39:$B$782,I$11)+'СЕТ СН'!$F$9+СВЦЭМ!$D$10+'СЕТ СН'!$F$6-'СЕТ СН'!$F$19</f>
        <v>2169.3098478000002</v>
      </c>
      <c r="J35" s="36">
        <f>SUMIFS(СВЦЭМ!$C$39:$C$782,СВЦЭМ!$A$39:$A$782,$A35,СВЦЭМ!$B$39:$B$782,J$11)+'СЕТ СН'!$F$9+СВЦЭМ!$D$10+'СЕТ СН'!$F$6-'СЕТ СН'!$F$19</f>
        <v>2112.31554856</v>
      </c>
      <c r="K35" s="36">
        <f>SUMIFS(СВЦЭМ!$C$39:$C$782,СВЦЭМ!$A$39:$A$782,$A35,СВЦЭМ!$B$39:$B$782,K$11)+'СЕТ СН'!$F$9+СВЦЭМ!$D$10+'СЕТ СН'!$F$6-'СЕТ СН'!$F$19</f>
        <v>2076.9104180700001</v>
      </c>
      <c r="L35" s="36">
        <f>SUMIFS(СВЦЭМ!$C$39:$C$782,СВЦЭМ!$A$39:$A$782,$A35,СВЦЭМ!$B$39:$B$782,L$11)+'СЕТ СН'!$F$9+СВЦЭМ!$D$10+'СЕТ СН'!$F$6-'СЕТ СН'!$F$19</f>
        <v>2083.4584273800001</v>
      </c>
      <c r="M35" s="36">
        <f>SUMIFS(СВЦЭМ!$C$39:$C$782,СВЦЭМ!$A$39:$A$782,$A35,СВЦЭМ!$B$39:$B$782,M$11)+'СЕТ СН'!$F$9+СВЦЭМ!$D$10+'СЕТ СН'!$F$6-'СЕТ СН'!$F$19</f>
        <v>2094.0600143000001</v>
      </c>
      <c r="N35" s="36">
        <f>SUMIFS(СВЦЭМ!$C$39:$C$782,СВЦЭМ!$A$39:$A$782,$A35,СВЦЭМ!$B$39:$B$782,N$11)+'СЕТ СН'!$F$9+СВЦЭМ!$D$10+'СЕТ СН'!$F$6-'СЕТ СН'!$F$19</f>
        <v>2088.65698294</v>
      </c>
      <c r="O35" s="36">
        <f>SUMIFS(СВЦЭМ!$C$39:$C$782,СВЦЭМ!$A$39:$A$782,$A35,СВЦЭМ!$B$39:$B$782,O$11)+'СЕТ СН'!$F$9+СВЦЭМ!$D$10+'СЕТ СН'!$F$6-'СЕТ СН'!$F$19</f>
        <v>2099.9245353000001</v>
      </c>
      <c r="P35" s="36">
        <f>SUMIFS(СВЦЭМ!$C$39:$C$782,СВЦЭМ!$A$39:$A$782,$A35,СВЦЭМ!$B$39:$B$782,P$11)+'СЕТ СН'!$F$9+СВЦЭМ!$D$10+'СЕТ СН'!$F$6-'СЕТ СН'!$F$19</f>
        <v>2150.29458621</v>
      </c>
      <c r="Q35" s="36">
        <f>SUMIFS(СВЦЭМ!$C$39:$C$782,СВЦЭМ!$A$39:$A$782,$A35,СВЦЭМ!$B$39:$B$782,Q$11)+'СЕТ СН'!$F$9+СВЦЭМ!$D$10+'СЕТ СН'!$F$6-'СЕТ СН'!$F$19</f>
        <v>2164.5051406500002</v>
      </c>
      <c r="R35" s="36">
        <f>SUMIFS(СВЦЭМ!$C$39:$C$782,СВЦЭМ!$A$39:$A$782,$A35,СВЦЭМ!$B$39:$B$782,R$11)+'СЕТ СН'!$F$9+СВЦЭМ!$D$10+'СЕТ СН'!$F$6-'СЕТ СН'!$F$19</f>
        <v>2160.8708128799999</v>
      </c>
      <c r="S35" s="36">
        <f>SUMIFS(СВЦЭМ!$C$39:$C$782,СВЦЭМ!$A$39:$A$782,$A35,СВЦЭМ!$B$39:$B$782,S$11)+'СЕТ СН'!$F$9+СВЦЭМ!$D$10+'СЕТ СН'!$F$6-'СЕТ СН'!$F$19</f>
        <v>2133.22439631</v>
      </c>
      <c r="T35" s="36">
        <f>SUMIFS(СВЦЭМ!$C$39:$C$782,СВЦЭМ!$A$39:$A$782,$A35,СВЦЭМ!$B$39:$B$782,T$11)+'СЕТ СН'!$F$9+СВЦЭМ!$D$10+'СЕТ СН'!$F$6-'СЕТ СН'!$F$19</f>
        <v>2095.8319247899999</v>
      </c>
      <c r="U35" s="36">
        <f>SUMIFS(СВЦЭМ!$C$39:$C$782,СВЦЭМ!$A$39:$A$782,$A35,СВЦЭМ!$B$39:$B$782,U$11)+'СЕТ СН'!$F$9+СВЦЭМ!$D$10+'СЕТ СН'!$F$6-'СЕТ СН'!$F$19</f>
        <v>2077.4621563400001</v>
      </c>
      <c r="V35" s="36">
        <f>SUMIFS(СВЦЭМ!$C$39:$C$782,СВЦЭМ!$A$39:$A$782,$A35,СВЦЭМ!$B$39:$B$782,V$11)+'СЕТ СН'!$F$9+СВЦЭМ!$D$10+'СЕТ СН'!$F$6-'СЕТ СН'!$F$19</f>
        <v>2069.9404893400001</v>
      </c>
      <c r="W35" s="36">
        <f>SUMIFS(СВЦЭМ!$C$39:$C$782,СВЦЭМ!$A$39:$A$782,$A35,СВЦЭМ!$B$39:$B$782,W$11)+'СЕТ СН'!$F$9+СВЦЭМ!$D$10+'СЕТ СН'!$F$6-'СЕТ СН'!$F$19</f>
        <v>2040.4013813900001</v>
      </c>
      <c r="X35" s="36">
        <f>SUMIFS(СВЦЭМ!$C$39:$C$782,СВЦЭМ!$A$39:$A$782,$A35,СВЦЭМ!$B$39:$B$782,X$11)+'СЕТ СН'!$F$9+СВЦЭМ!$D$10+'СЕТ СН'!$F$6-'СЕТ СН'!$F$19</f>
        <v>2053.3418576700001</v>
      </c>
      <c r="Y35" s="36">
        <f>SUMIFS(СВЦЭМ!$C$39:$C$782,СВЦЭМ!$A$39:$A$782,$A35,СВЦЭМ!$B$39:$B$782,Y$11)+'СЕТ СН'!$F$9+СВЦЭМ!$D$10+'СЕТ СН'!$F$6-'СЕТ СН'!$F$19</f>
        <v>2112.9635483800002</v>
      </c>
    </row>
    <row r="36" spans="1:25" ht="15.75" x14ac:dyDescent="0.2">
      <c r="A36" s="35">
        <f t="shared" si="0"/>
        <v>45376</v>
      </c>
      <c r="B36" s="36">
        <f>SUMIFS(СВЦЭМ!$C$39:$C$782,СВЦЭМ!$A$39:$A$782,$A36,СВЦЭМ!$B$39:$B$782,B$11)+'СЕТ СН'!$F$9+СВЦЭМ!$D$10+'СЕТ СН'!$F$6-'СЕТ СН'!$F$19</f>
        <v>2109.80070187</v>
      </c>
      <c r="C36" s="36">
        <f>SUMIFS(СВЦЭМ!$C$39:$C$782,СВЦЭМ!$A$39:$A$782,$A36,СВЦЭМ!$B$39:$B$782,C$11)+'СЕТ СН'!$F$9+СВЦЭМ!$D$10+'СЕТ СН'!$F$6-'СЕТ СН'!$F$19</f>
        <v>2150.1504388100002</v>
      </c>
      <c r="D36" s="36">
        <f>SUMIFS(СВЦЭМ!$C$39:$C$782,СВЦЭМ!$A$39:$A$782,$A36,СВЦЭМ!$B$39:$B$782,D$11)+'СЕТ СН'!$F$9+СВЦЭМ!$D$10+'СЕТ СН'!$F$6-'СЕТ СН'!$F$19</f>
        <v>2161.4060701899998</v>
      </c>
      <c r="E36" s="36">
        <f>SUMIFS(СВЦЭМ!$C$39:$C$782,СВЦЭМ!$A$39:$A$782,$A36,СВЦЭМ!$B$39:$B$782,E$11)+'СЕТ СН'!$F$9+СВЦЭМ!$D$10+'СЕТ СН'!$F$6-'СЕТ СН'!$F$19</f>
        <v>2171.8474466299999</v>
      </c>
      <c r="F36" s="36">
        <f>SUMIFS(СВЦЭМ!$C$39:$C$782,СВЦЭМ!$A$39:$A$782,$A36,СВЦЭМ!$B$39:$B$782,F$11)+'СЕТ СН'!$F$9+СВЦЭМ!$D$10+'СЕТ СН'!$F$6-'СЕТ СН'!$F$19</f>
        <v>2166.7417616500002</v>
      </c>
      <c r="G36" s="36">
        <f>SUMIFS(СВЦЭМ!$C$39:$C$782,СВЦЭМ!$A$39:$A$782,$A36,СВЦЭМ!$B$39:$B$782,G$11)+'СЕТ СН'!$F$9+СВЦЭМ!$D$10+'СЕТ СН'!$F$6-'СЕТ СН'!$F$19</f>
        <v>2150.0006027700001</v>
      </c>
      <c r="H36" s="36">
        <f>SUMIFS(СВЦЭМ!$C$39:$C$782,СВЦЭМ!$A$39:$A$782,$A36,СВЦЭМ!$B$39:$B$782,H$11)+'СЕТ СН'!$F$9+СВЦЭМ!$D$10+'СЕТ СН'!$F$6-'СЕТ СН'!$F$19</f>
        <v>2103.9008844099999</v>
      </c>
      <c r="I36" s="36">
        <f>SUMIFS(СВЦЭМ!$C$39:$C$782,СВЦЭМ!$A$39:$A$782,$A36,СВЦЭМ!$B$39:$B$782,I$11)+'СЕТ СН'!$F$9+СВЦЭМ!$D$10+'СЕТ СН'!$F$6-'СЕТ СН'!$F$19</f>
        <v>2077.7730218299998</v>
      </c>
      <c r="J36" s="36">
        <f>SUMIFS(СВЦЭМ!$C$39:$C$782,СВЦЭМ!$A$39:$A$782,$A36,СВЦЭМ!$B$39:$B$782,J$11)+'СЕТ СН'!$F$9+СВЦЭМ!$D$10+'СЕТ СН'!$F$6-'СЕТ СН'!$F$19</f>
        <v>2064.9678299299999</v>
      </c>
      <c r="K36" s="36">
        <f>SUMIFS(СВЦЭМ!$C$39:$C$782,СВЦЭМ!$A$39:$A$782,$A36,СВЦЭМ!$B$39:$B$782,K$11)+'СЕТ СН'!$F$9+СВЦЭМ!$D$10+'СЕТ СН'!$F$6-'СЕТ СН'!$F$19</f>
        <v>2039.23016448</v>
      </c>
      <c r="L36" s="36">
        <f>SUMIFS(СВЦЭМ!$C$39:$C$782,СВЦЭМ!$A$39:$A$782,$A36,СВЦЭМ!$B$39:$B$782,L$11)+'СЕТ СН'!$F$9+СВЦЭМ!$D$10+'СЕТ СН'!$F$6-'СЕТ СН'!$F$19</f>
        <v>2044.6537923300002</v>
      </c>
      <c r="M36" s="36">
        <f>SUMIFS(СВЦЭМ!$C$39:$C$782,СВЦЭМ!$A$39:$A$782,$A36,СВЦЭМ!$B$39:$B$782,M$11)+'СЕТ СН'!$F$9+СВЦЭМ!$D$10+'СЕТ СН'!$F$6-'СЕТ СН'!$F$19</f>
        <v>2044.41681771</v>
      </c>
      <c r="N36" s="36">
        <f>SUMIFS(СВЦЭМ!$C$39:$C$782,СВЦЭМ!$A$39:$A$782,$A36,СВЦЭМ!$B$39:$B$782,N$11)+'СЕТ СН'!$F$9+СВЦЭМ!$D$10+'СЕТ СН'!$F$6-'СЕТ СН'!$F$19</f>
        <v>2070.2769990299998</v>
      </c>
      <c r="O36" s="36">
        <f>SUMIFS(СВЦЭМ!$C$39:$C$782,СВЦЭМ!$A$39:$A$782,$A36,СВЦЭМ!$B$39:$B$782,O$11)+'СЕТ СН'!$F$9+СВЦЭМ!$D$10+'СЕТ СН'!$F$6-'СЕТ СН'!$F$19</f>
        <v>2080.4984977700001</v>
      </c>
      <c r="P36" s="36">
        <f>SUMIFS(СВЦЭМ!$C$39:$C$782,СВЦЭМ!$A$39:$A$782,$A36,СВЦЭМ!$B$39:$B$782,P$11)+'СЕТ СН'!$F$9+СВЦЭМ!$D$10+'СЕТ СН'!$F$6-'СЕТ СН'!$F$19</f>
        <v>2094.7920429999999</v>
      </c>
      <c r="Q36" s="36">
        <f>SUMIFS(СВЦЭМ!$C$39:$C$782,СВЦЭМ!$A$39:$A$782,$A36,СВЦЭМ!$B$39:$B$782,Q$11)+'СЕТ СН'!$F$9+СВЦЭМ!$D$10+'СЕТ СН'!$F$6-'СЕТ СН'!$F$19</f>
        <v>2114.7933054300001</v>
      </c>
      <c r="R36" s="36">
        <f>SUMIFS(СВЦЭМ!$C$39:$C$782,СВЦЭМ!$A$39:$A$782,$A36,СВЦЭМ!$B$39:$B$782,R$11)+'СЕТ СН'!$F$9+СВЦЭМ!$D$10+'СЕТ СН'!$F$6-'СЕТ СН'!$F$19</f>
        <v>2110.7218061100002</v>
      </c>
      <c r="S36" s="36">
        <f>SUMIFS(СВЦЭМ!$C$39:$C$782,СВЦЭМ!$A$39:$A$782,$A36,СВЦЭМ!$B$39:$B$782,S$11)+'СЕТ СН'!$F$9+СВЦЭМ!$D$10+'СЕТ СН'!$F$6-'СЕТ СН'!$F$19</f>
        <v>2090.22547145</v>
      </c>
      <c r="T36" s="36">
        <f>SUMIFS(СВЦЭМ!$C$39:$C$782,СВЦЭМ!$A$39:$A$782,$A36,СВЦЭМ!$B$39:$B$782,T$11)+'СЕТ СН'!$F$9+СВЦЭМ!$D$10+'СЕТ СН'!$F$6-'СЕТ СН'!$F$19</f>
        <v>2065.7219863300002</v>
      </c>
      <c r="U36" s="36">
        <f>SUMIFS(СВЦЭМ!$C$39:$C$782,СВЦЭМ!$A$39:$A$782,$A36,СВЦЭМ!$B$39:$B$782,U$11)+'СЕТ СН'!$F$9+СВЦЭМ!$D$10+'СЕТ СН'!$F$6-'СЕТ СН'!$F$19</f>
        <v>2036.3415156599999</v>
      </c>
      <c r="V36" s="36">
        <f>SUMIFS(СВЦЭМ!$C$39:$C$782,СВЦЭМ!$A$39:$A$782,$A36,СВЦЭМ!$B$39:$B$782,V$11)+'СЕТ СН'!$F$9+СВЦЭМ!$D$10+'СЕТ СН'!$F$6-'СЕТ СН'!$F$19</f>
        <v>2044.2150580900002</v>
      </c>
      <c r="W36" s="36">
        <f>SUMIFS(СВЦЭМ!$C$39:$C$782,СВЦЭМ!$A$39:$A$782,$A36,СВЦЭМ!$B$39:$B$782,W$11)+'СЕТ СН'!$F$9+СВЦЭМ!$D$10+'СЕТ СН'!$F$6-'СЕТ СН'!$F$19</f>
        <v>2041.1754464700002</v>
      </c>
      <c r="X36" s="36">
        <f>SUMIFS(СВЦЭМ!$C$39:$C$782,СВЦЭМ!$A$39:$A$782,$A36,СВЦЭМ!$B$39:$B$782,X$11)+'СЕТ СН'!$F$9+СВЦЭМ!$D$10+'СЕТ СН'!$F$6-'СЕТ СН'!$F$19</f>
        <v>2077.0613825099999</v>
      </c>
      <c r="Y36" s="36">
        <f>SUMIFS(СВЦЭМ!$C$39:$C$782,СВЦЭМ!$A$39:$A$782,$A36,СВЦЭМ!$B$39:$B$782,Y$11)+'СЕТ СН'!$F$9+СВЦЭМ!$D$10+'СЕТ СН'!$F$6-'СЕТ СН'!$F$19</f>
        <v>2087.6290703700001</v>
      </c>
    </row>
    <row r="37" spans="1:25" ht="15.75" x14ac:dyDescent="0.2">
      <c r="A37" s="35">
        <f t="shared" si="0"/>
        <v>45377</v>
      </c>
      <c r="B37" s="36">
        <f>SUMIFS(СВЦЭМ!$C$39:$C$782,СВЦЭМ!$A$39:$A$782,$A37,СВЦЭМ!$B$39:$B$782,B$11)+'СЕТ СН'!$F$9+СВЦЭМ!$D$10+'СЕТ СН'!$F$6-'СЕТ СН'!$F$19</f>
        <v>2167.8585530300002</v>
      </c>
      <c r="C37" s="36">
        <f>SUMIFS(СВЦЭМ!$C$39:$C$782,СВЦЭМ!$A$39:$A$782,$A37,СВЦЭМ!$B$39:$B$782,C$11)+'СЕТ СН'!$F$9+СВЦЭМ!$D$10+'СЕТ СН'!$F$6-'СЕТ СН'!$F$19</f>
        <v>2209.1557057800001</v>
      </c>
      <c r="D37" s="36">
        <f>SUMIFS(СВЦЭМ!$C$39:$C$782,СВЦЭМ!$A$39:$A$782,$A37,СВЦЭМ!$B$39:$B$782,D$11)+'СЕТ СН'!$F$9+СВЦЭМ!$D$10+'СЕТ СН'!$F$6-'СЕТ СН'!$F$19</f>
        <v>2231.8754451799996</v>
      </c>
      <c r="E37" s="36">
        <f>SUMIFS(СВЦЭМ!$C$39:$C$782,СВЦЭМ!$A$39:$A$782,$A37,СВЦЭМ!$B$39:$B$782,E$11)+'СЕТ СН'!$F$9+СВЦЭМ!$D$10+'СЕТ СН'!$F$6-'СЕТ СН'!$F$19</f>
        <v>2252.02720391</v>
      </c>
      <c r="F37" s="36">
        <f>SUMIFS(СВЦЭМ!$C$39:$C$782,СВЦЭМ!$A$39:$A$782,$A37,СВЦЭМ!$B$39:$B$782,F$11)+'СЕТ СН'!$F$9+СВЦЭМ!$D$10+'СЕТ СН'!$F$6-'СЕТ СН'!$F$19</f>
        <v>2242.0223575099999</v>
      </c>
      <c r="G37" s="36">
        <f>SUMIFS(СВЦЭМ!$C$39:$C$782,СВЦЭМ!$A$39:$A$782,$A37,СВЦЭМ!$B$39:$B$782,G$11)+'СЕТ СН'!$F$9+СВЦЭМ!$D$10+'СЕТ СН'!$F$6-'СЕТ СН'!$F$19</f>
        <v>2210.8049818899999</v>
      </c>
      <c r="H37" s="36">
        <f>SUMIFS(СВЦЭМ!$C$39:$C$782,СВЦЭМ!$A$39:$A$782,$A37,СВЦЭМ!$B$39:$B$782,H$11)+'СЕТ СН'!$F$9+СВЦЭМ!$D$10+'СЕТ СН'!$F$6-'СЕТ СН'!$F$19</f>
        <v>2139.01038466</v>
      </c>
      <c r="I37" s="36">
        <f>SUMIFS(СВЦЭМ!$C$39:$C$782,СВЦЭМ!$A$39:$A$782,$A37,СВЦЭМ!$B$39:$B$782,I$11)+'СЕТ СН'!$F$9+СВЦЭМ!$D$10+'СЕТ СН'!$F$6-'СЕТ СН'!$F$19</f>
        <v>2118.9819798100002</v>
      </c>
      <c r="J37" s="36">
        <f>SUMIFS(СВЦЭМ!$C$39:$C$782,СВЦЭМ!$A$39:$A$782,$A37,СВЦЭМ!$B$39:$B$782,J$11)+'СЕТ СН'!$F$9+СВЦЭМ!$D$10+'СЕТ СН'!$F$6-'СЕТ СН'!$F$19</f>
        <v>2092.8977960100001</v>
      </c>
      <c r="K37" s="36">
        <f>SUMIFS(СВЦЭМ!$C$39:$C$782,СВЦЭМ!$A$39:$A$782,$A37,СВЦЭМ!$B$39:$B$782,K$11)+'СЕТ СН'!$F$9+СВЦЭМ!$D$10+'СЕТ СН'!$F$6-'СЕТ СН'!$F$19</f>
        <v>2111.0985057600001</v>
      </c>
      <c r="L37" s="36">
        <f>SUMIFS(СВЦЭМ!$C$39:$C$782,СВЦЭМ!$A$39:$A$782,$A37,СВЦЭМ!$B$39:$B$782,L$11)+'СЕТ СН'!$F$9+СВЦЭМ!$D$10+'СЕТ СН'!$F$6-'СЕТ СН'!$F$19</f>
        <v>2115.73743569</v>
      </c>
      <c r="M37" s="36">
        <f>SUMIFS(СВЦЭМ!$C$39:$C$782,СВЦЭМ!$A$39:$A$782,$A37,СВЦЭМ!$B$39:$B$782,M$11)+'СЕТ СН'!$F$9+СВЦЭМ!$D$10+'СЕТ СН'!$F$6-'СЕТ СН'!$F$19</f>
        <v>2148.7208071200002</v>
      </c>
      <c r="N37" s="36">
        <f>SUMIFS(СВЦЭМ!$C$39:$C$782,СВЦЭМ!$A$39:$A$782,$A37,СВЦЭМ!$B$39:$B$782,N$11)+'СЕТ СН'!$F$9+СВЦЭМ!$D$10+'СЕТ СН'!$F$6-'СЕТ СН'!$F$19</f>
        <v>2179.9531751499999</v>
      </c>
      <c r="O37" s="36">
        <f>SUMIFS(СВЦЭМ!$C$39:$C$782,СВЦЭМ!$A$39:$A$782,$A37,СВЦЭМ!$B$39:$B$782,O$11)+'СЕТ СН'!$F$9+СВЦЭМ!$D$10+'СЕТ СН'!$F$6-'СЕТ СН'!$F$19</f>
        <v>2176.9893107600001</v>
      </c>
      <c r="P37" s="36">
        <f>SUMIFS(СВЦЭМ!$C$39:$C$782,СВЦЭМ!$A$39:$A$782,$A37,СВЦЭМ!$B$39:$B$782,P$11)+'СЕТ СН'!$F$9+СВЦЭМ!$D$10+'СЕТ СН'!$F$6-'СЕТ СН'!$F$19</f>
        <v>2201.3104218600001</v>
      </c>
      <c r="Q37" s="36">
        <f>SUMIFS(СВЦЭМ!$C$39:$C$782,СВЦЭМ!$A$39:$A$782,$A37,СВЦЭМ!$B$39:$B$782,Q$11)+'СЕТ СН'!$F$9+СВЦЭМ!$D$10+'СЕТ СН'!$F$6-'СЕТ СН'!$F$19</f>
        <v>2197.57564142</v>
      </c>
      <c r="R37" s="36">
        <f>SUMIFS(СВЦЭМ!$C$39:$C$782,СВЦЭМ!$A$39:$A$782,$A37,СВЦЭМ!$B$39:$B$782,R$11)+'СЕТ СН'!$F$9+СВЦЭМ!$D$10+'СЕТ СН'!$F$6-'СЕТ СН'!$F$19</f>
        <v>2160.2818571500002</v>
      </c>
      <c r="S37" s="36">
        <f>SUMIFS(СВЦЭМ!$C$39:$C$782,СВЦЭМ!$A$39:$A$782,$A37,СВЦЭМ!$B$39:$B$782,S$11)+'СЕТ СН'!$F$9+СВЦЭМ!$D$10+'СЕТ СН'!$F$6-'СЕТ СН'!$F$19</f>
        <v>2128.5431247299998</v>
      </c>
      <c r="T37" s="36">
        <f>SUMIFS(СВЦЭМ!$C$39:$C$782,СВЦЭМ!$A$39:$A$782,$A37,СВЦЭМ!$B$39:$B$782,T$11)+'СЕТ СН'!$F$9+СВЦЭМ!$D$10+'СЕТ СН'!$F$6-'СЕТ СН'!$F$19</f>
        <v>2093.0059219999998</v>
      </c>
      <c r="U37" s="36">
        <f>SUMIFS(СВЦЭМ!$C$39:$C$782,СВЦЭМ!$A$39:$A$782,$A37,СВЦЭМ!$B$39:$B$782,U$11)+'СЕТ СН'!$F$9+СВЦЭМ!$D$10+'СЕТ СН'!$F$6-'СЕТ СН'!$F$19</f>
        <v>2081.7728323199999</v>
      </c>
      <c r="V37" s="36">
        <f>SUMIFS(СВЦЭМ!$C$39:$C$782,СВЦЭМ!$A$39:$A$782,$A37,СВЦЭМ!$B$39:$B$782,V$11)+'СЕТ СН'!$F$9+СВЦЭМ!$D$10+'СЕТ СН'!$F$6-'СЕТ СН'!$F$19</f>
        <v>2072.8689647000001</v>
      </c>
      <c r="W37" s="36">
        <f>SUMIFS(СВЦЭМ!$C$39:$C$782,СВЦЭМ!$A$39:$A$782,$A37,СВЦЭМ!$B$39:$B$782,W$11)+'СЕТ СН'!$F$9+СВЦЭМ!$D$10+'СЕТ СН'!$F$6-'СЕТ СН'!$F$19</f>
        <v>2083.74560139</v>
      </c>
      <c r="X37" s="36">
        <f>SUMIFS(СВЦЭМ!$C$39:$C$782,СВЦЭМ!$A$39:$A$782,$A37,СВЦЭМ!$B$39:$B$782,X$11)+'СЕТ СН'!$F$9+СВЦЭМ!$D$10+'СЕТ СН'!$F$6-'СЕТ СН'!$F$19</f>
        <v>2124.11362702</v>
      </c>
      <c r="Y37" s="36">
        <f>SUMIFS(СВЦЭМ!$C$39:$C$782,СВЦЭМ!$A$39:$A$782,$A37,СВЦЭМ!$B$39:$B$782,Y$11)+'СЕТ СН'!$F$9+СВЦЭМ!$D$10+'СЕТ СН'!$F$6-'СЕТ СН'!$F$19</f>
        <v>2136.6355567400001</v>
      </c>
    </row>
    <row r="38" spans="1:25" ht="15.75" x14ac:dyDescent="0.2">
      <c r="A38" s="35">
        <f t="shared" si="0"/>
        <v>45378</v>
      </c>
      <c r="B38" s="36">
        <f>SUMIFS(СВЦЭМ!$C$39:$C$782,СВЦЭМ!$A$39:$A$782,$A38,СВЦЭМ!$B$39:$B$782,B$11)+'СЕТ СН'!$F$9+СВЦЭМ!$D$10+'СЕТ СН'!$F$6-'СЕТ СН'!$F$19</f>
        <v>2189.5063876600002</v>
      </c>
      <c r="C38" s="36">
        <f>SUMIFS(СВЦЭМ!$C$39:$C$782,СВЦЭМ!$A$39:$A$782,$A38,СВЦЭМ!$B$39:$B$782,C$11)+'СЕТ СН'!$F$9+СВЦЭМ!$D$10+'СЕТ СН'!$F$6-'СЕТ СН'!$F$19</f>
        <v>2206.0364931200002</v>
      </c>
      <c r="D38" s="36">
        <f>SUMIFS(СВЦЭМ!$C$39:$C$782,СВЦЭМ!$A$39:$A$782,$A38,СВЦЭМ!$B$39:$B$782,D$11)+'СЕТ СН'!$F$9+СВЦЭМ!$D$10+'СЕТ СН'!$F$6-'СЕТ СН'!$F$19</f>
        <v>2242.0467323999997</v>
      </c>
      <c r="E38" s="36">
        <f>SUMIFS(СВЦЭМ!$C$39:$C$782,СВЦЭМ!$A$39:$A$782,$A38,СВЦЭМ!$B$39:$B$782,E$11)+'СЕТ СН'!$F$9+СВЦЭМ!$D$10+'СЕТ СН'!$F$6-'СЕТ СН'!$F$19</f>
        <v>2249.89150982</v>
      </c>
      <c r="F38" s="36">
        <f>SUMIFS(СВЦЭМ!$C$39:$C$782,СВЦЭМ!$A$39:$A$782,$A38,СВЦЭМ!$B$39:$B$782,F$11)+'СЕТ СН'!$F$9+СВЦЭМ!$D$10+'СЕТ СН'!$F$6-'СЕТ СН'!$F$19</f>
        <v>2239.4993613399997</v>
      </c>
      <c r="G38" s="36">
        <f>SUMIFS(СВЦЭМ!$C$39:$C$782,СВЦЭМ!$A$39:$A$782,$A38,СВЦЭМ!$B$39:$B$782,G$11)+'СЕТ СН'!$F$9+СВЦЭМ!$D$10+'СЕТ СН'!$F$6-'СЕТ СН'!$F$19</f>
        <v>2209.7479241999999</v>
      </c>
      <c r="H38" s="36">
        <f>SUMIFS(СВЦЭМ!$C$39:$C$782,СВЦЭМ!$A$39:$A$782,$A38,СВЦЭМ!$B$39:$B$782,H$11)+'СЕТ СН'!$F$9+СВЦЭМ!$D$10+'СЕТ СН'!$F$6-'СЕТ СН'!$F$19</f>
        <v>2144.4695000299998</v>
      </c>
      <c r="I38" s="36">
        <f>SUMIFS(СВЦЭМ!$C$39:$C$782,СВЦЭМ!$A$39:$A$782,$A38,СВЦЭМ!$B$39:$B$782,I$11)+'СЕТ СН'!$F$9+СВЦЭМ!$D$10+'СЕТ СН'!$F$6-'СЕТ СН'!$F$19</f>
        <v>2101.3939384099999</v>
      </c>
      <c r="J38" s="36">
        <f>SUMIFS(СВЦЭМ!$C$39:$C$782,СВЦЭМ!$A$39:$A$782,$A38,СВЦЭМ!$B$39:$B$782,J$11)+'СЕТ СН'!$F$9+СВЦЭМ!$D$10+'СЕТ СН'!$F$6-'СЕТ СН'!$F$19</f>
        <v>2103.6889837799999</v>
      </c>
      <c r="K38" s="36">
        <f>SUMIFS(СВЦЭМ!$C$39:$C$782,СВЦЭМ!$A$39:$A$782,$A38,СВЦЭМ!$B$39:$B$782,K$11)+'СЕТ СН'!$F$9+СВЦЭМ!$D$10+'СЕТ СН'!$F$6-'СЕТ СН'!$F$19</f>
        <v>2101.8452304900002</v>
      </c>
      <c r="L38" s="36">
        <f>SUMIFS(СВЦЭМ!$C$39:$C$782,СВЦЭМ!$A$39:$A$782,$A38,СВЦЭМ!$B$39:$B$782,L$11)+'СЕТ СН'!$F$9+СВЦЭМ!$D$10+'СЕТ СН'!$F$6-'СЕТ СН'!$F$19</f>
        <v>2098.1595431599999</v>
      </c>
      <c r="M38" s="36">
        <f>SUMIFS(СВЦЭМ!$C$39:$C$782,СВЦЭМ!$A$39:$A$782,$A38,СВЦЭМ!$B$39:$B$782,M$11)+'СЕТ СН'!$F$9+СВЦЭМ!$D$10+'СЕТ СН'!$F$6-'СЕТ СН'!$F$19</f>
        <v>2110.0405939100001</v>
      </c>
      <c r="N38" s="36">
        <f>SUMIFS(СВЦЭМ!$C$39:$C$782,СВЦЭМ!$A$39:$A$782,$A38,СВЦЭМ!$B$39:$B$782,N$11)+'СЕТ СН'!$F$9+СВЦЭМ!$D$10+'СЕТ СН'!$F$6-'СЕТ СН'!$F$19</f>
        <v>2139.8611383299999</v>
      </c>
      <c r="O38" s="36">
        <f>SUMIFS(СВЦЭМ!$C$39:$C$782,СВЦЭМ!$A$39:$A$782,$A38,СВЦЭМ!$B$39:$B$782,O$11)+'СЕТ СН'!$F$9+СВЦЭМ!$D$10+'СЕТ СН'!$F$6-'СЕТ СН'!$F$19</f>
        <v>2145.8208829599998</v>
      </c>
      <c r="P38" s="36">
        <f>SUMIFS(СВЦЭМ!$C$39:$C$782,СВЦЭМ!$A$39:$A$782,$A38,СВЦЭМ!$B$39:$B$782,P$11)+'СЕТ СН'!$F$9+СВЦЭМ!$D$10+'СЕТ СН'!$F$6-'СЕТ СН'!$F$19</f>
        <v>2168.9767324700001</v>
      </c>
      <c r="Q38" s="36">
        <f>SUMIFS(СВЦЭМ!$C$39:$C$782,СВЦЭМ!$A$39:$A$782,$A38,СВЦЭМ!$B$39:$B$782,Q$11)+'СЕТ СН'!$F$9+СВЦЭМ!$D$10+'СЕТ СН'!$F$6-'СЕТ СН'!$F$19</f>
        <v>2186.3497379599999</v>
      </c>
      <c r="R38" s="36">
        <f>SUMIFS(СВЦЭМ!$C$39:$C$782,СВЦЭМ!$A$39:$A$782,$A38,СВЦЭМ!$B$39:$B$782,R$11)+'СЕТ СН'!$F$9+СВЦЭМ!$D$10+'СЕТ СН'!$F$6-'СЕТ СН'!$F$19</f>
        <v>2187.5682459600002</v>
      </c>
      <c r="S38" s="36">
        <f>SUMIFS(СВЦЭМ!$C$39:$C$782,СВЦЭМ!$A$39:$A$782,$A38,СВЦЭМ!$B$39:$B$782,S$11)+'СЕТ СН'!$F$9+СВЦЭМ!$D$10+'СЕТ СН'!$F$6-'СЕТ СН'!$F$19</f>
        <v>2168.36497547</v>
      </c>
      <c r="T38" s="36">
        <f>SUMIFS(СВЦЭМ!$C$39:$C$782,СВЦЭМ!$A$39:$A$782,$A38,СВЦЭМ!$B$39:$B$782,T$11)+'СЕТ СН'!$F$9+СВЦЭМ!$D$10+'СЕТ СН'!$F$6-'СЕТ СН'!$F$19</f>
        <v>2130.5438684599999</v>
      </c>
      <c r="U38" s="36">
        <f>SUMIFS(СВЦЭМ!$C$39:$C$782,СВЦЭМ!$A$39:$A$782,$A38,СВЦЭМ!$B$39:$B$782,U$11)+'СЕТ СН'!$F$9+СВЦЭМ!$D$10+'СЕТ СН'!$F$6-'СЕТ СН'!$F$19</f>
        <v>2105.0887040299999</v>
      </c>
      <c r="V38" s="36">
        <f>SUMIFS(СВЦЭМ!$C$39:$C$782,СВЦЭМ!$A$39:$A$782,$A38,СВЦЭМ!$B$39:$B$782,V$11)+'СЕТ СН'!$F$9+СВЦЭМ!$D$10+'СЕТ СН'!$F$6-'СЕТ СН'!$F$19</f>
        <v>2084.1127934800002</v>
      </c>
      <c r="W38" s="36">
        <f>SUMIFS(СВЦЭМ!$C$39:$C$782,СВЦЭМ!$A$39:$A$782,$A38,СВЦЭМ!$B$39:$B$782,W$11)+'СЕТ СН'!$F$9+СВЦЭМ!$D$10+'СЕТ СН'!$F$6-'СЕТ СН'!$F$19</f>
        <v>2084.7474468</v>
      </c>
      <c r="X38" s="36">
        <f>SUMIFS(СВЦЭМ!$C$39:$C$782,СВЦЭМ!$A$39:$A$782,$A38,СВЦЭМ!$B$39:$B$782,X$11)+'СЕТ СН'!$F$9+СВЦЭМ!$D$10+'СЕТ СН'!$F$6-'СЕТ СН'!$F$19</f>
        <v>2121.4689045200003</v>
      </c>
      <c r="Y38" s="36">
        <f>SUMIFS(СВЦЭМ!$C$39:$C$782,СВЦЭМ!$A$39:$A$782,$A38,СВЦЭМ!$B$39:$B$782,Y$11)+'СЕТ СН'!$F$9+СВЦЭМ!$D$10+'СЕТ СН'!$F$6-'СЕТ СН'!$F$19</f>
        <v>2152.5733243999998</v>
      </c>
    </row>
    <row r="39" spans="1:25" ht="15.75" x14ac:dyDescent="0.2">
      <c r="A39" s="35">
        <f t="shared" si="0"/>
        <v>45379</v>
      </c>
      <c r="B39" s="36">
        <f>SUMIFS(СВЦЭМ!$C$39:$C$782,СВЦЭМ!$A$39:$A$782,$A39,СВЦЭМ!$B$39:$B$782,B$11)+'СЕТ СН'!$F$9+СВЦЭМ!$D$10+'СЕТ СН'!$F$6-'СЕТ СН'!$F$19</f>
        <v>2162.55393362</v>
      </c>
      <c r="C39" s="36">
        <f>SUMIFS(СВЦЭМ!$C$39:$C$782,СВЦЭМ!$A$39:$A$782,$A39,СВЦЭМ!$B$39:$B$782,C$11)+'СЕТ СН'!$F$9+СВЦЭМ!$D$10+'СЕТ СН'!$F$6-'СЕТ СН'!$F$19</f>
        <v>2176.7256649199999</v>
      </c>
      <c r="D39" s="36">
        <f>SUMIFS(СВЦЭМ!$C$39:$C$782,СВЦЭМ!$A$39:$A$782,$A39,СВЦЭМ!$B$39:$B$782,D$11)+'СЕТ СН'!$F$9+СВЦЭМ!$D$10+'СЕТ СН'!$F$6-'СЕТ СН'!$F$19</f>
        <v>2207.4060693800002</v>
      </c>
      <c r="E39" s="36">
        <f>SUMIFS(СВЦЭМ!$C$39:$C$782,СВЦЭМ!$A$39:$A$782,$A39,СВЦЭМ!$B$39:$B$782,E$11)+'СЕТ СН'!$F$9+СВЦЭМ!$D$10+'СЕТ СН'!$F$6-'СЕТ СН'!$F$19</f>
        <v>2211.4662719100002</v>
      </c>
      <c r="F39" s="36">
        <f>SUMIFS(СВЦЭМ!$C$39:$C$782,СВЦЭМ!$A$39:$A$782,$A39,СВЦЭМ!$B$39:$B$782,F$11)+'СЕТ СН'!$F$9+СВЦЭМ!$D$10+'СЕТ СН'!$F$6-'СЕТ СН'!$F$19</f>
        <v>2136.2491932500002</v>
      </c>
      <c r="G39" s="36">
        <f>SUMIFS(СВЦЭМ!$C$39:$C$782,СВЦЭМ!$A$39:$A$782,$A39,СВЦЭМ!$B$39:$B$782,G$11)+'СЕТ СН'!$F$9+СВЦЭМ!$D$10+'СЕТ СН'!$F$6-'СЕТ СН'!$F$19</f>
        <v>2106.0517640600001</v>
      </c>
      <c r="H39" s="36">
        <f>SUMIFS(СВЦЭМ!$C$39:$C$782,СВЦЭМ!$A$39:$A$782,$A39,СВЦЭМ!$B$39:$B$782,H$11)+'СЕТ СН'!$F$9+СВЦЭМ!$D$10+'СЕТ СН'!$F$6-'СЕТ СН'!$F$19</f>
        <v>2046.09937967</v>
      </c>
      <c r="I39" s="36">
        <f>SUMIFS(СВЦЭМ!$C$39:$C$782,СВЦЭМ!$A$39:$A$782,$A39,СВЦЭМ!$B$39:$B$782,I$11)+'СЕТ СН'!$F$9+СВЦЭМ!$D$10+'СЕТ СН'!$F$6-'СЕТ СН'!$F$19</f>
        <v>2032.9864920599998</v>
      </c>
      <c r="J39" s="36">
        <f>SUMIFS(СВЦЭМ!$C$39:$C$782,СВЦЭМ!$A$39:$A$782,$A39,СВЦЭМ!$B$39:$B$782,J$11)+'СЕТ СН'!$F$9+СВЦЭМ!$D$10+'СЕТ СН'!$F$6-'СЕТ СН'!$F$19</f>
        <v>2022.3007839400002</v>
      </c>
      <c r="K39" s="36">
        <f>SUMIFS(СВЦЭМ!$C$39:$C$782,СВЦЭМ!$A$39:$A$782,$A39,СВЦЭМ!$B$39:$B$782,K$11)+'СЕТ СН'!$F$9+СВЦЭМ!$D$10+'СЕТ СН'!$F$6-'СЕТ СН'!$F$19</f>
        <v>2036.3820630700002</v>
      </c>
      <c r="L39" s="36">
        <f>SUMIFS(СВЦЭМ!$C$39:$C$782,СВЦЭМ!$A$39:$A$782,$A39,СВЦЭМ!$B$39:$B$782,L$11)+'СЕТ СН'!$F$9+СВЦЭМ!$D$10+'СЕТ СН'!$F$6-'СЕТ СН'!$F$19</f>
        <v>2042.9194025500001</v>
      </c>
      <c r="M39" s="36">
        <f>SUMIFS(СВЦЭМ!$C$39:$C$782,СВЦЭМ!$A$39:$A$782,$A39,СВЦЭМ!$B$39:$B$782,M$11)+'СЕТ СН'!$F$9+СВЦЭМ!$D$10+'СЕТ СН'!$F$6-'СЕТ СН'!$F$19</f>
        <v>2052.1456475200002</v>
      </c>
      <c r="N39" s="36">
        <f>SUMIFS(СВЦЭМ!$C$39:$C$782,СВЦЭМ!$A$39:$A$782,$A39,СВЦЭМ!$B$39:$B$782,N$11)+'СЕТ СН'!$F$9+СВЦЭМ!$D$10+'СЕТ СН'!$F$6-'СЕТ СН'!$F$19</f>
        <v>2073.10685926</v>
      </c>
      <c r="O39" s="36">
        <f>SUMIFS(СВЦЭМ!$C$39:$C$782,СВЦЭМ!$A$39:$A$782,$A39,СВЦЭМ!$B$39:$B$782,O$11)+'СЕТ СН'!$F$9+СВЦЭМ!$D$10+'СЕТ СН'!$F$6-'СЕТ СН'!$F$19</f>
        <v>2061.3116925200002</v>
      </c>
      <c r="P39" s="36">
        <f>SUMIFS(СВЦЭМ!$C$39:$C$782,СВЦЭМ!$A$39:$A$782,$A39,СВЦЭМ!$B$39:$B$782,P$11)+'СЕТ СН'!$F$9+СВЦЭМ!$D$10+'СЕТ СН'!$F$6-'СЕТ СН'!$F$19</f>
        <v>2059.35223645</v>
      </c>
      <c r="Q39" s="36">
        <f>SUMIFS(СВЦЭМ!$C$39:$C$782,СВЦЭМ!$A$39:$A$782,$A39,СВЦЭМ!$B$39:$B$782,Q$11)+'СЕТ СН'!$F$9+СВЦЭМ!$D$10+'СЕТ СН'!$F$6-'СЕТ СН'!$F$19</f>
        <v>2069.1241461200002</v>
      </c>
      <c r="R39" s="36">
        <f>SUMIFS(СВЦЭМ!$C$39:$C$782,СВЦЭМ!$A$39:$A$782,$A39,СВЦЭМ!$B$39:$B$782,R$11)+'СЕТ СН'!$F$9+СВЦЭМ!$D$10+'СЕТ СН'!$F$6-'СЕТ СН'!$F$19</f>
        <v>2087.2229456499999</v>
      </c>
      <c r="S39" s="36">
        <f>SUMIFS(СВЦЭМ!$C$39:$C$782,СВЦЭМ!$A$39:$A$782,$A39,СВЦЭМ!$B$39:$B$782,S$11)+'СЕТ СН'!$F$9+СВЦЭМ!$D$10+'СЕТ СН'!$F$6-'СЕТ СН'!$F$19</f>
        <v>2096.6654743899999</v>
      </c>
      <c r="T39" s="36">
        <f>SUMIFS(СВЦЭМ!$C$39:$C$782,СВЦЭМ!$A$39:$A$782,$A39,СВЦЭМ!$B$39:$B$782,T$11)+'СЕТ СН'!$F$9+СВЦЭМ!$D$10+'СЕТ СН'!$F$6-'СЕТ СН'!$F$19</f>
        <v>2074.4784846100001</v>
      </c>
      <c r="U39" s="36">
        <f>SUMIFS(СВЦЭМ!$C$39:$C$782,СВЦЭМ!$A$39:$A$782,$A39,СВЦЭМ!$B$39:$B$782,U$11)+'СЕТ СН'!$F$9+СВЦЭМ!$D$10+'СЕТ СН'!$F$6-'СЕТ СН'!$F$19</f>
        <v>2042.5187599300002</v>
      </c>
      <c r="V39" s="36">
        <f>SUMIFS(СВЦЭМ!$C$39:$C$782,СВЦЭМ!$A$39:$A$782,$A39,СВЦЭМ!$B$39:$B$782,V$11)+'СЕТ СН'!$F$9+СВЦЭМ!$D$10+'СЕТ СН'!$F$6-'СЕТ СН'!$F$19</f>
        <v>2093.6778528999998</v>
      </c>
      <c r="W39" s="36">
        <f>SUMIFS(СВЦЭМ!$C$39:$C$782,СВЦЭМ!$A$39:$A$782,$A39,СВЦЭМ!$B$39:$B$782,W$11)+'СЕТ СН'!$F$9+СВЦЭМ!$D$10+'СЕТ СН'!$F$6-'СЕТ СН'!$F$19</f>
        <v>2093.2875118000002</v>
      </c>
      <c r="X39" s="36">
        <f>SUMIFS(СВЦЭМ!$C$39:$C$782,СВЦЭМ!$A$39:$A$782,$A39,СВЦЭМ!$B$39:$B$782,X$11)+'СЕТ СН'!$F$9+СВЦЭМ!$D$10+'СЕТ СН'!$F$6-'СЕТ СН'!$F$19</f>
        <v>2114.0473948200001</v>
      </c>
      <c r="Y39" s="36">
        <f>SUMIFS(СВЦЭМ!$C$39:$C$782,СВЦЭМ!$A$39:$A$782,$A39,СВЦЭМ!$B$39:$B$782,Y$11)+'СЕТ СН'!$F$9+СВЦЭМ!$D$10+'СЕТ СН'!$F$6-'СЕТ СН'!$F$19</f>
        <v>2110.2962321</v>
      </c>
    </row>
    <row r="40" spans="1:25" ht="15.75" x14ac:dyDescent="0.2">
      <c r="A40" s="35">
        <f t="shared" si="0"/>
        <v>45380</v>
      </c>
      <c r="B40" s="36">
        <f>SUMIFS(СВЦЭМ!$C$39:$C$782,СВЦЭМ!$A$39:$A$782,$A40,СВЦЭМ!$B$39:$B$782,B$11)+'СЕТ СН'!$F$9+СВЦЭМ!$D$10+'СЕТ СН'!$F$6-'СЕТ СН'!$F$19</f>
        <v>2188.8483966399999</v>
      </c>
      <c r="C40" s="36">
        <f>SUMIFS(СВЦЭМ!$C$39:$C$782,СВЦЭМ!$A$39:$A$782,$A40,СВЦЭМ!$B$39:$B$782,C$11)+'СЕТ СН'!$F$9+СВЦЭМ!$D$10+'СЕТ СН'!$F$6-'СЕТ СН'!$F$19</f>
        <v>2197.88799909</v>
      </c>
      <c r="D40" s="36">
        <f>SUMIFS(СВЦЭМ!$C$39:$C$782,СВЦЭМ!$A$39:$A$782,$A40,СВЦЭМ!$B$39:$B$782,D$11)+'СЕТ СН'!$F$9+СВЦЭМ!$D$10+'СЕТ СН'!$F$6-'СЕТ СН'!$F$19</f>
        <v>2268.3749579099999</v>
      </c>
      <c r="E40" s="36">
        <f>SUMIFS(СВЦЭМ!$C$39:$C$782,СВЦЭМ!$A$39:$A$782,$A40,СВЦЭМ!$B$39:$B$782,E$11)+'СЕТ СН'!$F$9+СВЦЭМ!$D$10+'СЕТ СН'!$F$6-'СЕТ СН'!$F$19</f>
        <v>2314.6643478599999</v>
      </c>
      <c r="F40" s="36">
        <f>SUMIFS(СВЦЭМ!$C$39:$C$782,СВЦЭМ!$A$39:$A$782,$A40,СВЦЭМ!$B$39:$B$782,F$11)+'СЕТ СН'!$F$9+СВЦЭМ!$D$10+'СЕТ СН'!$F$6-'СЕТ СН'!$F$19</f>
        <v>2336.5737947399998</v>
      </c>
      <c r="G40" s="36">
        <f>SUMIFS(СВЦЭМ!$C$39:$C$782,СВЦЭМ!$A$39:$A$782,$A40,СВЦЭМ!$B$39:$B$782,G$11)+'СЕТ СН'!$F$9+СВЦЭМ!$D$10+'СЕТ СН'!$F$6-'СЕТ СН'!$F$19</f>
        <v>2309.6980424399999</v>
      </c>
      <c r="H40" s="36">
        <f>SUMIFS(СВЦЭМ!$C$39:$C$782,СВЦЭМ!$A$39:$A$782,$A40,СВЦЭМ!$B$39:$B$782,H$11)+'СЕТ СН'!$F$9+СВЦЭМ!$D$10+'СЕТ СН'!$F$6-'СЕТ СН'!$F$19</f>
        <v>2256.1079350799996</v>
      </c>
      <c r="I40" s="36">
        <f>SUMIFS(СВЦЭМ!$C$39:$C$782,СВЦЭМ!$A$39:$A$782,$A40,СВЦЭМ!$B$39:$B$782,I$11)+'СЕТ СН'!$F$9+СВЦЭМ!$D$10+'СЕТ СН'!$F$6-'СЕТ СН'!$F$19</f>
        <v>2219.3414011300001</v>
      </c>
      <c r="J40" s="36">
        <f>SUMIFS(СВЦЭМ!$C$39:$C$782,СВЦЭМ!$A$39:$A$782,$A40,СВЦЭМ!$B$39:$B$782,J$11)+'СЕТ СН'!$F$9+СВЦЭМ!$D$10+'СЕТ СН'!$F$6-'СЕТ СН'!$F$19</f>
        <v>2180.2163476599999</v>
      </c>
      <c r="K40" s="36">
        <f>SUMIFS(СВЦЭМ!$C$39:$C$782,СВЦЭМ!$A$39:$A$782,$A40,СВЦЭМ!$B$39:$B$782,K$11)+'СЕТ СН'!$F$9+СВЦЭМ!$D$10+'СЕТ СН'!$F$6-'СЕТ СН'!$F$19</f>
        <v>2171.6962458799999</v>
      </c>
      <c r="L40" s="36">
        <f>SUMIFS(СВЦЭМ!$C$39:$C$782,СВЦЭМ!$A$39:$A$782,$A40,СВЦЭМ!$B$39:$B$782,L$11)+'СЕТ СН'!$F$9+СВЦЭМ!$D$10+'СЕТ СН'!$F$6-'СЕТ СН'!$F$19</f>
        <v>2190.3577573600001</v>
      </c>
      <c r="M40" s="36">
        <f>SUMIFS(СВЦЭМ!$C$39:$C$782,СВЦЭМ!$A$39:$A$782,$A40,СВЦЭМ!$B$39:$B$782,M$11)+'СЕТ СН'!$F$9+СВЦЭМ!$D$10+'СЕТ СН'!$F$6-'СЕТ СН'!$F$19</f>
        <v>2191.6407156999999</v>
      </c>
      <c r="N40" s="36">
        <f>SUMIFS(СВЦЭМ!$C$39:$C$782,СВЦЭМ!$A$39:$A$782,$A40,СВЦЭМ!$B$39:$B$782,N$11)+'СЕТ СН'!$F$9+СВЦЭМ!$D$10+'СЕТ СН'!$F$6-'СЕТ СН'!$F$19</f>
        <v>2205.8069494699998</v>
      </c>
      <c r="O40" s="36">
        <f>SUMIFS(СВЦЭМ!$C$39:$C$782,СВЦЭМ!$A$39:$A$782,$A40,СВЦЭМ!$B$39:$B$782,O$11)+'СЕТ СН'!$F$9+СВЦЭМ!$D$10+'СЕТ СН'!$F$6-'СЕТ СН'!$F$19</f>
        <v>2214.9899907700001</v>
      </c>
      <c r="P40" s="36">
        <f>SUMIFS(СВЦЭМ!$C$39:$C$782,СВЦЭМ!$A$39:$A$782,$A40,СВЦЭМ!$B$39:$B$782,P$11)+'СЕТ СН'!$F$9+СВЦЭМ!$D$10+'СЕТ СН'!$F$6-'СЕТ СН'!$F$19</f>
        <v>2231.7936666199998</v>
      </c>
      <c r="Q40" s="36">
        <f>SUMIFS(СВЦЭМ!$C$39:$C$782,СВЦЭМ!$A$39:$A$782,$A40,СВЦЭМ!$B$39:$B$782,Q$11)+'СЕТ СН'!$F$9+СВЦЭМ!$D$10+'СЕТ СН'!$F$6-'СЕТ СН'!$F$19</f>
        <v>2285.3867806900003</v>
      </c>
      <c r="R40" s="36">
        <f>SUMIFS(СВЦЭМ!$C$39:$C$782,СВЦЭМ!$A$39:$A$782,$A40,СВЦЭМ!$B$39:$B$782,R$11)+'СЕТ СН'!$F$9+СВЦЭМ!$D$10+'СЕТ СН'!$F$6-'СЕТ СН'!$F$19</f>
        <v>2282.00211885</v>
      </c>
      <c r="S40" s="36">
        <f>SUMIFS(СВЦЭМ!$C$39:$C$782,СВЦЭМ!$A$39:$A$782,$A40,СВЦЭМ!$B$39:$B$782,S$11)+'СЕТ СН'!$F$9+СВЦЭМ!$D$10+'СЕТ СН'!$F$6-'СЕТ СН'!$F$19</f>
        <v>2232.0875046399997</v>
      </c>
      <c r="T40" s="36">
        <f>SUMIFS(СВЦЭМ!$C$39:$C$782,СВЦЭМ!$A$39:$A$782,$A40,СВЦЭМ!$B$39:$B$782,T$11)+'СЕТ СН'!$F$9+СВЦЭМ!$D$10+'СЕТ СН'!$F$6-'СЕТ СН'!$F$19</f>
        <v>2199.81901935</v>
      </c>
      <c r="U40" s="36">
        <f>SUMIFS(СВЦЭМ!$C$39:$C$782,СВЦЭМ!$A$39:$A$782,$A40,СВЦЭМ!$B$39:$B$782,U$11)+'СЕТ СН'!$F$9+СВЦЭМ!$D$10+'СЕТ СН'!$F$6-'СЕТ СН'!$F$19</f>
        <v>2138.1468766600001</v>
      </c>
      <c r="V40" s="36">
        <f>SUMIFS(СВЦЭМ!$C$39:$C$782,СВЦЭМ!$A$39:$A$782,$A40,СВЦЭМ!$B$39:$B$782,V$11)+'СЕТ СН'!$F$9+СВЦЭМ!$D$10+'СЕТ СН'!$F$6-'СЕТ СН'!$F$19</f>
        <v>2114.42659564</v>
      </c>
      <c r="W40" s="36">
        <f>SUMIFS(СВЦЭМ!$C$39:$C$782,СВЦЭМ!$A$39:$A$782,$A40,СВЦЭМ!$B$39:$B$782,W$11)+'СЕТ СН'!$F$9+СВЦЭМ!$D$10+'СЕТ СН'!$F$6-'СЕТ СН'!$F$19</f>
        <v>2126.5132202</v>
      </c>
      <c r="X40" s="36">
        <f>SUMIFS(СВЦЭМ!$C$39:$C$782,СВЦЭМ!$A$39:$A$782,$A40,СВЦЭМ!$B$39:$B$782,X$11)+'СЕТ СН'!$F$9+СВЦЭМ!$D$10+'СЕТ СН'!$F$6-'СЕТ СН'!$F$19</f>
        <v>2162.4603600599999</v>
      </c>
      <c r="Y40" s="36">
        <f>SUMIFS(СВЦЭМ!$C$39:$C$782,СВЦЭМ!$A$39:$A$782,$A40,СВЦЭМ!$B$39:$B$782,Y$11)+'СЕТ СН'!$F$9+СВЦЭМ!$D$10+'СЕТ СН'!$F$6-'СЕТ СН'!$F$19</f>
        <v>2254.15955205</v>
      </c>
    </row>
    <row r="41" spans="1:25" ht="15.75" x14ac:dyDescent="0.2">
      <c r="A41" s="35">
        <f t="shared" si="0"/>
        <v>45381</v>
      </c>
      <c r="B41" s="36">
        <f>SUMIFS(СВЦЭМ!$C$39:$C$782,СВЦЭМ!$A$39:$A$782,$A41,СВЦЭМ!$B$39:$B$782,B$11)+'СЕТ СН'!$F$9+СВЦЭМ!$D$10+'СЕТ СН'!$F$6-'СЕТ СН'!$F$19</f>
        <v>2289.7557594800001</v>
      </c>
      <c r="C41" s="36">
        <f>SUMIFS(СВЦЭМ!$C$39:$C$782,СВЦЭМ!$A$39:$A$782,$A41,СВЦЭМ!$B$39:$B$782,C$11)+'СЕТ СН'!$F$9+СВЦЭМ!$D$10+'СЕТ СН'!$F$6-'СЕТ СН'!$F$19</f>
        <v>2318.54042596</v>
      </c>
      <c r="D41" s="36">
        <f>SUMIFS(СВЦЭМ!$C$39:$C$782,СВЦЭМ!$A$39:$A$782,$A41,СВЦЭМ!$B$39:$B$782,D$11)+'СЕТ СН'!$F$9+СВЦЭМ!$D$10+'СЕТ СН'!$F$6-'СЕТ СН'!$F$19</f>
        <v>2324.7880927299998</v>
      </c>
      <c r="E41" s="36">
        <f>SUMIFS(СВЦЭМ!$C$39:$C$782,СВЦЭМ!$A$39:$A$782,$A41,СВЦЭМ!$B$39:$B$782,E$11)+'СЕТ СН'!$F$9+СВЦЭМ!$D$10+'СЕТ СН'!$F$6-'СЕТ СН'!$F$19</f>
        <v>2341.95526032</v>
      </c>
      <c r="F41" s="36">
        <f>SUMIFS(СВЦЭМ!$C$39:$C$782,СВЦЭМ!$A$39:$A$782,$A41,СВЦЭМ!$B$39:$B$782,F$11)+'СЕТ СН'!$F$9+СВЦЭМ!$D$10+'СЕТ СН'!$F$6-'СЕТ СН'!$F$19</f>
        <v>2337.54082251</v>
      </c>
      <c r="G41" s="36">
        <f>SUMIFS(СВЦЭМ!$C$39:$C$782,СВЦЭМ!$A$39:$A$782,$A41,СВЦЭМ!$B$39:$B$782,G$11)+'СЕТ СН'!$F$9+СВЦЭМ!$D$10+'СЕТ СН'!$F$6-'СЕТ СН'!$F$19</f>
        <v>2315.5519641599999</v>
      </c>
      <c r="H41" s="36">
        <f>SUMIFS(СВЦЭМ!$C$39:$C$782,СВЦЭМ!$A$39:$A$782,$A41,СВЦЭМ!$B$39:$B$782,H$11)+'СЕТ СН'!$F$9+СВЦЭМ!$D$10+'СЕТ СН'!$F$6-'СЕТ СН'!$F$19</f>
        <v>2269.6729347699998</v>
      </c>
      <c r="I41" s="36">
        <f>SUMIFS(СВЦЭМ!$C$39:$C$782,СВЦЭМ!$A$39:$A$782,$A41,СВЦЭМ!$B$39:$B$782,I$11)+'СЕТ СН'!$F$9+СВЦЭМ!$D$10+'СЕТ СН'!$F$6-'СЕТ СН'!$F$19</f>
        <v>2243.4134106500001</v>
      </c>
      <c r="J41" s="36">
        <f>SUMIFS(СВЦЭМ!$C$39:$C$782,СВЦЭМ!$A$39:$A$782,$A41,СВЦЭМ!$B$39:$B$782,J$11)+'СЕТ СН'!$F$9+СВЦЭМ!$D$10+'СЕТ СН'!$F$6-'СЕТ СН'!$F$19</f>
        <v>2201.1820752600001</v>
      </c>
      <c r="K41" s="36">
        <f>SUMIFS(СВЦЭМ!$C$39:$C$782,СВЦЭМ!$A$39:$A$782,$A41,СВЦЭМ!$B$39:$B$782,K$11)+'СЕТ СН'!$F$9+СВЦЭМ!$D$10+'СЕТ СН'!$F$6-'СЕТ СН'!$F$19</f>
        <v>2178.34605147</v>
      </c>
      <c r="L41" s="36">
        <f>SUMIFS(СВЦЭМ!$C$39:$C$782,СВЦЭМ!$A$39:$A$782,$A41,СВЦЭМ!$B$39:$B$782,L$11)+'СЕТ СН'!$F$9+СВЦЭМ!$D$10+'СЕТ СН'!$F$6-'СЕТ СН'!$F$19</f>
        <v>2168.4301315299999</v>
      </c>
      <c r="M41" s="36">
        <f>SUMIFS(СВЦЭМ!$C$39:$C$782,СВЦЭМ!$A$39:$A$782,$A41,СВЦЭМ!$B$39:$B$782,M$11)+'СЕТ СН'!$F$9+СВЦЭМ!$D$10+'СЕТ СН'!$F$6-'СЕТ СН'!$F$19</f>
        <v>2179.51007553</v>
      </c>
      <c r="N41" s="36">
        <f>SUMIFS(СВЦЭМ!$C$39:$C$782,СВЦЭМ!$A$39:$A$782,$A41,СВЦЭМ!$B$39:$B$782,N$11)+'СЕТ СН'!$F$9+СВЦЭМ!$D$10+'СЕТ СН'!$F$6-'СЕТ СН'!$F$19</f>
        <v>2176.7051913599998</v>
      </c>
      <c r="O41" s="36">
        <f>SUMIFS(СВЦЭМ!$C$39:$C$782,СВЦЭМ!$A$39:$A$782,$A41,СВЦЭМ!$B$39:$B$782,O$11)+'СЕТ СН'!$F$9+СВЦЭМ!$D$10+'СЕТ СН'!$F$6-'СЕТ СН'!$F$19</f>
        <v>2205.3383198800002</v>
      </c>
      <c r="P41" s="36">
        <f>SUMIFS(СВЦЭМ!$C$39:$C$782,СВЦЭМ!$A$39:$A$782,$A41,СВЦЭМ!$B$39:$B$782,P$11)+'СЕТ СН'!$F$9+СВЦЭМ!$D$10+'СЕТ СН'!$F$6-'СЕТ СН'!$F$19</f>
        <v>2224.5050024400002</v>
      </c>
      <c r="Q41" s="36">
        <f>SUMIFS(СВЦЭМ!$C$39:$C$782,СВЦЭМ!$A$39:$A$782,$A41,СВЦЭМ!$B$39:$B$782,Q$11)+'СЕТ СН'!$F$9+СВЦЭМ!$D$10+'СЕТ СН'!$F$6-'СЕТ СН'!$F$19</f>
        <v>2232.8919060499998</v>
      </c>
      <c r="R41" s="36">
        <f>SUMIFS(СВЦЭМ!$C$39:$C$782,СВЦЭМ!$A$39:$A$782,$A41,СВЦЭМ!$B$39:$B$782,R$11)+'СЕТ СН'!$F$9+СВЦЭМ!$D$10+'СЕТ СН'!$F$6-'СЕТ СН'!$F$19</f>
        <v>2232.7510136599999</v>
      </c>
      <c r="S41" s="36">
        <f>SUMIFS(СВЦЭМ!$C$39:$C$782,СВЦЭМ!$A$39:$A$782,$A41,СВЦЭМ!$B$39:$B$782,S$11)+'СЕТ СН'!$F$9+СВЦЭМ!$D$10+'СЕТ СН'!$F$6-'СЕТ СН'!$F$19</f>
        <v>2215.0783103499998</v>
      </c>
      <c r="T41" s="36">
        <f>SUMIFS(СВЦЭМ!$C$39:$C$782,СВЦЭМ!$A$39:$A$782,$A41,СВЦЭМ!$B$39:$B$782,T$11)+'СЕТ СН'!$F$9+СВЦЭМ!$D$10+'СЕТ СН'!$F$6-'СЕТ СН'!$F$19</f>
        <v>2163.6872606500001</v>
      </c>
      <c r="U41" s="36">
        <f>SUMIFS(СВЦЭМ!$C$39:$C$782,СВЦЭМ!$A$39:$A$782,$A41,СВЦЭМ!$B$39:$B$782,U$11)+'СЕТ СН'!$F$9+СВЦЭМ!$D$10+'СЕТ СН'!$F$6-'СЕТ СН'!$F$19</f>
        <v>2145.40436301</v>
      </c>
      <c r="V41" s="36">
        <f>SUMIFS(СВЦЭМ!$C$39:$C$782,СВЦЭМ!$A$39:$A$782,$A41,СВЦЭМ!$B$39:$B$782,V$11)+'СЕТ СН'!$F$9+СВЦЭМ!$D$10+'СЕТ СН'!$F$6-'СЕТ СН'!$F$19</f>
        <v>2127.7761086199998</v>
      </c>
      <c r="W41" s="36">
        <f>SUMIFS(СВЦЭМ!$C$39:$C$782,СВЦЭМ!$A$39:$A$782,$A41,СВЦЭМ!$B$39:$B$782,W$11)+'СЕТ СН'!$F$9+СВЦЭМ!$D$10+'СЕТ СН'!$F$6-'СЕТ СН'!$F$19</f>
        <v>2128.79349125</v>
      </c>
      <c r="X41" s="36">
        <f>SUMIFS(СВЦЭМ!$C$39:$C$782,СВЦЭМ!$A$39:$A$782,$A41,СВЦЭМ!$B$39:$B$782,X$11)+'СЕТ СН'!$F$9+СВЦЭМ!$D$10+'СЕТ СН'!$F$6-'СЕТ СН'!$F$19</f>
        <v>2165.481119</v>
      </c>
      <c r="Y41" s="36">
        <f>SUMIFS(СВЦЭМ!$C$39:$C$782,СВЦЭМ!$A$39:$A$782,$A41,СВЦЭМ!$B$39:$B$782,Y$11)+'СЕТ СН'!$F$9+СВЦЭМ!$D$10+'СЕТ СН'!$F$6-'СЕТ СН'!$F$19</f>
        <v>2212.2132622300001</v>
      </c>
    </row>
    <row r="42" spans="1:25" ht="15.75" x14ac:dyDescent="0.2">
      <c r="A42" s="35">
        <f t="shared" si="0"/>
        <v>45382</v>
      </c>
      <c r="B42" s="36">
        <f>SUMIFS(СВЦЭМ!$C$39:$C$782,СВЦЭМ!$A$39:$A$782,$A42,СВЦЭМ!$B$39:$B$782,B$11)+'СЕТ СН'!$F$9+СВЦЭМ!$D$10+'СЕТ СН'!$F$6-'СЕТ СН'!$F$19</f>
        <v>2330.7548158099999</v>
      </c>
      <c r="C42" s="36">
        <f>SUMIFS(СВЦЭМ!$C$39:$C$782,СВЦЭМ!$A$39:$A$782,$A42,СВЦЭМ!$B$39:$B$782,C$11)+'СЕТ СН'!$F$9+СВЦЭМ!$D$10+'СЕТ СН'!$F$6-'СЕТ СН'!$F$19</f>
        <v>2352.7207660599997</v>
      </c>
      <c r="D42" s="36">
        <f>SUMIFS(СВЦЭМ!$C$39:$C$782,СВЦЭМ!$A$39:$A$782,$A42,СВЦЭМ!$B$39:$B$782,D$11)+'СЕТ СН'!$F$9+СВЦЭМ!$D$10+'СЕТ СН'!$F$6-'СЕТ СН'!$F$19</f>
        <v>2377.5743831</v>
      </c>
      <c r="E42" s="36">
        <f>SUMIFS(СВЦЭМ!$C$39:$C$782,СВЦЭМ!$A$39:$A$782,$A42,СВЦЭМ!$B$39:$B$782,E$11)+'СЕТ СН'!$F$9+СВЦЭМ!$D$10+'СЕТ СН'!$F$6-'СЕТ СН'!$F$19</f>
        <v>2383.3252393299999</v>
      </c>
      <c r="F42" s="36">
        <f>SUMIFS(СВЦЭМ!$C$39:$C$782,СВЦЭМ!$A$39:$A$782,$A42,СВЦЭМ!$B$39:$B$782,F$11)+'СЕТ СН'!$F$9+СВЦЭМ!$D$10+'СЕТ СН'!$F$6-'СЕТ СН'!$F$19</f>
        <v>2379.17033864</v>
      </c>
      <c r="G42" s="36">
        <f>SUMIFS(СВЦЭМ!$C$39:$C$782,СВЦЭМ!$A$39:$A$782,$A42,СВЦЭМ!$B$39:$B$782,G$11)+'СЕТ СН'!$F$9+СВЦЭМ!$D$10+'СЕТ СН'!$F$6-'СЕТ СН'!$F$19</f>
        <v>2379.1925678899997</v>
      </c>
      <c r="H42" s="36">
        <f>SUMIFS(СВЦЭМ!$C$39:$C$782,СВЦЭМ!$A$39:$A$782,$A42,СВЦЭМ!$B$39:$B$782,H$11)+'СЕТ СН'!$F$9+СВЦЭМ!$D$10+'СЕТ СН'!$F$6-'СЕТ СН'!$F$19</f>
        <v>2377.2654282200001</v>
      </c>
      <c r="I42" s="36">
        <f>SUMIFS(СВЦЭМ!$C$39:$C$782,СВЦЭМ!$A$39:$A$782,$A42,СВЦЭМ!$B$39:$B$782,I$11)+'СЕТ СН'!$F$9+СВЦЭМ!$D$10+'СЕТ СН'!$F$6-'СЕТ СН'!$F$19</f>
        <v>2356.6241856299998</v>
      </c>
      <c r="J42" s="36">
        <f>SUMIFS(СВЦЭМ!$C$39:$C$782,СВЦЭМ!$A$39:$A$782,$A42,СВЦЭМ!$B$39:$B$782,J$11)+'СЕТ СН'!$F$9+СВЦЭМ!$D$10+'СЕТ СН'!$F$6-'СЕТ СН'!$F$19</f>
        <v>2320.6823160700001</v>
      </c>
      <c r="K42" s="36">
        <f>SUMIFS(СВЦЭМ!$C$39:$C$782,СВЦЭМ!$A$39:$A$782,$A42,СВЦЭМ!$B$39:$B$782,K$11)+'СЕТ СН'!$F$9+СВЦЭМ!$D$10+'СЕТ СН'!$F$6-'СЕТ СН'!$F$19</f>
        <v>2257.1241627599998</v>
      </c>
      <c r="L42" s="36">
        <f>SUMIFS(СВЦЭМ!$C$39:$C$782,СВЦЭМ!$A$39:$A$782,$A42,СВЦЭМ!$B$39:$B$782,L$11)+'СЕТ СН'!$F$9+СВЦЭМ!$D$10+'СЕТ СН'!$F$6-'СЕТ СН'!$F$19</f>
        <v>2251.1758427700001</v>
      </c>
      <c r="M42" s="36">
        <f>SUMIFS(СВЦЭМ!$C$39:$C$782,СВЦЭМ!$A$39:$A$782,$A42,СВЦЭМ!$B$39:$B$782,M$11)+'СЕТ СН'!$F$9+СВЦЭМ!$D$10+'СЕТ СН'!$F$6-'СЕТ СН'!$F$19</f>
        <v>2255.9419223899999</v>
      </c>
      <c r="N42" s="36">
        <f>SUMIFS(СВЦЭМ!$C$39:$C$782,СВЦЭМ!$A$39:$A$782,$A42,СВЦЭМ!$B$39:$B$782,N$11)+'СЕТ СН'!$F$9+СВЦЭМ!$D$10+'СЕТ СН'!$F$6-'СЕТ СН'!$F$19</f>
        <v>2259.5429792700002</v>
      </c>
      <c r="O42" s="36">
        <f>SUMIFS(СВЦЭМ!$C$39:$C$782,СВЦЭМ!$A$39:$A$782,$A42,СВЦЭМ!$B$39:$B$782,O$11)+'СЕТ СН'!$F$9+СВЦЭМ!$D$10+'СЕТ СН'!$F$6-'СЕТ СН'!$F$19</f>
        <v>2282.9932492799999</v>
      </c>
      <c r="P42" s="36">
        <f>SUMIFS(СВЦЭМ!$C$39:$C$782,СВЦЭМ!$A$39:$A$782,$A42,СВЦЭМ!$B$39:$B$782,P$11)+'СЕТ СН'!$F$9+СВЦЭМ!$D$10+'СЕТ СН'!$F$6-'СЕТ СН'!$F$19</f>
        <v>2305.8376903899998</v>
      </c>
      <c r="Q42" s="36">
        <f>SUMIFS(СВЦЭМ!$C$39:$C$782,СВЦЭМ!$A$39:$A$782,$A42,СВЦЭМ!$B$39:$B$782,Q$11)+'СЕТ СН'!$F$9+СВЦЭМ!$D$10+'СЕТ СН'!$F$6-'СЕТ СН'!$F$19</f>
        <v>2330.2883389899998</v>
      </c>
      <c r="R42" s="36">
        <f>SUMIFS(СВЦЭМ!$C$39:$C$782,СВЦЭМ!$A$39:$A$782,$A42,СВЦЭМ!$B$39:$B$782,R$11)+'СЕТ СН'!$F$9+СВЦЭМ!$D$10+'СЕТ СН'!$F$6-'СЕТ СН'!$F$19</f>
        <v>2325.5486045499997</v>
      </c>
      <c r="S42" s="36">
        <f>SUMIFS(СВЦЭМ!$C$39:$C$782,СВЦЭМ!$A$39:$A$782,$A42,СВЦЭМ!$B$39:$B$782,S$11)+'СЕТ СН'!$F$9+СВЦЭМ!$D$10+'СЕТ СН'!$F$6-'СЕТ СН'!$F$19</f>
        <v>2295.4107180199999</v>
      </c>
      <c r="T42" s="36">
        <f>SUMIFS(СВЦЭМ!$C$39:$C$782,СВЦЭМ!$A$39:$A$782,$A42,СВЦЭМ!$B$39:$B$782,T$11)+'СЕТ СН'!$F$9+СВЦЭМ!$D$10+'СЕТ СН'!$F$6-'СЕТ СН'!$F$19</f>
        <v>2272.0959728299999</v>
      </c>
      <c r="U42" s="36">
        <f>SUMIFS(СВЦЭМ!$C$39:$C$782,СВЦЭМ!$A$39:$A$782,$A42,СВЦЭМ!$B$39:$B$782,U$11)+'СЕТ СН'!$F$9+СВЦЭМ!$D$10+'СЕТ СН'!$F$6-'СЕТ СН'!$F$19</f>
        <v>2249.3707542799998</v>
      </c>
      <c r="V42" s="36">
        <f>SUMIFS(СВЦЭМ!$C$39:$C$782,СВЦЭМ!$A$39:$A$782,$A42,СВЦЭМ!$B$39:$B$782,V$11)+'СЕТ СН'!$F$9+СВЦЭМ!$D$10+'СЕТ СН'!$F$6-'СЕТ СН'!$F$19</f>
        <v>2232.8916504899998</v>
      </c>
      <c r="W42" s="36">
        <f>SUMIFS(СВЦЭМ!$C$39:$C$782,СВЦЭМ!$A$39:$A$782,$A42,СВЦЭМ!$B$39:$B$782,W$11)+'СЕТ СН'!$F$9+СВЦЭМ!$D$10+'СЕТ СН'!$F$6-'СЕТ СН'!$F$19</f>
        <v>2225.4631909899999</v>
      </c>
      <c r="X42" s="36">
        <f>SUMIFS(СВЦЭМ!$C$39:$C$782,СВЦЭМ!$A$39:$A$782,$A42,СВЦЭМ!$B$39:$B$782,X$11)+'СЕТ СН'!$F$9+СВЦЭМ!$D$10+'СЕТ СН'!$F$6-'СЕТ СН'!$F$19</f>
        <v>2263.26267641</v>
      </c>
      <c r="Y42" s="36">
        <f>SUMIFS(СВЦЭМ!$C$39:$C$782,СВЦЭМ!$A$39:$A$782,$A42,СВЦЭМ!$B$39:$B$782,Y$11)+'СЕТ СН'!$F$9+СВЦЭМ!$D$10+'СЕТ СН'!$F$6-'СЕТ СН'!$F$19</f>
        <v>2288.1627798999998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01.03.2024</v>
      </c>
      <c r="B48" s="36">
        <f>SUMIFS(СВЦЭМ!$C$39:$C$782,СВЦЭМ!$A$39:$A$782,$A48,СВЦЭМ!$B$39:$B$782,B$47)+'СЕТ СН'!$G$9+СВЦЭМ!$D$10+'СЕТ СН'!$G$6-'СЕТ СН'!$G$19</f>
        <v>2266.7622964500001</v>
      </c>
      <c r="C48" s="36">
        <f>SUMIFS(СВЦЭМ!$C$39:$C$782,СВЦЭМ!$A$39:$A$782,$A48,СВЦЭМ!$B$39:$B$782,C$47)+'СЕТ СН'!$G$9+СВЦЭМ!$D$10+'СЕТ СН'!$G$6-'СЕТ СН'!$G$19</f>
        <v>2293.1803049</v>
      </c>
      <c r="D48" s="36">
        <f>SUMIFS(СВЦЭМ!$C$39:$C$782,СВЦЭМ!$A$39:$A$782,$A48,СВЦЭМ!$B$39:$B$782,D$47)+'СЕТ СН'!$G$9+СВЦЭМ!$D$10+'СЕТ СН'!$G$6-'СЕТ СН'!$G$19</f>
        <v>2317.06022798</v>
      </c>
      <c r="E48" s="36">
        <f>SUMIFS(СВЦЭМ!$C$39:$C$782,СВЦЭМ!$A$39:$A$782,$A48,СВЦЭМ!$B$39:$B$782,E$47)+'СЕТ СН'!$G$9+СВЦЭМ!$D$10+'СЕТ СН'!$G$6-'СЕТ СН'!$G$19</f>
        <v>2302.6886321500001</v>
      </c>
      <c r="F48" s="36">
        <f>SUMIFS(СВЦЭМ!$C$39:$C$782,СВЦЭМ!$A$39:$A$782,$A48,СВЦЭМ!$B$39:$B$782,F$47)+'СЕТ СН'!$G$9+СВЦЭМ!$D$10+'СЕТ СН'!$G$6-'СЕТ СН'!$G$19</f>
        <v>2293.8182286199999</v>
      </c>
      <c r="G48" s="36">
        <f>SUMIFS(СВЦЭМ!$C$39:$C$782,СВЦЭМ!$A$39:$A$782,$A48,СВЦЭМ!$B$39:$B$782,G$47)+'СЕТ СН'!$G$9+СВЦЭМ!$D$10+'СЕТ СН'!$G$6-'СЕТ СН'!$G$19</f>
        <v>2291.7160524599999</v>
      </c>
      <c r="H48" s="36">
        <f>SUMIFS(СВЦЭМ!$C$39:$C$782,СВЦЭМ!$A$39:$A$782,$A48,СВЦЭМ!$B$39:$B$782,H$47)+'СЕТ СН'!$G$9+СВЦЭМ!$D$10+'СЕТ СН'!$G$6-'СЕТ СН'!$G$19</f>
        <v>2254.44568269</v>
      </c>
      <c r="I48" s="36">
        <f>SUMIFS(СВЦЭМ!$C$39:$C$782,СВЦЭМ!$A$39:$A$782,$A48,СВЦЭМ!$B$39:$B$782,I$47)+'СЕТ СН'!$G$9+СВЦЭМ!$D$10+'СЕТ СН'!$G$6-'СЕТ СН'!$G$19</f>
        <v>2231.0927119799999</v>
      </c>
      <c r="J48" s="36">
        <f>SUMIFS(СВЦЭМ!$C$39:$C$782,СВЦЭМ!$A$39:$A$782,$A48,СВЦЭМ!$B$39:$B$782,J$47)+'СЕТ СН'!$G$9+СВЦЭМ!$D$10+'СЕТ СН'!$G$6-'СЕТ СН'!$G$19</f>
        <v>2223.3999676200001</v>
      </c>
      <c r="K48" s="36">
        <f>SUMIFS(СВЦЭМ!$C$39:$C$782,СВЦЭМ!$A$39:$A$782,$A48,СВЦЭМ!$B$39:$B$782,K$47)+'СЕТ СН'!$G$9+СВЦЭМ!$D$10+'СЕТ СН'!$G$6-'СЕТ СН'!$G$19</f>
        <v>2210.4921986899999</v>
      </c>
      <c r="L48" s="36">
        <f>SUMIFS(СВЦЭМ!$C$39:$C$782,СВЦЭМ!$A$39:$A$782,$A48,СВЦЭМ!$B$39:$B$782,L$47)+'СЕТ СН'!$G$9+СВЦЭМ!$D$10+'СЕТ СН'!$G$6-'СЕТ СН'!$G$19</f>
        <v>2215.2480344599999</v>
      </c>
      <c r="M48" s="36">
        <f>SUMIFS(СВЦЭМ!$C$39:$C$782,СВЦЭМ!$A$39:$A$782,$A48,СВЦЭМ!$B$39:$B$782,M$47)+'СЕТ СН'!$G$9+СВЦЭМ!$D$10+'СЕТ СН'!$G$6-'СЕТ СН'!$G$19</f>
        <v>2198.11011031</v>
      </c>
      <c r="N48" s="36">
        <f>SUMIFS(СВЦЭМ!$C$39:$C$782,СВЦЭМ!$A$39:$A$782,$A48,СВЦЭМ!$B$39:$B$782,N$47)+'СЕТ СН'!$G$9+СВЦЭМ!$D$10+'СЕТ СН'!$G$6-'СЕТ СН'!$G$19</f>
        <v>2246.1798331700002</v>
      </c>
      <c r="O48" s="36">
        <f>SUMIFS(СВЦЭМ!$C$39:$C$782,СВЦЭМ!$A$39:$A$782,$A48,СВЦЭМ!$B$39:$B$782,O$47)+'СЕТ СН'!$G$9+СВЦЭМ!$D$10+'СЕТ СН'!$G$6-'СЕТ СН'!$G$19</f>
        <v>2258.4430064899998</v>
      </c>
      <c r="P48" s="36">
        <f>SUMIFS(СВЦЭМ!$C$39:$C$782,СВЦЭМ!$A$39:$A$782,$A48,СВЦЭМ!$B$39:$B$782,P$47)+'СЕТ СН'!$G$9+СВЦЭМ!$D$10+'СЕТ СН'!$G$6-'СЕТ СН'!$G$19</f>
        <v>2277.8323399400001</v>
      </c>
      <c r="Q48" s="36">
        <f>SUMIFS(СВЦЭМ!$C$39:$C$782,СВЦЭМ!$A$39:$A$782,$A48,СВЦЭМ!$B$39:$B$782,Q$47)+'СЕТ СН'!$G$9+СВЦЭМ!$D$10+'СЕТ СН'!$G$6-'СЕТ СН'!$G$19</f>
        <v>2289.4908777199998</v>
      </c>
      <c r="R48" s="36">
        <f>SUMIFS(СВЦЭМ!$C$39:$C$782,СВЦЭМ!$A$39:$A$782,$A48,СВЦЭМ!$B$39:$B$782,R$47)+'СЕТ СН'!$G$9+СВЦЭМ!$D$10+'СЕТ СН'!$G$6-'СЕТ СН'!$G$19</f>
        <v>2299.9289147700001</v>
      </c>
      <c r="S48" s="36">
        <f>SUMIFS(СВЦЭМ!$C$39:$C$782,СВЦЭМ!$A$39:$A$782,$A48,СВЦЭМ!$B$39:$B$782,S$47)+'СЕТ СН'!$G$9+СВЦЭМ!$D$10+'СЕТ СН'!$G$6-'СЕТ СН'!$G$19</f>
        <v>2286.8934273499999</v>
      </c>
      <c r="T48" s="36">
        <f>SUMIFS(СВЦЭМ!$C$39:$C$782,СВЦЭМ!$A$39:$A$782,$A48,СВЦЭМ!$B$39:$B$782,T$47)+'СЕТ СН'!$G$9+СВЦЭМ!$D$10+'СЕТ СН'!$G$6-'СЕТ СН'!$G$19</f>
        <v>2245.5221009299999</v>
      </c>
      <c r="U48" s="36">
        <f>SUMIFS(СВЦЭМ!$C$39:$C$782,СВЦЭМ!$A$39:$A$782,$A48,СВЦЭМ!$B$39:$B$782,U$47)+'СЕТ СН'!$G$9+СВЦЭМ!$D$10+'СЕТ СН'!$G$6-'СЕТ СН'!$G$19</f>
        <v>2215.11648943</v>
      </c>
      <c r="V48" s="36">
        <f>SUMIFS(СВЦЭМ!$C$39:$C$782,СВЦЭМ!$A$39:$A$782,$A48,СВЦЭМ!$B$39:$B$782,V$47)+'СЕТ СН'!$G$9+СВЦЭМ!$D$10+'СЕТ СН'!$G$6-'СЕТ СН'!$G$19</f>
        <v>2217.8087040400001</v>
      </c>
      <c r="W48" s="36">
        <f>SUMIFS(СВЦЭМ!$C$39:$C$782,СВЦЭМ!$A$39:$A$782,$A48,СВЦЭМ!$B$39:$B$782,W$47)+'СЕТ СН'!$G$9+СВЦЭМ!$D$10+'СЕТ СН'!$G$6-'СЕТ СН'!$G$19</f>
        <v>2225.5491473100001</v>
      </c>
      <c r="X48" s="36">
        <f>SUMIFS(СВЦЭМ!$C$39:$C$782,СВЦЭМ!$A$39:$A$782,$A48,СВЦЭМ!$B$39:$B$782,X$47)+'СЕТ СН'!$G$9+СВЦЭМ!$D$10+'СЕТ СН'!$G$6-'СЕТ СН'!$G$19</f>
        <v>2238.4920732700002</v>
      </c>
      <c r="Y48" s="36">
        <f>SUMIFS(СВЦЭМ!$C$39:$C$782,СВЦЭМ!$A$39:$A$782,$A48,СВЦЭМ!$B$39:$B$782,Y$47)+'СЕТ СН'!$G$9+СВЦЭМ!$D$10+'СЕТ СН'!$G$6-'СЕТ СН'!$G$19</f>
        <v>2262.6399465499999</v>
      </c>
    </row>
    <row r="49" spans="1:25" ht="15.75" x14ac:dyDescent="0.2">
      <c r="A49" s="35">
        <f>A48+1</f>
        <v>45353</v>
      </c>
      <c r="B49" s="36">
        <f>SUMIFS(СВЦЭМ!$C$39:$C$782,СВЦЭМ!$A$39:$A$782,$A49,СВЦЭМ!$B$39:$B$782,B$47)+'СЕТ СН'!$G$9+СВЦЭМ!$D$10+'СЕТ СН'!$G$6-'СЕТ СН'!$G$19</f>
        <v>2202.3937800399999</v>
      </c>
      <c r="C49" s="36">
        <f>SUMIFS(СВЦЭМ!$C$39:$C$782,СВЦЭМ!$A$39:$A$782,$A49,СВЦЭМ!$B$39:$B$782,C$47)+'СЕТ СН'!$G$9+СВЦЭМ!$D$10+'СЕТ СН'!$G$6-'СЕТ СН'!$G$19</f>
        <v>2214.25761461</v>
      </c>
      <c r="D49" s="36">
        <f>SUMIFS(СВЦЭМ!$C$39:$C$782,СВЦЭМ!$A$39:$A$782,$A49,СВЦЭМ!$B$39:$B$782,D$47)+'СЕТ СН'!$G$9+СВЦЭМ!$D$10+'СЕТ СН'!$G$6-'СЕТ СН'!$G$19</f>
        <v>2238.5591215899999</v>
      </c>
      <c r="E49" s="36">
        <f>SUMIFS(СВЦЭМ!$C$39:$C$782,СВЦЭМ!$A$39:$A$782,$A49,СВЦЭМ!$B$39:$B$782,E$47)+'СЕТ СН'!$G$9+СВЦЭМ!$D$10+'СЕТ СН'!$G$6-'СЕТ СН'!$G$19</f>
        <v>2250.0907891400002</v>
      </c>
      <c r="F49" s="36">
        <f>SUMIFS(СВЦЭМ!$C$39:$C$782,СВЦЭМ!$A$39:$A$782,$A49,СВЦЭМ!$B$39:$B$782,F$47)+'СЕТ СН'!$G$9+СВЦЭМ!$D$10+'СЕТ СН'!$G$6-'СЕТ СН'!$G$19</f>
        <v>2246.5512367599999</v>
      </c>
      <c r="G49" s="36">
        <f>SUMIFS(СВЦЭМ!$C$39:$C$782,СВЦЭМ!$A$39:$A$782,$A49,СВЦЭМ!$B$39:$B$782,G$47)+'СЕТ СН'!$G$9+СВЦЭМ!$D$10+'СЕТ СН'!$G$6-'СЕТ СН'!$G$19</f>
        <v>2226.0870310700002</v>
      </c>
      <c r="H49" s="36">
        <f>SUMIFS(СВЦЭМ!$C$39:$C$782,СВЦЭМ!$A$39:$A$782,$A49,СВЦЭМ!$B$39:$B$782,H$47)+'СЕТ СН'!$G$9+СВЦЭМ!$D$10+'СЕТ СН'!$G$6-'СЕТ СН'!$G$19</f>
        <v>2182.4497430000001</v>
      </c>
      <c r="I49" s="36">
        <f>SUMIFS(СВЦЭМ!$C$39:$C$782,СВЦЭМ!$A$39:$A$782,$A49,СВЦЭМ!$B$39:$B$782,I$47)+'СЕТ СН'!$G$9+СВЦЭМ!$D$10+'СЕТ СН'!$G$6-'СЕТ СН'!$G$19</f>
        <v>2158.2218824800002</v>
      </c>
      <c r="J49" s="36">
        <f>SUMIFS(СВЦЭМ!$C$39:$C$782,СВЦЭМ!$A$39:$A$782,$A49,СВЦЭМ!$B$39:$B$782,J$47)+'СЕТ СН'!$G$9+СВЦЭМ!$D$10+'СЕТ СН'!$G$6-'СЕТ СН'!$G$19</f>
        <v>2157.34929848</v>
      </c>
      <c r="K49" s="36">
        <f>SUMIFS(СВЦЭМ!$C$39:$C$782,СВЦЭМ!$A$39:$A$782,$A49,СВЦЭМ!$B$39:$B$782,K$47)+'СЕТ СН'!$G$9+СВЦЭМ!$D$10+'СЕТ СН'!$G$6-'СЕТ СН'!$G$19</f>
        <v>2120.6445201500001</v>
      </c>
      <c r="L49" s="36">
        <f>SUMIFS(СВЦЭМ!$C$39:$C$782,СВЦЭМ!$A$39:$A$782,$A49,СВЦЭМ!$B$39:$B$782,L$47)+'СЕТ СН'!$G$9+СВЦЭМ!$D$10+'СЕТ СН'!$G$6-'СЕТ СН'!$G$19</f>
        <v>2105.8571036600001</v>
      </c>
      <c r="M49" s="36">
        <f>SUMIFS(СВЦЭМ!$C$39:$C$782,СВЦЭМ!$A$39:$A$782,$A49,СВЦЭМ!$B$39:$B$782,M$47)+'СЕТ СН'!$G$9+СВЦЭМ!$D$10+'СЕТ СН'!$G$6-'СЕТ СН'!$G$19</f>
        <v>2111.16501543</v>
      </c>
      <c r="N49" s="36">
        <f>SUMIFS(СВЦЭМ!$C$39:$C$782,СВЦЭМ!$A$39:$A$782,$A49,СВЦЭМ!$B$39:$B$782,N$47)+'СЕТ СН'!$G$9+СВЦЭМ!$D$10+'СЕТ СН'!$G$6-'СЕТ СН'!$G$19</f>
        <v>2128.3573569199998</v>
      </c>
      <c r="O49" s="36">
        <f>SUMIFS(СВЦЭМ!$C$39:$C$782,СВЦЭМ!$A$39:$A$782,$A49,СВЦЭМ!$B$39:$B$782,O$47)+'СЕТ СН'!$G$9+СВЦЭМ!$D$10+'СЕТ СН'!$G$6-'СЕТ СН'!$G$19</f>
        <v>2135.1053529800001</v>
      </c>
      <c r="P49" s="36">
        <f>SUMIFS(СВЦЭМ!$C$39:$C$782,СВЦЭМ!$A$39:$A$782,$A49,СВЦЭМ!$B$39:$B$782,P$47)+'СЕТ СН'!$G$9+СВЦЭМ!$D$10+'СЕТ СН'!$G$6-'СЕТ СН'!$G$19</f>
        <v>2144.37058467</v>
      </c>
      <c r="Q49" s="36">
        <f>SUMIFS(СВЦЭМ!$C$39:$C$782,СВЦЭМ!$A$39:$A$782,$A49,СВЦЭМ!$B$39:$B$782,Q$47)+'СЕТ СН'!$G$9+СВЦЭМ!$D$10+'СЕТ СН'!$G$6-'СЕТ СН'!$G$19</f>
        <v>2166.3516835999999</v>
      </c>
      <c r="R49" s="36">
        <f>SUMIFS(СВЦЭМ!$C$39:$C$782,СВЦЭМ!$A$39:$A$782,$A49,СВЦЭМ!$B$39:$B$782,R$47)+'СЕТ СН'!$G$9+СВЦЭМ!$D$10+'СЕТ СН'!$G$6-'СЕТ СН'!$G$19</f>
        <v>2186.5310245599999</v>
      </c>
      <c r="S49" s="36">
        <f>SUMIFS(СВЦЭМ!$C$39:$C$782,СВЦЭМ!$A$39:$A$782,$A49,СВЦЭМ!$B$39:$B$782,S$47)+'СЕТ СН'!$G$9+СВЦЭМ!$D$10+'СЕТ СН'!$G$6-'СЕТ СН'!$G$19</f>
        <v>2171.46100609</v>
      </c>
      <c r="T49" s="36">
        <f>SUMIFS(СВЦЭМ!$C$39:$C$782,СВЦЭМ!$A$39:$A$782,$A49,СВЦЭМ!$B$39:$B$782,T$47)+'СЕТ СН'!$G$9+СВЦЭМ!$D$10+'СЕТ СН'!$G$6-'СЕТ СН'!$G$19</f>
        <v>2128.3479115800001</v>
      </c>
      <c r="U49" s="36">
        <f>SUMIFS(СВЦЭМ!$C$39:$C$782,СВЦЭМ!$A$39:$A$782,$A49,СВЦЭМ!$B$39:$B$782,U$47)+'СЕТ СН'!$G$9+СВЦЭМ!$D$10+'СЕТ СН'!$G$6-'СЕТ СН'!$G$19</f>
        <v>2087.7460649200002</v>
      </c>
      <c r="V49" s="36">
        <f>SUMIFS(СВЦЭМ!$C$39:$C$782,СВЦЭМ!$A$39:$A$782,$A49,СВЦЭМ!$B$39:$B$782,V$47)+'СЕТ СН'!$G$9+СВЦЭМ!$D$10+'СЕТ СН'!$G$6-'СЕТ СН'!$G$19</f>
        <v>2105.7443933099999</v>
      </c>
      <c r="W49" s="36">
        <f>SUMIFS(СВЦЭМ!$C$39:$C$782,СВЦЭМ!$A$39:$A$782,$A49,СВЦЭМ!$B$39:$B$782,W$47)+'СЕТ СН'!$G$9+СВЦЭМ!$D$10+'СЕТ СН'!$G$6-'СЕТ СН'!$G$19</f>
        <v>2115.0283064099999</v>
      </c>
      <c r="X49" s="36">
        <f>SUMIFS(СВЦЭМ!$C$39:$C$782,СВЦЭМ!$A$39:$A$782,$A49,СВЦЭМ!$B$39:$B$782,X$47)+'СЕТ СН'!$G$9+СВЦЭМ!$D$10+'СЕТ СН'!$G$6-'СЕТ СН'!$G$19</f>
        <v>2151.6940208800002</v>
      </c>
      <c r="Y49" s="36">
        <f>SUMIFS(СВЦЭМ!$C$39:$C$782,СВЦЭМ!$A$39:$A$782,$A49,СВЦЭМ!$B$39:$B$782,Y$47)+'СЕТ СН'!$G$9+СВЦЭМ!$D$10+'СЕТ СН'!$G$6-'СЕТ СН'!$G$19</f>
        <v>2151.79009959</v>
      </c>
    </row>
    <row r="50" spans="1:25" ht="15.75" x14ac:dyDescent="0.2">
      <c r="A50" s="35">
        <f t="shared" ref="A50:A78" si="1">A49+1</f>
        <v>45354</v>
      </c>
      <c r="B50" s="36">
        <f>SUMIFS(СВЦЭМ!$C$39:$C$782,СВЦЭМ!$A$39:$A$782,$A50,СВЦЭМ!$B$39:$B$782,B$47)+'СЕТ СН'!$G$9+СВЦЭМ!$D$10+'СЕТ СН'!$G$6-'СЕТ СН'!$G$19</f>
        <v>2094.6049085599998</v>
      </c>
      <c r="C50" s="36">
        <f>SUMIFS(СВЦЭМ!$C$39:$C$782,СВЦЭМ!$A$39:$A$782,$A50,СВЦЭМ!$B$39:$B$782,C$47)+'СЕТ СН'!$G$9+СВЦЭМ!$D$10+'СЕТ СН'!$G$6-'СЕТ СН'!$G$19</f>
        <v>2176.9098930099999</v>
      </c>
      <c r="D50" s="36">
        <f>SUMIFS(СВЦЭМ!$C$39:$C$782,СВЦЭМ!$A$39:$A$782,$A50,СВЦЭМ!$B$39:$B$782,D$47)+'СЕТ СН'!$G$9+СВЦЭМ!$D$10+'СЕТ СН'!$G$6-'СЕТ СН'!$G$19</f>
        <v>2222.00868704</v>
      </c>
      <c r="E50" s="36">
        <f>SUMIFS(СВЦЭМ!$C$39:$C$782,СВЦЭМ!$A$39:$A$782,$A50,СВЦЭМ!$B$39:$B$782,E$47)+'СЕТ СН'!$G$9+СВЦЭМ!$D$10+'СЕТ СН'!$G$6-'СЕТ СН'!$G$19</f>
        <v>2240.11951301</v>
      </c>
      <c r="F50" s="36">
        <f>SUMIFS(СВЦЭМ!$C$39:$C$782,СВЦЭМ!$A$39:$A$782,$A50,СВЦЭМ!$B$39:$B$782,F$47)+'СЕТ СН'!$G$9+СВЦЭМ!$D$10+'СЕТ СН'!$G$6-'СЕТ СН'!$G$19</f>
        <v>2237.4211329300001</v>
      </c>
      <c r="G50" s="36">
        <f>SUMIFS(СВЦЭМ!$C$39:$C$782,СВЦЭМ!$A$39:$A$782,$A50,СВЦЭМ!$B$39:$B$782,G$47)+'СЕТ СН'!$G$9+СВЦЭМ!$D$10+'СЕТ СН'!$G$6-'СЕТ СН'!$G$19</f>
        <v>2223.3628905999999</v>
      </c>
      <c r="H50" s="36">
        <f>SUMIFS(СВЦЭМ!$C$39:$C$782,СВЦЭМ!$A$39:$A$782,$A50,СВЦЭМ!$B$39:$B$782,H$47)+'СЕТ СН'!$G$9+СВЦЭМ!$D$10+'СЕТ СН'!$G$6-'СЕТ СН'!$G$19</f>
        <v>2205.0654262799999</v>
      </c>
      <c r="I50" s="36">
        <f>SUMIFS(СВЦЭМ!$C$39:$C$782,СВЦЭМ!$A$39:$A$782,$A50,СВЦЭМ!$B$39:$B$782,I$47)+'СЕТ СН'!$G$9+СВЦЭМ!$D$10+'СЕТ СН'!$G$6-'СЕТ СН'!$G$19</f>
        <v>2206.2514132800002</v>
      </c>
      <c r="J50" s="36">
        <f>SUMIFS(СВЦЭМ!$C$39:$C$782,СВЦЭМ!$A$39:$A$782,$A50,СВЦЭМ!$B$39:$B$782,J$47)+'СЕТ СН'!$G$9+СВЦЭМ!$D$10+'СЕТ СН'!$G$6-'СЕТ СН'!$G$19</f>
        <v>2158.4338188000002</v>
      </c>
      <c r="K50" s="36">
        <f>SUMIFS(СВЦЭМ!$C$39:$C$782,СВЦЭМ!$A$39:$A$782,$A50,СВЦЭМ!$B$39:$B$782,K$47)+'СЕТ СН'!$G$9+СВЦЭМ!$D$10+'СЕТ СН'!$G$6-'СЕТ СН'!$G$19</f>
        <v>2118.0884667700002</v>
      </c>
      <c r="L50" s="36">
        <f>SUMIFS(СВЦЭМ!$C$39:$C$782,СВЦЭМ!$A$39:$A$782,$A50,СВЦЭМ!$B$39:$B$782,L$47)+'СЕТ СН'!$G$9+СВЦЭМ!$D$10+'СЕТ СН'!$G$6-'СЕТ СН'!$G$19</f>
        <v>2095.58518555</v>
      </c>
      <c r="M50" s="36">
        <f>SUMIFS(СВЦЭМ!$C$39:$C$782,СВЦЭМ!$A$39:$A$782,$A50,СВЦЭМ!$B$39:$B$782,M$47)+'СЕТ СН'!$G$9+СВЦЭМ!$D$10+'СЕТ СН'!$G$6-'СЕТ СН'!$G$19</f>
        <v>2096.49547652</v>
      </c>
      <c r="N50" s="36">
        <f>SUMIFS(СВЦЭМ!$C$39:$C$782,СВЦЭМ!$A$39:$A$782,$A50,СВЦЭМ!$B$39:$B$782,N$47)+'СЕТ СН'!$G$9+СВЦЭМ!$D$10+'СЕТ СН'!$G$6-'СЕТ СН'!$G$19</f>
        <v>2123.1393890999998</v>
      </c>
      <c r="O50" s="36">
        <f>SUMIFS(СВЦЭМ!$C$39:$C$782,СВЦЭМ!$A$39:$A$782,$A50,СВЦЭМ!$B$39:$B$782,O$47)+'СЕТ СН'!$G$9+СВЦЭМ!$D$10+'СЕТ СН'!$G$6-'СЕТ СН'!$G$19</f>
        <v>2112.1219935099998</v>
      </c>
      <c r="P50" s="36">
        <f>SUMIFS(СВЦЭМ!$C$39:$C$782,СВЦЭМ!$A$39:$A$782,$A50,СВЦЭМ!$B$39:$B$782,P$47)+'СЕТ СН'!$G$9+СВЦЭМ!$D$10+'СЕТ СН'!$G$6-'СЕТ СН'!$G$19</f>
        <v>2113.1290502699999</v>
      </c>
      <c r="Q50" s="36">
        <f>SUMIFS(СВЦЭМ!$C$39:$C$782,СВЦЭМ!$A$39:$A$782,$A50,СВЦЭМ!$B$39:$B$782,Q$47)+'СЕТ СН'!$G$9+СВЦЭМ!$D$10+'СЕТ СН'!$G$6-'СЕТ СН'!$G$19</f>
        <v>2128.9086317199999</v>
      </c>
      <c r="R50" s="36">
        <f>SUMIFS(СВЦЭМ!$C$39:$C$782,СВЦЭМ!$A$39:$A$782,$A50,СВЦЭМ!$B$39:$B$782,R$47)+'СЕТ СН'!$G$9+СВЦЭМ!$D$10+'СЕТ СН'!$G$6-'СЕТ СН'!$G$19</f>
        <v>2134.5309876699998</v>
      </c>
      <c r="S50" s="36">
        <f>SUMIFS(СВЦЭМ!$C$39:$C$782,СВЦЭМ!$A$39:$A$782,$A50,СВЦЭМ!$B$39:$B$782,S$47)+'СЕТ СН'!$G$9+СВЦЭМ!$D$10+'СЕТ СН'!$G$6-'СЕТ СН'!$G$19</f>
        <v>2104.37054803</v>
      </c>
      <c r="T50" s="36">
        <f>SUMIFS(СВЦЭМ!$C$39:$C$782,СВЦЭМ!$A$39:$A$782,$A50,СВЦЭМ!$B$39:$B$782,T$47)+'СЕТ СН'!$G$9+СВЦЭМ!$D$10+'СЕТ СН'!$G$6-'СЕТ СН'!$G$19</f>
        <v>2088.8221706300001</v>
      </c>
      <c r="U50" s="36">
        <f>SUMIFS(СВЦЭМ!$C$39:$C$782,СВЦЭМ!$A$39:$A$782,$A50,СВЦЭМ!$B$39:$B$782,U$47)+'СЕТ СН'!$G$9+СВЦЭМ!$D$10+'СЕТ СН'!$G$6-'СЕТ СН'!$G$19</f>
        <v>2106.9215351100001</v>
      </c>
      <c r="V50" s="36">
        <f>SUMIFS(СВЦЭМ!$C$39:$C$782,СВЦЭМ!$A$39:$A$782,$A50,СВЦЭМ!$B$39:$B$782,V$47)+'СЕТ СН'!$G$9+СВЦЭМ!$D$10+'СЕТ СН'!$G$6-'СЕТ СН'!$G$19</f>
        <v>2106.3140403500001</v>
      </c>
      <c r="W50" s="36">
        <f>SUMIFS(СВЦЭМ!$C$39:$C$782,СВЦЭМ!$A$39:$A$782,$A50,СВЦЭМ!$B$39:$B$782,W$47)+'СЕТ СН'!$G$9+СВЦЭМ!$D$10+'СЕТ СН'!$G$6-'СЕТ СН'!$G$19</f>
        <v>2097.5988885199999</v>
      </c>
      <c r="X50" s="36">
        <f>SUMIFS(СВЦЭМ!$C$39:$C$782,СВЦЭМ!$A$39:$A$782,$A50,СВЦЭМ!$B$39:$B$782,X$47)+'СЕТ СН'!$G$9+СВЦЭМ!$D$10+'СЕТ СН'!$G$6-'СЕТ СН'!$G$19</f>
        <v>2112.6377282499998</v>
      </c>
      <c r="Y50" s="36">
        <f>SUMIFS(СВЦЭМ!$C$39:$C$782,СВЦЭМ!$A$39:$A$782,$A50,СВЦЭМ!$B$39:$B$782,Y$47)+'СЕТ СН'!$G$9+СВЦЭМ!$D$10+'СЕТ СН'!$G$6-'СЕТ СН'!$G$19</f>
        <v>2147.2056512200002</v>
      </c>
    </row>
    <row r="51" spans="1:25" ht="15.75" x14ac:dyDescent="0.2">
      <c r="A51" s="35">
        <f t="shared" si="1"/>
        <v>45355</v>
      </c>
      <c r="B51" s="36">
        <f>SUMIFS(СВЦЭМ!$C$39:$C$782,СВЦЭМ!$A$39:$A$782,$A51,СВЦЭМ!$B$39:$B$782,B$47)+'СЕТ СН'!$G$9+СВЦЭМ!$D$10+'СЕТ СН'!$G$6-'СЕТ СН'!$G$19</f>
        <v>2104.3896632599999</v>
      </c>
      <c r="C51" s="36">
        <f>SUMIFS(СВЦЭМ!$C$39:$C$782,СВЦЭМ!$A$39:$A$782,$A51,СВЦЭМ!$B$39:$B$782,C$47)+'СЕТ СН'!$G$9+СВЦЭМ!$D$10+'СЕТ СН'!$G$6-'СЕТ СН'!$G$19</f>
        <v>2146.79745314</v>
      </c>
      <c r="D51" s="36">
        <f>SUMIFS(СВЦЭМ!$C$39:$C$782,СВЦЭМ!$A$39:$A$782,$A51,СВЦЭМ!$B$39:$B$782,D$47)+'СЕТ СН'!$G$9+СВЦЭМ!$D$10+'СЕТ СН'!$G$6-'СЕТ СН'!$G$19</f>
        <v>2164.90456477</v>
      </c>
      <c r="E51" s="36">
        <f>SUMIFS(СВЦЭМ!$C$39:$C$782,СВЦЭМ!$A$39:$A$782,$A51,СВЦЭМ!$B$39:$B$782,E$47)+'СЕТ СН'!$G$9+СВЦЭМ!$D$10+'СЕТ СН'!$G$6-'СЕТ СН'!$G$19</f>
        <v>2167.8784815899999</v>
      </c>
      <c r="F51" s="36">
        <f>SUMIFS(СВЦЭМ!$C$39:$C$782,СВЦЭМ!$A$39:$A$782,$A51,СВЦЭМ!$B$39:$B$782,F$47)+'СЕТ СН'!$G$9+СВЦЭМ!$D$10+'СЕТ СН'!$G$6-'СЕТ СН'!$G$19</f>
        <v>2171.6118380600001</v>
      </c>
      <c r="G51" s="36">
        <f>SUMIFS(СВЦЭМ!$C$39:$C$782,СВЦЭМ!$A$39:$A$782,$A51,СВЦЭМ!$B$39:$B$782,G$47)+'СЕТ СН'!$G$9+СВЦЭМ!$D$10+'СЕТ СН'!$G$6-'СЕТ СН'!$G$19</f>
        <v>2194.9301354600002</v>
      </c>
      <c r="H51" s="36">
        <f>SUMIFS(СВЦЭМ!$C$39:$C$782,СВЦЭМ!$A$39:$A$782,$A51,СВЦЭМ!$B$39:$B$782,H$47)+'СЕТ СН'!$G$9+СВЦЭМ!$D$10+'СЕТ СН'!$G$6-'СЕТ СН'!$G$19</f>
        <v>2144.03283895</v>
      </c>
      <c r="I51" s="36">
        <f>SUMIFS(СВЦЭМ!$C$39:$C$782,СВЦЭМ!$A$39:$A$782,$A51,СВЦЭМ!$B$39:$B$782,I$47)+'СЕТ СН'!$G$9+СВЦЭМ!$D$10+'СЕТ СН'!$G$6-'СЕТ СН'!$G$19</f>
        <v>2106.2523933399998</v>
      </c>
      <c r="J51" s="36">
        <f>SUMIFS(СВЦЭМ!$C$39:$C$782,СВЦЭМ!$A$39:$A$782,$A51,СВЦЭМ!$B$39:$B$782,J$47)+'СЕТ СН'!$G$9+СВЦЭМ!$D$10+'СЕТ СН'!$G$6-'СЕТ СН'!$G$19</f>
        <v>2071.1717326200001</v>
      </c>
      <c r="K51" s="36">
        <f>SUMIFS(СВЦЭМ!$C$39:$C$782,СВЦЭМ!$A$39:$A$782,$A51,СВЦЭМ!$B$39:$B$782,K$47)+'СЕТ СН'!$G$9+СВЦЭМ!$D$10+'СЕТ СН'!$G$6-'СЕТ СН'!$G$19</f>
        <v>2054.0615573599998</v>
      </c>
      <c r="L51" s="36">
        <f>SUMIFS(СВЦЭМ!$C$39:$C$782,СВЦЭМ!$A$39:$A$782,$A51,СВЦЭМ!$B$39:$B$782,L$47)+'СЕТ СН'!$G$9+СВЦЭМ!$D$10+'СЕТ СН'!$G$6-'СЕТ СН'!$G$19</f>
        <v>2060.02305781</v>
      </c>
      <c r="M51" s="36">
        <f>SUMIFS(СВЦЭМ!$C$39:$C$782,СВЦЭМ!$A$39:$A$782,$A51,СВЦЭМ!$B$39:$B$782,M$47)+'СЕТ СН'!$G$9+СВЦЭМ!$D$10+'СЕТ СН'!$G$6-'СЕТ СН'!$G$19</f>
        <v>2070.2059827100002</v>
      </c>
      <c r="N51" s="36">
        <f>SUMIFS(СВЦЭМ!$C$39:$C$782,СВЦЭМ!$A$39:$A$782,$A51,СВЦЭМ!$B$39:$B$782,N$47)+'СЕТ СН'!$G$9+СВЦЭМ!$D$10+'СЕТ СН'!$G$6-'СЕТ СН'!$G$19</f>
        <v>2058.6583943300002</v>
      </c>
      <c r="O51" s="36">
        <f>SUMIFS(СВЦЭМ!$C$39:$C$782,СВЦЭМ!$A$39:$A$782,$A51,СВЦЭМ!$B$39:$B$782,O$47)+'СЕТ СН'!$G$9+СВЦЭМ!$D$10+'СЕТ СН'!$G$6-'СЕТ СН'!$G$19</f>
        <v>2066.4549761100002</v>
      </c>
      <c r="P51" s="36">
        <f>SUMIFS(СВЦЭМ!$C$39:$C$782,СВЦЭМ!$A$39:$A$782,$A51,СВЦЭМ!$B$39:$B$782,P$47)+'СЕТ СН'!$G$9+СВЦЭМ!$D$10+'СЕТ СН'!$G$6-'СЕТ СН'!$G$19</f>
        <v>2081.5939138200001</v>
      </c>
      <c r="Q51" s="36">
        <f>SUMIFS(СВЦЭМ!$C$39:$C$782,СВЦЭМ!$A$39:$A$782,$A51,СВЦЭМ!$B$39:$B$782,Q$47)+'СЕТ СН'!$G$9+СВЦЭМ!$D$10+'СЕТ СН'!$G$6-'СЕТ СН'!$G$19</f>
        <v>2097.980125</v>
      </c>
      <c r="R51" s="36">
        <f>SUMIFS(СВЦЭМ!$C$39:$C$782,СВЦЭМ!$A$39:$A$782,$A51,СВЦЭМ!$B$39:$B$782,R$47)+'СЕТ СН'!$G$9+СВЦЭМ!$D$10+'СЕТ СН'!$G$6-'СЕТ СН'!$G$19</f>
        <v>2095.5502229399999</v>
      </c>
      <c r="S51" s="36">
        <f>SUMIFS(СВЦЭМ!$C$39:$C$782,СВЦЭМ!$A$39:$A$782,$A51,СВЦЭМ!$B$39:$B$782,S$47)+'СЕТ СН'!$G$9+СВЦЭМ!$D$10+'СЕТ СН'!$G$6-'СЕТ СН'!$G$19</f>
        <v>2088.2060358799999</v>
      </c>
      <c r="T51" s="36">
        <f>SUMIFS(СВЦЭМ!$C$39:$C$782,СВЦЭМ!$A$39:$A$782,$A51,СВЦЭМ!$B$39:$B$782,T$47)+'СЕТ СН'!$G$9+СВЦЭМ!$D$10+'СЕТ СН'!$G$6-'СЕТ СН'!$G$19</f>
        <v>2070.9211064000001</v>
      </c>
      <c r="U51" s="36">
        <f>SUMIFS(СВЦЭМ!$C$39:$C$782,СВЦЭМ!$A$39:$A$782,$A51,СВЦЭМ!$B$39:$B$782,U$47)+'СЕТ СН'!$G$9+СВЦЭМ!$D$10+'СЕТ СН'!$G$6-'СЕТ СН'!$G$19</f>
        <v>2047.3521930100001</v>
      </c>
      <c r="V51" s="36">
        <f>SUMIFS(СВЦЭМ!$C$39:$C$782,СВЦЭМ!$A$39:$A$782,$A51,СВЦЭМ!$B$39:$B$782,V$47)+'СЕТ СН'!$G$9+СВЦЭМ!$D$10+'СЕТ СН'!$G$6-'СЕТ СН'!$G$19</f>
        <v>2060.9919370100001</v>
      </c>
      <c r="W51" s="36">
        <f>SUMIFS(СВЦЭМ!$C$39:$C$782,СВЦЭМ!$A$39:$A$782,$A51,СВЦЭМ!$B$39:$B$782,W$47)+'СЕТ СН'!$G$9+СВЦЭМ!$D$10+'СЕТ СН'!$G$6-'СЕТ СН'!$G$19</f>
        <v>2075.8300801300002</v>
      </c>
      <c r="X51" s="36">
        <f>SUMIFS(СВЦЭМ!$C$39:$C$782,СВЦЭМ!$A$39:$A$782,$A51,СВЦЭМ!$B$39:$B$782,X$47)+'СЕТ СН'!$G$9+СВЦЭМ!$D$10+'СЕТ СН'!$G$6-'СЕТ СН'!$G$19</f>
        <v>2071.0239550299998</v>
      </c>
      <c r="Y51" s="36">
        <f>SUMIFS(СВЦЭМ!$C$39:$C$782,СВЦЭМ!$A$39:$A$782,$A51,СВЦЭМ!$B$39:$B$782,Y$47)+'СЕТ СН'!$G$9+СВЦЭМ!$D$10+'СЕТ СН'!$G$6-'СЕТ СН'!$G$19</f>
        <v>2087.07078181</v>
      </c>
    </row>
    <row r="52" spans="1:25" ht="15.75" x14ac:dyDescent="0.2">
      <c r="A52" s="35">
        <f t="shared" si="1"/>
        <v>45356</v>
      </c>
      <c r="B52" s="36">
        <f>SUMIFS(СВЦЭМ!$C$39:$C$782,СВЦЭМ!$A$39:$A$782,$A52,СВЦЭМ!$B$39:$B$782,B$47)+'СЕТ СН'!$G$9+СВЦЭМ!$D$10+'СЕТ СН'!$G$6-'СЕТ СН'!$G$19</f>
        <v>2074.5597695599999</v>
      </c>
      <c r="C52" s="36">
        <f>SUMIFS(СВЦЭМ!$C$39:$C$782,СВЦЭМ!$A$39:$A$782,$A52,СВЦЭМ!$B$39:$B$782,C$47)+'СЕТ СН'!$G$9+СВЦЭМ!$D$10+'СЕТ СН'!$G$6-'СЕТ СН'!$G$19</f>
        <v>2111.30193371</v>
      </c>
      <c r="D52" s="36">
        <f>SUMIFS(СВЦЭМ!$C$39:$C$782,СВЦЭМ!$A$39:$A$782,$A52,СВЦЭМ!$B$39:$B$782,D$47)+'СЕТ СН'!$G$9+СВЦЭМ!$D$10+'СЕТ СН'!$G$6-'СЕТ СН'!$G$19</f>
        <v>2119.7374243300001</v>
      </c>
      <c r="E52" s="36">
        <f>SUMIFS(СВЦЭМ!$C$39:$C$782,СВЦЭМ!$A$39:$A$782,$A52,СВЦЭМ!$B$39:$B$782,E$47)+'СЕТ СН'!$G$9+СВЦЭМ!$D$10+'СЕТ СН'!$G$6-'СЕТ СН'!$G$19</f>
        <v>2137.4807300299999</v>
      </c>
      <c r="F52" s="36">
        <f>SUMIFS(СВЦЭМ!$C$39:$C$782,СВЦЭМ!$A$39:$A$782,$A52,СВЦЭМ!$B$39:$B$782,F$47)+'СЕТ СН'!$G$9+СВЦЭМ!$D$10+'СЕТ СН'!$G$6-'СЕТ СН'!$G$19</f>
        <v>2126.2968949800002</v>
      </c>
      <c r="G52" s="36">
        <f>SUMIFS(СВЦЭМ!$C$39:$C$782,СВЦЭМ!$A$39:$A$782,$A52,СВЦЭМ!$B$39:$B$782,G$47)+'СЕТ СН'!$G$9+СВЦЭМ!$D$10+'СЕТ СН'!$G$6-'СЕТ СН'!$G$19</f>
        <v>2100.15302617</v>
      </c>
      <c r="H52" s="36">
        <f>SUMIFS(СВЦЭМ!$C$39:$C$782,СВЦЭМ!$A$39:$A$782,$A52,СВЦЭМ!$B$39:$B$782,H$47)+'СЕТ СН'!$G$9+СВЦЭМ!$D$10+'СЕТ СН'!$G$6-'СЕТ СН'!$G$19</f>
        <v>2046.2196466</v>
      </c>
      <c r="I52" s="36">
        <f>SUMIFS(СВЦЭМ!$C$39:$C$782,СВЦЭМ!$A$39:$A$782,$A52,СВЦЭМ!$B$39:$B$782,I$47)+'СЕТ СН'!$G$9+СВЦЭМ!$D$10+'СЕТ СН'!$G$6-'СЕТ СН'!$G$19</f>
        <v>2030.11754109</v>
      </c>
      <c r="J52" s="36">
        <f>SUMIFS(СВЦЭМ!$C$39:$C$782,СВЦЭМ!$A$39:$A$782,$A52,СВЦЭМ!$B$39:$B$782,J$47)+'СЕТ СН'!$G$9+СВЦЭМ!$D$10+'СЕТ СН'!$G$6-'СЕТ СН'!$G$19</f>
        <v>2017.5557132600002</v>
      </c>
      <c r="K52" s="36">
        <f>SUMIFS(СВЦЭМ!$C$39:$C$782,СВЦЭМ!$A$39:$A$782,$A52,СВЦЭМ!$B$39:$B$782,K$47)+'СЕТ СН'!$G$9+СВЦЭМ!$D$10+'СЕТ СН'!$G$6-'СЕТ СН'!$G$19</f>
        <v>1961.2375796199999</v>
      </c>
      <c r="L52" s="36">
        <f>SUMIFS(СВЦЭМ!$C$39:$C$782,СВЦЭМ!$A$39:$A$782,$A52,СВЦЭМ!$B$39:$B$782,L$47)+'СЕТ СН'!$G$9+СВЦЭМ!$D$10+'СЕТ СН'!$G$6-'СЕТ СН'!$G$19</f>
        <v>1951.3168647699999</v>
      </c>
      <c r="M52" s="36">
        <f>SUMIFS(СВЦЭМ!$C$39:$C$782,СВЦЭМ!$A$39:$A$782,$A52,СВЦЭМ!$B$39:$B$782,M$47)+'СЕТ СН'!$G$9+СВЦЭМ!$D$10+'СЕТ СН'!$G$6-'СЕТ СН'!$G$19</f>
        <v>1975.9654450799999</v>
      </c>
      <c r="N52" s="36">
        <f>SUMIFS(СВЦЭМ!$C$39:$C$782,СВЦЭМ!$A$39:$A$782,$A52,СВЦЭМ!$B$39:$B$782,N$47)+'СЕТ СН'!$G$9+СВЦЭМ!$D$10+'СЕТ СН'!$G$6-'СЕТ СН'!$G$19</f>
        <v>2005.9905057000001</v>
      </c>
      <c r="O52" s="36">
        <f>SUMIFS(СВЦЭМ!$C$39:$C$782,СВЦЭМ!$A$39:$A$782,$A52,СВЦЭМ!$B$39:$B$782,O$47)+'СЕТ СН'!$G$9+СВЦЭМ!$D$10+'СЕТ СН'!$G$6-'СЕТ СН'!$G$19</f>
        <v>1989.56524064</v>
      </c>
      <c r="P52" s="36">
        <f>SUMIFS(СВЦЭМ!$C$39:$C$782,СВЦЭМ!$A$39:$A$782,$A52,СВЦЭМ!$B$39:$B$782,P$47)+'СЕТ СН'!$G$9+СВЦЭМ!$D$10+'СЕТ СН'!$G$6-'СЕТ СН'!$G$19</f>
        <v>2001.28417528</v>
      </c>
      <c r="Q52" s="36">
        <f>SUMIFS(СВЦЭМ!$C$39:$C$782,СВЦЭМ!$A$39:$A$782,$A52,СВЦЭМ!$B$39:$B$782,Q$47)+'СЕТ СН'!$G$9+СВЦЭМ!$D$10+'СЕТ СН'!$G$6-'СЕТ СН'!$G$19</f>
        <v>2017.3809927500001</v>
      </c>
      <c r="R52" s="36">
        <f>SUMIFS(СВЦЭМ!$C$39:$C$782,СВЦЭМ!$A$39:$A$782,$A52,СВЦЭМ!$B$39:$B$782,R$47)+'СЕТ СН'!$G$9+СВЦЭМ!$D$10+'СЕТ СН'!$G$6-'СЕТ СН'!$G$19</f>
        <v>2037.44752311</v>
      </c>
      <c r="S52" s="36">
        <f>SUMIFS(СВЦЭМ!$C$39:$C$782,СВЦЭМ!$A$39:$A$782,$A52,СВЦЭМ!$B$39:$B$782,S$47)+'СЕТ СН'!$G$9+СВЦЭМ!$D$10+'СЕТ СН'!$G$6-'СЕТ СН'!$G$19</f>
        <v>2039.0186863600002</v>
      </c>
      <c r="T52" s="36">
        <f>SUMIFS(СВЦЭМ!$C$39:$C$782,СВЦЭМ!$A$39:$A$782,$A52,СВЦЭМ!$B$39:$B$782,T$47)+'СЕТ СН'!$G$9+СВЦЭМ!$D$10+'СЕТ СН'!$G$6-'СЕТ СН'!$G$19</f>
        <v>2013.0190142699998</v>
      </c>
      <c r="U52" s="36">
        <f>SUMIFS(СВЦЭМ!$C$39:$C$782,СВЦЭМ!$A$39:$A$782,$A52,СВЦЭМ!$B$39:$B$782,U$47)+'СЕТ СН'!$G$9+СВЦЭМ!$D$10+'СЕТ СН'!$G$6-'СЕТ СН'!$G$19</f>
        <v>1989.9591172</v>
      </c>
      <c r="V52" s="36">
        <f>SUMIFS(СВЦЭМ!$C$39:$C$782,СВЦЭМ!$A$39:$A$782,$A52,СВЦЭМ!$B$39:$B$782,V$47)+'СЕТ СН'!$G$9+СВЦЭМ!$D$10+'СЕТ СН'!$G$6-'СЕТ СН'!$G$19</f>
        <v>1994.1783386500001</v>
      </c>
      <c r="W52" s="36">
        <f>SUMIFS(СВЦЭМ!$C$39:$C$782,СВЦЭМ!$A$39:$A$782,$A52,СВЦЭМ!$B$39:$B$782,W$47)+'СЕТ СН'!$G$9+СВЦЭМ!$D$10+'СЕТ СН'!$G$6-'СЕТ СН'!$G$19</f>
        <v>2014.3783589899999</v>
      </c>
      <c r="X52" s="36">
        <f>SUMIFS(СВЦЭМ!$C$39:$C$782,СВЦЭМ!$A$39:$A$782,$A52,СВЦЭМ!$B$39:$B$782,X$47)+'СЕТ СН'!$G$9+СВЦЭМ!$D$10+'СЕТ СН'!$G$6-'СЕТ СН'!$G$19</f>
        <v>2026.9452265300001</v>
      </c>
      <c r="Y52" s="36">
        <f>SUMIFS(СВЦЭМ!$C$39:$C$782,СВЦЭМ!$A$39:$A$782,$A52,СВЦЭМ!$B$39:$B$782,Y$47)+'СЕТ СН'!$G$9+СВЦЭМ!$D$10+'СЕТ СН'!$G$6-'СЕТ СН'!$G$19</f>
        <v>2040.1453781</v>
      </c>
    </row>
    <row r="53" spans="1:25" ht="15.75" x14ac:dyDescent="0.2">
      <c r="A53" s="35">
        <f t="shared" si="1"/>
        <v>45357</v>
      </c>
      <c r="B53" s="36">
        <f>SUMIFS(СВЦЭМ!$C$39:$C$782,СВЦЭМ!$A$39:$A$782,$A53,СВЦЭМ!$B$39:$B$782,B$47)+'СЕТ СН'!$G$9+СВЦЭМ!$D$10+'СЕТ СН'!$G$6-'СЕТ СН'!$G$19</f>
        <v>2109.9242760100001</v>
      </c>
      <c r="C53" s="36">
        <f>SUMIFS(СВЦЭМ!$C$39:$C$782,СВЦЭМ!$A$39:$A$782,$A53,СВЦЭМ!$B$39:$B$782,C$47)+'СЕТ СН'!$G$9+СВЦЭМ!$D$10+'СЕТ СН'!$G$6-'СЕТ СН'!$G$19</f>
        <v>2132.6895869099999</v>
      </c>
      <c r="D53" s="36">
        <f>SUMIFS(СВЦЭМ!$C$39:$C$782,СВЦЭМ!$A$39:$A$782,$A53,СВЦЭМ!$B$39:$B$782,D$47)+'СЕТ СН'!$G$9+СВЦЭМ!$D$10+'СЕТ СН'!$G$6-'СЕТ СН'!$G$19</f>
        <v>2154.6798909200002</v>
      </c>
      <c r="E53" s="36">
        <f>SUMIFS(СВЦЭМ!$C$39:$C$782,СВЦЭМ!$A$39:$A$782,$A53,СВЦЭМ!$B$39:$B$782,E$47)+'СЕТ СН'!$G$9+СВЦЭМ!$D$10+'СЕТ СН'!$G$6-'СЕТ СН'!$G$19</f>
        <v>2170.2790766600001</v>
      </c>
      <c r="F53" s="36">
        <f>SUMIFS(СВЦЭМ!$C$39:$C$782,СВЦЭМ!$A$39:$A$782,$A53,СВЦЭМ!$B$39:$B$782,F$47)+'СЕТ СН'!$G$9+СВЦЭМ!$D$10+'СЕТ СН'!$G$6-'СЕТ СН'!$G$19</f>
        <v>2167.1161504900001</v>
      </c>
      <c r="G53" s="36">
        <f>SUMIFS(СВЦЭМ!$C$39:$C$782,СВЦЭМ!$A$39:$A$782,$A53,СВЦЭМ!$B$39:$B$782,G$47)+'СЕТ СН'!$G$9+СВЦЭМ!$D$10+'СЕТ СН'!$G$6-'СЕТ СН'!$G$19</f>
        <v>2140.4205400199999</v>
      </c>
      <c r="H53" s="36">
        <f>SUMIFS(СВЦЭМ!$C$39:$C$782,СВЦЭМ!$A$39:$A$782,$A53,СВЦЭМ!$B$39:$B$782,H$47)+'СЕТ СН'!$G$9+СВЦЭМ!$D$10+'СЕТ СН'!$G$6-'СЕТ СН'!$G$19</f>
        <v>2072.1985300299998</v>
      </c>
      <c r="I53" s="36">
        <f>SUMIFS(СВЦЭМ!$C$39:$C$782,СВЦЭМ!$A$39:$A$782,$A53,СВЦЭМ!$B$39:$B$782,I$47)+'СЕТ СН'!$G$9+СВЦЭМ!$D$10+'СЕТ СН'!$G$6-'СЕТ СН'!$G$19</f>
        <v>2024.5956479400002</v>
      </c>
      <c r="J53" s="36">
        <f>SUMIFS(СВЦЭМ!$C$39:$C$782,СВЦЭМ!$A$39:$A$782,$A53,СВЦЭМ!$B$39:$B$782,J$47)+'СЕТ СН'!$G$9+СВЦЭМ!$D$10+'СЕТ СН'!$G$6-'СЕТ СН'!$G$19</f>
        <v>2015.8258512900002</v>
      </c>
      <c r="K53" s="36">
        <f>SUMIFS(СВЦЭМ!$C$39:$C$782,СВЦЭМ!$A$39:$A$782,$A53,СВЦЭМ!$B$39:$B$782,K$47)+'СЕТ СН'!$G$9+СВЦЭМ!$D$10+'СЕТ СН'!$G$6-'СЕТ СН'!$G$19</f>
        <v>2017.3576081800002</v>
      </c>
      <c r="L53" s="36">
        <f>SUMIFS(СВЦЭМ!$C$39:$C$782,СВЦЭМ!$A$39:$A$782,$A53,СВЦЭМ!$B$39:$B$782,L$47)+'СЕТ СН'!$G$9+СВЦЭМ!$D$10+'СЕТ СН'!$G$6-'СЕТ СН'!$G$19</f>
        <v>2023.6968323699998</v>
      </c>
      <c r="M53" s="36">
        <f>SUMIFS(СВЦЭМ!$C$39:$C$782,СВЦЭМ!$A$39:$A$782,$A53,СВЦЭМ!$B$39:$B$782,M$47)+'СЕТ СН'!$G$9+СВЦЭМ!$D$10+'СЕТ СН'!$G$6-'СЕТ СН'!$G$19</f>
        <v>2023.86963268</v>
      </c>
      <c r="N53" s="36">
        <f>SUMIFS(СВЦЭМ!$C$39:$C$782,СВЦЭМ!$A$39:$A$782,$A53,СВЦЭМ!$B$39:$B$782,N$47)+'СЕТ СН'!$G$9+СВЦЭМ!$D$10+'СЕТ СН'!$G$6-'СЕТ СН'!$G$19</f>
        <v>2046.07589108</v>
      </c>
      <c r="O53" s="36">
        <f>SUMIFS(СВЦЭМ!$C$39:$C$782,СВЦЭМ!$A$39:$A$782,$A53,СВЦЭМ!$B$39:$B$782,O$47)+'СЕТ СН'!$G$9+СВЦЭМ!$D$10+'СЕТ СН'!$G$6-'СЕТ СН'!$G$19</f>
        <v>2044.5179090000001</v>
      </c>
      <c r="P53" s="36">
        <f>SUMIFS(СВЦЭМ!$C$39:$C$782,СВЦЭМ!$A$39:$A$782,$A53,СВЦЭМ!$B$39:$B$782,P$47)+'СЕТ СН'!$G$9+СВЦЭМ!$D$10+'СЕТ СН'!$G$6-'СЕТ СН'!$G$19</f>
        <v>2061.5051299400002</v>
      </c>
      <c r="Q53" s="36">
        <f>SUMIFS(СВЦЭМ!$C$39:$C$782,СВЦЭМ!$A$39:$A$782,$A53,СВЦЭМ!$B$39:$B$782,Q$47)+'СЕТ СН'!$G$9+СВЦЭМ!$D$10+'СЕТ СН'!$G$6-'СЕТ СН'!$G$19</f>
        <v>2065.1266432900002</v>
      </c>
      <c r="R53" s="36">
        <f>SUMIFS(СВЦЭМ!$C$39:$C$782,СВЦЭМ!$A$39:$A$782,$A53,СВЦЭМ!$B$39:$B$782,R$47)+'СЕТ СН'!$G$9+СВЦЭМ!$D$10+'СЕТ СН'!$G$6-'СЕТ СН'!$G$19</f>
        <v>2064.8052581500001</v>
      </c>
      <c r="S53" s="36">
        <f>SUMIFS(СВЦЭМ!$C$39:$C$782,СВЦЭМ!$A$39:$A$782,$A53,СВЦЭМ!$B$39:$B$782,S$47)+'СЕТ СН'!$G$9+СВЦЭМ!$D$10+'СЕТ СН'!$G$6-'СЕТ СН'!$G$19</f>
        <v>2052.4339098099999</v>
      </c>
      <c r="T53" s="36">
        <f>SUMIFS(СВЦЭМ!$C$39:$C$782,СВЦЭМ!$A$39:$A$782,$A53,СВЦЭМ!$B$39:$B$782,T$47)+'СЕТ СН'!$G$9+СВЦЭМ!$D$10+'СЕТ СН'!$G$6-'СЕТ СН'!$G$19</f>
        <v>2017.8476767699999</v>
      </c>
      <c r="U53" s="36">
        <f>SUMIFS(СВЦЭМ!$C$39:$C$782,СВЦЭМ!$A$39:$A$782,$A53,СВЦЭМ!$B$39:$B$782,U$47)+'СЕТ СН'!$G$9+СВЦЭМ!$D$10+'СЕТ СН'!$G$6-'СЕТ СН'!$G$19</f>
        <v>2017.52537308</v>
      </c>
      <c r="V53" s="36">
        <f>SUMIFS(СВЦЭМ!$C$39:$C$782,СВЦЭМ!$A$39:$A$782,$A53,СВЦЭМ!$B$39:$B$782,V$47)+'СЕТ СН'!$G$9+СВЦЭМ!$D$10+'СЕТ СН'!$G$6-'СЕТ СН'!$G$19</f>
        <v>2021.2814488700001</v>
      </c>
      <c r="W53" s="36">
        <f>SUMIFS(СВЦЭМ!$C$39:$C$782,СВЦЭМ!$A$39:$A$782,$A53,СВЦЭМ!$B$39:$B$782,W$47)+'СЕТ СН'!$G$9+СВЦЭМ!$D$10+'СЕТ СН'!$G$6-'СЕТ СН'!$G$19</f>
        <v>2032.5174944999999</v>
      </c>
      <c r="X53" s="36">
        <f>SUMIFS(СВЦЭМ!$C$39:$C$782,СВЦЭМ!$A$39:$A$782,$A53,СВЦЭМ!$B$39:$B$782,X$47)+'СЕТ СН'!$G$9+СВЦЭМ!$D$10+'СЕТ СН'!$G$6-'СЕТ СН'!$G$19</f>
        <v>2031.1210461999999</v>
      </c>
      <c r="Y53" s="36">
        <f>SUMIFS(СВЦЭМ!$C$39:$C$782,СВЦЭМ!$A$39:$A$782,$A53,СВЦЭМ!$B$39:$B$782,Y$47)+'СЕТ СН'!$G$9+СВЦЭМ!$D$10+'СЕТ СН'!$G$6-'СЕТ СН'!$G$19</f>
        <v>2016.2249730799999</v>
      </c>
    </row>
    <row r="54" spans="1:25" ht="15.75" x14ac:dyDescent="0.2">
      <c r="A54" s="35">
        <f t="shared" si="1"/>
        <v>45358</v>
      </c>
      <c r="B54" s="36">
        <f>SUMIFS(СВЦЭМ!$C$39:$C$782,СВЦЭМ!$A$39:$A$782,$A54,СВЦЭМ!$B$39:$B$782,B$47)+'СЕТ СН'!$G$9+СВЦЭМ!$D$10+'СЕТ СН'!$G$6-'СЕТ СН'!$G$19</f>
        <v>2064.6413224200001</v>
      </c>
      <c r="C54" s="36">
        <f>SUMIFS(СВЦЭМ!$C$39:$C$782,СВЦЭМ!$A$39:$A$782,$A54,СВЦЭМ!$B$39:$B$782,C$47)+'СЕТ СН'!$G$9+СВЦЭМ!$D$10+'СЕТ СН'!$G$6-'СЕТ СН'!$G$19</f>
        <v>2107.7487066600002</v>
      </c>
      <c r="D54" s="36">
        <f>SUMIFS(СВЦЭМ!$C$39:$C$782,СВЦЭМ!$A$39:$A$782,$A54,СВЦЭМ!$B$39:$B$782,D$47)+'СЕТ СН'!$G$9+СВЦЭМ!$D$10+'СЕТ СН'!$G$6-'СЕТ СН'!$G$19</f>
        <v>2141.2499019500001</v>
      </c>
      <c r="E54" s="36">
        <f>SUMIFS(СВЦЭМ!$C$39:$C$782,СВЦЭМ!$A$39:$A$782,$A54,СВЦЭМ!$B$39:$B$782,E$47)+'СЕТ СН'!$G$9+СВЦЭМ!$D$10+'СЕТ СН'!$G$6-'СЕТ СН'!$G$19</f>
        <v>2171.39402135</v>
      </c>
      <c r="F54" s="36">
        <f>SUMIFS(СВЦЭМ!$C$39:$C$782,СВЦЭМ!$A$39:$A$782,$A54,СВЦЭМ!$B$39:$B$782,F$47)+'СЕТ СН'!$G$9+СВЦЭМ!$D$10+'СЕТ СН'!$G$6-'СЕТ СН'!$G$19</f>
        <v>2179.9148260000002</v>
      </c>
      <c r="G54" s="36">
        <f>SUMIFS(СВЦЭМ!$C$39:$C$782,СВЦЭМ!$A$39:$A$782,$A54,СВЦЭМ!$B$39:$B$782,G$47)+'СЕТ СН'!$G$9+СВЦЭМ!$D$10+'СЕТ СН'!$G$6-'СЕТ СН'!$G$19</f>
        <v>2154.5373757500001</v>
      </c>
      <c r="H54" s="36">
        <f>SUMIFS(СВЦЭМ!$C$39:$C$782,СВЦЭМ!$A$39:$A$782,$A54,СВЦЭМ!$B$39:$B$782,H$47)+'СЕТ СН'!$G$9+СВЦЭМ!$D$10+'СЕТ СН'!$G$6-'СЕТ СН'!$G$19</f>
        <v>2089.1739682000002</v>
      </c>
      <c r="I54" s="36">
        <f>SUMIFS(СВЦЭМ!$C$39:$C$782,СВЦЭМ!$A$39:$A$782,$A54,СВЦЭМ!$B$39:$B$782,I$47)+'СЕТ СН'!$G$9+СВЦЭМ!$D$10+'СЕТ СН'!$G$6-'СЕТ СН'!$G$19</f>
        <v>2074.04803601</v>
      </c>
      <c r="J54" s="36">
        <f>SUMIFS(СВЦЭМ!$C$39:$C$782,СВЦЭМ!$A$39:$A$782,$A54,СВЦЭМ!$B$39:$B$782,J$47)+'СЕТ СН'!$G$9+СВЦЭМ!$D$10+'СЕТ СН'!$G$6-'СЕТ СН'!$G$19</f>
        <v>2093.6377623200001</v>
      </c>
      <c r="K54" s="36">
        <f>SUMIFS(СВЦЭМ!$C$39:$C$782,СВЦЭМ!$A$39:$A$782,$A54,СВЦЭМ!$B$39:$B$782,K$47)+'СЕТ СН'!$G$9+СВЦЭМ!$D$10+'СЕТ СН'!$G$6-'СЕТ СН'!$G$19</f>
        <v>2058.0680723599999</v>
      </c>
      <c r="L54" s="36">
        <f>SUMIFS(СВЦЭМ!$C$39:$C$782,СВЦЭМ!$A$39:$A$782,$A54,СВЦЭМ!$B$39:$B$782,L$47)+'СЕТ СН'!$G$9+СВЦЭМ!$D$10+'СЕТ СН'!$G$6-'СЕТ СН'!$G$19</f>
        <v>2061.2671593800001</v>
      </c>
      <c r="M54" s="36">
        <f>SUMIFS(СВЦЭМ!$C$39:$C$782,СВЦЭМ!$A$39:$A$782,$A54,СВЦЭМ!$B$39:$B$782,M$47)+'СЕТ СН'!$G$9+СВЦЭМ!$D$10+'СЕТ СН'!$G$6-'СЕТ СН'!$G$19</f>
        <v>2065.8919311</v>
      </c>
      <c r="N54" s="36">
        <f>SUMIFS(СВЦЭМ!$C$39:$C$782,СВЦЭМ!$A$39:$A$782,$A54,СВЦЭМ!$B$39:$B$782,N$47)+'СЕТ СН'!$G$9+СВЦЭМ!$D$10+'СЕТ СН'!$G$6-'СЕТ СН'!$G$19</f>
        <v>2083.35227889</v>
      </c>
      <c r="O54" s="36">
        <f>SUMIFS(СВЦЭМ!$C$39:$C$782,СВЦЭМ!$A$39:$A$782,$A54,СВЦЭМ!$B$39:$B$782,O$47)+'СЕТ СН'!$G$9+СВЦЭМ!$D$10+'СЕТ СН'!$G$6-'СЕТ СН'!$G$19</f>
        <v>2081.22074131</v>
      </c>
      <c r="P54" s="36">
        <f>SUMIFS(СВЦЭМ!$C$39:$C$782,СВЦЭМ!$A$39:$A$782,$A54,СВЦЭМ!$B$39:$B$782,P$47)+'СЕТ СН'!$G$9+СВЦЭМ!$D$10+'СЕТ СН'!$G$6-'СЕТ СН'!$G$19</f>
        <v>2106.3660463400001</v>
      </c>
      <c r="Q54" s="36">
        <f>SUMIFS(СВЦЭМ!$C$39:$C$782,СВЦЭМ!$A$39:$A$782,$A54,СВЦЭМ!$B$39:$B$782,Q$47)+'СЕТ СН'!$G$9+СВЦЭМ!$D$10+'СЕТ СН'!$G$6-'СЕТ СН'!$G$19</f>
        <v>2127.1646037700002</v>
      </c>
      <c r="R54" s="36">
        <f>SUMIFS(СВЦЭМ!$C$39:$C$782,СВЦЭМ!$A$39:$A$782,$A54,СВЦЭМ!$B$39:$B$782,R$47)+'СЕТ СН'!$G$9+СВЦЭМ!$D$10+'СЕТ СН'!$G$6-'СЕТ СН'!$G$19</f>
        <v>2135.7312390900001</v>
      </c>
      <c r="S54" s="36">
        <f>SUMIFS(СВЦЭМ!$C$39:$C$782,СВЦЭМ!$A$39:$A$782,$A54,СВЦЭМ!$B$39:$B$782,S$47)+'СЕТ СН'!$G$9+СВЦЭМ!$D$10+'СЕТ СН'!$G$6-'СЕТ СН'!$G$19</f>
        <v>2116.31818221</v>
      </c>
      <c r="T54" s="36">
        <f>SUMIFS(СВЦЭМ!$C$39:$C$782,СВЦЭМ!$A$39:$A$782,$A54,СВЦЭМ!$B$39:$B$782,T$47)+'СЕТ СН'!$G$9+СВЦЭМ!$D$10+'СЕТ СН'!$G$6-'СЕТ СН'!$G$19</f>
        <v>2110.9760502899999</v>
      </c>
      <c r="U54" s="36">
        <f>SUMIFS(СВЦЭМ!$C$39:$C$782,СВЦЭМ!$A$39:$A$782,$A54,СВЦЭМ!$B$39:$B$782,U$47)+'СЕТ СН'!$G$9+СВЦЭМ!$D$10+'СЕТ СН'!$G$6-'СЕТ СН'!$G$19</f>
        <v>2085.56506962</v>
      </c>
      <c r="V54" s="36">
        <f>SUMIFS(СВЦЭМ!$C$39:$C$782,СВЦЭМ!$A$39:$A$782,$A54,СВЦЭМ!$B$39:$B$782,V$47)+'СЕТ СН'!$G$9+СВЦЭМ!$D$10+'СЕТ СН'!$G$6-'СЕТ СН'!$G$19</f>
        <v>2066.4507929800002</v>
      </c>
      <c r="W54" s="36">
        <f>SUMIFS(СВЦЭМ!$C$39:$C$782,СВЦЭМ!$A$39:$A$782,$A54,СВЦЭМ!$B$39:$B$782,W$47)+'СЕТ СН'!$G$9+СВЦЭМ!$D$10+'СЕТ СН'!$G$6-'СЕТ СН'!$G$19</f>
        <v>2079.1024779600002</v>
      </c>
      <c r="X54" s="36">
        <f>SUMIFS(СВЦЭМ!$C$39:$C$782,СВЦЭМ!$A$39:$A$782,$A54,СВЦЭМ!$B$39:$B$782,X$47)+'СЕТ СН'!$G$9+СВЦЭМ!$D$10+'СЕТ СН'!$G$6-'СЕТ СН'!$G$19</f>
        <v>2093.0260281599999</v>
      </c>
      <c r="Y54" s="36">
        <f>SUMIFS(СВЦЭМ!$C$39:$C$782,СВЦЭМ!$A$39:$A$782,$A54,СВЦЭМ!$B$39:$B$782,Y$47)+'СЕТ СН'!$G$9+СВЦЭМ!$D$10+'СЕТ СН'!$G$6-'СЕТ СН'!$G$19</f>
        <v>2121.7953622099999</v>
      </c>
    </row>
    <row r="55" spans="1:25" ht="15.75" x14ac:dyDescent="0.2">
      <c r="A55" s="35">
        <f t="shared" si="1"/>
        <v>45359</v>
      </c>
      <c r="B55" s="36">
        <f>SUMIFS(СВЦЭМ!$C$39:$C$782,СВЦЭМ!$A$39:$A$782,$A55,СВЦЭМ!$B$39:$B$782,B$47)+'СЕТ СН'!$G$9+СВЦЭМ!$D$10+'СЕТ СН'!$G$6-'СЕТ СН'!$G$19</f>
        <v>2164.82896106</v>
      </c>
      <c r="C55" s="36">
        <f>SUMIFS(СВЦЭМ!$C$39:$C$782,СВЦЭМ!$A$39:$A$782,$A55,СВЦЭМ!$B$39:$B$782,C$47)+'СЕТ СН'!$G$9+СВЦЭМ!$D$10+'СЕТ СН'!$G$6-'СЕТ СН'!$G$19</f>
        <v>2163.9352965799999</v>
      </c>
      <c r="D55" s="36">
        <f>SUMIFS(СВЦЭМ!$C$39:$C$782,СВЦЭМ!$A$39:$A$782,$A55,СВЦЭМ!$B$39:$B$782,D$47)+'СЕТ СН'!$G$9+СВЦЭМ!$D$10+'СЕТ СН'!$G$6-'СЕТ СН'!$G$19</f>
        <v>2187.4788638599998</v>
      </c>
      <c r="E55" s="36">
        <f>SUMIFS(СВЦЭМ!$C$39:$C$782,СВЦЭМ!$A$39:$A$782,$A55,СВЦЭМ!$B$39:$B$782,E$47)+'СЕТ СН'!$G$9+СВЦЭМ!$D$10+'СЕТ СН'!$G$6-'СЕТ СН'!$G$19</f>
        <v>2198.7085449000001</v>
      </c>
      <c r="F55" s="36">
        <f>SUMIFS(СВЦЭМ!$C$39:$C$782,СВЦЭМ!$A$39:$A$782,$A55,СВЦЭМ!$B$39:$B$782,F$47)+'СЕТ СН'!$G$9+СВЦЭМ!$D$10+'СЕТ СН'!$G$6-'СЕТ СН'!$G$19</f>
        <v>2195.3710570500002</v>
      </c>
      <c r="G55" s="36">
        <f>SUMIFS(СВЦЭМ!$C$39:$C$782,СВЦЭМ!$A$39:$A$782,$A55,СВЦЭМ!$B$39:$B$782,G$47)+'СЕТ СН'!$G$9+СВЦЭМ!$D$10+'СЕТ СН'!$G$6-'СЕТ СН'!$G$19</f>
        <v>2171.0483009300001</v>
      </c>
      <c r="H55" s="36">
        <f>SUMIFS(СВЦЭМ!$C$39:$C$782,СВЦЭМ!$A$39:$A$782,$A55,СВЦЭМ!$B$39:$B$782,H$47)+'СЕТ СН'!$G$9+СВЦЭМ!$D$10+'СЕТ СН'!$G$6-'СЕТ СН'!$G$19</f>
        <v>2170.0893788899998</v>
      </c>
      <c r="I55" s="36">
        <f>SUMIFS(СВЦЭМ!$C$39:$C$782,СВЦЭМ!$A$39:$A$782,$A55,СВЦЭМ!$B$39:$B$782,I$47)+'СЕТ СН'!$G$9+СВЦЭМ!$D$10+'СЕТ СН'!$G$6-'СЕТ СН'!$G$19</f>
        <v>2141.4881931800001</v>
      </c>
      <c r="J55" s="36">
        <f>SUMIFS(СВЦЭМ!$C$39:$C$782,СВЦЭМ!$A$39:$A$782,$A55,СВЦЭМ!$B$39:$B$782,J$47)+'СЕТ СН'!$G$9+СВЦЭМ!$D$10+'СЕТ СН'!$G$6-'СЕТ СН'!$G$19</f>
        <v>2130.4762281399999</v>
      </c>
      <c r="K55" s="36">
        <f>SUMIFS(СВЦЭМ!$C$39:$C$782,СВЦЭМ!$A$39:$A$782,$A55,СВЦЭМ!$B$39:$B$782,K$47)+'СЕТ СН'!$G$9+СВЦЭМ!$D$10+'СЕТ СН'!$G$6-'СЕТ СН'!$G$19</f>
        <v>2070.5400834900001</v>
      </c>
      <c r="L55" s="36">
        <f>SUMIFS(СВЦЭМ!$C$39:$C$782,СВЦЭМ!$A$39:$A$782,$A55,СВЦЭМ!$B$39:$B$782,L$47)+'СЕТ СН'!$G$9+СВЦЭМ!$D$10+'СЕТ СН'!$G$6-'СЕТ СН'!$G$19</f>
        <v>2060.2481752399999</v>
      </c>
      <c r="M55" s="36">
        <f>SUMIFS(СВЦЭМ!$C$39:$C$782,СВЦЭМ!$A$39:$A$782,$A55,СВЦЭМ!$B$39:$B$782,M$47)+'СЕТ СН'!$G$9+СВЦЭМ!$D$10+'СЕТ СН'!$G$6-'СЕТ СН'!$G$19</f>
        <v>2076.5429107599998</v>
      </c>
      <c r="N55" s="36">
        <f>SUMIFS(СВЦЭМ!$C$39:$C$782,СВЦЭМ!$A$39:$A$782,$A55,СВЦЭМ!$B$39:$B$782,N$47)+'СЕТ СН'!$G$9+СВЦЭМ!$D$10+'СЕТ СН'!$G$6-'СЕТ СН'!$G$19</f>
        <v>2099.9577045800002</v>
      </c>
      <c r="O55" s="36">
        <f>SUMIFS(СВЦЭМ!$C$39:$C$782,СВЦЭМ!$A$39:$A$782,$A55,СВЦЭМ!$B$39:$B$782,O$47)+'СЕТ СН'!$G$9+СВЦЭМ!$D$10+'СЕТ СН'!$G$6-'СЕТ СН'!$G$19</f>
        <v>2119.48147432</v>
      </c>
      <c r="P55" s="36">
        <f>SUMIFS(СВЦЭМ!$C$39:$C$782,СВЦЭМ!$A$39:$A$782,$A55,СВЦЭМ!$B$39:$B$782,P$47)+'СЕТ СН'!$G$9+СВЦЭМ!$D$10+'СЕТ СН'!$G$6-'СЕТ СН'!$G$19</f>
        <v>2130.2480769200001</v>
      </c>
      <c r="Q55" s="36">
        <f>SUMIFS(СВЦЭМ!$C$39:$C$782,СВЦЭМ!$A$39:$A$782,$A55,СВЦЭМ!$B$39:$B$782,Q$47)+'СЕТ СН'!$G$9+СВЦЭМ!$D$10+'СЕТ СН'!$G$6-'СЕТ СН'!$G$19</f>
        <v>2147.5710684199998</v>
      </c>
      <c r="R55" s="36">
        <f>SUMIFS(СВЦЭМ!$C$39:$C$782,СВЦЭМ!$A$39:$A$782,$A55,СВЦЭМ!$B$39:$B$782,R$47)+'СЕТ СН'!$G$9+СВЦЭМ!$D$10+'СЕТ СН'!$G$6-'СЕТ СН'!$G$19</f>
        <v>2154.1701251999998</v>
      </c>
      <c r="S55" s="36">
        <f>SUMIFS(СВЦЭМ!$C$39:$C$782,СВЦЭМ!$A$39:$A$782,$A55,СВЦЭМ!$B$39:$B$782,S$47)+'СЕТ СН'!$G$9+СВЦЭМ!$D$10+'СЕТ СН'!$G$6-'СЕТ СН'!$G$19</f>
        <v>2130.35309895</v>
      </c>
      <c r="T55" s="36">
        <f>SUMIFS(СВЦЭМ!$C$39:$C$782,СВЦЭМ!$A$39:$A$782,$A55,СВЦЭМ!$B$39:$B$782,T$47)+'СЕТ СН'!$G$9+СВЦЭМ!$D$10+'СЕТ СН'!$G$6-'СЕТ СН'!$G$19</f>
        <v>2119.5058179799998</v>
      </c>
      <c r="U55" s="36">
        <f>SUMIFS(СВЦЭМ!$C$39:$C$782,СВЦЭМ!$A$39:$A$782,$A55,СВЦЭМ!$B$39:$B$782,U$47)+'СЕТ СН'!$G$9+СВЦЭМ!$D$10+'СЕТ СН'!$G$6-'СЕТ СН'!$G$19</f>
        <v>2091.6999827300001</v>
      </c>
      <c r="V55" s="36">
        <f>SUMIFS(СВЦЭМ!$C$39:$C$782,СВЦЭМ!$A$39:$A$782,$A55,СВЦЭМ!$B$39:$B$782,V$47)+'СЕТ СН'!$G$9+СВЦЭМ!$D$10+'СЕТ СН'!$G$6-'СЕТ СН'!$G$19</f>
        <v>2081.4965065400002</v>
      </c>
      <c r="W55" s="36">
        <f>SUMIFS(СВЦЭМ!$C$39:$C$782,СВЦЭМ!$A$39:$A$782,$A55,СВЦЭМ!$B$39:$B$782,W$47)+'СЕТ СН'!$G$9+СВЦЭМ!$D$10+'СЕТ СН'!$G$6-'СЕТ СН'!$G$19</f>
        <v>2074.5813963400001</v>
      </c>
      <c r="X55" s="36">
        <f>SUMIFS(СВЦЭМ!$C$39:$C$782,СВЦЭМ!$A$39:$A$782,$A55,СВЦЭМ!$B$39:$B$782,X$47)+'СЕТ СН'!$G$9+СВЦЭМ!$D$10+'СЕТ СН'!$G$6-'СЕТ СН'!$G$19</f>
        <v>2111.7793038200002</v>
      </c>
      <c r="Y55" s="36">
        <f>SUMIFS(СВЦЭМ!$C$39:$C$782,СВЦЭМ!$A$39:$A$782,$A55,СВЦЭМ!$B$39:$B$782,Y$47)+'СЕТ СН'!$G$9+СВЦЭМ!$D$10+'СЕТ СН'!$G$6-'СЕТ СН'!$G$19</f>
        <v>2123.7300282299998</v>
      </c>
    </row>
    <row r="56" spans="1:25" ht="15.75" x14ac:dyDescent="0.2">
      <c r="A56" s="35">
        <f t="shared" si="1"/>
        <v>45360</v>
      </c>
      <c r="B56" s="36">
        <f>SUMIFS(СВЦЭМ!$C$39:$C$782,СВЦЭМ!$A$39:$A$782,$A56,СВЦЭМ!$B$39:$B$782,B$47)+'СЕТ СН'!$G$9+СВЦЭМ!$D$10+'СЕТ СН'!$G$6-'СЕТ СН'!$G$19</f>
        <v>2156.0041751899998</v>
      </c>
      <c r="C56" s="36">
        <f>SUMIFS(СВЦЭМ!$C$39:$C$782,СВЦЭМ!$A$39:$A$782,$A56,СВЦЭМ!$B$39:$B$782,C$47)+'СЕТ СН'!$G$9+СВЦЭМ!$D$10+'СЕТ СН'!$G$6-'СЕТ СН'!$G$19</f>
        <v>2164.7358647800002</v>
      </c>
      <c r="D56" s="36">
        <f>SUMIFS(СВЦЭМ!$C$39:$C$782,СВЦЭМ!$A$39:$A$782,$A56,СВЦЭМ!$B$39:$B$782,D$47)+'СЕТ СН'!$G$9+СВЦЭМ!$D$10+'СЕТ СН'!$G$6-'СЕТ СН'!$G$19</f>
        <v>2183.0466471</v>
      </c>
      <c r="E56" s="36">
        <f>SUMIFS(СВЦЭМ!$C$39:$C$782,СВЦЭМ!$A$39:$A$782,$A56,СВЦЭМ!$B$39:$B$782,E$47)+'СЕТ СН'!$G$9+СВЦЭМ!$D$10+'СЕТ СН'!$G$6-'СЕТ СН'!$G$19</f>
        <v>2191.6368978199998</v>
      </c>
      <c r="F56" s="36">
        <f>SUMIFS(СВЦЭМ!$C$39:$C$782,СВЦЭМ!$A$39:$A$782,$A56,СВЦЭМ!$B$39:$B$782,F$47)+'СЕТ СН'!$G$9+СВЦЭМ!$D$10+'СЕТ СН'!$G$6-'СЕТ СН'!$G$19</f>
        <v>2178.8823267600001</v>
      </c>
      <c r="G56" s="36">
        <f>SUMIFS(СВЦЭМ!$C$39:$C$782,СВЦЭМ!$A$39:$A$782,$A56,СВЦЭМ!$B$39:$B$782,G$47)+'СЕТ СН'!$G$9+СВЦЭМ!$D$10+'СЕТ СН'!$G$6-'СЕТ СН'!$G$19</f>
        <v>2149.5375754500001</v>
      </c>
      <c r="H56" s="36">
        <f>SUMIFS(СВЦЭМ!$C$39:$C$782,СВЦЭМ!$A$39:$A$782,$A56,СВЦЭМ!$B$39:$B$782,H$47)+'СЕТ СН'!$G$9+СВЦЭМ!$D$10+'СЕТ СН'!$G$6-'СЕТ СН'!$G$19</f>
        <v>2126.03157921</v>
      </c>
      <c r="I56" s="36">
        <f>SUMIFS(СВЦЭМ!$C$39:$C$782,СВЦЭМ!$A$39:$A$782,$A56,СВЦЭМ!$B$39:$B$782,I$47)+'СЕТ СН'!$G$9+СВЦЭМ!$D$10+'СЕТ СН'!$G$6-'СЕТ СН'!$G$19</f>
        <v>2104.3255563900002</v>
      </c>
      <c r="J56" s="36">
        <f>SUMIFS(СВЦЭМ!$C$39:$C$782,СВЦЭМ!$A$39:$A$782,$A56,СВЦЭМ!$B$39:$B$782,J$47)+'СЕТ СН'!$G$9+СВЦЭМ!$D$10+'СЕТ СН'!$G$6-'СЕТ СН'!$G$19</f>
        <v>2090.9751480599998</v>
      </c>
      <c r="K56" s="36">
        <f>SUMIFS(СВЦЭМ!$C$39:$C$782,СВЦЭМ!$A$39:$A$782,$A56,СВЦЭМ!$B$39:$B$782,K$47)+'СЕТ СН'!$G$9+СВЦЭМ!$D$10+'СЕТ СН'!$G$6-'СЕТ СН'!$G$19</f>
        <v>2049.7909802700001</v>
      </c>
      <c r="L56" s="36">
        <f>SUMIFS(СВЦЭМ!$C$39:$C$782,СВЦЭМ!$A$39:$A$782,$A56,СВЦЭМ!$B$39:$B$782,L$47)+'СЕТ СН'!$G$9+СВЦЭМ!$D$10+'СЕТ СН'!$G$6-'СЕТ СН'!$G$19</f>
        <v>2027.8727146400001</v>
      </c>
      <c r="M56" s="36">
        <f>SUMIFS(СВЦЭМ!$C$39:$C$782,СВЦЭМ!$A$39:$A$782,$A56,СВЦЭМ!$B$39:$B$782,M$47)+'СЕТ СН'!$G$9+СВЦЭМ!$D$10+'СЕТ СН'!$G$6-'СЕТ СН'!$G$19</f>
        <v>2043.65963917</v>
      </c>
      <c r="N56" s="36">
        <f>SUMIFS(СВЦЭМ!$C$39:$C$782,СВЦЭМ!$A$39:$A$782,$A56,СВЦЭМ!$B$39:$B$782,N$47)+'СЕТ СН'!$G$9+СВЦЭМ!$D$10+'СЕТ СН'!$G$6-'СЕТ СН'!$G$19</f>
        <v>2065.1580304600002</v>
      </c>
      <c r="O56" s="36">
        <f>SUMIFS(СВЦЭМ!$C$39:$C$782,СВЦЭМ!$A$39:$A$782,$A56,СВЦЭМ!$B$39:$B$782,O$47)+'СЕТ СН'!$G$9+СВЦЭМ!$D$10+'СЕТ СН'!$G$6-'СЕТ СН'!$G$19</f>
        <v>2086.6462691500001</v>
      </c>
      <c r="P56" s="36">
        <f>SUMIFS(СВЦЭМ!$C$39:$C$782,СВЦЭМ!$A$39:$A$782,$A56,СВЦЭМ!$B$39:$B$782,P$47)+'СЕТ СН'!$G$9+СВЦЭМ!$D$10+'СЕТ СН'!$G$6-'СЕТ СН'!$G$19</f>
        <v>2099.1556055000001</v>
      </c>
      <c r="Q56" s="36">
        <f>SUMIFS(СВЦЭМ!$C$39:$C$782,СВЦЭМ!$A$39:$A$782,$A56,СВЦЭМ!$B$39:$B$782,Q$47)+'СЕТ СН'!$G$9+СВЦЭМ!$D$10+'СЕТ СН'!$G$6-'СЕТ СН'!$G$19</f>
        <v>2114.95021692</v>
      </c>
      <c r="R56" s="36">
        <f>SUMIFS(СВЦЭМ!$C$39:$C$782,СВЦЭМ!$A$39:$A$782,$A56,СВЦЭМ!$B$39:$B$782,R$47)+'СЕТ СН'!$G$9+СВЦЭМ!$D$10+'СЕТ СН'!$G$6-'СЕТ СН'!$G$19</f>
        <v>2115.5168112900001</v>
      </c>
      <c r="S56" s="36">
        <f>SUMIFS(СВЦЭМ!$C$39:$C$782,СВЦЭМ!$A$39:$A$782,$A56,СВЦЭМ!$B$39:$B$782,S$47)+'СЕТ СН'!$G$9+СВЦЭМ!$D$10+'СЕТ СН'!$G$6-'СЕТ СН'!$G$19</f>
        <v>2083.7430018199998</v>
      </c>
      <c r="T56" s="36">
        <f>SUMIFS(СВЦЭМ!$C$39:$C$782,СВЦЭМ!$A$39:$A$782,$A56,СВЦЭМ!$B$39:$B$782,T$47)+'СЕТ СН'!$G$9+СВЦЭМ!$D$10+'СЕТ СН'!$G$6-'СЕТ СН'!$G$19</f>
        <v>2098.4578758799998</v>
      </c>
      <c r="U56" s="36">
        <f>SUMIFS(СВЦЭМ!$C$39:$C$782,СВЦЭМ!$A$39:$A$782,$A56,СВЦЭМ!$B$39:$B$782,U$47)+'СЕТ СН'!$G$9+СВЦЭМ!$D$10+'СЕТ СН'!$G$6-'СЕТ СН'!$G$19</f>
        <v>2069.1221238899998</v>
      </c>
      <c r="V56" s="36">
        <f>SUMIFS(СВЦЭМ!$C$39:$C$782,СВЦЭМ!$A$39:$A$782,$A56,СВЦЭМ!$B$39:$B$782,V$47)+'СЕТ СН'!$G$9+СВЦЭМ!$D$10+'СЕТ СН'!$G$6-'СЕТ СН'!$G$19</f>
        <v>2061.57850315</v>
      </c>
      <c r="W56" s="36">
        <f>SUMIFS(СВЦЭМ!$C$39:$C$782,СВЦЭМ!$A$39:$A$782,$A56,СВЦЭМ!$B$39:$B$782,W$47)+'СЕТ СН'!$G$9+СВЦЭМ!$D$10+'СЕТ СН'!$G$6-'СЕТ СН'!$G$19</f>
        <v>2058.0452486899999</v>
      </c>
      <c r="X56" s="36">
        <f>SUMIFS(СВЦЭМ!$C$39:$C$782,СВЦЭМ!$A$39:$A$782,$A56,СВЦЭМ!$B$39:$B$782,X$47)+'СЕТ СН'!$G$9+СВЦЭМ!$D$10+'СЕТ СН'!$G$6-'СЕТ СН'!$G$19</f>
        <v>2096.62866218</v>
      </c>
      <c r="Y56" s="36">
        <f>SUMIFS(СВЦЭМ!$C$39:$C$782,СВЦЭМ!$A$39:$A$782,$A56,СВЦЭМ!$B$39:$B$782,Y$47)+'СЕТ СН'!$G$9+СВЦЭМ!$D$10+'СЕТ СН'!$G$6-'СЕТ СН'!$G$19</f>
        <v>2111.0142931199998</v>
      </c>
    </row>
    <row r="57" spans="1:25" ht="15.75" x14ac:dyDescent="0.2">
      <c r="A57" s="35">
        <f t="shared" si="1"/>
        <v>45361</v>
      </c>
      <c r="B57" s="36">
        <f>SUMIFS(СВЦЭМ!$C$39:$C$782,СВЦЭМ!$A$39:$A$782,$A57,СВЦЭМ!$B$39:$B$782,B$47)+'СЕТ СН'!$G$9+СВЦЭМ!$D$10+'СЕТ СН'!$G$6-'СЕТ СН'!$G$19</f>
        <v>2190.1971236300001</v>
      </c>
      <c r="C57" s="36">
        <f>SUMIFS(СВЦЭМ!$C$39:$C$782,СВЦЭМ!$A$39:$A$782,$A57,СВЦЭМ!$B$39:$B$782,C$47)+'СЕТ СН'!$G$9+СВЦЭМ!$D$10+'СЕТ СН'!$G$6-'СЕТ СН'!$G$19</f>
        <v>2228.5549501300002</v>
      </c>
      <c r="D57" s="36">
        <f>SUMIFS(СВЦЭМ!$C$39:$C$782,СВЦЭМ!$A$39:$A$782,$A57,СВЦЭМ!$B$39:$B$782,D$47)+'СЕТ СН'!$G$9+СВЦЭМ!$D$10+'СЕТ СН'!$G$6-'СЕТ СН'!$G$19</f>
        <v>2245.5763466600001</v>
      </c>
      <c r="E57" s="36">
        <f>SUMIFS(СВЦЭМ!$C$39:$C$782,СВЦЭМ!$A$39:$A$782,$A57,СВЦЭМ!$B$39:$B$782,E$47)+'СЕТ СН'!$G$9+СВЦЭМ!$D$10+'СЕТ СН'!$G$6-'СЕТ СН'!$G$19</f>
        <v>2259.5568973700001</v>
      </c>
      <c r="F57" s="36">
        <f>SUMIFS(СВЦЭМ!$C$39:$C$782,СВЦЭМ!$A$39:$A$782,$A57,СВЦЭМ!$B$39:$B$782,F$47)+'СЕТ СН'!$G$9+СВЦЭМ!$D$10+'СЕТ СН'!$G$6-'СЕТ СН'!$G$19</f>
        <v>2258.3447791600001</v>
      </c>
      <c r="G57" s="36">
        <f>SUMIFS(СВЦЭМ!$C$39:$C$782,СВЦЭМ!$A$39:$A$782,$A57,СВЦЭМ!$B$39:$B$782,G$47)+'СЕТ СН'!$G$9+СВЦЭМ!$D$10+'СЕТ СН'!$G$6-'СЕТ СН'!$G$19</f>
        <v>2240.92413708</v>
      </c>
      <c r="H57" s="36">
        <f>SUMIFS(СВЦЭМ!$C$39:$C$782,СВЦЭМ!$A$39:$A$782,$A57,СВЦЭМ!$B$39:$B$782,H$47)+'СЕТ СН'!$G$9+СВЦЭМ!$D$10+'СЕТ СН'!$G$6-'СЕТ СН'!$G$19</f>
        <v>2213.82132508</v>
      </c>
      <c r="I57" s="36">
        <f>SUMIFS(СВЦЭМ!$C$39:$C$782,СВЦЭМ!$A$39:$A$782,$A57,СВЦЭМ!$B$39:$B$782,I$47)+'СЕТ СН'!$G$9+СВЦЭМ!$D$10+'СЕТ СН'!$G$6-'СЕТ СН'!$G$19</f>
        <v>2208.0192871899999</v>
      </c>
      <c r="J57" s="36">
        <f>SUMIFS(СВЦЭМ!$C$39:$C$782,СВЦЭМ!$A$39:$A$782,$A57,СВЦЭМ!$B$39:$B$782,J$47)+'СЕТ СН'!$G$9+СВЦЭМ!$D$10+'СЕТ СН'!$G$6-'СЕТ СН'!$G$19</f>
        <v>2162.9194397800002</v>
      </c>
      <c r="K57" s="36">
        <f>SUMIFS(СВЦЭМ!$C$39:$C$782,СВЦЭМ!$A$39:$A$782,$A57,СВЦЭМ!$B$39:$B$782,K$47)+'СЕТ СН'!$G$9+СВЦЭМ!$D$10+'СЕТ СН'!$G$6-'СЕТ СН'!$G$19</f>
        <v>2121.8988969299999</v>
      </c>
      <c r="L57" s="36">
        <f>SUMIFS(СВЦЭМ!$C$39:$C$782,СВЦЭМ!$A$39:$A$782,$A57,СВЦЭМ!$B$39:$B$782,L$47)+'СЕТ СН'!$G$9+СВЦЭМ!$D$10+'СЕТ СН'!$G$6-'СЕТ СН'!$G$19</f>
        <v>2121.4914580499999</v>
      </c>
      <c r="M57" s="36">
        <f>SUMIFS(СВЦЭМ!$C$39:$C$782,СВЦЭМ!$A$39:$A$782,$A57,СВЦЭМ!$B$39:$B$782,M$47)+'СЕТ СН'!$G$9+СВЦЭМ!$D$10+'СЕТ СН'!$G$6-'СЕТ СН'!$G$19</f>
        <v>2124.6312195800001</v>
      </c>
      <c r="N57" s="36">
        <f>SUMIFS(СВЦЭМ!$C$39:$C$782,СВЦЭМ!$A$39:$A$782,$A57,СВЦЭМ!$B$39:$B$782,N$47)+'СЕТ СН'!$G$9+СВЦЭМ!$D$10+'СЕТ СН'!$G$6-'СЕТ СН'!$G$19</f>
        <v>2151.5319495200001</v>
      </c>
      <c r="O57" s="36">
        <f>SUMIFS(СВЦЭМ!$C$39:$C$782,СВЦЭМ!$A$39:$A$782,$A57,СВЦЭМ!$B$39:$B$782,O$47)+'СЕТ СН'!$G$9+СВЦЭМ!$D$10+'СЕТ СН'!$G$6-'СЕТ СН'!$G$19</f>
        <v>2142.5891424599999</v>
      </c>
      <c r="P57" s="36">
        <f>SUMIFS(СВЦЭМ!$C$39:$C$782,СВЦЭМ!$A$39:$A$782,$A57,СВЦЭМ!$B$39:$B$782,P$47)+'СЕТ СН'!$G$9+СВЦЭМ!$D$10+'СЕТ СН'!$G$6-'СЕТ СН'!$G$19</f>
        <v>2169.3137288900002</v>
      </c>
      <c r="Q57" s="36">
        <f>SUMIFS(СВЦЭМ!$C$39:$C$782,СВЦЭМ!$A$39:$A$782,$A57,СВЦЭМ!$B$39:$B$782,Q$47)+'СЕТ СН'!$G$9+СВЦЭМ!$D$10+'СЕТ СН'!$G$6-'СЕТ СН'!$G$19</f>
        <v>2196.8629623100001</v>
      </c>
      <c r="R57" s="36">
        <f>SUMIFS(СВЦЭМ!$C$39:$C$782,СВЦЭМ!$A$39:$A$782,$A57,СВЦЭМ!$B$39:$B$782,R$47)+'СЕТ СН'!$G$9+СВЦЭМ!$D$10+'СЕТ СН'!$G$6-'СЕТ СН'!$G$19</f>
        <v>2194.1626486700002</v>
      </c>
      <c r="S57" s="36">
        <f>SUMIFS(СВЦЭМ!$C$39:$C$782,СВЦЭМ!$A$39:$A$782,$A57,СВЦЭМ!$B$39:$B$782,S$47)+'СЕТ СН'!$G$9+СВЦЭМ!$D$10+'СЕТ СН'!$G$6-'СЕТ СН'!$G$19</f>
        <v>2178.7600074299999</v>
      </c>
      <c r="T57" s="36">
        <f>SUMIFS(СВЦЭМ!$C$39:$C$782,СВЦЭМ!$A$39:$A$782,$A57,СВЦЭМ!$B$39:$B$782,T$47)+'СЕТ СН'!$G$9+СВЦЭМ!$D$10+'СЕТ СН'!$G$6-'СЕТ СН'!$G$19</f>
        <v>2158.7136302399999</v>
      </c>
      <c r="U57" s="36">
        <f>SUMIFS(СВЦЭМ!$C$39:$C$782,СВЦЭМ!$A$39:$A$782,$A57,СВЦЭМ!$B$39:$B$782,U$47)+'СЕТ СН'!$G$9+СВЦЭМ!$D$10+'СЕТ СН'!$G$6-'СЕТ СН'!$G$19</f>
        <v>2111.7916379200001</v>
      </c>
      <c r="V57" s="36">
        <f>SUMIFS(СВЦЭМ!$C$39:$C$782,СВЦЭМ!$A$39:$A$782,$A57,СВЦЭМ!$B$39:$B$782,V$47)+'СЕТ СН'!$G$9+СВЦЭМ!$D$10+'СЕТ СН'!$G$6-'СЕТ СН'!$G$19</f>
        <v>2085.21874609</v>
      </c>
      <c r="W57" s="36">
        <f>SUMIFS(СВЦЭМ!$C$39:$C$782,СВЦЭМ!$A$39:$A$782,$A57,СВЦЭМ!$B$39:$B$782,W$47)+'СЕТ СН'!$G$9+СВЦЭМ!$D$10+'СЕТ СН'!$G$6-'СЕТ СН'!$G$19</f>
        <v>2091.55616672</v>
      </c>
      <c r="X57" s="36">
        <f>SUMIFS(СВЦЭМ!$C$39:$C$782,СВЦЭМ!$A$39:$A$782,$A57,СВЦЭМ!$B$39:$B$782,X$47)+'СЕТ СН'!$G$9+СВЦЭМ!$D$10+'СЕТ СН'!$G$6-'СЕТ СН'!$G$19</f>
        <v>2146.17253162</v>
      </c>
      <c r="Y57" s="36">
        <f>SUMIFS(СВЦЭМ!$C$39:$C$782,СВЦЭМ!$A$39:$A$782,$A57,СВЦЭМ!$B$39:$B$782,Y$47)+'СЕТ СН'!$G$9+СВЦЭМ!$D$10+'СЕТ СН'!$G$6-'СЕТ СН'!$G$19</f>
        <v>2152.0372582700002</v>
      </c>
    </row>
    <row r="58" spans="1:25" ht="15.75" x14ac:dyDescent="0.2">
      <c r="A58" s="35">
        <f t="shared" si="1"/>
        <v>45362</v>
      </c>
      <c r="B58" s="36">
        <f>SUMIFS(СВЦЭМ!$C$39:$C$782,СВЦЭМ!$A$39:$A$782,$A58,СВЦЭМ!$B$39:$B$782,B$47)+'СЕТ СН'!$G$9+СВЦЭМ!$D$10+'СЕТ СН'!$G$6-'СЕТ СН'!$G$19</f>
        <v>2118.31898632</v>
      </c>
      <c r="C58" s="36">
        <f>SUMIFS(СВЦЭМ!$C$39:$C$782,СВЦЭМ!$A$39:$A$782,$A58,СВЦЭМ!$B$39:$B$782,C$47)+'СЕТ СН'!$G$9+СВЦЭМ!$D$10+'СЕТ СН'!$G$6-'СЕТ СН'!$G$19</f>
        <v>2154.7395376200002</v>
      </c>
      <c r="D58" s="36">
        <f>SUMIFS(СВЦЭМ!$C$39:$C$782,СВЦЭМ!$A$39:$A$782,$A58,СВЦЭМ!$B$39:$B$782,D$47)+'СЕТ СН'!$G$9+СВЦЭМ!$D$10+'СЕТ СН'!$G$6-'СЕТ СН'!$G$19</f>
        <v>2166.4384675900001</v>
      </c>
      <c r="E58" s="36">
        <f>SUMIFS(СВЦЭМ!$C$39:$C$782,СВЦЭМ!$A$39:$A$782,$A58,СВЦЭМ!$B$39:$B$782,E$47)+'СЕТ СН'!$G$9+СВЦЭМ!$D$10+'СЕТ СН'!$G$6-'СЕТ СН'!$G$19</f>
        <v>2170.5319917699999</v>
      </c>
      <c r="F58" s="36">
        <f>SUMIFS(СВЦЭМ!$C$39:$C$782,СВЦЭМ!$A$39:$A$782,$A58,СВЦЭМ!$B$39:$B$782,F$47)+'СЕТ СН'!$G$9+СВЦЭМ!$D$10+'СЕТ СН'!$G$6-'СЕТ СН'!$G$19</f>
        <v>2166.1878663900002</v>
      </c>
      <c r="G58" s="36">
        <f>SUMIFS(СВЦЭМ!$C$39:$C$782,СВЦЭМ!$A$39:$A$782,$A58,СВЦЭМ!$B$39:$B$782,G$47)+'СЕТ СН'!$G$9+СВЦЭМ!$D$10+'СЕТ СН'!$G$6-'СЕТ СН'!$G$19</f>
        <v>2106.5188655900001</v>
      </c>
      <c r="H58" s="36">
        <f>SUMIFS(СВЦЭМ!$C$39:$C$782,СВЦЭМ!$A$39:$A$782,$A58,СВЦЭМ!$B$39:$B$782,H$47)+'СЕТ СН'!$G$9+СВЦЭМ!$D$10+'СЕТ СН'!$G$6-'СЕТ СН'!$G$19</f>
        <v>1968.0729054200001</v>
      </c>
      <c r="I58" s="36">
        <f>SUMIFS(СВЦЭМ!$C$39:$C$782,СВЦЭМ!$A$39:$A$782,$A58,СВЦЭМ!$B$39:$B$782,I$47)+'СЕТ СН'!$G$9+СВЦЭМ!$D$10+'СЕТ СН'!$G$6-'СЕТ СН'!$G$19</f>
        <v>1975.6954377100001</v>
      </c>
      <c r="J58" s="36">
        <f>SUMIFS(СВЦЭМ!$C$39:$C$782,СВЦЭМ!$A$39:$A$782,$A58,СВЦЭМ!$B$39:$B$782,J$47)+'СЕТ СН'!$G$9+СВЦЭМ!$D$10+'СЕТ СН'!$G$6-'СЕТ СН'!$G$19</f>
        <v>1949.8835791500001</v>
      </c>
      <c r="K58" s="36">
        <f>SUMIFS(СВЦЭМ!$C$39:$C$782,СВЦЭМ!$A$39:$A$782,$A58,СВЦЭМ!$B$39:$B$782,K$47)+'СЕТ СН'!$G$9+СВЦЭМ!$D$10+'СЕТ СН'!$G$6-'СЕТ СН'!$G$19</f>
        <v>1934.2816831700002</v>
      </c>
      <c r="L58" s="36">
        <f>SUMIFS(СВЦЭМ!$C$39:$C$782,СВЦЭМ!$A$39:$A$782,$A58,СВЦЭМ!$B$39:$B$782,L$47)+'СЕТ СН'!$G$9+СВЦЭМ!$D$10+'СЕТ СН'!$G$6-'СЕТ СН'!$G$19</f>
        <v>1946.1585956499998</v>
      </c>
      <c r="M58" s="36">
        <f>SUMIFS(СВЦЭМ!$C$39:$C$782,СВЦЭМ!$A$39:$A$782,$A58,СВЦЭМ!$B$39:$B$782,M$47)+'СЕТ СН'!$G$9+СВЦЭМ!$D$10+'СЕТ СН'!$G$6-'СЕТ СН'!$G$19</f>
        <v>1943.3959602300001</v>
      </c>
      <c r="N58" s="36">
        <f>SUMIFS(СВЦЭМ!$C$39:$C$782,СВЦЭМ!$A$39:$A$782,$A58,СВЦЭМ!$B$39:$B$782,N$47)+'СЕТ СН'!$G$9+СВЦЭМ!$D$10+'СЕТ СН'!$G$6-'СЕТ СН'!$G$19</f>
        <v>1964.4963769800002</v>
      </c>
      <c r="O58" s="36">
        <f>SUMIFS(СВЦЭМ!$C$39:$C$782,СВЦЭМ!$A$39:$A$782,$A58,СВЦЭМ!$B$39:$B$782,O$47)+'СЕТ СН'!$G$9+СВЦЭМ!$D$10+'СЕТ СН'!$G$6-'СЕТ СН'!$G$19</f>
        <v>1965.7477975699999</v>
      </c>
      <c r="P58" s="36">
        <f>SUMIFS(СВЦЭМ!$C$39:$C$782,СВЦЭМ!$A$39:$A$782,$A58,СВЦЭМ!$B$39:$B$782,P$47)+'СЕТ СН'!$G$9+СВЦЭМ!$D$10+'СЕТ СН'!$G$6-'СЕТ СН'!$G$19</f>
        <v>1975.1148573700002</v>
      </c>
      <c r="Q58" s="36">
        <f>SUMIFS(СВЦЭМ!$C$39:$C$782,СВЦЭМ!$A$39:$A$782,$A58,СВЦЭМ!$B$39:$B$782,Q$47)+'СЕТ СН'!$G$9+СВЦЭМ!$D$10+'СЕТ СН'!$G$6-'СЕТ СН'!$G$19</f>
        <v>1988.3032358700002</v>
      </c>
      <c r="R58" s="36">
        <f>SUMIFS(СВЦЭМ!$C$39:$C$782,СВЦЭМ!$A$39:$A$782,$A58,СВЦЭМ!$B$39:$B$782,R$47)+'СЕТ СН'!$G$9+СВЦЭМ!$D$10+'СЕТ СН'!$G$6-'СЕТ СН'!$G$19</f>
        <v>1989.8656118899999</v>
      </c>
      <c r="S58" s="36">
        <f>SUMIFS(СВЦЭМ!$C$39:$C$782,СВЦЭМ!$A$39:$A$782,$A58,СВЦЭМ!$B$39:$B$782,S$47)+'СЕТ СН'!$G$9+СВЦЭМ!$D$10+'СЕТ СН'!$G$6-'СЕТ СН'!$G$19</f>
        <v>1986.9098990399998</v>
      </c>
      <c r="T58" s="36">
        <f>SUMIFS(СВЦЭМ!$C$39:$C$782,СВЦЭМ!$A$39:$A$782,$A58,СВЦЭМ!$B$39:$B$782,T$47)+'СЕТ СН'!$G$9+СВЦЭМ!$D$10+'СЕТ СН'!$G$6-'СЕТ СН'!$G$19</f>
        <v>1965.6436800800002</v>
      </c>
      <c r="U58" s="36">
        <f>SUMIFS(СВЦЭМ!$C$39:$C$782,СВЦЭМ!$A$39:$A$782,$A58,СВЦЭМ!$B$39:$B$782,U$47)+'СЕТ СН'!$G$9+СВЦЭМ!$D$10+'СЕТ СН'!$G$6-'СЕТ СН'!$G$19</f>
        <v>1937.3777027000001</v>
      </c>
      <c r="V58" s="36">
        <f>SUMIFS(СВЦЭМ!$C$39:$C$782,СВЦЭМ!$A$39:$A$782,$A58,СВЦЭМ!$B$39:$B$782,V$47)+'СЕТ СН'!$G$9+СВЦЭМ!$D$10+'СЕТ СН'!$G$6-'СЕТ СН'!$G$19</f>
        <v>1929.3349434699999</v>
      </c>
      <c r="W58" s="36">
        <f>SUMIFS(СВЦЭМ!$C$39:$C$782,СВЦЭМ!$A$39:$A$782,$A58,СВЦЭМ!$B$39:$B$782,W$47)+'СЕТ СН'!$G$9+СВЦЭМ!$D$10+'СЕТ СН'!$G$6-'СЕТ СН'!$G$19</f>
        <v>1938.78621385</v>
      </c>
      <c r="X58" s="36">
        <f>SUMIFS(СВЦЭМ!$C$39:$C$782,СВЦЭМ!$A$39:$A$782,$A58,СВЦЭМ!$B$39:$B$782,X$47)+'СЕТ СН'!$G$9+СВЦЭМ!$D$10+'СЕТ СН'!$G$6-'СЕТ СН'!$G$19</f>
        <v>1960.30321323</v>
      </c>
      <c r="Y58" s="36">
        <f>SUMIFS(СВЦЭМ!$C$39:$C$782,СВЦЭМ!$A$39:$A$782,$A58,СВЦЭМ!$B$39:$B$782,Y$47)+'СЕТ СН'!$G$9+СВЦЭМ!$D$10+'СЕТ СН'!$G$6-'СЕТ СН'!$G$19</f>
        <v>1964.1038164800002</v>
      </c>
    </row>
    <row r="59" spans="1:25" ht="15.75" x14ac:dyDescent="0.2">
      <c r="A59" s="35">
        <f t="shared" si="1"/>
        <v>45363</v>
      </c>
      <c r="B59" s="36">
        <f>SUMIFS(СВЦЭМ!$C$39:$C$782,СВЦЭМ!$A$39:$A$782,$A59,СВЦЭМ!$B$39:$B$782,B$47)+'СЕТ СН'!$G$9+СВЦЭМ!$D$10+'СЕТ СН'!$G$6-'СЕТ СН'!$G$19</f>
        <v>2095.5172954300001</v>
      </c>
      <c r="C59" s="36">
        <f>SUMIFS(СВЦЭМ!$C$39:$C$782,СВЦЭМ!$A$39:$A$782,$A59,СВЦЭМ!$B$39:$B$782,C$47)+'СЕТ СН'!$G$9+СВЦЭМ!$D$10+'СЕТ СН'!$G$6-'СЕТ СН'!$G$19</f>
        <v>2119.870101</v>
      </c>
      <c r="D59" s="36">
        <f>SUMIFS(СВЦЭМ!$C$39:$C$782,СВЦЭМ!$A$39:$A$782,$A59,СВЦЭМ!$B$39:$B$782,D$47)+'СЕТ СН'!$G$9+СВЦЭМ!$D$10+'СЕТ СН'!$G$6-'СЕТ СН'!$G$19</f>
        <v>2143.0903954999999</v>
      </c>
      <c r="E59" s="36">
        <f>SUMIFS(СВЦЭМ!$C$39:$C$782,СВЦЭМ!$A$39:$A$782,$A59,СВЦЭМ!$B$39:$B$782,E$47)+'СЕТ СН'!$G$9+СВЦЭМ!$D$10+'СЕТ СН'!$G$6-'СЕТ СН'!$G$19</f>
        <v>2141.8757516800001</v>
      </c>
      <c r="F59" s="36">
        <f>SUMIFS(СВЦЭМ!$C$39:$C$782,СВЦЭМ!$A$39:$A$782,$A59,СВЦЭМ!$B$39:$B$782,F$47)+'СЕТ СН'!$G$9+СВЦЭМ!$D$10+'СЕТ СН'!$G$6-'СЕТ СН'!$G$19</f>
        <v>2125.3421041000001</v>
      </c>
      <c r="G59" s="36">
        <f>SUMIFS(СВЦЭМ!$C$39:$C$782,СВЦЭМ!$A$39:$A$782,$A59,СВЦЭМ!$B$39:$B$782,G$47)+'СЕТ СН'!$G$9+СВЦЭМ!$D$10+'СЕТ СН'!$G$6-'СЕТ СН'!$G$19</f>
        <v>2115.07217059</v>
      </c>
      <c r="H59" s="36">
        <f>SUMIFS(СВЦЭМ!$C$39:$C$782,СВЦЭМ!$A$39:$A$782,$A59,СВЦЭМ!$B$39:$B$782,H$47)+'СЕТ СН'!$G$9+СВЦЭМ!$D$10+'СЕТ СН'!$G$6-'СЕТ СН'!$G$19</f>
        <v>2081.35519583</v>
      </c>
      <c r="I59" s="36">
        <f>SUMIFS(СВЦЭМ!$C$39:$C$782,СВЦЭМ!$A$39:$A$782,$A59,СВЦЭМ!$B$39:$B$782,I$47)+'СЕТ СН'!$G$9+СВЦЭМ!$D$10+'СЕТ СН'!$G$6-'СЕТ СН'!$G$19</f>
        <v>2071.7178448200002</v>
      </c>
      <c r="J59" s="36">
        <f>SUMIFS(СВЦЭМ!$C$39:$C$782,СВЦЭМ!$A$39:$A$782,$A59,СВЦЭМ!$B$39:$B$782,J$47)+'СЕТ СН'!$G$9+СВЦЭМ!$D$10+'СЕТ СН'!$G$6-'СЕТ СН'!$G$19</f>
        <v>2051.6742988400001</v>
      </c>
      <c r="K59" s="36">
        <f>SUMIFS(СВЦЭМ!$C$39:$C$782,СВЦЭМ!$A$39:$A$782,$A59,СВЦЭМ!$B$39:$B$782,K$47)+'СЕТ СН'!$G$9+СВЦЭМ!$D$10+'СЕТ СН'!$G$6-'СЕТ СН'!$G$19</f>
        <v>2064.9693437300002</v>
      </c>
      <c r="L59" s="36">
        <f>SUMIFS(СВЦЭМ!$C$39:$C$782,СВЦЭМ!$A$39:$A$782,$A59,СВЦЭМ!$B$39:$B$782,L$47)+'СЕТ СН'!$G$9+СВЦЭМ!$D$10+'СЕТ СН'!$G$6-'СЕТ СН'!$G$19</f>
        <v>2077.8152386199999</v>
      </c>
      <c r="M59" s="36">
        <f>SUMIFS(СВЦЭМ!$C$39:$C$782,СВЦЭМ!$A$39:$A$782,$A59,СВЦЭМ!$B$39:$B$782,M$47)+'СЕТ СН'!$G$9+СВЦЭМ!$D$10+'СЕТ СН'!$G$6-'СЕТ СН'!$G$19</f>
        <v>2090.70679849</v>
      </c>
      <c r="N59" s="36">
        <f>SUMIFS(СВЦЭМ!$C$39:$C$782,СВЦЭМ!$A$39:$A$782,$A59,СВЦЭМ!$B$39:$B$782,N$47)+'СЕТ СН'!$G$9+СВЦЭМ!$D$10+'СЕТ СН'!$G$6-'СЕТ СН'!$G$19</f>
        <v>2113.4835911999999</v>
      </c>
      <c r="O59" s="36">
        <f>SUMIFS(СВЦЭМ!$C$39:$C$782,СВЦЭМ!$A$39:$A$782,$A59,СВЦЭМ!$B$39:$B$782,O$47)+'СЕТ СН'!$G$9+СВЦЭМ!$D$10+'СЕТ СН'!$G$6-'СЕТ СН'!$G$19</f>
        <v>2135.7263165300001</v>
      </c>
      <c r="P59" s="36">
        <f>SUMIFS(СВЦЭМ!$C$39:$C$782,СВЦЭМ!$A$39:$A$782,$A59,СВЦЭМ!$B$39:$B$782,P$47)+'СЕТ СН'!$G$9+СВЦЭМ!$D$10+'СЕТ СН'!$G$6-'СЕТ СН'!$G$19</f>
        <v>2161.2799966900002</v>
      </c>
      <c r="Q59" s="36">
        <f>SUMIFS(СВЦЭМ!$C$39:$C$782,СВЦЭМ!$A$39:$A$782,$A59,СВЦЭМ!$B$39:$B$782,Q$47)+'СЕТ СН'!$G$9+СВЦЭМ!$D$10+'СЕТ СН'!$G$6-'СЕТ СН'!$G$19</f>
        <v>2187.6623809299999</v>
      </c>
      <c r="R59" s="36">
        <f>SUMIFS(СВЦЭМ!$C$39:$C$782,СВЦЭМ!$A$39:$A$782,$A59,СВЦЭМ!$B$39:$B$782,R$47)+'СЕТ СН'!$G$9+СВЦЭМ!$D$10+'СЕТ СН'!$G$6-'СЕТ СН'!$G$19</f>
        <v>2179.5762031999998</v>
      </c>
      <c r="S59" s="36">
        <f>SUMIFS(СВЦЭМ!$C$39:$C$782,СВЦЭМ!$A$39:$A$782,$A59,СВЦЭМ!$B$39:$B$782,S$47)+'СЕТ СН'!$G$9+СВЦЭМ!$D$10+'СЕТ СН'!$G$6-'СЕТ СН'!$G$19</f>
        <v>2185.76921666</v>
      </c>
      <c r="T59" s="36">
        <f>SUMIFS(СВЦЭМ!$C$39:$C$782,СВЦЭМ!$A$39:$A$782,$A59,СВЦЭМ!$B$39:$B$782,T$47)+'СЕТ СН'!$G$9+СВЦЭМ!$D$10+'СЕТ СН'!$G$6-'СЕТ СН'!$G$19</f>
        <v>2142.3657008300002</v>
      </c>
      <c r="U59" s="36">
        <f>SUMIFS(СВЦЭМ!$C$39:$C$782,СВЦЭМ!$A$39:$A$782,$A59,СВЦЭМ!$B$39:$B$782,U$47)+'СЕТ СН'!$G$9+СВЦЭМ!$D$10+'СЕТ СН'!$G$6-'СЕТ СН'!$G$19</f>
        <v>2066.86806136</v>
      </c>
      <c r="V59" s="36">
        <f>SUMIFS(СВЦЭМ!$C$39:$C$782,СВЦЭМ!$A$39:$A$782,$A59,СВЦЭМ!$B$39:$B$782,V$47)+'СЕТ СН'!$G$9+СВЦЭМ!$D$10+'СЕТ СН'!$G$6-'СЕТ СН'!$G$19</f>
        <v>2084.13295457</v>
      </c>
      <c r="W59" s="36">
        <f>SUMIFS(СВЦЭМ!$C$39:$C$782,СВЦЭМ!$A$39:$A$782,$A59,СВЦЭМ!$B$39:$B$782,W$47)+'СЕТ СН'!$G$9+СВЦЭМ!$D$10+'СЕТ СН'!$G$6-'СЕТ СН'!$G$19</f>
        <v>2066.6465507200001</v>
      </c>
      <c r="X59" s="36">
        <f>SUMIFS(СВЦЭМ!$C$39:$C$782,СВЦЭМ!$A$39:$A$782,$A59,СВЦЭМ!$B$39:$B$782,X$47)+'СЕТ СН'!$G$9+СВЦЭМ!$D$10+'СЕТ СН'!$G$6-'СЕТ СН'!$G$19</f>
        <v>2100.2047924799999</v>
      </c>
      <c r="Y59" s="36">
        <f>SUMIFS(СВЦЭМ!$C$39:$C$782,СВЦЭМ!$A$39:$A$782,$A59,СВЦЭМ!$B$39:$B$782,Y$47)+'СЕТ СН'!$G$9+СВЦЭМ!$D$10+'СЕТ СН'!$G$6-'СЕТ СН'!$G$19</f>
        <v>2120.2098186399999</v>
      </c>
    </row>
    <row r="60" spans="1:25" ht="15.75" x14ac:dyDescent="0.2">
      <c r="A60" s="35">
        <f t="shared" si="1"/>
        <v>45364</v>
      </c>
      <c r="B60" s="36">
        <f>SUMIFS(СВЦЭМ!$C$39:$C$782,СВЦЭМ!$A$39:$A$782,$A60,СВЦЭМ!$B$39:$B$782,B$47)+'СЕТ СН'!$G$9+СВЦЭМ!$D$10+'СЕТ СН'!$G$6-'СЕТ СН'!$G$19</f>
        <v>2188.6525904999999</v>
      </c>
      <c r="C60" s="36">
        <f>SUMIFS(СВЦЭМ!$C$39:$C$782,СВЦЭМ!$A$39:$A$782,$A60,СВЦЭМ!$B$39:$B$782,C$47)+'СЕТ СН'!$G$9+СВЦЭМ!$D$10+'СЕТ СН'!$G$6-'СЕТ СН'!$G$19</f>
        <v>2201.8440176200002</v>
      </c>
      <c r="D60" s="36">
        <f>SUMIFS(СВЦЭМ!$C$39:$C$782,СВЦЭМ!$A$39:$A$782,$A60,СВЦЭМ!$B$39:$B$782,D$47)+'СЕТ СН'!$G$9+СВЦЭМ!$D$10+'СЕТ СН'!$G$6-'СЕТ СН'!$G$19</f>
        <v>2218.0094702599999</v>
      </c>
      <c r="E60" s="36">
        <f>SUMIFS(СВЦЭМ!$C$39:$C$782,СВЦЭМ!$A$39:$A$782,$A60,СВЦЭМ!$B$39:$B$782,E$47)+'СЕТ СН'!$G$9+СВЦЭМ!$D$10+'СЕТ СН'!$G$6-'СЕТ СН'!$G$19</f>
        <v>2212.83437572</v>
      </c>
      <c r="F60" s="36">
        <f>SUMIFS(СВЦЭМ!$C$39:$C$782,СВЦЭМ!$A$39:$A$782,$A60,СВЦЭМ!$B$39:$B$782,F$47)+'СЕТ СН'!$G$9+СВЦЭМ!$D$10+'СЕТ СН'!$G$6-'СЕТ СН'!$G$19</f>
        <v>2207.09679985</v>
      </c>
      <c r="G60" s="36">
        <f>SUMIFS(СВЦЭМ!$C$39:$C$782,СВЦЭМ!$A$39:$A$782,$A60,СВЦЭМ!$B$39:$B$782,G$47)+'СЕТ СН'!$G$9+СВЦЭМ!$D$10+'СЕТ СН'!$G$6-'СЕТ СН'!$G$19</f>
        <v>2201.0196012699998</v>
      </c>
      <c r="H60" s="36">
        <f>SUMIFS(СВЦЭМ!$C$39:$C$782,СВЦЭМ!$A$39:$A$782,$A60,СВЦЭМ!$B$39:$B$782,H$47)+'СЕТ СН'!$G$9+СВЦЭМ!$D$10+'СЕТ СН'!$G$6-'СЕТ СН'!$G$19</f>
        <v>2160.90125786</v>
      </c>
      <c r="I60" s="36">
        <f>SUMIFS(СВЦЭМ!$C$39:$C$782,СВЦЭМ!$A$39:$A$782,$A60,СВЦЭМ!$B$39:$B$782,I$47)+'СЕТ СН'!$G$9+СВЦЭМ!$D$10+'СЕТ СН'!$G$6-'СЕТ СН'!$G$19</f>
        <v>2123.85326493</v>
      </c>
      <c r="J60" s="36">
        <f>SUMIFS(СВЦЭМ!$C$39:$C$782,СВЦЭМ!$A$39:$A$782,$A60,СВЦЭМ!$B$39:$B$782,J$47)+'СЕТ СН'!$G$9+СВЦЭМ!$D$10+'СЕТ СН'!$G$6-'СЕТ СН'!$G$19</f>
        <v>2140.8730099200002</v>
      </c>
      <c r="K60" s="36">
        <f>SUMIFS(СВЦЭМ!$C$39:$C$782,СВЦЭМ!$A$39:$A$782,$A60,СВЦЭМ!$B$39:$B$782,K$47)+'СЕТ СН'!$G$9+СВЦЭМ!$D$10+'СЕТ СН'!$G$6-'СЕТ СН'!$G$19</f>
        <v>2115.4122173400001</v>
      </c>
      <c r="L60" s="36">
        <f>SUMIFS(СВЦЭМ!$C$39:$C$782,СВЦЭМ!$A$39:$A$782,$A60,СВЦЭМ!$B$39:$B$782,L$47)+'СЕТ СН'!$G$9+СВЦЭМ!$D$10+'СЕТ СН'!$G$6-'СЕТ СН'!$G$19</f>
        <v>2130.8960893399999</v>
      </c>
      <c r="M60" s="36">
        <f>SUMIFS(СВЦЭМ!$C$39:$C$782,СВЦЭМ!$A$39:$A$782,$A60,СВЦЭМ!$B$39:$B$782,M$47)+'СЕТ СН'!$G$9+СВЦЭМ!$D$10+'СЕТ СН'!$G$6-'СЕТ СН'!$G$19</f>
        <v>2118.48449239</v>
      </c>
      <c r="N60" s="36">
        <f>SUMIFS(СВЦЭМ!$C$39:$C$782,СВЦЭМ!$A$39:$A$782,$A60,СВЦЭМ!$B$39:$B$782,N$47)+'СЕТ СН'!$G$9+СВЦЭМ!$D$10+'СЕТ СН'!$G$6-'СЕТ СН'!$G$19</f>
        <v>2153.3324192</v>
      </c>
      <c r="O60" s="36">
        <f>SUMIFS(СВЦЭМ!$C$39:$C$782,СВЦЭМ!$A$39:$A$782,$A60,СВЦЭМ!$B$39:$B$782,O$47)+'СЕТ СН'!$G$9+СВЦЭМ!$D$10+'СЕТ СН'!$G$6-'СЕТ СН'!$G$19</f>
        <v>2176.3202409</v>
      </c>
      <c r="P60" s="36">
        <f>SUMIFS(СВЦЭМ!$C$39:$C$782,СВЦЭМ!$A$39:$A$782,$A60,СВЦЭМ!$B$39:$B$782,P$47)+'СЕТ СН'!$G$9+СВЦЭМ!$D$10+'СЕТ СН'!$G$6-'СЕТ СН'!$G$19</f>
        <v>2208.2148024600001</v>
      </c>
      <c r="Q60" s="36">
        <f>SUMIFS(СВЦЭМ!$C$39:$C$782,СВЦЭМ!$A$39:$A$782,$A60,СВЦЭМ!$B$39:$B$782,Q$47)+'СЕТ СН'!$G$9+СВЦЭМ!$D$10+'СЕТ СН'!$G$6-'СЕТ СН'!$G$19</f>
        <v>2229.8344432700001</v>
      </c>
      <c r="R60" s="36">
        <f>SUMIFS(СВЦЭМ!$C$39:$C$782,СВЦЭМ!$A$39:$A$782,$A60,СВЦЭМ!$B$39:$B$782,R$47)+'СЕТ СН'!$G$9+СВЦЭМ!$D$10+'СЕТ СН'!$G$6-'СЕТ СН'!$G$19</f>
        <v>2221.1085910800002</v>
      </c>
      <c r="S60" s="36">
        <f>SUMIFS(СВЦЭМ!$C$39:$C$782,СВЦЭМ!$A$39:$A$782,$A60,СВЦЭМ!$B$39:$B$782,S$47)+'СЕТ СН'!$G$9+СВЦЭМ!$D$10+'СЕТ СН'!$G$6-'СЕТ СН'!$G$19</f>
        <v>2204.6577048200002</v>
      </c>
      <c r="T60" s="36">
        <f>SUMIFS(СВЦЭМ!$C$39:$C$782,СВЦЭМ!$A$39:$A$782,$A60,СВЦЭМ!$B$39:$B$782,T$47)+'СЕТ СН'!$G$9+СВЦЭМ!$D$10+'СЕТ СН'!$G$6-'СЕТ СН'!$G$19</f>
        <v>2177.6935703600002</v>
      </c>
      <c r="U60" s="36">
        <f>SUMIFS(СВЦЭМ!$C$39:$C$782,СВЦЭМ!$A$39:$A$782,$A60,СВЦЭМ!$B$39:$B$782,U$47)+'СЕТ СН'!$G$9+СВЦЭМ!$D$10+'СЕТ СН'!$G$6-'СЕТ СН'!$G$19</f>
        <v>2157.3452797800001</v>
      </c>
      <c r="V60" s="36">
        <f>SUMIFS(СВЦЭМ!$C$39:$C$782,СВЦЭМ!$A$39:$A$782,$A60,СВЦЭМ!$B$39:$B$782,V$47)+'СЕТ СН'!$G$9+СВЦЭМ!$D$10+'СЕТ СН'!$G$6-'СЕТ СН'!$G$19</f>
        <v>2146.8711486799998</v>
      </c>
      <c r="W60" s="36">
        <f>SUMIFS(СВЦЭМ!$C$39:$C$782,СВЦЭМ!$A$39:$A$782,$A60,СВЦЭМ!$B$39:$B$782,W$47)+'СЕТ СН'!$G$9+СВЦЭМ!$D$10+'СЕТ СН'!$G$6-'СЕТ СН'!$G$19</f>
        <v>2116.76672306</v>
      </c>
      <c r="X60" s="36">
        <f>SUMIFS(СВЦЭМ!$C$39:$C$782,СВЦЭМ!$A$39:$A$782,$A60,СВЦЭМ!$B$39:$B$782,X$47)+'СЕТ СН'!$G$9+СВЦЭМ!$D$10+'СЕТ СН'!$G$6-'СЕТ СН'!$G$19</f>
        <v>2121.8433618899999</v>
      </c>
      <c r="Y60" s="36">
        <f>SUMIFS(СВЦЭМ!$C$39:$C$782,СВЦЭМ!$A$39:$A$782,$A60,СВЦЭМ!$B$39:$B$782,Y$47)+'СЕТ СН'!$G$9+СВЦЭМ!$D$10+'СЕТ СН'!$G$6-'СЕТ СН'!$G$19</f>
        <v>2132.5589984399999</v>
      </c>
    </row>
    <row r="61" spans="1:25" ht="15.75" x14ac:dyDescent="0.2">
      <c r="A61" s="35">
        <f t="shared" si="1"/>
        <v>45365</v>
      </c>
      <c r="B61" s="36">
        <f>SUMIFS(СВЦЭМ!$C$39:$C$782,СВЦЭМ!$A$39:$A$782,$A61,СВЦЭМ!$B$39:$B$782,B$47)+'СЕТ СН'!$G$9+СВЦЭМ!$D$10+'СЕТ СН'!$G$6-'СЕТ СН'!$G$19</f>
        <v>2092.77314733</v>
      </c>
      <c r="C61" s="36">
        <f>SUMIFS(СВЦЭМ!$C$39:$C$782,СВЦЭМ!$A$39:$A$782,$A61,СВЦЭМ!$B$39:$B$782,C$47)+'СЕТ СН'!$G$9+СВЦЭМ!$D$10+'СЕТ СН'!$G$6-'СЕТ СН'!$G$19</f>
        <v>2094.8678099799999</v>
      </c>
      <c r="D61" s="36">
        <f>SUMIFS(СВЦЭМ!$C$39:$C$782,СВЦЭМ!$A$39:$A$782,$A61,СВЦЭМ!$B$39:$B$782,D$47)+'СЕТ СН'!$G$9+СВЦЭМ!$D$10+'СЕТ СН'!$G$6-'СЕТ СН'!$G$19</f>
        <v>2115.2482811599998</v>
      </c>
      <c r="E61" s="36">
        <f>SUMIFS(СВЦЭМ!$C$39:$C$782,СВЦЭМ!$A$39:$A$782,$A61,СВЦЭМ!$B$39:$B$782,E$47)+'СЕТ СН'!$G$9+СВЦЭМ!$D$10+'СЕТ СН'!$G$6-'СЕТ СН'!$G$19</f>
        <v>2125.5881897200002</v>
      </c>
      <c r="F61" s="36">
        <f>SUMIFS(СВЦЭМ!$C$39:$C$782,СВЦЭМ!$A$39:$A$782,$A61,СВЦЭМ!$B$39:$B$782,F$47)+'СЕТ СН'!$G$9+СВЦЭМ!$D$10+'СЕТ СН'!$G$6-'СЕТ СН'!$G$19</f>
        <v>2121.78811963</v>
      </c>
      <c r="G61" s="36">
        <f>SUMIFS(СВЦЭМ!$C$39:$C$782,СВЦЭМ!$A$39:$A$782,$A61,СВЦЭМ!$B$39:$B$782,G$47)+'СЕТ СН'!$G$9+СВЦЭМ!$D$10+'СЕТ СН'!$G$6-'СЕТ СН'!$G$19</f>
        <v>2090.59634336</v>
      </c>
      <c r="H61" s="36">
        <f>SUMIFS(СВЦЭМ!$C$39:$C$782,СВЦЭМ!$A$39:$A$782,$A61,СВЦЭМ!$B$39:$B$782,H$47)+'СЕТ СН'!$G$9+СВЦЭМ!$D$10+'СЕТ СН'!$G$6-'СЕТ СН'!$G$19</f>
        <v>2037.59221475</v>
      </c>
      <c r="I61" s="36">
        <f>SUMIFS(СВЦЭМ!$C$39:$C$782,СВЦЭМ!$A$39:$A$782,$A61,СВЦЭМ!$B$39:$B$782,I$47)+'СЕТ СН'!$G$9+СВЦЭМ!$D$10+'СЕТ СН'!$G$6-'СЕТ СН'!$G$19</f>
        <v>2006.4138749799999</v>
      </c>
      <c r="J61" s="36">
        <f>SUMIFS(СВЦЭМ!$C$39:$C$782,СВЦЭМ!$A$39:$A$782,$A61,СВЦЭМ!$B$39:$B$782,J$47)+'СЕТ СН'!$G$9+СВЦЭМ!$D$10+'СЕТ СН'!$G$6-'СЕТ СН'!$G$19</f>
        <v>2028.6060443699998</v>
      </c>
      <c r="K61" s="36">
        <f>SUMIFS(СВЦЭМ!$C$39:$C$782,СВЦЭМ!$A$39:$A$782,$A61,СВЦЭМ!$B$39:$B$782,K$47)+'СЕТ СН'!$G$9+СВЦЭМ!$D$10+'СЕТ СН'!$G$6-'СЕТ СН'!$G$19</f>
        <v>2027.7100878599999</v>
      </c>
      <c r="L61" s="36">
        <f>SUMIFS(СВЦЭМ!$C$39:$C$782,СВЦЭМ!$A$39:$A$782,$A61,СВЦЭМ!$B$39:$B$782,L$47)+'СЕТ СН'!$G$9+СВЦЭМ!$D$10+'СЕТ СН'!$G$6-'СЕТ СН'!$G$19</f>
        <v>2035.7250079999999</v>
      </c>
      <c r="M61" s="36">
        <f>SUMIFS(СВЦЭМ!$C$39:$C$782,СВЦЭМ!$A$39:$A$782,$A61,СВЦЭМ!$B$39:$B$782,M$47)+'СЕТ СН'!$G$9+СВЦЭМ!$D$10+'СЕТ СН'!$G$6-'СЕТ СН'!$G$19</f>
        <v>2073.6182882899998</v>
      </c>
      <c r="N61" s="36">
        <f>SUMIFS(СВЦЭМ!$C$39:$C$782,СВЦЭМ!$A$39:$A$782,$A61,СВЦЭМ!$B$39:$B$782,N$47)+'СЕТ СН'!$G$9+СВЦЭМ!$D$10+'СЕТ СН'!$G$6-'СЕТ СН'!$G$19</f>
        <v>2095.53935555</v>
      </c>
      <c r="O61" s="36">
        <f>SUMIFS(СВЦЭМ!$C$39:$C$782,СВЦЭМ!$A$39:$A$782,$A61,СВЦЭМ!$B$39:$B$782,O$47)+'СЕТ СН'!$G$9+СВЦЭМ!$D$10+'СЕТ СН'!$G$6-'СЕТ СН'!$G$19</f>
        <v>2121.5590626899998</v>
      </c>
      <c r="P61" s="36">
        <f>SUMIFS(СВЦЭМ!$C$39:$C$782,СВЦЭМ!$A$39:$A$782,$A61,СВЦЭМ!$B$39:$B$782,P$47)+'СЕТ СН'!$G$9+СВЦЭМ!$D$10+'СЕТ СН'!$G$6-'СЕТ СН'!$G$19</f>
        <v>2144.3143071200002</v>
      </c>
      <c r="Q61" s="36">
        <f>SUMIFS(СВЦЭМ!$C$39:$C$782,СВЦЭМ!$A$39:$A$782,$A61,СВЦЭМ!$B$39:$B$782,Q$47)+'СЕТ СН'!$G$9+СВЦЭМ!$D$10+'СЕТ СН'!$G$6-'СЕТ СН'!$G$19</f>
        <v>2164.0130964</v>
      </c>
      <c r="R61" s="36">
        <f>SUMIFS(СВЦЭМ!$C$39:$C$782,СВЦЭМ!$A$39:$A$782,$A61,СВЦЭМ!$B$39:$B$782,R$47)+'СЕТ СН'!$G$9+СВЦЭМ!$D$10+'СЕТ СН'!$G$6-'СЕТ СН'!$G$19</f>
        <v>2143.9376107399999</v>
      </c>
      <c r="S61" s="36">
        <f>SUMIFS(СВЦЭМ!$C$39:$C$782,СВЦЭМ!$A$39:$A$782,$A61,СВЦЭМ!$B$39:$B$782,S$47)+'СЕТ СН'!$G$9+СВЦЭМ!$D$10+'СЕТ СН'!$G$6-'СЕТ СН'!$G$19</f>
        <v>2114.3511454200002</v>
      </c>
      <c r="T61" s="36">
        <f>SUMIFS(СВЦЭМ!$C$39:$C$782,СВЦЭМ!$A$39:$A$782,$A61,СВЦЭМ!$B$39:$B$782,T$47)+'СЕТ СН'!$G$9+СВЦЭМ!$D$10+'СЕТ СН'!$G$6-'СЕТ СН'!$G$19</f>
        <v>2082.75906657</v>
      </c>
      <c r="U61" s="36">
        <f>SUMIFS(СВЦЭМ!$C$39:$C$782,СВЦЭМ!$A$39:$A$782,$A61,СВЦЭМ!$B$39:$B$782,U$47)+'СЕТ СН'!$G$9+СВЦЭМ!$D$10+'СЕТ СН'!$G$6-'СЕТ СН'!$G$19</f>
        <v>2058.3828161500001</v>
      </c>
      <c r="V61" s="36">
        <f>SUMIFS(СВЦЭМ!$C$39:$C$782,СВЦЭМ!$A$39:$A$782,$A61,СВЦЭМ!$B$39:$B$782,V$47)+'СЕТ СН'!$G$9+СВЦЭМ!$D$10+'СЕТ СН'!$G$6-'СЕТ СН'!$G$19</f>
        <v>2053.4241118499999</v>
      </c>
      <c r="W61" s="36">
        <f>SUMIFS(СВЦЭМ!$C$39:$C$782,СВЦЭМ!$A$39:$A$782,$A61,СВЦЭМ!$B$39:$B$782,W$47)+'СЕТ СН'!$G$9+СВЦЭМ!$D$10+'СЕТ СН'!$G$6-'СЕТ СН'!$G$19</f>
        <v>2056.5321762200001</v>
      </c>
      <c r="X61" s="36">
        <f>SUMIFS(СВЦЭМ!$C$39:$C$782,СВЦЭМ!$A$39:$A$782,$A61,СВЦЭМ!$B$39:$B$782,X$47)+'СЕТ СН'!$G$9+СВЦЭМ!$D$10+'СЕТ СН'!$G$6-'СЕТ СН'!$G$19</f>
        <v>2078.4405208600001</v>
      </c>
      <c r="Y61" s="36">
        <f>SUMIFS(СВЦЭМ!$C$39:$C$782,СВЦЭМ!$A$39:$A$782,$A61,СВЦЭМ!$B$39:$B$782,Y$47)+'СЕТ СН'!$G$9+СВЦЭМ!$D$10+'СЕТ СН'!$G$6-'СЕТ СН'!$G$19</f>
        <v>2097.37320361</v>
      </c>
    </row>
    <row r="62" spans="1:25" ht="15.75" x14ac:dyDescent="0.2">
      <c r="A62" s="35">
        <f t="shared" si="1"/>
        <v>45366</v>
      </c>
      <c r="B62" s="36">
        <f>SUMIFS(СВЦЭМ!$C$39:$C$782,СВЦЭМ!$A$39:$A$782,$A62,СВЦЭМ!$B$39:$B$782,B$47)+'СЕТ СН'!$G$9+СВЦЭМ!$D$10+'СЕТ СН'!$G$6-'СЕТ СН'!$G$19</f>
        <v>2173.04249149</v>
      </c>
      <c r="C62" s="36">
        <f>SUMIFS(СВЦЭМ!$C$39:$C$782,СВЦЭМ!$A$39:$A$782,$A62,СВЦЭМ!$B$39:$B$782,C$47)+'СЕТ СН'!$G$9+СВЦЭМ!$D$10+'СЕТ СН'!$G$6-'СЕТ СН'!$G$19</f>
        <v>2250.0044024499998</v>
      </c>
      <c r="D62" s="36">
        <f>SUMIFS(СВЦЭМ!$C$39:$C$782,СВЦЭМ!$A$39:$A$782,$A62,СВЦЭМ!$B$39:$B$782,D$47)+'СЕТ СН'!$G$9+СВЦЭМ!$D$10+'СЕТ СН'!$G$6-'СЕТ СН'!$G$19</f>
        <v>2285.72862046</v>
      </c>
      <c r="E62" s="36">
        <f>SUMIFS(СВЦЭМ!$C$39:$C$782,СВЦЭМ!$A$39:$A$782,$A62,СВЦЭМ!$B$39:$B$782,E$47)+'СЕТ СН'!$G$9+СВЦЭМ!$D$10+'СЕТ СН'!$G$6-'СЕТ СН'!$G$19</f>
        <v>2288.2523679999999</v>
      </c>
      <c r="F62" s="36">
        <f>SUMIFS(СВЦЭМ!$C$39:$C$782,СВЦЭМ!$A$39:$A$782,$A62,СВЦЭМ!$B$39:$B$782,F$47)+'СЕТ СН'!$G$9+СВЦЭМ!$D$10+'СЕТ СН'!$G$6-'СЕТ СН'!$G$19</f>
        <v>2285.1308755</v>
      </c>
      <c r="G62" s="36">
        <f>SUMIFS(СВЦЭМ!$C$39:$C$782,СВЦЭМ!$A$39:$A$782,$A62,СВЦЭМ!$B$39:$B$782,G$47)+'СЕТ СН'!$G$9+СВЦЭМ!$D$10+'СЕТ СН'!$G$6-'СЕТ СН'!$G$19</f>
        <v>2255.0013492799999</v>
      </c>
      <c r="H62" s="36">
        <f>SUMIFS(СВЦЭМ!$C$39:$C$782,СВЦЭМ!$A$39:$A$782,$A62,СВЦЭМ!$B$39:$B$782,H$47)+'СЕТ СН'!$G$9+СВЦЭМ!$D$10+'СЕТ СН'!$G$6-'СЕТ СН'!$G$19</f>
        <v>2211.67064622</v>
      </c>
      <c r="I62" s="36">
        <f>SUMIFS(СВЦЭМ!$C$39:$C$782,СВЦЭМ!$A$39:$A$782,$A62,СВЦЭМ!$B$39:$B$782,I$47)+'СЕТ СН'!$G$9+СВЦЭМ!$D$10+'СЕТ СН'!$G$6-'СЕТ СН'!$G$19</f>
        <v>2182.2227594000001</v>
      </c>
      <c r="J62" s="36">
        <f>SUMIFS(СВЦЭМ!$C$39:$C$782,СВЦЭМ!$A$39:$A$782,$A62,СВЦЭМ!$B$39:$B$782,J$47)+'СЕТ СН'!$G$9+СВЦЭМ!$D$10+'СЕТ СН'!$G$6-'СЕТ СН'!$G$19</f>
        <v>2142.75291956</v>
      </c>
      <c r="K62" s="36">
        <f>SUMIFS(СВЦЭМ!$C$39:$C$782,СВЦЭМ!$A$39:$A$782,$A62,СВЦЭМ!$B$39:$B$782,K$47)+'СЕТ СН'!$G$9+СВЦЭМ!$D$10+'СЕТ СН'!$G$6-'СЕТ СН'!$G$19</f>
        <v>2125.9262392199998</v>
      </c>
      <c r="L62" s="36">
        <f>SUMIFS(СВЦЭМ!$C$39:$C$782,СВЦЭМ!$A$39:$A$782,$A62,СВЦЭМ!$B$39:$B$782,L$47)+'СЕТ СН'!$G$9+СВЦЭМ!$D$10+'СЕТ СН'!$G$6-'СЕТ СН'!$G$19</f>
        <v>2108.2510652199999</v>
      </c>
      <c r="M62" s="36">
        <f>SUMIFS(СВЦЭМ!$C$39:$C$782,СВЦЭМ!$A$39:$A$782,$A62,СВЦЭМ!$B$39:$B$782,M$47)+'СЕТ СН'!$G$9+СВЦЭМ!$D$10+'СЕТ СН'!$G$6-'СЕТ СН'!$G$19</f>
        <v>2133.37476565</v>
      </c>
      <c r="N62" s="36">
        <f>SUMIFS(СВЦЭМ!$C$39:$C$782,СВЦЭМ!$A$39:$A$782,$A62,СВЦЭМ!$B$39:$B$782,N$47)+'СЕТ СН'!$G$9+СВЦЭМ!$D$10+'СЕТ СН'!$G$6-'СЕТ СН'!$G$19</f>
        <v>2134.61986802</v>
      </c>
      <c r="O62" s="36">
        <f>SUMIFS(СВЦЭМ!$C$39:$C$782,СВЦЭМ!$A$39:$A$782,$A62,СВЦЭМ!$B$39:$B$782,O$47)+'СЕТ СН'!$G$9+СВЦЭМ!$D$10+'СЕТ СН'!$G$6-'СЕТ СН'!$G$19</f>
        <v>2187.4639452199999</v>
      </c>
      <c r="P62" s="36">
        <f>SUMIFS(СВЦЭМ!$C$39:$C$782,СВЦЭМ!$A$39:$A$782,$A62,СВЦЭМ!$B$39:$B$782,P$47)+'СЕТ СН'!$G$9+СВЦЭМ!$D$10+'СЕТ СН'!$G$6-'СЕТ СН'!$G$19</f>
        <v>2207.4578873599999</v>
      </c>
      <c r="Q62" s="36">
        <f>SUMIFS(СВЦЭМ!$C$39:$C$782,СВЦЭМ!$A$39:$A$782,$A62,СВЦЭМ!$B$39:$B$782,Q$47)+'СЕТ СН'!$G$9+СВЦЭМ!$D$10+'СЕТ СН'!$G$6-'СЕТ СН'!$G$19</f>
        <v>2222.2822052699998</v>
      </c>
      <c r="R62" s="36">
        <f>SUMIFS(СВЦЭМ!$C$39:$C$782,СВЦЭМ!$A$39:$A$782,$A62,СВЦЭМ!$B$39:$B$782,R$47)+'СЕТ СН'!$G$9+СВЦЭМ!$D$10+'СЕТ СН'!$G$6-'СЕТ СН'!$G$19</f>
        <v>2227.5160509299999</v>
      </c>
      <c r="S62" s="36">
        <f>SUMIFS(СВЦЭМ!$C$39:$C$782,СВЦЭМ!$A$39:$A$782,$A62,СВЦЭМ!$B$39:$B$782,S$47)+'СЕТ СН'!$G$9+СВЦЭМ!$D$10+'СЕТ СН'!$G$6-'СЕТ СН'!$G$19</f>
        <v>2212.5623899799998</v>
      </c>
      <c r="T62" s="36">
        <f>SUMIFS(СВЦЭМ!$C$39:$C$782,СВЦЭМ!$A$39:$A$782,$A62,СВЦЭМ!$B$39:$B$782,T$47)+'СЕТ СН'!$G$9+СВЦЭМ!$D$10+'СЕТ СН'!$G$6-'СЕТ СН'!$G$19</f>
        <v>2176.97629478</v>
      </c>
      <c r="U62" s="36">
        <f>SUMIFS(СВЦЭМ!$C$39:$C$782,СВЦЭМ!$A$39:$A$782,$A62,СВЦЭМ!$B$39:$B$782,U$47)+'СЕТ СН'!$G$9+СВЦЭМ!$D$10+'СЕТ СН'!$G$6-'СЕТ СН'!$G$19</f>
        <v>2152.94810413</v>
      </c>
      <c r="V62" s="36">
        <f>SUMIFS(СВЦЭМ!$C$39:$C$782,СВЦЭМ!$A$39:$A$782,$A62,СВЦЭМ!$B$39:$B$782,V$47)+'СЕТ СН'!$G$9+СВЦЭМ!$D$10+'СЕТ СН'!$G$6-'СЕТ СН'!$G$19</f>
        <v>2145.22380475</v>
      </c>
      <c r="W62" s="36">
        <f>SUMIFS(СВЦЭМ!$C$39:$C$782,СВЦЭМ!$A$39:$A$782,$A62,СВЦЭМ!$B$39:$B$782,W$47)+'СЕТ СН'!$G$9+СВЦЭМ!$D$10+'СЕТ СН'!$G$6-'СЕТ СН'!$G$19</f>
        <v>2145.6362297599999</v>
      </c>
      <c r="X62" s="36">
        <f>SUMIFS(СВЦЭМ!$C$39:$C$782,СВЦЭМ!$A$39:$A$782,$A62,СВЦЭМ!$B$39:$B$782,X$47)+'СЕТ СН'!$G$9+СВЦЭМ!$D$10+'СЕТ СН'!$G$6-'СЕТ СН'!$G$19</f>
        <v>2173.7523722300002</v>
      </c>
      <c r="Y62" s="36">
        <f>SUMIFS(СВЦЭМ!$C$39:$C$782,СВЦЭМ!$A$39:$A$782,$A62,СВЦЭМ!$B$39:$B$782,Y$47)+'СЕТ СН'!$G$9+СВЦЭМ!$D$10+'СЕТ СН'!$G$6-'СЕТ СН'!$G$19</f>
        <v>2186.4645046199998</v>
      </c>
    </row>
    <row r="63" spans="1:25" ht="15.75" x14ac:dyDescent="0.2">
      <c r="A63" s="35">
        <f t="shared" si="1"/>
        <v>45367</v>
      </c>
      <c r="B63" s="36">
        <f>SUMIFS(СВЦЭМ!$C$39:$C$782,СВЦЭМ!$A$39:$A$782,$A63,СВЦЭМ!$B$39:$B$782,B$47)+'СЕТ СН'!$G$9+СВЦЭМ!$D$10+'СЕТ СН'!$G$6-'СЕТ СН'!$G$19</f>
        <v>2163.4888790800001</v>
      </c>
      <c r="C63" s="36">
        <f>SUMIFS(СВЦЭМ!$C$39:$C$782,СВЦЭМ!$A$39:$A$782,$A63,СВЦЭМ!$B$39:$B$782,C$47)+'СЕТ СН'!$G$9+СВЦЭМ!$D$10+'СЕТ СН'!$G$6-'СЕТ СН'!$G$19</f>
        <v>2148.7953477699998</v>
      </c>
      <c r="D63" s="36">
        <f>SUMIFS(СВЦЭМ!$C$39:$C$782,СВЦЭМ!$A$39:$A$782,$A63,СВЦЭМ!$B$39:$B$782,D$47)+'СЕТ СН'!$G$9+СВЦЭМ!$D$10+'СЕТ СН'!$G$6-'СЕТ СН'!$G$19</f>
        <v>2167.0618284400002</v>
      </c>
      <c r="E63" s="36">
        <f>SUMIFS(СВЦЭМ!$C$39:$C$782,СВЦЭМ!$A$39:$A$782,$A63,СВЦЭМ!$B$39:$B$782,E$47)+'СЕТ СН'!$G$9+СВЦЭМ!$D$10+'СЕТ СН'!$G$6-'СЕТ СН'!$G$19</f>
        <v>2189.2873959100002</v>
      </c>
      <c r="F63" s="36">
        <f>SUMIFS(СВЦЭМ!$C$39:$C$782,СВЦЭМ!$A$39:$A$782,$A63,СВЦЭМ!$B$39:$B$782,F$47)+'СЕТ СН'!$G$9+СВЦЭМ!$D$10+'СЕТ СН'!$G$6-'СЕТ СН'!$G$19</f>
        <v>2177.5208095600001</v>
      </c>
      <c r="G63" s="36">
        <f>SUMIFS(СВЦЭМ!$C$39:$C$782,СВЦЭМ!$A$39:$A$782,$A63,СВЦЭМ!$B$39:$B$782,G$47)+'СЕТ СН'!$G$9+СВЦЭМ!$D$10+'СЕТ СН'!$G$6-'СЕТ СН'!$G$19</f>
        <v>2158.8155066200002</v>
      </c>
      <c r="H63" s="36">
        <f>SUMIFS(СВЦЭМ!$C$39:$C$782,СВЦЭМ!$A$39:$A$782,$A63,СВЦЭМ!$B$39:$B$782,H$47)+'СЕТ СН'!$G$9+СВЦЭМ!$D$10+'СЕТ СН'!$G$6-'СЕТ СН'!$G$19</f>
        <v>2139.86815983</v>
      </c>
      <c r="I63" s="36">
        <f>SUMIFS(СВЦЭМ!$C$39:$C$782,СВЦЭМ!$A$39:$A$782,$A63,СВЦЭМ!$B$39:$B$782,I$47)+'СЕТ СН'!$G$9+СВЦЭМ!$D$10+'СЕТ СН'!$G$6-'СЕТ СН'!$G$19</f>
        <v>2122.8231303799998</v>
      </c>
      <c r="J63" s="36">
        <f>SUMIFS(СВЦЭМ!$C$39:$C$782,СВЦЭМ!$A$39:$A$782,$A63,СВЦЭМ!$B$39:$B$782,J$47)+'СЕТ СН'!$G$9+СВЦЭМ!$D$10+'СЕТ СН'!$G$6-'СЕТ СН'!$G$19</f>
        <v>2074.2399852399999</v>
      </c>
      <c r="K63" s="36">
        <f>SUMIFS(СВЦЭМ!$C$39:$C$782,СВЦЭМ!$A$39:$A$782,$A63,СВЦЭМ!$B$39:$B$782,K$47)+'СЕТ СН'!$G$9+СВЦЭМ!$D$10+'СЕТ СН'!$G$6-'СЕТ СН'!$G$19</f>
        <v>2055.9214939600001</v>
      </c>
      <c r="L63" s="36">
        <f>SUMIFS(СВЦЭМ!$C$39:$C$782,СВЦЭМ!$A$39:$A$782,$A63,СВЦЭМ!$B$39:$B$782,L$47)+'СЕТ СН'!$G$9+СВЦЭМ!$D$10+'СЕТ СН'!$G$6-'СЕТ СН'!$G$19</f>
        <v>2049.5993664399998</v>
      </c>
      <c r="M63" s="36">
        <f>SUMIFS(СВЦЭМ!$C$39:$C$782,СВЦЭМ!$A$39:$A$782,$A63,СВЦЭМ!$B$39:$B$782,M$47)+'СЕТ СН'!$G$9+СВЦЭМ!$D$10+'СЕТ СН'!$G$6-'СЕТ СН'!$G$19</f>
        <v>2054.0087226999999</v>
      </c>
      <c r="N63" s="36">
        <f>SUMIFS(СВЦЭМ!$C$39:$C$782,СВЦЭМ!$A$39:$A$782,$A63,СВЦЭМ!$B$39:$B$782,N$47)+'СЕТ СН'!$G$9+СВЦЭМ!$D$10+'СЕТ СН'!$G$6-'СЕТ СН'!$G$19</f>
        <v>2065.8923618899998</v>
      </c>
      <c r="O63" s="36">
        <f>SUMIFS(СВЦЭМ!$C$39:$C$782,СВЦЭМ!$A$39:$A$782,$A63,СВЦЭМ!$B$39:$B$782,O$47)+'СЕТ СН'!$G$9+СВЦЭМ!$D$10+'СЕТ СН'!$G$6-'СЕТ СН'!$G$19</f>
        <v>2065.41654062</v>
      </c>
      <c r="P63" s="36">
        <f>SUMIFS(СВЦЭМ!$C$39:$C$782,СВЦЭМ!$A$39:$A$782,$A63,СВЦЭМ!$B$39:$B$782,P$47)+'СЕТ СН'!$G$9+СВЦЭМ!$D$10+'СЕТ СН'!$G$6-'СЕТ СН'!$G$19</f>
        <v>2075.0208385800001</v>
      </c>
      <c r="Q63" s="36">
        <f>SUMIFS(СВЦЭМ!$C$39:$C$782,СВЦЭМ!$A$39:$A$782,$A63,СВЦЭМ!$B$39:$B$782,Q$47)+'СЕТ СН'!$G$9+СВЦЭМ!$D$10+'СЕТ СН'!$G$6-'СЕТ СН'!$G$19</f>
        <v>2096.3896161100001</v>
      </c>
      <c r="R63" s="36">
        <f>SUMIFS(СВЦЭМ!$C$39:$C$782,СВЦЭМ!$A$39:$A$782,$A63,СВЦЭМ!$B$39:$B$782,R$47)+'СЕТ СН'!$G$9+СВЦЭМ!$D$10+'СЕТ СН'!$G$6-'СЕТ СН'!$G$19</f>
        <v>2104.8621723900001</v>
      </c>
      <c r="S63" s="36">
        <f>SUMIFS(СВЦЭМ!$C$39:$C$782,СВЦЭМ!$A$39:$A$782,$A63,СВЦЭМ!$B$39:$B$782,S$47)+'СЕТ СН'!$G$9+СВЦЭМ!$D$10+'СЕТ СН'!$G$6-'СЕТ СН'!$G$19</f>
        <v>2090.90338974</v>
      </c>
      <c r="T63" s="36">
        <f>SUMIFS(СВЦЭМ!$C$39:$C$782,СВЦЭМ!$A$39:$A$782,$A63,СВЦЭМ!$B$39:$B$782,T$47)+'СЕТ СН'!$G$9+СВЦЭМ!$D$10+'СЕТ СН'!$G$6-'СЕТ СН'!$G$19</f>
        <v>2072.3588838199998</v>
      </c>
      <c r="U63" s="36">
        <f>SUMIFS(СВЦЭМ!$C$39:$C$782,СВЦЭМ!$A$39:$A$782,$A63,СВЦЭМ!$B$39:$B$782,U$47)+'СЕТ СН'!$G$9+СВЦЭМ!$D$10+'СЕТ СН'!$G$6-'СЕТ СН'!$G$19</f>
        <v>2043.2636365200001</v>
      </c>
      <c r="V63" s="36">
        <f>SUMIFS(СВЦЭМ!$C$39:$C$782,СВЦЭМ!$A$39:$A$782,$A63,СВЦЭМ!$B$39:$B$782,V$47)+'СЕТ СН'!$G$9+СВЦЭМ!$D$10+'СЕТ СН'!$G$6-'СЕТ СН'!$G$19</f>
        <v>2036.6400084800002</v>
      </c>
      <c r="W63" s="36">
        <f>SUMIFS(СВЦЭМ!$C$39:$C$782,СВЦЭМ!$A$39:$A$782,$A63,СВЦЭМ!$B$39:$B$782,W$47)+'СЕТ СН'!$G$9+СВЦЭМ!$D$10+'СЕТ СН'!$G$6-'СЕТ СН'!$G$19</f>
        <v>2045.3338292399999</v>
      </c>
      <c r="X63" s="36">
        <f>SUMIFS(СВЦЭМ!$C$39:$C$782,СВЦЭМ!$A$39:$A$782,$A63,СВЦЭМ!$B$39:$B$782,X$47)+'СЕТ СН'!$G$9+СВЦЭМ!$D$10+'СЕТ СН'!$G$6-'СЕТ СН'!$G$19</f>
        <v>2066.57569784</v>
      </c>
      <c r="Y63" s="36">
        <f>SUMIFS(СВЦЭМ!$C$39:$C$782,СВЦЭМ!$A$39:$A$782,$A63,СВЦЭМ!$B$39:$B$782,Y$47)+'СЕТ СН'!$G$9+СВЦЭМ!$D$10+'СЕТ СН'!$G$6-'СЕТ СН'!$G$19</f>
        <v>2074.5180526200002</v>
      </c>
    </row>
    <row r="64" spans="1:25" ht="15.75" x14ac:dyDescent="0.2">
      <c r="A64" s="35">
        <f t="shared" si="1"/>
        <v>45368</v>
      </c>
      <c r="B64" s="36">
        <f>SUMIFS(СВЦЭМ!$C$39:$C$782,СВЦЭМ!$A$39:$A$782,$A64,СВЦЭМ!$B$39:$B$782,B$47)+'СЕТ СН'!$G$9+СВЦЭМ!$D$10+'СЕТ СН'!$G$6-'СЕТ СН'!$G$19</f>
        <v>2034.5218459900002</v>
      </c>
      <c r="C64" s="36">
        <f>SUMIFS(СВЦЭМ!$C$39:$C$782,СВЦЭМ!$A$39:$A$782,$A64,СВЦЭМ!$B$39:$B$782,C$47)+'СЕТ СН'!$G$9+СВЦЭМ!$D$10+'СЕТ СН'!$G$6-'СЕТ СН'!$G$19</f>
        <v>2057.1630697700002</v>
      </c>
      <c r="D64" s="36">
        <f>SUMIFS(СВЦЭМ!$C$39:$C$782,СВЦЭМ!$A$39:$A$782,$A64,СВЦЭМ!$B$39:$B$782,D$47)+'СЕТ СН'!$G$9+СВЦЭМ!$D$10+'СЕТ СН'!$G$6-'СЕТ СН'!$G$19</f>
        <v>2092.06251462</v>
      </c>
      <c r="E64" s="36">
        <f>SUMIFS(СВЦЭМ!$C$39:$C$782,СВЦЭМ!$A$39:$A$782,$A64,СВЦЭМ!$B$39:$B$782,E$47)+'СЕТ СН'!$G$9+СВЦЭМ!$D$10+'СЕТ СН'!$G$6-'СЕТ СН'!$G$19</f>
        <v>2090.2267429200001</v>
      </c>
      <c r="F64" s="36">
        <f>SUMIFS(СВЦЭМ!$C$39:$C$782,СВЦЭМ!$A$39:$A$782,$A64,СВЦЭМ!$B$39:$B$782,F$47)+'СЕТ СН'!$G$9+СВЦЭМ!$D$10+'СЕТ СН'!$G$6-'СЕТ СН'!$G$19</f>
        <v>2083.2380119999998</v>
      </c>
      <c r="G64" s="36">
        <f>SUMIFS(СВЦЭМ!$C$39:$C$782,СВЦЭМ!$A$39:$A$782,$A64,СВЦЭМ!$B$39:$B$782,G$47)+'СЕТ СН'!$G$9+СВЦЭМ!$D$10+'СЕТ СН'!$G$6-'СЕТ СН'!$G$19</f>
        <v>2107.81853009</v>
      </c>
      <c r="H64" s="36">
        <f>SUMIFS(СВЦЭМ!$C$39:$C$782,СВЦЭМ!$A$39:$A$782,$A64,СВЦЭМ!$B$39:$B$782,H$47)+'СЕТ СН'!$G$9+СВЦЭМ!$D$10+'СЕТ СН'!$G$6-'СЕТ СН'!$G$19</f>
        <v>2119.75893679</v>
      </c>
      <c r="I64" s="36">
        <f>SUMIFS(СВЦЭМ!$C$39:$C$782,СВЦЭМ!$A$39:$A$782,$A64,СВЦЭМ!$B$39:$B$782,I$47)+'СЕТ СН'!$G$9+СВЦЭМ!$D$10+'СЕТ СН'!$G$6-'СЕТ СН'!$G$19</f>
        <v>2121.5305554199999</v>
      </c>
      <c r="J64" s="36">
        <f>SUMIFS(СВЦЭМ!$C$39:$C$782,СВЦЭМ!$A$39:$A$782,$A64,СВЦЭМ!$B$39:$B$782,J$47)+'СЕТ СН'!$G$9+СВЦЭМ!$D$10+'СЕТ СН'!$G$6-'СЕТ СН'!$G$19</f>
        <v>2070.2546499300001</v>
      </c>
      <c r="K64" s="36">
        <f>SUMIFS(СВЦЭМ!$C$39:$C$782,СВЦЭМ!$A$39:$A$782,$A64,СВЦЭМ!$B$39:$B$782,K$47)+'СЕТ СН'!$G$9+СВЦЭМ!$D$10+'СЕТ СН'!$G$6-'СЕТ СН'!$G$19</f>
        <v>2027.3690612700002</v>
      </c>
      <c r="L64" s="36">
        <f>SUMIFS(СВЦЭМ!$C$39:$C$782,СВЦЭМ!$A$39:$A$782,$A64,СВЦЭМ!$B$39:$B$782,L$47)+'СЕТ СН'!$G$9+СВЦЭМ!$D$10+'СЕТ СН'!$G$6-'СЕТ СН'!$G$19</f>
        <v>2013.5997592799999</v>
      </c>
      <c r="M64" s="36">
        <f>SUMIFS(СВЦЭМ!$C$39:$C$782,СВЦЭМ!$A$39:$A$782,$A64,СВЦЭМ!$B$39:$B$782,M$47)+'СЕТ СН'!$G$9+СВЦЭМ!$D$10+'СЕТ СН'!$G$6-'СЕТ СН'!$G$19</f>
        <v>2014.38822759</v>
      </c>
      <c r="N64" s="36">
        <f>SUMIFS(СВЦЭМ!$C$39:$C$782,СВЦЭМ!$A$39:$A$782,$A64,СВЦЭМ!$B$39:$B$782,N$47)+'СЕТ СН'!$G$9+СВЦЭМ!$D$10+'СЕТ СН'!$G$6-'СЕТ СН'!$G$19</f>
        <v>2033.4961447400001</v>
      </c>
      <c r="O64" s="36">
        <f>SUMIFS(СВЦЭМ!$C$39:$C$782,СВЦЭМ!$A$39:$A$782,$A64,СВЦЭМ!$B$39:$B$782,O$47)+'СЕТ СН'!$G$9+СВЦЭМ!$D$10+'СЕТ СН'!$G$6-'СЕТ СН'!$G$19</f>
        <v>2062.53194476</v>
      </c>
      <c r="P64" s="36">
        <f>SUMIFS(СВЦЭМ!$C$39:$C$782,СВЦЭМ!$A$39:$A$782,$A64,СВЦЭМ!$B$39:$B$782,P$47)+'СЕТ СН'!$G$9+СВЦЭМ!$D$10+'СЕТ СН'!$G$6-'СЕТ СН'!$G$19</f>
        <v>2075.0370650200002</v>
      </c>
      <c r="Q64" s="36">
        <f>SUMIFS(СВЦЭМ!$C$39:$C$782,СВЦЭМ!$A$39:$A$782,$A64,СВЦЭМ!$B$39:$B$782,Q$47)+'СЕТ СН'!$G$9+СВЦЭМ!$D$10+'СЕТ СН'!$G$6-'СЕТ СН'!$G$19</f>
        <v>2097.4854541300001</v>
      </c>
      <c r="R64" s="36">
        <f>SUMIFS(СВЦЭМ!$C$39:$C$782,СВЦЭМ!$A$39:$A$782,$A64,СВЦЭМ!$B$39:$B$782,R$47)+'СЕТ СН'!$G$9+СВЦЭМ!$D$10+'СЕТ СН'!$G$6-'СЕТ СН'!$G$19</f>
        <v>2100.0597488600001</v>
      </c>
      <c r="S64" s="36">
        <f>SUMIFS(СВЦЭМ!$C$39:$C$782,СВЦЭМ!$A$39:$A$782,$A64,СВЦЭМ!$B$39:$B$782,S$47)+'СЕТ СН'!$G$9+СВЦЭМ!$D$10+'СЕТ СН'!$G$6-'СЕТ СН'!$G$19</f>
        <v>2076.4257071699999</v>
      </c>
      <c r="T64" s="36">
        <f>SUMIFS(СВЦЭМ!$C$39:$C$782,СВЦЭМ!$A$39:$A$782,$A64,СВЦЭМ!$B$39:$B$782,T$47)+'СЕТ СН'!$G$9+СВЦЭМ!$D$10+'СЕТ СН'!$G$6-'СЕТ СН'!$G$19</f>
        <v>2060.2317736</v>
      </c>
      <c r="U64" s="36">
        <f>SUMIFS(СВЦЭМ!$C$39:$C$782,СВЦЭМ!$A$39:$A$782,$A64,СВЦЭМ!$B$39:$B$782,U$47)+'СЕТ СН'!$G$9+СВЦЭМ!$D$10+'СЕТ СН'!$G$6-'СЕТ СН'!$G$19</f>
        <v>2034.9893856499998</v>
      </c>
      <c r="V64" s="36">
        <f>SUMIFS(СВЦЭМ!$C$39:$C$782,СВЦЭМ!$A$39:$A$782,$A64,СВЦЭМ!$B$39:$B$782,V$47)+'СЕТ СН'!$G$9+СВЦЭМ!$D$10+'СЕТ СН'!$G$6-'СЕТ СН'!$G$19</f>
        <v>2018.55044185</v>
      </c>
      <c r="W64" s="36">
        <f>SUMIFS(СВЦЭМ!$C$39:$C$782,СВЦЭМ!$A$39:$A$782,$A64,СВЦЭМ!$B$39:$B$782,W$47)+'СЕТ СН'!$G$9+СВЦЭМ!$D$10+'СЕТ СН'!$G$6-'СЕТ СН'!$G$19</f>
        <v>2019.5201216300002</v>
      </c>
      <c r="X64" s="36">
        <f>SUMIFS(СВЦЭМ!$C$39:$C$782,СВЦЭМ!$A$39:$A$782,$A64,СВЦЭМ!$B$39:$B$782,X$47)+'СЕТ СН'!$G$9+СВЦЭМ!$D$10+'СЕТ СН'!$G$6-'СЕТ СН'!$G$19</f>
        <v>2051.8247505899999</v>
      </c>
      <c r="Y64" s="36">
        <f>SUMIFS(СВЦЭМ!$C$39:$C$782,СВЦЭМ!$A$39:$A$782,$A64,СВЦЭМ!$B$39:$B$782,Y$47)+'СЕТ СН'!$G$9+СВЦЭМ!$D$10+'СЕТ СН'!$G$6-'СЕТ СН'!$G$19</f>
        <v>2051.8717877600002</v>
      </c>
    </row>
    <row r="65" spans="1:27" ht="15.75" x14ac:dyDescent="0.2">
      <c r="A65" s="35">
        <f t="shared" si="1"/>
        <v>45369</v>
      </c>
      <c r="B65" s="36">
        <f>SUMIFS(СВЦЭМ!$C$39:$C$782,СВЦЭМ!$A$39:$A$782,$A65,СВЦЭМ!$B$39:$B$782,B$47)+'СЕТ СН'!$G$9+СВЦЭМ!$D$10+'СЕТ СН'!$G$6-'СЕТ СН'!$G$19</f>
        <v>2148.2685433400002</v>
      </c>
      <c r="C65" s="36">
        <f>SUMIFS(СВЦЭМ!$C$39:$C$782,СВЦЭМ!$A$39:$A$782,$A65,СВЦЭМ!$B$39:$B$782,C$47)+'СЕТ СН'!$G$9+СВЦЭМ!$D$10+'СЕТ СН'!$G$6-'СЕТ СН'!$G$19</f>
        <v>2181.18481905</v>
      </c>
      <c r="D65" s="36">
        <f>SUMIFS(СВЦЭМ!$C$39:$C$782,СВЦЭМ!$A$39:$A$782,$A65,СВЦЭМ!$B$39:$B$782,D$47)+'СЕТ СН'!$G$9+СВЦЭМ!$D$10+'СЕТ СН'!$G$6-'СЕТ СН'!$G$19</f>
        <v>2227.2793816799999</v>
      </c>
      <c r="E65" s="36">
        <f>SUMIFS(СВЦЭМ!$C$39:$C$782,СВЦЭМ!$A$39:$A$782,$A65,СВЦЭМ!$B$39:$B$782,E$47)+'СЕТ СН'!$G$9+СВЦЭМ!$D$10+'СЕТ СН'!$G$6-'СЕТ СН'!$G$19</f>
        <v>2206.81397943</v>
      </c>
      <c r="F65" s="36">
        <f>SUMIFS(СВЦЭМ!$C$39:$C$782,СВЦЭМ!$A$39:$A$782,$A65,СВЦЭМ!$B$39:$B$782,F$47)+'СЕТ СН'!$G$9+СВЦЭМ!$D$10+'СЕТ СН'!$G$6-'СЕТ СН'!$G$19</f>
        <v>2186.49223751</v>
      </c>
      <c r="G65" s="36">
        <f>SUMIFS(СВЦЭМ!$C$39:$C$782,СВЦЭМ!$A$39:$A$782,$A65,СВЦЭМ!$B$39:$B$782,G$47)+'СЕТ СН'!$G$9+СВЦЭМ!$D$10+'СЕТ СН'!$G$6-'СЕТ СН'!$G$19</f>
        <v>2155.4032797599998</v>
      </c>
      <c r="H65" s="36">
        <f>SUMIFS(СВЦЭМ!$C$39:$C$782,СВЦЭМ!$A$39:$A$782,$A65,СВЦЭМ!$B$39:$B$782,H$47)+'СЕТ СН'!$G$9+СВЦЭМ!$D$10+'СЕТ СН'!$G$6-'СЕТ СН'!$G$19</f>
        <v>2125.25495899</v>
      </c>
      <c r="I65" s="36">
        <f>SUMIFS(СВЦЭМ!$C$39:$C$782,СВЦЭМ!$A$39:$A$782,$A65,СВЦЭМ!$B$39:$B$782,I$47)+'СЕТ СН'!$G$9+СВЦЭМ!$D$10+'СЕТ СН'!$G$6-'СЕТ СН'!$G$19</f>
        <v>2136.9383514599999</v>
      </c>
      <c r="J65" s="36">
        <f>SUMIFS(СВЦЭМ!$C$39:$C$782,СВЦЭМ!$A$39:$A$782,$A65,СВЦЭМ!$B$39:$B$782,J$47)+'СЕТ СН'!$G$9+СВЦЭМ!$D$10+'СЕТ СН'!$G$6-'СЕТ СН'!$G$19</f>
        <v>2151.9200444899998</v>
      </c>
      <c r="K65" s="36">
        <f>SUMIFS(СВЦЭМ!$C$39:$C$782,СВЦЭМ!$A$39:$A$782,$A65,СВЦЭМ!$B$39:$B$782,K$47)+'СЕТ СН'!$G$9+СВЦЭМ!$D$10+'СЕТ СН'!$G$6-'СЕТ СН'!$G$19</f>
        <v>2130.4137603600002</v>
      </c>
      <c r="L65" s="36">
        <f>SUMIFS(СВЦЭМ!$C$39:$C$782,СВЦЭМ!$A$39:$A$782,$A65,СВЦЭМ!$B$39:$B$782,L$47)+'СЕТ СН'!$G$9+СВЦЭМ!$D$10+'СЕТ СН'!$G$6-'СЕТ СН'!$G$19</f>
        <v>2137.1854603400002</v>
      </c>
      <c r="M65" s="36">
        <f>SUMIFS(СВЦЭМ!$C$39:$C$782,СВЦЭМ!$A$39:$A$782,$A65,СВЦЭМ!$B$39:$B$782,M$47)+'СЕТ СН'!$G$9+СВЦЭМ!$D$10+'СЕТ СН'!$G$6-'СЕТ СН'!$G$19</f>
        <v>2144.3759995199998</v>
      </c>
      <c r="N65" s="36">
        <f>SUMIFS(СВЦЭМ!$C$39:$C$782,СВЦЭМ!$A$39:$A$782,$A65,СВЦЭМ!$B$39:$B$782,N$47)+'СЕТ СН'!$G$9+СВЦЭМ!$D$10+'СЕТ СН'!$G$6-'СЕТ СН'!$G$19</f>
        <v>2169.91126442</v>
      </c>
      <c r="O65" s="36">
        <f>SUMIFS(СВЦЭМ!$C$39:$C$782,СВЦЭМ!$A$39:$A$782,$A65,СВЦЭМ!$B$39:$B$782,O$47)+'СЕТ СН'!$G$9+СВЦЭМ!$D$10+'СЕТ СН'!$G$6-'СЕТ СН'!$G$19</f>
        <v>2212.14601021</v>
      </c>
      <c r="P65" s="36">
        <f>SUMIFS(СВЦЭМ!$C$39:$C$782,СВЦЭМ!$A$39:$A$782,$A65,СВЦЭМ!$B$39:$B$782,P$47)+'СЕТ СН'!$G$9+СВЦЭМ!$D$10+'СЕТ СН'!$G$6-'СЕТ СН'!$G$19</f>
        <v>2238.7471370399999</v>
      </c>
      <c r="Q65" s="36">
        <f>SUMIFS(СВЦЭМ!$C$39:$C$782,СВЦЭМ!$A$39:$A$782,$A65,СВЦЭМ!$B$39:$B$782,Q$47)+'СЕТ СН'!$G$9+СВЦЭМ!$D$10+'СЕТ СН'!$G$6-'СЕТ СН'!$G$19</f>
        <v>2261.9993396599998</v>
      </c>
      <c r="R65" s="36">
        <f>SUMIFS(СВЦЭМ!$C$39:$C$782,СВЦЭМ!$A$39:$A$782,$A65,СВЦЭМ!$B$39:$B$782,R$47)+'СЕТ СН'!$G$9+СВЦЭМ!$D$10+'СЕТ СН'!$G$6-'СЕТ СН'!$G$19</f>
        <v>2265.4152007399998</v>
      </c>
      <c r="S65" s="36">
        <f>SUMIFS(СВЦЭМ!$C$39:$C$782,СВЦЭМ!$A$39:$A$782,$A65,СВЦЭМ!$B$39:$B$782,S$47)+'СЕТ СН'!$G$9+СВЦЭМ!$D$10+'СЕТ СН'!$G$6-'СЕТ СН'!$G$19</f>
        <v>2270.4088177499998</v>
      </c>
      <c r="T65" s="36">
        <f>SUMIFS(СВЦЭМ!$C$39:$C$782,СВЦЭМ!$A$39:$A$782,$A65,СВЦЭМ!$B$39:$B$782,T$47)+'СЕТ СН'!$G$9+СВЦЭМ!$D$10+'СЕТ СН'!$G$6-'СЕТ СН'!$G$19</f>
        <v>2240.0258623200002</v>
      </c>
      <c r="U65" s="36">
        <f>SUMIFS(СВЦЭМ!$C$39:$C$782,СВЦЭМ!$A$39:$A$782,$A65,СВЦЭМ!$B$39:$B$782,U$47)+'СЕТ СН'!$G$9+СВЦЭМ!$D$10+'СЕТ СН'!$G$6-'СЕТ СН'!$G$19</f>
        <v>2212.2294345400001</v>
      </c>
      <c r="V65" s="36">
        <f>SUMIFS(СВЦЭМ!$C$39:$C$782,СВЦЭМ!$A$39:$A$782,$A65,СВЦЭМ!$B$39:$B$782,V$47)+'СЕТ СН'!$G$9+СВЦЭМ!$D$10+'СЕТ СН'!$G$6-'СЕТ СН'!$G$19</f>
        <v>2201.41025184</v>
      </c>
      <c r="W65" s="36">
        <f>SUMIFS(СВЦЭМ!$C$39:$C$782,СВЦЭМ!$A$39:$A$782,$A65,СВЦЭМ!$B$39:$B$782,W$47)+'СЕТ СН'!$G$9+СВЦЭМ!$D$10+'СЕТ СН'!$G$6-'СЕТ СН'!$G$19</f>
        <v>2192.4712709199998</v>
      </c>
      <c r="X65" s="36">
        <f>SUMIFS(СВЦЭМ!$C$39:$C$782,СВЦЭМ!$A$39:$A$782,$A65,СВЦЭМ!$B$39:$B$782,X$47)+'СЕТ СН'!$G$9+СВЦЭМ!$D$10+'СЕТ СН'!$G$6-'СЕТ СН'!$G$19</f>
        <v>2214.2385923100001</v>
      </c>
      <c r="Y65" s="36">
        <f>SUMIFS(СВЦЭМ!$C$39:$C$782,СВЦЭМ!$A$39:$A$782,$A65,СВЦЭМ!$B$39:$B$782,Y$47)+'СЕТ СН'!$G$9+СВЦЭМ!$D$10+'СЕТ СН'!$G$6-'СЕТ СН'!$G$19</f>
        <v>2246.10091551</v>
      </c>
    </row>
    <row r="66" spans="1:27" ht="15.75" x14ac:dyDescent="0.2">
      <c r="A66" s="35">
        <f t="shared" si="1"/>
        <v>45370</v>
      </c>
      <c r="B66" s="36">
        <f>SUMIFS(СВЦЭМ!$C$39:$C$782,СВЦЭМ!$A$39:$A$782,$A66,СВЦЭМ!$B$39:$B$782,B$47)+'СЕТ СН'!$G$9+СВЦЭМ!$D$10+'СЕТ СН'!$G$6-'СЕТ СН'!$G$19</f>
        <v>2344.9988193700001</v>
      </c>
      <c r="C66" s="36">
        <f>SUMIFS(СВЦЭМ!$C$39:$C$782,СВЦЭМ!$A$39:$A$782,$A66,СВЦЭМ!$B$39:$B$782,C$47)+'СЕТ СН'!$G$9+СВЦЭМ!$D$10+'СЕТ СН'!$G$6-'СЕТ СН'!$G$19</f>
        <v>2307.27348837</v>
      </c>
      <c r="D66" s="36">
        <f>SUMIFS(СВЦЭМ!$C$39:$C$782,СВЦЭМ!$A$39:$A$782,$A66,СВЦЭМ!$B$39:$B$782,D$47)+'СЕТ СН'!$G$9+СВЦЭМ!$D$10+'СЕТ СН'!$G$6-'СЕТ СН'!$G$19</f>
        <v>2350.8722409699999</v>
      </c>
      <c r="E66" s="36">
        <f>SUMIFS(СВЦЭМ!$C$39:$C$782,СВЦЭМ!$A$39:$A$782,$A66,СВЦЭМ!$B$39:$B$782,E$47)+'СЕТ СН'!$G$9+СВЦЭМ!$D$10+'СЕТ СН'!$G$6-'СЕТ СН'!$G$19</f>
        <v>2341.1819341700002</v>
      </c>
      <c r="F66" s="36">
        <f>SUMIFS(СВЦЭМ!$C$39:$C$782,СВЦЭМ!$A$39:$A$782,$A66,СВЦЭМ!$B$39:$B$782,F$47)+'СЕТ СН'!$G$9+СВЦЭМ!$D$10+'СЕТ СН'!$G$6-'СЕТ СН'!$G$19</f>
        <v>2336.1566751400001</v>
      </c>
      <c r="G66" s="36">
        <f>SUMIFS(СВЦЭМ!$C$39:$C$782,СВЦЭМ!$A$39:$A$782,$A66,СВЦЭМ!$B$39:$B$782,G$47)+'СЕТ СН'!$G$9+СВЦЭМ!$D$10+'СЕТ СН'!$G$6-'СЕТ СН'!$G$19</f>
        <v>2337.5801413300001</v>
      </c>
      <c r="H66" s="36">
        <f>SUMIFS(СВЦЭМ!$C$39:$C$782,СВЦЭМ!$A$39:$A$782,$A66,СВЦЭМ!$B$39:$B$782,H$47)+'СЕТ СН'!$G$9+СВЦЭМ!$D$10+'СЕТ СН'!$G$6-'СЕТ СН'!$G$19</f>
        <v>2331.6192842599999</v>
      </c>
      <c r="I66" s="36">
        <f>SUMIFS(СВЦЭМ!$C$39:$C$782,СВЦЭМ!$A$39:$A$782,$A66,СВЦЭМ!$B$39:$B$782,I$47)+'СЕТ СН'!$G$9+СВЦЭМ!$D$10+'СЕТ СН'!$G$6-'СЕТ СН'!$G$19</f>
        <v>2298.1128716600001</v>
      </c>
      <c r="J66" s="36">
        <f>SUMIFS(СВЦЭМ!$C$39:$C$782,СВЦЭМ!$A$39:$A$782,$A66,СВЦЭМ!$B$39:$B$782,J$47)+'СЕТ СН'!$G$9+СВЦЭМ!$D$10+'СЕТ СН'!$G$6-'СЕТ СН'!$G$19</f>
        <v>2281.9973724900001</v>
      </c>
      <c r="K66" s="36">
        <f>SUMIFS(СВЦЭМ!$C$39:$C$782,СВЦЭМ!$A$39:$A$782,$A66,СВЦЭМ!$B$39:$B$782,K$47)+'СЕТ СН'!$G$9+СВЦЭМ!$D$10+'СЕТ СН'!$G$6-'СЕТ СН'!$G$19</f>
        <v>2286.8153082600002</v>
      </c>
      <c r="L66" s="36">
        <f>SUMIFS(СВЦЭМ!$C$39:$C$782,СВЦЭМ!$A$39:$A$782,$A66,СВЦЭМ!$B$39:$B$782,L$47)+'СЕТ СН'!$G$9+СВЦЭМ!$D$10+'СЕТ СН'!$G$6-'СЕТ СН'!$G$19</f>
        <v>2302.0395962299999</v>
      </c>
      <c r="M66" s="36">
        <f>SUMIFS(СВЦЭМ!$C$39:$C$782,СВЦЭМ!$A$39:$A$782,$A66,СВЦЭМ!$B$39:$B$782,M$47)+'СЕТ СН'!$G$9+СВЦЭМ!$D$10+'СЕТ СН'!$G$6-'СЕТ СН'!$G$19</f>
        <v>2368.37462418</v>
      </c>
      <c r="N66" s="36">
        <f>SUMIFS(СВЦЭМ!$C$39:$C$782,СВЦЭМ!$A$39:$A$782,$A66,СВЦЭМ!$B$39:$B$782,N$47)+'СЕТ СН'!$G$9+СВЦЭМ!$D$10+'СЕТ СН'!$G$6-'СЕТ СН'!$G$19</f>
        <v>2395.75344976</v>
      </c>
      <c r="O66" s="36">
        <f>SUMIFS(СВЦЭМ!$C$39:$C$782,СВЦЭМ!$A$39:$A$782,$A66,СВЦЭМ!$B$39:$B$782,O$47)+'СЕТ СН'!$G$9+СВЦЭМ!$D$10+'СЕТ СН'!$G$6-'СЕТ СН'!$G$19</f>
        <v>2435.8007657200001</v>
      </c>
      <c r="P66" s="36">
        <f>SUMIFS(СВЦЭМ!$C$39:$C$782,СВЦЭМ!$A$39:$A$782,$A66,СВЦЭМ!$B$39:$B$782,P$47)+'СЕТ СН'!$G$9+СВЦЭМ!$D$10+'СЕТ СН'!$G$6-'СЕТ СН'!$G$19</f>
        <v>2510.1457191899999</v>
      </c>
      <c r="Q66" s="36">
        <f>SUMIFS(СВЦЭМ!$C$39:$C$782,СВЦЭМ!$A$39:$A$782,$A66,СВЦЭМ!$B$39:$B$782,Q$47)+'СЕТ СН'!$G$9+СВЦЭМ!$D$10+'СЕТ СН'!$G$6-'СЕТ СН'!$G$19</f>
        <v>2533.3533686400001</v>
      </c>
      <c r="R66" s="36">
        <f>SUMIFS(СВЦЭМ!$C$39:$C$782,СВЦЭМ!$A$39:$A$782,$A66,СВЦЭМ!$B$39:$B$782,R$47)+'СЕТ СН'!$G$9+СВЦЭМ!$D$10+'СЕТ СН'!$G$6-'СЕТ СН'!$G$19</f>
        <v>2537.8469263500001</v>
      </c>
      <c r="S66" s="36">
        <f>SUMIFS(СВЦЭМ!$C$39:$C$782,СВЦЭМ!$A$39:$A$782,$A66,СВЦЭМ!$B$39:$B$782,S$47)+'СЕТ СН'!$G$9+СВЦЭМ!$D$10+'СЕТ СН'!$G$6-'СЕТ СН'!$G$19</f>
        <v>2510.5372612300002</v>
      </c>
      <c r="T66" s="36">
        <f>SUMIFS(СВЦЭМ!$C$39:$C$782,СВЦЭМ!$A$39:$A$782,$A66,СВЦЭМ!$B$39:$B$782,T$47)+'СЕТ СН'!$G$9+СВЦЭМ!$D$10+'СЕТ СН'!$G$6-'СЕТ СН'!$G$19</f>
        <v>2396.63985736</v>
      </c>
      <c r="U66" s="36">
        <f>SUMIFS(СВЦЭМ!$C$39:$C$782,СВЦЭМ!$A$39:$A$782,$A66,СВЦЭМ!$B$39:$B$782,U$47)+'СЕТ СН'!$G$9+СВЦЭМ!$D$10+'СЕТ СН'!$G$6-'СЕТ СН'!$G$19</f>
        <v>2348.6223882200002</v>
      </c>
      <c r="V66" s="36">
        <f>SUMIFS(СВЦЭМ!$C$39:$C$782,СВЦЭМ!$A$39:$A$782,$A66,СВЦЭМ!$B$39:$B$782,V$47)+'СЕТ СН'!$G$9+СВЦЭМ!$D$10+'СЕТ СН'!$G$6-'СЕТ СН'!$G$19</f>
        <v>2345.42789154</v>
      </c>
      <c r="W66" s="36">
        <f>SUMIFS(СВЦЭМ!$C$39:$C$782,СВЦЭМ!$A$39:$A$782,$A66,СВЦЭМ!$B$39:$B$782,W$47)+'СЕТ СН'!$G$9+СВЦЭМ!$D$10+'СЕТ СН'!$G$6-'СЕТ СН'!$G$19</f>
        <v>2371.92251128</v>
      </c>
      <c r="X66" s="36">
        <f>SUMIFS(СВЦЭМ!$C$39:$C$782,СВЦЭМ!$A$39:$A$782,$A66,СВЦЭМ!$B$39:$B$782,X$47)+'СЕТ СН'!$G$9+СВЦЭМ!$D$10+'СЕТ СН'!$G$6-'СЕТ СН'!$G$19</f>
        <v>2394.8723770900001</v>
      </c>
      <c r="Y66" s="36">
        <f>SUMIFS(СВЦЭМ!$C$39:$C$782,СВЦЭМ!$A$39:$A$782,$A66,СВЦЭМ!$B$39:$B$782,Y$47)+'СЕТ СН'!$G$9+СВЦЭМ!$D$10+'СЕТ СН'!$G$6-'СЕТ СН'!$G$19</f>
        <v>2441.1330172100002</v>
      </c>
    </row>
    <row r="67" spans="1:27" ht="15.75" x14ac:dyDescent="0.2">
      <c r="A67" s="35">
        <f t="shared" si="1"/>
        <v>45371</v>
      </c>
      <c r="B67" s="36">
        <f>SUMIFS(СВЦЭМ!$C$39:$C$782,СВЦЭМ!$A$39:$A$782,$A67,СВЦЭМ!$B$39:$B$782,B$47)+'СЕТ СН'!$G$9+СВЦЭМ!$D$10+'СЕТ СН'!$G$6-'СЕТ СН'!$G$19</f>
        <v>2467.3118642899999</v>
      </c>
      <c r="C67" s="36">
        <f>SUMIFS(СВЦЭМ!$C$39:$C$782,СВЦЭМ!$A$39:$A$782,$A67,СВЦЭМ!$B$39:$B$782,C$47)+'СЕТ СН'!$G$9+СВЦЭМ!$D$10+'СЕТ СН'!$G$6-'СЕТ СН'!$G$19</f>
        <v>2517.90878527</v>
      </c>
      <c r="D67" s="36">
        <f>SUMIFS(СВЦЭМ!$C$39:$C$782,СВЦЭМ!$A$39:$A$782,$A67,СВЦЭМ!$B$39:$B$782,D$47)+'СЕТ СН'!$G$9+СВЦЭМ!$D$10+'СЕТ СН'!$G$6-'СЕТ СН'!$G$19</f>
        <v>2551.07207002</v>
      </c>
      <c r="E67" s="36">
        <f>SUMIFS(СВЦЭМ!$C$39:$C$782,СВЦЭМ!$A$39:$A$782,$A67,СВЦЭМ!$B$39:$B$782,E$47)+'СЕТ СН'!$G$9+СВЦЭМ!$D$10+'СЕТ СН'!$G$6-'СЕТ СН'!$G$19</f>
        <v>2536.02410676</v>
      </c>
      <c r="F67" s="36">
        <f>SUMIFS(СВЦЭМ!$C$39:$C$782,СВЦЭМ!$A$39:$A$782,$A67,СВЦЭМ!$B$39:$B$782,F$47)+'СЕТ СН'!$G$9+СВЦЭМ!$D$10+'СЕТ СН'!$G$6-'СЕТ СН'!$G$19</f>
        <v>2533.33710604</v>
      </c>
      <c r="G67" s="36">
        <f>SUMIFS(СВЦЭМ!$C$39:$C$782,СВЦЭМ!$A$39:$A$782,$A67,СВЦЭМ!$B$39:$B$782,G$47)+'СЕТ СН'!$G$9+СВЦЭМ!$D$10+'СЕТ СН'!$G$6-'СЕТ СН'!$G$19</f>
        <v>2500.10521526</v>
      </c>
      <c r="H67" s="36">
        <f>SUMIFS(СВЦЭМ!$C$39:$C$782,СВЦЭМ!$A$39:$A$782,$A67,СВЦЭМ!$B$39:$B$782,H$47)+'СЕТ СН'!$G$9+СВЦЭМ!$D$10+'СЕТ СН'!$G$6-'СЕТ СН'!$G$19</f>
        <v>2504.4997101600002</v>
      </c>
      <c r="I67" s="36">
        <f>SUMIFS(СВЦЭМ!$C$39:$C$782,СВЦЭМ!$A$39:$A$782,$A67,СВЦЭМ!$B$39:$B$782,I$47)+'СЕТ СН'!$G$9+СВЦЭМ!$D$10+'СЕТ СН'!$G$6-'СЕТ СН'!$G$19</f>
        <v>2464.7372516200003</v>
      </c>
      <c r="J67" s="36">
        <f>SUMIFS(СВЦЭМ!$C$39:$C$782,СВЦЭМ!$A$39:$A$782,$A67,СВЦЭМ!$B$39:$B$782,J$47)+'СЕТ СН'!$G$9+СВЦЭМ!$D$10+'СЕТ СН'!$G$6-'СЕТ СН'!$G$19</f>
        <v>2410.1784946500002</v>
      </c>
      <c r="K67" s="36">
        <f>SUMIFS(СВЦЭМ!$C$39:$C$782,СВЦЭМ!$A$39:$A$782,$A67,СВЦЭМ!$B$39:$B$782,K$47)+'СЕТ СН'!$G$9+СВЦЭМ!$D$10+'СЕТ СН'!$G$6-'СЕТ СН'!$G$19</f>
        <v>2394.81078905</v>
      </c>
      <c r="L67" s="36">
        <f>SUMIFS(СВЦЭМ!$C$39:$C$782,СВЦЭМ!$A$39:$A$782,$A67,СВЦЭМ!$B$39:$B$782,L$47)+'СЕТ СН'!$G$9+СВЦЭМ!$D$10+'СЕТ СН'!$G$6-'СЕТ СН'!$G$19</f>
        <v>2392.1979398600001</v>
      </c>
      <c r="M67" s="36">
        <f>SUMIFS(СВЦЭМ!$C$39:$C$782,СВЦЭМ!$A$39:$A$782,$A67,СВЦЭМ!$B$39:$B$782,M$47)+'СЕТ СН'!$G$9+СВЦЭМ!$D$10+'СЕТ СН'!$G$6-'СЕТ СН'!$G$19</f>
        <v>2403.6856542599999</v>
      </c>
      <c r="N67" s="36">
        <f>SUMIFS(СВЦЭМ!$C$39:$C$782,СВЦЭМ!$A$39:$A$782,$A67,СВЦЭМ!$B$39:$B$782,N$47)+'СЕТ СН'!$G$9+СВЦЭМ!$D$10+'СЕТ СН'!$G$6-'СЕТ СН'!$G$19</f>
        <v>2404.5643895399999</v>
      </c>
      <c r="O67" s="36">
        <f>SUMIFS(СВЦЭМ!$C$39:$C$782,СВЦЭМ!$A$39:$A$782,$A67,СВЦЭМ!$B$39:$B$782,O$47)+'СЕТ СН'!$G$9+СВЦЭМ!$D$10+'СЕТ СН'!$G$6-'СЕТ СН'!$G$19</f>
        <v>2437.8638524200001</v>
      </c>
      <c r="P67" s="36">
        <f>SUMIFS(СВЦЭМ!$C$39:$C$782,СВЦЭМ!$A$39:$A$782,$A67,СВЦЭМ!$B$39:$B$782,P$47)+'СЕТ СН'!$G$9+СВЦЭМ!$D$10+'СЕТ СН'!$G$6-'СЕТ СН'!$G$19</f>
        <v>2461.7102402099999</v>
      </c>
      <c r="Q67" s="36">
        <f>SUMIFS(СВЦЭМ!$C$39:$C$782,СВЦЭМ!$A$39:$A$782,$A67,СВЦЭМ!$B$39:$B$782,Q$47)+'СЕТ СН'!$G$9+СВЦЭМ!$D$10+'СЕТ СН'!$G$6-'СЕТ СН'!$G$19</f>
        <v>2464.5029362600003</v>
      </c>
      <c r="R67" s="36">
        <f>SUMIFS(СВЦЭМ!$C$39:$C$782,СВЦЭМ!$A$39:$A$782,$A67,СВЦЭМ!$B$39:$B$782,R$47)+'СЕТ СН'!$G$9+СВЦЭМ!$D$10+'СЕТ СН'!$G$6-'СЕТ СН'!$G$19</f>
        <v>2471.0513815500003</v>
      </c>
      <c r="S67" s="36">
        <f>SUMIFS(СВЦЭМ!$C$39:$C$782,СВЦЭМ!$A$39:$A$782,$A67,СВЦЭМ!$B$39:$B$782,S$47)+'СЕТ СН'!$G$9+СВЦЭМ!$D$10+'СЕТ СН'!$G$6-'СЕТ СН'!$G$19</f>
        <v>2452.1464964199999</v>
      </c>
      <c r="T67" s="36">
        <f>SUMIFS(СВЦЭМ!$C$39:$C$782,СВЦЭМ!$A$39:$A$782,$A67,СВЦЭМ!$B$39:$B$782,T$47)+'СЕТ СН'!$G$9+СВЦЭМ!$D$10+'СЕТ СН'!$G$6-'СЕТ СН'!$G$19</f>
        <v>2399.6322603799999</v>
      </c>
      <c r="U67" s="36">
        <f>SUMIFS(СВЦЭМ!$C$39:$C$782,СВЦЭМ!$A$39:$A$782,$A67,СВЦЭМ!$B$39:$B$782,U$47)+'СЕТ СН'!$G$9+СВЦЭМ!$D$10+'СЕТ СН'!$G$6-'СЕТ СН'!$G$19</f>
        <v>2371.39451981</v>
      </c>
      <c r="V67" s="36">
        <f>SUMIFS(СВЦЭМ!$C$39:$C$782,СВЦЭМ!$A$39:$A$782,$A67,СВЦЭМ!$B$39:$B$782,V$47)+'СЕТ СН'!$G$9+СВЦЭМ!$D$10+'СЕТ СН'!$G$6-'СЕТ СН'!$G$19</f>
        <v>2384.7258280699998</v>
      </c>
      <c r="W67" s="36">
        <f>SUMIFS(СВЦЭМ!$C$39:$C$782,СВЦЭМ!$A$39:$A$782,$A67,СВЦЭМ!$B$39:$B$782,W$47)+'СЕТ СН'!$G$9+СВЦЭМ!$D$10+'СЕТ СН'!$G$6-'СЕТ СН'!$G$19</f>
        <v>2396.4195389200004</v>
      </c>
      <c r="X67" s="36">
        <f>SUMIFS(СВЦЭМ!$C$39:$C$782,СВЦЭМ!$A$39:$A$782,$A67,СВЦЭМ!$B$39:$B$782,X$47)+'СЕТ СН'!$G$9+СВЦЭМ!$D$10+'СЕТ СН'!$G$6-'СЕТ СН'!$G$19</f>
        <v>2437.3614747199999</v>
      </c>
      <c r="Y67" s="36">
        <f>SUMIFS(СВЦЭМ!$C$39:$C$782,СВЦЭМ!$A$39:$A$782,$A67,СВЦЭМ!$B$39:$B$782,Y$47)+'СЕТ СН'!$G$9+СВЦЭМ!$D$10+'СЕТ СН'!$G$6-'СЕТ СН'!$G$19</f>
        <v>2434.12042737</v>
      </c>
    </row>
    <row r="68" spans="1:27" ht="15.75" x14ac:dyDescent="0.2">
      <c r="A68" s="35">
        <f t="shared" si="1"/>
        <v>45372</v>
      </c>
      <c r="B68" s="36">
        <f>SUMIFS(СВЦЭМ!$C$39:$C$782,СВЦЭМ!$A$39:$A$782,$A68,СВЦЭМ!$B$39:$B$782,B$47)+'СЕТ СН'!$G$9+СВЦЭМ!$D$10+'СЕТ СН'!$G$6-'СЕТ СН'!$G$19</f>
        <v>2507.5346728899999</v>
      </c>
      <c r="C68" s="36">
        <f>SUMIFS(СВЦЭМ!$C$39:$C$782,СВЦЭМ!$A$39:$A$782,$A68,СВЦЭМ!$B$39:$B$782,C$47)+'СЕТ СН'!$G$9+СВЦЭМ!$D$10+'СЕТ СН'!$G$6-'СЕТ СН'!$G$19</f>
        <v>2541.9389162800003</v>
      </c>
      <c r="D68" s="36">
        <f>SUMIFS(СВЦЭМ!$C$39:$C$782,СВЦЭМ!$A$39:$A$782,$A68,СВЦЭМ!$B$39:$B$782,D$47)+'СЕТ СН'!$G$9+СВЦЭМ!$D$10+'СЕТ СН'!$G$6-'СЕТ СН'!$G$19</f>
        <v>2595.3300393700001</v>
      </c>
      <c r="E68" s="36">
        <f>SUMIFS(СВЦЭМ!$C$39:$C$782,СВЦЭМ!$A$39:$A$782,$A68,СВЦЭМ!$B$39:$B$782,E$47)+'СЕТ СН'!$G$9+СВЦЭМ!$D$10+'СЕТ СН'!$G$6-'СЕТ СН'!$G$19</f>
        <v>2606.3244772500002</v>
      </c>
      <c r="F68" s="36">
        <f>SUMIFS(СВЦЭМ!$C$39:$C$782,СВЦЭМ!$A$39:$A$782,$A68,СВЦЭМ!$B$39:$B$782,F$47)+'СЕТ СН'!$G$9+СВЦЭМ!$D$10+'СЕТ СН'!$G$6-'СЕТ СН'!$G$19</f>
        <v>2600.1533739199999</v>
      </c>
      <c r="G68" s="36">
        <f>SUMIFS(СВЦЭМ!$C$39:$C$782,СВЦЭМ!$A$39:$A$782,$A68,СВЦЭМ!$B$39:$B$782,G$47)+'СЕТ СН'!$G$9+СВЦЭМ!$D$10+'СЕТ СН'!$G$6-'СЕТ СН'!$G$19</f>
        <v>2562.1375282900003</v>
      </c>
      <c r="H68" s="36">
        <f>SUMIFS(СВЦЭМ!$C$39:$C$782,СВЦЭМ!$A$39:$A$782,$A68,СВЦЭМ!$B$39:$B$782,H$47)+'СЕТ СН'!$G$9+СВЦЭМ!$D$10+'СЕТ СН'!$G$6-'СЕТ СН'!$G$19</f>
        <v>2467.7587104900003</v>
      </c>
      <c r="I68" s="36">
        <f>SUMIFS(СВЦЭМ!$C$39:$C$782,СВЦЭМ!$A$39:$A$782,$A68,СВЦЭМ!$B$39:$B$782,I$47)+'СЕТ СН'!$G$9+СВЦЭМ!$D$10+'СЕТ СН'!$G$6-'СЕТ СН'!$G$19</f>
        <v>2425.8650183</v>
      </c>
      <c r="J68" s="36">
        <f>SUMIFS(СВЦЭМ!$C$39:$C$782,СВЦЭМ!$A$39:$A$782,$A68,СВЦЭМ!$B$39:$B$782,J$47)+'СЕТ СН'!$G$9+СВЦЭМ!$D$10+'СЕТ СН'!$G$6-'СЕТ СН'!$G$19</f>
        <v>2432.9152945400001</v>
      </c>
      <c r="K68" s="36">
        <f>SUMIFS(СВЦЭМ!$C$39:$C$782,СВЦЭМ!$A$39:$A$782,$A68,СВЦЭМ!$B$39:$B$782,K$47)+'СЕТ СН'!$G$9+СВЦЭМ!$D$10+'СЕТ СН'!$G$6-'СЕТ СН'!$G$19</f>
        <v>2404.9810009600001</v>
      </c>
      <c r="L68" s="36">
        <f>SUMIFS(СВЦЭМ!$C$39:$C$782,СВЦЭМ!$A$39:$A$782,$A68,СВЦЭМ!$B$39:$B$782,L$47)+'СЕТ СН'!$G$9+СВЦЭМ!$D$10+'СЕТ СН'!$G$6-'СЕТ СН'!$G$19</f>
        <v>2395.5184504500003</v>
      </c>
      <c r="M68" s="36">
        <f>SUMIFS(СВЦЭМ!$C$39:$C$782,СВЦЭМ!$A$39:$A$782,$A68,СВЦЭМ!$B$39:$B$782,M$47)+'СЕТ СН'!$G$9+СВЦЭМ!$D$10+'СЕТ СН'!$G$6-'СЕТ СН'!$G$19</f>
        <v>2416.5987764700003</v>
      </c>
      <c r="N68" s="36">
        <f>SUMIFS(СВЦЭМ!$C$39:$C$782,СВЦЭМ!$A$39:$A$782,$A68,СВЦЭМ!$B$39:$B$782,N$47)+'СЕТ СН'!$G$9+СВЦЭМ!$D$10+'СЕТ СН'!$G$6-'СЕТ СН'!$G$19</f>
        <v>2451.9420085400002</v>
      </c>
      <c r="O68" s="36">
        <f>SUMIFS(СВЦЭМ!$C$39:$C$782,СВЦЭМ!$A$39:$A$782,$A68,СВЦЭМ!$B$39:$B$782,O$47)+'СЕТ СН'!$G$9+СВЦЭМ!$D$10+'СЕТ СН'!$G$6-'СЕТ СН'!$G$19</f>
        <v>2466.8789515600001</v>
      </c>
      <c r="P68" s="36">
        <f>SUMIFS(СВЦЭМ!$C$39:$C$782,СВЦЭМ!$A$39:$A$782,$A68,СВЦЭМ!$B$39:$B$782,P$47)+'СЕТ СН'!$G$9+СВЦЭМ!$D$10+'СЕТ СН'!$G$6-'СЕТ СН'!$G$19</f>
        <v>2479.86618714</v>
      </c>
      <c r="Q68" s="36">
        <f>SUMIFS(СВЦЭМ!$C$39:$C$782,СВЦЭМ!$A$39:$A$782,$A68,СВЦЭМ!$B$39:$B$782,Q$47)+'СЕТ СН'!$G$9+СВЦЭМ!$D$10+'СЕТ СН'!$G$6-'СЕТ СН'!$G$19</f>
        <v>2501.7900250299999</v>
      </c>
      <c r="R68" s="36">
        <f>SUMIFS(СВЦЭМ!$C$39:$C$782,СВЦЭМ!$A$39:$A$782,$A68,СВЦЭМ!$B$39:$B$782,R$47)+'СЕТ СН'!$G$9+СВЦЭМ!$D$10+'СЕТ СН'!$G$6-'СЕТ СН'!$G$19</f>
        <v>2516.43532478</v>
      </c>
      <c r="S68" s="36">
        <f>SUMIFS(СВЦЭМ!$C$39:$C$782,СВЦЭМ!$A$39:$A$782,$A68,СВЦЭМ!$B$39:$B$782,S$47)+'СЕТ СН'!$G$9+СВЦЭМ!$D$10+'СЕТ СН'!$G$6-'СЕТ СН'!$G$19</f>
        <v>2488.9946792400001</v>
      </c>
      <c r="T68" s="36">
        <f>SUMIFS(СВЦЭМ!$C$39:$C$782,СВЦЭМ!$A$39:$A$782,$A68,СВЦЭМ!$B$39:$B$782,T$47)+'СЕТ СН'!$G$9+СВЦЭМ!$D$10+'СЕТ СН'!$G$6-'СЕТ СН'!$G$19</f>
        <v>2478.4018307000001</v>
      </c>
      <c r="U68" s="36">
        <f>SUMIFS(СВЦЭМ!$C$39:$C$782,СВЦЭМ!$A$39:$A$782,$A68,СВЦЭМ!$B$39:$B$782,U$47)+'СЕТ СН'!$G$9+СВЦЭМ!$D$10+'СЕТ СН'!$G$6-'СЕТ СН'!$G$19</f>
        <v>2433.4790396200001</v>
      </c>
      <c r="V68" s="36">
        <f>SUMIFS(СВЦЭМ!$C$39:$C$782,СВЦЭМ!$A$39:$A$782,$A68,СВЦЭМ!$B$39:$B$782,V$47)+'СЕТ СН'!$G$9+СВЦЭМ!$D$10+'СЕТ СН'!$G$6-'СЕТ СН'!$G$19</f>
        <v>2400.7043761300001</v>
      </c>
      <c r="W68" s="36">
        <f>SUMIFS(СВЦЭМ!$C$39:$C$782,СВЦЭМ!$A$39:$A$782,$A68,СВЦЭМ!$B$39:$B$782,W$47)+'СЕТ СН'!$G$9+СВЦЭМ!$D$10+'СЕТ СН'!$G$6-'СЕТ СН'!$G$19</f>
        <v>2429.9674670200002</v>
      </c>
      <c r="X68" s="36">
        <f>SUMIFS(СВЦЭМ!$C$39:$C$782,СВЦЭМ!$A$39:$A$782,$A68,СВЦЭМ!$B$39:$B$782,X$47)+'СЕТ СН'!$G$9+СВЦЭМ!$D$10+'СЕТ СН'!$G$6-'СЕТ СН'!$G$19</f>
        <v>2459.4551331900002</v>
      </c>
      <c r="Y68" s="36">
        <f>SUMIFS(СВЦЭМ!$C$39:$C$782,СВЦЭМ!$A$39:$A$782,$A68,СВЦЭМ!$B$39:$B$782,Y$47)+'СЕТ СН'!$G$9+СВЦЭМ!$D$10+'СЕТ СН'!$G$6-'СЕТ СН'!$G$19</f>
        <v>2481.9154536400001</v>
      </c>
    </row>
    <row r="69" spans="1:27" ht="15.75" x14ac:dyDescent="0.2">
      <c r="A69" s="35">
        <f t="shared" si="1"/>
        <v>45373</v>
      </c>
      <c r="B69" s="36">
        <f>SUMIFS(СВЦЭМ!$C$39:$C$782,СВЦЭМ!$A$39:$A$782,$A69,СВЦЭМ!$B$39:$B$782,B$47)+'СЕТ СН'!$G$9+СВЦЭМ!$D$10+'СЕТ СН'!$G$6-'СЕТ СН'!$G$19</f>
        <v>2516.1919009100002</v>
      </c>
      <c r="C69" s="36">
        <f>SUMIFS(СВЦЭМ!$C$39:$C$782,СВЦЭМ!$A$39:$A$782,$A69,СВЦЭМ!$B$39:$B$782,C$47)+'СЕТ СН'!$G$9+СВЦЭМ!$D$10+'СЕТ СН'!$G$6-'СЕТ СН'!$G$19</f>
        <v>2556.1497817899999</v>
      </c>
      <c r="D69" s="36">
        <f>SUMIFS(СВЦЭМ!$C$39:$C$782,СВЦЭМ!$A$39:$A$782,$A69,СВЦЭМ!$B$39:$B$782,D$47)+'СЕТ СН'!$G$9+СВЦЭМ!$D$10+'СЕТ СН'!$G$6-'СЕТ СН'!$G$19</f>
        <v>2590.7163496500002</v>
      </c>
      <c r="E69" s="36">
        <f>SUMIFS(СВЦЭМ!$C$39:$C$782,СВЦЭМ!$A$39:$A$782,$A69,СВЦЭМ!$B$39:$B$782,E$47)+'СЕТ СН'!$G$9+СВЦЭМ!$D$10+'СЕТ СН'!$G$6-'СЕТ СН'!$G$19</f>
        <v>2578.3914150300002</v>
      </c>
      <c r="F69" s="36">
        <f>SUMIFS(СВЦЭМ!$C$39:$C$782,СВЦЭМ!$A$39:$A$782,$A69,СВЦЭМ!$B$39:$B$782,F$47)+'СЕТ СН'!$G$9+СВЦЭМ!$D$10+'СЕТ СН'!$G$6-'СЕТ СН'!$G$19</f>
        <v>2578.1784315300001</v>
      </c>
      <c r="G69" s="36">
        <f>SUMIFS(СВЦЭМ!$C$39:$C$782,СВЦЭМ!$A$39:$A$782,$A69,СВЦЭМ!$B$39:$B$782,G$47)+'СЕТ СН'!$G$9+СВЦЭМ!$D$10+'СЕТ СН'!$G$6-'СЕТ СН'!$G$19</f>
        <v>2578.0073631300002</v>
      </c>
      <c r="H69" s="36">
        <f>SUMIFS(СВЦЭМ!$C$39:$C$782,СВЦЭМ!$A$39:$A$782,$A69,СВЦЭМ!$B$39:$B$782,H$47)+'СЕТ СН'!$G$9+СВЦЭМ!$D$10+'СЕТ СН'!$G$6-'СЕТ СН'!$G$19</f>
        <v>2510.17464079</v>
      </c>
      <c r="I69" s="36">
        <f>SUMIFS(СВЦЭМ!$C$39:$C$782,СВЦЭМ!$A$39:$A$782,$A69,СВЦЭМ!$B$39:$B$782,I$47)+'СЕТ СН'!$G$9+СВЦЭМ!$D$10+'СЕТ СН'!$G$6-'СЕТ СН'!$G$19</f>
        <v>2460.2424050200002</v>
      </c>
      <c r="J69" s="36">
        <f>SUMIFS(СВЦЭМ!$C$39:$C$782,СВЦЭМ!$A$39:$A$782,$A69,СВЦЭМ!$B$39:$B$782,J$47)+'СЕТ СН'!$G$9+СВЦЭМ!$D$10+'СЕТ СН'!$G$6-'СЕТ СН'!$G$19</f>
        <v>2447.88848048</v>
      </c>
      <c r="K69" s="36">
        <f>SUMIFS(СВЦЭМ!$C$39:$C$782,СВЦЭМ!$A$39:$A$782,$A69,СВЦЭМ!$B$39:$B$782,K$47)+'СЕТ СН'!$G$9+СВЦЭМ!$D$10+'СЕТ СН'!$G$6-'СЕТ СН'!$G$19</f>
        <v>2438.9376604600002</v>
      </c>
      <c r="L69" s="36">
        <f>SUMIFS(СВЦЭМ!$C$39:$C$782,СВЦЭМ!$A$39:$A$782,$A69,СВЦЭМ!$B$39:$B$782,L$47)+'СЕТ СН'!$G$9+СВЦЭМ!$D$10+'СЕТ СН'!$G$6-'СЕТ СН'!$G$19</f>
        <v>2407.1494743800004</v>
      </c>
      <c r="M69" s="36">
        <f>SUMIFS(СВЦЭМ!$C$39:$C$782,СВЦЭМ!$A$39:$A$782,$A69,СВЦЭМ!$B$39:$B$782,M$47)+'СЕТ СН'!$G$9+СВЦЭМ!$D$10+'СЕТ СН'!$G$6-'СЕТ СН'!$G$19</f>
        <v>2365.9628642500002</v>
      </c>
      <c r="N69" s="36">
        <f>SUMIFS(СВЦЭМ!$C$39:$C$782,СВЦЭМ!$A$39:$A$782,$A69,СВЦЭМ!$B$39:$B$782,N$47)+'СЕТ СН'!$G$9+СВЦЭМ!$D$10+'СЕТ СН'!$G$6-'СЕТ СН'!$G$19</f>
        <v>2399.0108165900001</v>
      </c>
      <c r="O69" s="36">
        <f>SUMIFS(СВЦЭМ!$C$39:$C$782,СВЦЭМ!$A$39:$A$782,$A69,СВЦЭМ!$B$39:$B$782,O$47)+'СЕТ СН'!$G$9+СВЦЭМ!$D$10+'СЕТ СН'!$G$6-'СЕТ СН'!$G$19</f>
        <v>2368.2950233000001</v>
      </c>
      <c r="P69" s="36">
        <f>SUMIFS(СВЦЭМ!$C$39:$C$782,СВЦЭМ!$A$39:$A$782,$A69,СВЦЭМ!$B$39:$B$782,P$47)+'СЕТ СН'!$G$9+СВЦЭМ!$D$10+'СЕТ СН'!$G$6-'СЕТ СН'!$G$19</f>
        <v>2371.76894954</v>
      </c>
      <c r="Q69" s="36">
        <f>SUMIFS(СВЦЭМ!$C$39:$C$782,СВЦЭМ!$A$39:$A$782,$A69,СВЦЭМ!$B$39:$B$782,Q$47)+'СЕТ СН'!$G$9+СВЦЭМ!$D$10+'СЕТ СН'!$G$6-'СЕТ СН'!$G$19</f>
        <v>2393.3966077599998</v>
      </c>
      <c r="R69" s="36">
        <f>SUMIFS(СВЦЭМ!$C$39:$C$782,СВЦЭМ!$A$39:$A$782,$A69,СВЦЭМ!$B$39:$B$782,R$47)+'СЕТ СН'!$G$9+СВЦЭМ!$D$10+'СЕТ СН'!$G$6-'СЕТ СН'!$G$19</f>
        <v>2406.9944179700001</v>
      </c>
      <c r="S69" s="36">
        <f>SUMIFS(СВЦЭМ!$C$39:$C$782,СВЦЭМ!$A$39:$A$782,$A69,СВЦЭМ!$B$39:$B$782,S$47)+'СЕТ СН'!$G$9+СВЦЭМ!$D$10+'СЕТ СН'!$G$6-'СЕТ СН'!$G$19</f>
        <v>2399.83333545</v>
      </c>
      <c r="T69" s="36">
        <f>SUMIFS(СВЦЭМ!$C$39:$C$782,СВЦЭМ!$A$39:$A$782,$A69,СВЦЭМ!$B$39:$B$782,T$47)+'СЕТ СН'!$G$9+СВЦЭМ!$D$10+'СЕТ СН'!$G$6-'СЕТ СН'!$G$19</f>
        <v>2366.9880290299998</v>
      </c>
      <c r="U69" s="36">
        <f>SUMIFS(СВЦЭМ!$C$39:$C$782,СВЦЭМ!$A$39:$A$782,$A69,СВЦЭМ!$B$39:$B$782,U$47)+'СЕТ СН'!$G$9+СВЦЭМ!$D$10+'СЕТ СН'!$G$6-'СЕТ СН'!$G$19</f>
        <v>2333.8595245299998</v>
      </c>
      <c r="V69" s="36">
        <f>SUMIFS(СВЦЭМ!$C$39:$C$782,СВЦЭМ!$A$39:$A$782,$A69,СВЦЭМ!$B$39:$B$782,V$47)+'СЕТ СН'!$G$9+СВЦЭМ!$D$10+'СЕТ СН'!$G$6-'СЕТ СН'!$G$19</f>
        <v>2296.2709591500002</v>
      </c>
      <c r="W69" s="36">
        <f>SUMIFS(СВЦЭМ!$C$39:$C$782,СВЦЭМ!$A$39:$A$782,$A69,СВЦЭМ!$B$39:$B$782,W$47)+'СЕТ СН'!$G$9+СВЦЭМ!$D$10+'СЕТ СН'!$G$6-'СЕТ СН'!$G$19</f>
        <v>2293.1645525200001</v>
      </c>
      <c r="X69" s="36">
        <f>SUMIFS(СВЦЭМ!$C$39:$C$782,СВЦЭМ!$A$39:$A$782,$A69,СВЦЭМ!$B$39:$B$782,X$47)+'СЕТ СН'!$G$9+СВЦЭМ!$D$10+'СЕТ СН'!$G$6-'СЕТ СН'!$G$19</f>
        <v>2306.3823240199999</v>
      </c>
      <c r="Y69" s="36">
        <f>SUMIFS(СВЦЭМ!$C$39:$C$782,СВЦЭМ!$A$39:$A$782,$A69,СВЦЭМ!$B$39:$B$782,Y$47)+'СЕТ СН'!$G$9+СВЦЭМ!$D$10+'СЕТ СН'!$G$6-'СЕТ СН'!$G$19</f>
        <v>2311.1258407300002</v>
      </c>
    </row>
    <row r="70" spans="1:27" ht="15.75" x14ac:dyDescent="0.2">
      <c r="A70" s="35">
        <f t="shared" si="1"/>
        <v>45374</v>
      </c>
      <c r="B70" s="36">
        <f>SUMIFS(СВЦЭМ!$C$39:$C$782,СВЦЭМ!$A$39:$A$782,$A70,СВЦЭМ!$B$39:$B$782,B$47)+'СЕТ СН'!$G$9+СВЦЭМ!$D$10+'СЕТ СН'!$G$6-'СЕТ СН'!$G$19</f>
        <v>2390.6684968099999</v>
      </c>
      <c r="C70" s="36">
        <f>SUMIFS(СВЦЭМ!$C$39:$C$782,СВЦЭМ!$A$39:$A$782,$A70,СВЦЭМ!$B$39:$B$782,C$47)+'СЕТ СН'!$G$9+СВЦЭМ!$D$10+'СЕТ СН'!$G$6-'СЕТ СН'!$G$19</f>
        <v>2365.14171743</v>
      </c>
      <c r="D70" s="36">
        <f>SUMIFS(СВЦЭМ!$C$39:$C$782,СВЦЭМ!$A$39:$A$782,$A70,СВЦЭМ!$B$39:$B$782,D$47)+'СЕТ СН'!$G$9+СВЦЭМ!$D$10+'СЕТ СН'!$G$6-'СЕТ СН'!$G$19</f>
        <v>2411.7765147999999</v>
      </c>
      <c r="E70" s="36">
        <f>SUMIFS(СВЦЭМ!$C$39:$C$782,СВЦЭМ!$A$39:$A$782,$A70,СВЦЭМ!$B$39:$B$782,E$47)+'СЕТ СН'!$G$9+СВЦЭМ!$D$10+'СЕТ СН'!$G$6-'СЕТ СН'!$G$19</f>
        <v>2428.9823577699999</v>
      </c>
      <c r="F70" s="36">
        <f>SUMIFS(СВЦЭМ!$C$39:$C$782,СВЦЭМ!$A$39:$A$782,$A70,СВЦЭМ!$B$39:$B$782,F$47)+'СЕТ СН'!$G$9+СВЦЭМ!$D$10+'СЕТ СН'!$G$6-'СЕТ СН'!$G$19</f>
        <v>2426.5827158000002</v>
      </c>
      <c r="G70" s="36">
        <f>SUMIFS(СВЦЭМ!$C$39:$C$782,СВЦЭМ!$A$39:$A$782,$A70,СВЦЭМ!$B$39:$B$782,G$47)+'СЕТ СН'!$G$9+СВЦЭМ!$D$10+'СЕТ СН'!$G$6-'СЕТ СН'!$G$19</f>
        <v>2407.8665232500002</v>
      </c>
      <c r="H70" s="36">
        <f>SUMIFS(СВЦЭМ!$C$39:$C$782,СВЦЭМ!$A$39:$A$782,$A70,СВЦЭМ!$B$39:$B$782,H$47)+'СЕТ СН'!$G$9+СВЦЭМ!$D$10+'СЕТ СН'!$G$6-'СЕТ СН'!$G$19</f>
        <v>2386.3916247100001</v>
      </c>
      <c r="I70" s="36">
        <f>SUMIFS(СВЦЭМ!$C$39:$C$782,СВЦЭМ!$A$39:$A$782,$A70,СВЦЭМ!$B$39:$B$782,I$47)+'СЕТ СН'!$G$9+СВЦЭМ!$D$10+'СЕТ СН'!$G$6-'СЕТ СН'!$G$19</f>
        <v>2366.33702507</v>
      </c>
      <c r="J70" s="36">
        <f>SUMIFS(СВЦЭМ!$C$39:$C$782,СВЦЭМ!$A$39:$A$782,$A70,СВЦЭМ!$B$39:$B$782,J$47)+'СЕТ СН'!$G$9+СВЦЭМ!$D$10+'СЕТ СН'!$G$6-'СЕТ СН'!$G$19</f>
        <v>2316.42034427</v>
      </c>
      <c r="K70" s="36">
        <f>SUMIFS(СВЦЭМ!$C$39:$C$782,СВЦЭМ!$A$39:$A$782,$A70,СВЦЭМ!$B$39:$B$782,K$47)+'СЕТ СН'!$G$9+СВЦЭМ!$D$10+'СЕТ СН'!$G$6-'СЕТ СН'!$G$19</f>
        <v>2276.7181253600002</v>
      </c>
      <c r="L70" s="36">
        <f>SUMIFS(СВЦЭМ!$C$39:$C$782,СВЦЭМ!$A$39:$A$782,$A70,СВЦЭМ!$B$39:$B$782,L$47)+'СЕТ СН'!$G$9+СВЦЭМ!$D$10+'СЕТ СН'!$G$6-'СЕТ СН'!$G$19</f>
        <v>2260.0460765500002</v>
      </c>
      <c r="M70" s="36">
        <f>SUMIFS(СВЦЭМ!$C$39:$C$782,СВЦЭМ!$A$39:$A$782,$A70,СВЦЭМ!$B$39:$B$782,M$47)+'СЕТ СН'!$G$9+СВЦЭМ!$D$10+'СЕТ СН'!$G$6-'СЕТ СН'!$G$19</f>
        <v>2271.9997150600002</v>
      </c>
      <c r="N70" s="36">
        <f>SUMIFS(СВЦЭМ!$C$39:$C$782,СВЦЭМ!$A$39:$A$782,$A70,СВЦЭМ!$B$39:$B$782,N$47)+'СЕТ СН'!$G$9+СВЦЭМ!$D$10+'СЕТ СН'!$G$6-'СЕТ СН'!$G$19</f>
        <v>2278.3028211300002</v>
      </c>
      <c r="O70" s="36">
        <f>SUMIFS(СВЦЭМ!$C$39:$C$782,СВЦЭМ!$A$39:$A$782,$A70,СВЦЭМ!$B$39:$B$782,O$47)+'СЕТ СН'!$G$9+СВЦЭМ!$D$10+'СЕТ СН'!$G$6-'СЕТ СН'!$G$19</f>
        <v>2319.4956755899998</v>
      </c>
      <c r="P70" s="36">
        <f>SUMIFS(СВЦЭМ!$C$39:$C$782,СВЦЭМ!$A$39:$A$782,$A70,СВЦЭМ!$B$39:$B$782,P$47)+'СЕТ СН'!$G$9+СВЦЭМ!$D$10+'СЕТ СН'!$G$6-'СЕТ СН'!$G$19</f>
        <v>2344.2426482199999</v>
      </c>
      <c r="Q70" s="36">
        <f>SUMIFS(СВЦЭМ!$C$39:$C$782,СВЦЭМ!$A$39:$A$782,$A70,СВЦЭМ!$B$39:$B$782,Q$47)+'СЕТ СН'!$G$9+СВЦЭМ!$D$10+'СЕТ СН'!$G$6-'СЕТ СН'!$G$19</f>
        <v>2351.1563819100002</v>
      </c>
      <c r="R70" s="36">
        <f>SUMIFS(СВЦЭМ!$C$39:$C$782,СВЦЭМ!$A$39:$A$782,$A70,СВЦЭМ!$B$39:$B$782,R$47)+'СЕТ СН'!$G$9+СВЦЭМ!$D$10+'СЕТ СН'!$G$6-'СЕТ СН'!$G$19</f>
        <v>2364.6943518600001</v>
      </c>
      <c r="S70" s="36">
        <f>SUMIFS(СВЦЭМ!$C$39:$C$782,СВЦЭМ!$A$39:$A$782,$A70,СВЦЭМ!$B$39:$B$782,S$47)+'СЕТ СН'!$G$9+СВЦЭМ!$D$10+'СЕТ СН'!$G$6-'СЕТ СН'!$G$19</f>
        <v>2323.3087705799999</v>
      </c>
      <c r="T70" s="36">
        <f>SUMIFS(СВЦЭМ!$C$39:$C$782,СВЦЭМ!$A$39:$A$782,$A70,СВЦЭМ!$B$39:$B$782,T$47)+'СЕТ СН'!$G$9+СВЦЭМ!$D$10+'СЕТ СН'!$G$6-'СЕТ СН'!$G$19</f>
        <v>2308.3935795000002</v>
      </c>
      <c r="U70" s="36">
        <f>SUMIFS(СВЦЭМ!$C$39:$C$782,СВЦЭМ!$A$39:$A$782,$A70,СВЦЭМ!$B$39:$B$782,U$47)+'СЕТ СН'!$G$9+СВЦЭМ!$D$10+'СЕТ СН'!$G$6-'СЕТ СН'!$G$19</f>
        <v>2270.9667750899998</v>
      </c>
      <c r="V70" s="36">
        <f>SUMIFS(СВЦЭМ!$C$39:$C$782,СВЦЭМ!$A$39:$A$782,$A70,СВЦЭМ!$B$39:$B$782,V$47)+'СЕТ СН'!$G$9+СВЦЭМ!$D$10+'СЕТ СН'!$G$6-'СЕТ СН'!$G$19</f>
        <v>2261.1334891299998</v>
      </c>
      <c r="W70" s="36">
        <f>SUMIFS(СВЦЭМ!$C$39:$C$782,СВЦЭМ!$A$39:$A$782,$A70,СВЦЭМ!$B$39:$B$782,W$47)+'СЕТ СН'!$G$9+СВЦЭМ!$D$10+'СЕТ СН'!$G$6-'СЕТ СН'!$G$19</f>
        <v>2259.7885665600002</v>
      </c>
      <c r="X70" s="36">
        <f>SUMIFS(СВЦЭМ!$C$39:$C$782,СВЦЭМ!$A$39:$A$782,$A70,СВЦЭМ!$B$39:$B$782,X$47)+'СЕТ СН'!$G$9+СВЦЭМ!$D$10+'СЕТ СН'!$G$6-'СЕТ СН'!$G$19</f>
        <v>2313.0304299300001</v>
      </c>
      <c r="Y70" s="36">
        <f>SUMIFS(СВЦЭМ!$C$39:$C$782,СВЦЭМ!$A$39:$A$782,$A70,СВЦЭМ!$B$39:$B$782,Y$47)+'СЕТ СН'!$G$9+СВЦЭМ!$D$10+'СЕТ СН'!$G$6-'СЕТ СН'!$G$19</f>
        <v>2333.82916699</v>
      </c>
    </row>
    <row r="71" spans="1:27" ht="15.75" x14ac:dyDescent="0.2">
      <c r="A71" s="35">
        <f t="shared" si="1"/>
        <v>45375</v>
      </c>
      <c r="B71" s="36">
        <f>SUMIFS(СВЦЭМ!$C$39:$C$782,СВЦЭМ!$A$39:$A$782,$A71,СВЦЭМ!$B$39:$B$782,B$47)+'СЕТ СН'!$G$9+СВЦЭМ!$D$10+'СЕТ СН'!$G$6-'СЕТ СН'!$G$19</f>
        <v>2379.0647426599999</v>
      </c>
      <c r="C71" s="36">
        <f>SUMIFS(СВЦЭМ!$C$39:$C$782,СВЦЭМ!$A$39:$A$782,$A71,СВЦЭМ!$B$39:$B$782,C$47)+'СЕТ СН'!$G$9+СВЦЭМ!$D$10+'СЕТ СН'!$G$6-'СЕТ СН'!$G$19</f>
        <v>2314.1074836500002</v>
      </c>
      <c r="D71" s="36">
        <f>SUMIFS(СВЦЭМ!$C$39:$C$782,СВЦЭМ!$A$39:$A$782,$A71,СВЦЭМ!$B$39:$B$782,D$47)+'СЕТ СН'!$G$9+СВЦЭМ!$D$10+'СЕТ СН'!$G$6-'СЕТ СН'!$G$19</f>
        <v>2351.35603928</v>
      </c>
      <c r="E71" s="36">
        <f>SUMIFS(СВЦЭМ!$C$39:$C$782,СВЦЭМ!$A$39:$A$782,$A71,СВЦЭМ!$B$39:$B$782,E$47)+'СЕТ СН'!$G$9+СВЦЭМ!$D$10+'СЕТ СН'!$G$6-'СЕТ СН'!$G$19</f>
        <v>2365.2092984000001</v>
      </c>
      <c r="F71" s="36">
        <f>SUMIFS(СВЦЭМ!$C$39:$C$782,СВЦЭМ!$A$39:$A$782,$A71,СВЦЭМ!$B$39:$B$782,F$47)+'СЕТ СН'!$G$9+СВЦЭМ!$D$10+'СЕТ СН'!$G$6-'СЕТ СН'!$G$19</f>
        <v>2347.3012476600002</v>
      </c>
      <c r="G71" s="36">
        <f>SUMIFS(СВЦЭМ!$C$39:$C$782,СВЦЭМ!$A$39:$A$782,$A71,СВЦЭМ!$B$39:$B$782,G$47)+'СЕТ СН'!$G$9+СВЦЭМ!$D$10+'СЕТ СН'!$G$6-'СЕТ СН'!$G$19</f>
        <v>2342.5418518299998</v>
      </c>
      <c r="H71" s="36">
        <f>SUMIFS(СВЦЭМ!$C$39:$C$782,СВЦЭМ!$A$39:$A$782,$A71,СВЦЭМ!$B$39:$B$782,H$47)+'СЕТ СН'!$G$9+СВЦЭМ!$D$10+'СЕТ СН'!$G$6-'СЕТ СН'!$G$19</f>
        <v>2316.4363391800002</v>
      </c>
      <c r="I71" s="36">
        <f>SUMIFS(СВЦЭМ!$C$39:$C$782,СВЦЭМ!$A$39:$A$782,$A71,СВЦЭМ!$B$39:$B$782,I$47)+'СЕТ СН'!$G$9+СВЦЭМ!$D$10+'СЕТ СН'!$G$6-'СЕТ СН'!$G$19</f>
        <v>2314.0898477999999</v>
      </c>
      <c r="J71" s="36">
        <f>SUMIFS(СВЦЭМ!$C$39:$C$782,СВЦЭМ!$A$39:$A$782,$A71,СВЦЭМ!$B$39:$B$782,J$47)+'СЕТ СН'!$G$9+СВЦЭМ!$D$10+'СЕТ СН'!$G$6-'СЕТ СН'!$G$19</f>
        <v>2257.0955485600002</v>
      </c>
      <c r="K71" s="36">
        <f>SUMIFS(СВЦЭМ!$C$39:$C$782,СВЦЭМ!$A$39:$A$782,$A71,СВЦЭМ!$B$39:$B$782,K$47)+'СЕТ СН'!$G$9+СВЦЭМ!$D$10+'СЕТ СН'!$G$6-'СЕТ СН'!$G$19</f>
        <v>2221.6904180699999</v>
      </c>
      <c r="L71" s="36">
        <f>SUMIFS(СВЦЭМ!$C$39:$C$782,СВЦЭМ!$A$39:$A$782,$A71,СВЦЭМ!$B$39:$B$782,L$47)+'СЕТ СН'!$G$9+СВЦЭМ!$D$10+'СЕТ СН'!$G$6-'СЕТ СН'!$G$19</f>
        <v>2228.2384273799998</v>
      </c>
      <c r="M71" s="36">
        <f>SUMIFS(СВЦЭМ!$C$39:$C$782,СВЦЭМ!$A$39:$A$782,$A71,СВЦЭМ!$B$39:$B$782,M$47)+'СЕТ СН'!$G$9+СВЦЭМ!$D$10+'СЕТ СН'!$G$6-'СЕТ СН'!$G$19</f>
        <v>2238.8400142999999</v>
      </c>
      <c r="N71" s="36">
        <f>SUMIFS(СВЦЭМ!$C$39:$C$782,СВЦЭМ!$A$39:$A$782,$A71,СВЦЭМ!$B$39:$B$782,N$47)+'СЕТ СН'!$G$9+СВЦЭМ!$D$10+'СЕТ СН'!$G$6-'СЕТ СН'!$G$19</f>
        <v>2233.4369829399998</v>
      </c>
      <c r="O71" s="36">
        <f>SUMIFS(СВЦЭМ!$C$39:$C$782,СВЦЭМ!$A$39:$A$782,$A71,СВЦЭМ!$B$39:$B$782,O$47)+'СЕТ СН'!$G$9+СВЦЭМ!$D$10+'СЕТ СН'!$G$6-'СЕТ СН'!$G$19</f>
        <v>2244.7045352999999</v>
      </c>
      <c r="P71" s="36">
        <f>SUMIFS(СВЦЭМ!$C$39:$C$782,СВЦЭМ!$A$39:$A$782,$A71,СВЦЭМ!$B$39:$B$782,P$47)+'СЕТ СН'!$G$9+СВЦЭМ!$D$10+'СЕТ СН'!$G$6-'СЕТ СН'!$G$19</f>
        <v>2295.0745862099998</v>
      </c>
      <c r="Q71" s="36">
        <f>SUMIFS(СВЦЭМ!$C$39:$C$782,СВЦЭМ!$A$39:$A$782,$A71,СВЦЭМ!$B$39:$B$782,Q$47)+'СЕТ СН'!$G$9+СВЦЭМ!$D$10+'СЕТ СН'!$G$6-'СЕТ СН'!$G$19</f>
        <v>2309.2851406499999</v>
      </c>
      <c r="R71" s="36">
        <f>SUMIFS(СВЦЭМ!$C$39:$C$782,СВЦЭМ!$A$39:$A$782,$A71,СВЦЭМ!$B$39:$B$782,R$47)+'СЕТ СН'!$G$9+СВЦЭМ!$D$10+'СЕТ СН'!$G$6-'СЕТ СН'!$G$19</f>
        <v>2305.6508128800001</v>
      </c>
      <c r="S71" s="36">
        <f>SUMIFS(СВЦЭМ!$C$39:$C$782,СВЦЭМ!$A$39:$A$782,$A71,СВЦЭМ!$B$39:$B$782,S$47)+'СЕТ СН'!$G$9+СВЦЭМ!$D$10+'СЕТ СН'!$G$6-'СЕТ СН'!$G$19</f>
        <v>2278.0043963100002</v>
      </c>
      <c r="T71" s="36">
        <f>SUMIFS(СВЦЭМ!$C$39:$C$782,СВЦЭМ!$A$39:$A$782,$A71,СВЦЭМ!$B$39:$B$782,T$47)+'СЕТ СН'!$G$9+СВЦЭМ!$D$10+'СЕТ СН'!$G$6-'СЕТ СН'!$G$19</f>
        <v>2240.6119247900001</v>
      </c>
      <c r="U71" s="36">
        <f>SUMIFS(СВЦЭМ!$C$39:$C$782,СВЦЭМ!$A$39:$A$782,$A71,СВЦЭМ!$B$39:$B$782,U$47)+'СЕТ СН'!$G$9+СВЦЭМ!$D$10+'СЕТ СН'!$G$6-'СЕТ СН'!$G$19</f>
        <v>2222.2421563399998</v>
      </c>
      <c r="V71" s="36">
        <f>SUMIFS(СВЦЭМ!$C$39:$C$782,СВЦЭМ!$A$39:$A$782,$A71,СВЦЭМ!$B$39:$B$782,V$47)+'СЕТ СН'!$G$9+СВЦЭМ!$D$10+'СЕТ СН'!$G$6-'СЕТ СН'!$G$19</f>
        <v>2214.7204893399999</v>
      </c>
      <c r="W71" s="36">
        <f>SUMIFS(СВЦЭМ!$C$39:$C$782,СВЦЭМ!$A$39:$A$782,$A71,СВЦЭМ!$B$39:$B$782,W$47)+'СЕТ СН'!$G$9+СВЦЭМ!$D$10+'СЕТ СН'!$G$6-'СЕТ СН'!$G$19</f>
        <v>2185.1813813899998</v>
      </c>
      <c r="X71" s="36">
        <f>SUMIFS(СВЦЭМ!$C$39:$C$782,СВЦЭМ!$A$39:$A$782,$A71,СВЦЭМ!$B$39:$B$782,X$47)+'СЕТ СН'!$G$9+СВЦЭМ!$D$10+'СЕТ СН'!$G$6-'СЕТ СН'!$G$19</f>
        <v>2198.1218576699998</v>
      </c>
      <c r="Y71" s="36">
        <f>SUMIFS(СВЦЭМ!$C$39:$C$782,СВЦЭМ!$A$39:$A$782,$A71,СВЦЭМ!$B$39:$B$782,Y$47)+'СЕТ СН'!$G$9+СВЦЭМ!$D$10+'СЕТ СН'!$G$6-'СЕТ СН'!$G$19</f>
        <v>2257.74354838</v>
      </c>
    </row>
    <row r="72" spans="1:27" ht="15.75" x14ac:dyDescent="0.2">
      <c r="A72" s="35">
        <f t="shared" si="1"/>
        <v>45376</v>
      </c>
      <c r="B72" s="36">
        <f>SUMIFS(СВЦЭМ!$C$39:$C$782,СВЦЭМ!$A$39:$A$782,$A72,СВЦЭМ!$B$39:$B$782,B$47)+'СЕТ СН'!$G$9+СВЦЭМ!$D$10+'СЕТ СН'!$G$6-'СЕТ СН'!$G$19</f>
        <v>2254.5807018700002</v>
      </c>
      <c r="C72" s="36">
        <f>SUMIFS(СВЦЭМ!$C$39:$C$782,СВЦЭМ!$A$39:$A$782,$A72,СВЦЭМ!$B$39:$B$782,C$47)+'СЕТ СН'!$G$9+СВЦЭМ!$D$10+'СЕТ СН'!$G$6-'СЕТ СН'!$G$19</f>
        <v>2294.9304388099999</v>
      </c>
      <c r="D72" s="36">
        <f>SUMIFS(СВЦЭМ!$C$39:$C$782,СВЦЭМ!$A$39:$A$782,$A72,СВЦЭМ!$B$39:$B$782,D$47)+'СЕТ СН'!$G$9+СВЦЭМ!$D$10+'СЕТ СН'!$G$6-'СЕТ СН'!$G$19</f>
        <v>2306.18607019</v>
      </c>
      <c r="E72" s="36">
        <f>SUMIFS(СВЦЭМ!$C$39:$C$782,СВЦЭМ!$A$39:$A$782,$A72,СВЦЭМ!$B$39:$B$782,E$47)+'СЕТ СН'!$G$9+СВЦЭМ!$D$10+'СЕТ СН'!$G$6-'СЕТ СН'!$G$19</f>
        <v>2316.6274466300001</v>
      </c>
      <c r="F72" s="36">
        <f>SUMIFS(СВЦЭМ!$C$39:$C$782,СВЦЭМ!$A$39:$A$782,$A72,СВЦЭМ!$B$39:$B$782,F$47)+'СЕТ СН'!$G$9+СВЦЭМ!$D$10+'СЕТ СН'!$G$6-'СЕТ СН'!$G$19</f>
        <v>2311.5217616499999</v>
      </c>
      <c r="G72" s="36">
        <f>SUMIFS(СВЦЭМ!$C$39:$C$782,СВЦЭМ!$A$39:$A$782,$A72,СВЦЭМ!$B$39:$B$782,G$47)+'СЕТ СН'!$G$9+СВЦЭМ!$D$10+'СЕТ СН'!$G$6-'СЕТ СН'!$G$19</f>
        <v>2294.7806027699999</v>
      </c>
      <c r="H72" s="36">
        <f>SUMIFS(СВЦЭМ!$C$39:$C$782,СВЦЭМ!$A$39:$A$782,$A72,СВЦЭМ!$B$39:$B$782,H$47)+'СЕТ СН'!$G$9+СВЦЭМ!$D$10+'СЕТ СН'!$G$6-'СЕТ СН'!$G$19</f>
        <v>2248.6808844100001</v>
      </c>
      <c r="I72" s="36">
        <f>SUMIFS(СВЦЭМ!$C$39:$C$782,СВЦЭМ!$A$39:$A$782,$A72,СВЦЭМ!$B$39:$B$782,I$47)+'СЕТ СН'!$G$9+СВЦЭМ!$D$10+'СЕТ СН'!$G$6-'СЕТ СН'!$G$19</f>
        <v>2222.55302183</v>
      </c>
      <c r="J72" s="36">
        <f>SUMIFS(СВЦЭМ!$C$39:$C$782,СВЦЭМ!$A$39:$A$782,$A72,СВЦЭМ!$B$39:$B$782,J$47)+'СЕТ СН'!$G$9+СВЦЭМ!$D$10+'СЕТ СН'!$G$6-'СЕТ СН'!$G$19</f>
        <v>2209.7478299300001</v>
      </c>
      <c r="K72" s="36">
        <f>SUMIFS(СВЦЭМ!$C$39:$C$782,СВЦЭМ!$A$39:$A$782,$A72,СВЦЭМ!$B$39:$B$782,K$47)+'СЕТ СН'!$G$9+СВЦЭМ!$D$10+'СЕТ СН'!$G$6-'СЕТ СН'!$G$19</f>
        <v>2184.0101644800002</v>
      </c>
      <c r="L72" s="36">
        <f>SUMIFS(СВЦЭМ!$C$39:$C$782,СВЦЭМ!$A$39:$A$782,$A72,СВЦЭМ!$B$39:$B$782,L$47)+'СЕТ СН'!$G$9+СВЦЭМ!$D$10+'СЕТ СН'!$G$6-'СЕТ СН'!$G$19</f>
        <v>2189.43379233</v>
      </c>
      <c r="M72" s="36">
        <f>SUMIFS(СВЦЭМ!$C$39:$C$782,СВЦЭМ!$A$39:$A$782,$A72,СВЦЭМ!$B$39:$B$782,M$47)+'СЕТ СН'!$G$9+СВЦЭМ!$D$10+'СЕТ СН'!$G$6-'СЕТ СН'!$G$19</f>
        <v>2189.1968177100002</v>
      </c>
      <c r="N72" s="36">
        <f>SUMIFS(СВЦЭМ!$C$39:$C$782,СВЦЭМ!$A$39:$A$782,$A72,СВЦЭМ!$B$39:$B$782,N$47)+'СЕТ СН'!$G$9+СВЦЭМ!$D$10+'СЕТ СН'!$G$6-'СЕТ СН'!$G$19</f>
        <v>2215.05699903</v>
      </c>
      <c r="O72" s="36">
        <f>SUMIFS(СВЦЭМ!$C$39:$C$782,СВЦЭМ!$A$39:$A$782,$A72,СВЦЭМ!$B$39:$B$782,O$47)+'СЕТ СН'!$G$9+СВЦЭМ!$D$10+'СЕТ СН'!$G$6-'СЕТ СН'!$G$19</f>
        <v>2225.2784977699998</v>
      </c>
      <c r="P72" s="36">
        <f>SUMIFS(СВЦЭМ!$C$39:$C$782,СВЦЭМ!$A$39:$A$782,$A72,СВЦЭМ!$B$39:$B$782,P$47)+'СЕТ СН'!$G$9+СВЦЭМ!$D$10+'СЕТ СН'!$G$6-'СЕТ СН'!$G$19</f>
        <v>2239.5720430000001</v>
      </c>
      <c r="Q72" s="36">
        <f>SUMIFS(СВЦЭМ!$C$39:$C$782,СВЦЭМ!$A$39:$A$782,$A72,СВЦЭМ!$B$39:$B$782,Q$47)+'СЕТ СН'!$G$9+СВЦЭМ!$D$10+'СЕТ СН'!$G$6-'СЕТ СН'!$G$19</f>
        <v>2259.5733054299999</v>
      </c>
      <c r="R72" s="36">
        <f>SUMIFS(СВЦЭМ!$C$39:$C$782,СВЦЭМ!$A$39:$A$782,$A72,СВЦЭМ!$B$39:$B$782,R$47)+'СЕТ СН'!$G$9+СВЦЭМ!$D$10+'СЕТ СН'!$G$6-'СЕТ СН'!$G$19</f>
        <v>2255.50180611</v>
      </c>
      <c r="S72" s="36">
        <f>SUMIFS(СВЦЭМ!$C$39:$C$782,СВЦЭМ!$A$39:$A$782,$A72,СВЦЭМ!$B$39:$B$782,S$47)+'СЕТ СН'!$G$9+СВЦЭМ!$D$10+'СЕТ СН'!$G$6-'СЕТ СН'!$G$19</f>
        <v>2235.0054714500002</v>
      </c>
      <c r="T72" s="36">
        <f>SUMIFS(СВЦЭМ!$C$39:$C$782,СВЦЭМ!$A$39:$A$782,$A72,СВЦЭМ!$B$39:$B$782,T$47)+'СЕТ СН'!$G$9+СВЦЭМ!$D$10+'СЕТ СН'!$G$6-'СЕТ СН'!$G$19</f>
        <v>2210.5019863299999</v>
      </c>
      <c r="U72" s="36">
        <f>SUMIFS(СВЦЭМ!$C$39:$C$782,СВЦЭМ!$A$39:$A$782,$A72,СВЦЭМ!$B$39:$B$782,U$47)+'СЕТ СН'!$G$9+СВЦЭМ!$D$10+'СЕТ СН'!$G$6-'СЕТ СН'!$G$19</f>
        <v>2181.1215156600001</v>
      </c>
      <c r="V72" s="36">
        <f>SUMIFS(СВЦЭМ!$C$39:$C$782,СВЦЭМ!$A$39:$A$782,$A72,СВЦЭМ!$B$39:$B$782,V$47)+'СЕТ СН'!$G$9+СВЦЭМ!$D$10+'СЕТ СН'!$G$6-'СЕТ СН'!$G$19</f>
        <v>2188.9950580899999</v>
      </c>
      <c r="W72" s="36">
        <f>SUMIFS(СВЦЭМ!$C$39:$C$782,СВЦЭМ!$A$39:$A$782,$A72,СВЦЭМ!$B$39:$B$782,W$47)+'СЕТ СН'!$G$9+СВЦЭМ!$D$10+'СЕТ СН'!$G$6-'СЕТ СН'!$G$19</f>
        <v>2185.95544647</v>
      </c>
      <c r="X72" s="36">
        <f>SUMIFS(СВЦЭМ!$C$39:$C$782,СВЦЭМ!$A$39:$A$782,$A72,СВЦЭМ!$B$39:$B$782,X$47)+'СЕТ СН'!$G$9+СВЦЭМ!$D$10+'СЕТ СН'!$G$6-'СЕТ СН'!$G$19</f>
        <v>2221.8413825100001</v>
      </c>
      <c r="Y72" s="36">
        <f>SUMIFS(СВЦЭМ!$C$39:$C$782,СВЦЭМ!$A$39:$A$782,$A72,СВЦЭМ!$B$39:$B$782,Y$47)+'СЕТ СН'!$G$9+СВЦЭМ!$D$10+'СЕТ СН'!$G$6-'СЕТ СН'!$G$19</f>
        <v>2232.4090703699999</v>
      </c>
    </row>
    <row r="73" spans="1:27" ht="15.75" x14ac:dyDescent="0.2">
      <c r="A73" s="35">
        <f t="shared" si="1"/>
        <v>45377</v>
      </c>
      <c r="B73" s="36">
        <f>SUMIFS(СВЦЭМ!$C$39:$C$782,СВЦЭМ!$A$39:$A$782,$A73,СВЦЭМ!$B$39:$B$782,B$47)+'СЕТ СН'!$G$9+СВЦЭМ!$D$10+'СЕТ СН'!$G$6-'СЕТ СН'!$G$19</f>
        <v>2312.6385530299999</v>
      </c>
      <c r="C73" s="36">
        <f>SUMIFS(СВЦЭМ!$C$39:$C$782,СВЦЭМ!$A$39:$A$782,$A73,СВЦЭМ!$B$39:$B$782,C$47)+'СЕТ СН'!$G$9+СВЦЭМ!$D$10+'СЕТ СН'!$G$6-'СЕТ СН'!$G$19</f>
        <v>2353.9357057799998</v>
      </c>
      <c r="D73" s="36">
        <f>SUMIFS(СВЦЭМ!$C$39:$C$782,СВЦЭМ!$A$39:$A$782,$A73,СВЦЭМ!$B$39:$B$782,D$47)+'СЕТ СН'!$G$9+СВЦЭМ!$D$10+'СЕТ СН'!$G$6-'СЕТ СН'!$G$19</f>
        <v>2376.6554451799998</v>
      </c>
      <c r="E73" s="36">
        <f>SUMIFS(СВЦЭМ!$C$39:$C$782,СВЦЭМ!$A$39:$A$782,$A73,СВЦЭМ!$B$39:$B$782,E$47)+'СЕТ СН'!$G$9+СВЦЭМ!$D$10+'СЕТ СН'!$G$6-'СЕТ СН'!$G$19</f>
        <v>2396.8072039100002</v>
      </c>
      <c r="F73" s="36">
        <f>SUMIFS(СВЦЭМ!$C$39:$C$782,СВЦЭМ!$A$39:$A$782,$A73,СВЦЭМ!$B$39:$B$782,F$47)+'СЕТ СН'!$G$9+СВЦЭМ!$D$10+'СЕТ СН'!$G$6-'СЕТ СН'!$G$19</f>
        <v>2386.8023575100001</v>
      </c>
      <c r="G73" s="36">
        <f>SUMIFS(СВЦЭМ!$C$39:$C$782,СВЦЭМ!$A$39:$A$782,$A73,СВЦЭМ!$B$39:$B$782,G$47)+'СЕТ СН'!$G$9+СВЦЭМ!$D$10+'СЕТ СН'!$G$6-'СЕТ СН'!$G$19</f>
        <v>2355.5849818900001</v>
      </c>
      <c r="H73" s="36">
        <f>SUMIFS(СВЦЭМ!$C$39:$C$782,СВЦЭМ!$A$39:$A$782,$A73,СВЦЭМ!$B$39:$B$782,H$47)+'СЕТ СН'!$G$9+СВЦЭМ!$D$10+'СЕТ СН'!$G$6-'СЕТ СН'!$G$19</f>
        <v>2283.7903846600002</v>
      </c>
      <c r="I73" s="36">
        <f>SUMIFS(СВЦЭМ!$C$39:$C$782,СВЦЭМ!$A$39:$A$782,$A73,СВЦЭМ!$B$39:$B$782,I$47)+'СЕТ СН'!$G$9+СВЦЭМ!$D$10+'СЕТ СН'!$G$6-'СЕТ СН'!$G$19</f>
        <v>2263.76197981</v>
      </c>
      <c r="J73" s="36">
        <f>SUMIFS(СВЦЭМ!$C$39:$C$782,СВЦЭМ!$A$39:$A$782,$A73,СВЦЭМ!$B$39:$B$782,J$47)+'СЕТ СН'!$G$9+СВЦЭМ!$D$10+'СЕТ СН'!$G$6-'СЕТ СН'!$G$19</f>
        <v>2237.6777960099998</v>
      </c>
      <c r="K73" s="36">
        <f>SUMIFS(СВЦЭМ!$C$39:$C$782,СВЦЭМ!$A$39:$A$782,$A73,СВЦЭМ!$B$39:$B$782,K$47)+'СЕТ СН'!$G$9+СВЦЭМ!$D$10+'СЕТ СН'!$G$6-'СЕТ СН'!$G$19</f>
        <v>2255.8785057599998</v>
      </c>
      <c r="L73" s="36">
        <f>SUMIFS(СВЦЭМ!$C$39:$C$782,СВЦЭМ!$A$39:$A$782,$A73,СВЦЭМ!$B$39:$B$782,L$47)+'СЕТ СН'!$G$9+СВЦЭМ!$D$10+'СЕТ СН'!$G$6-'СЕТ СН'!$G$19</f>
        <v>2260.5174356900002</v>
      </c>
      <c r="M73" s="36">
        <f>SUMIFS(СВЦЭМ!$C$39:$C$782,СВЦЭМ!$A$39:$A$782,$A73,СВЦЭМ!$B$39:$B$782,M$47)+'СЕТ СН'!$G$9+СВЦЭМ!$D$10+'СЕТ СН'!$G$6-'СЕТ СН'!$G$19</f>
        <v>2293.50080712</v>
      </c>
      <c r="N73" s="36">
        <f>SUMIFS(СВЦЭМ!$C$39:$C$782,СВЦЭМ!$A$39:$A$782,$A73,СВЦЭМ!$B$39:$B$782,N$47)+'СЕТ СН'!$G$9+СВЦЭМ!$D$10+'СЕТ СН'!$G$6-'СЕТ СН'!$G$19</f>
        <v>2324.7331751500001</v>
      </c>
      <c r="O73" s="36">
        <f>SUMIFS(СВЦЭМ!$C$39:$C$782,СВЦЭМ!$A$39:$A$782,$A73,СВЦЭМ!$B$39:$B$782,O$47)+'СЕТ СН'!$G$9+СВЦЭМ!$D$10+'СЕТ СН'!$G$6-'СЕТ СН'!$G$19</f>
        <v>2321.7693107599998</v>
      </c>
      <c r="P73" s="36">
        <f>SUMIFS(СВЦЭМ!$C$39:$C$782,СВЦЭМ!$A$39:$A$782,$A73,СВЦЭМ!$B$39:$B$782,P$47)+'СЕТ СН'!$G$9+СВЦЭМ!$D$10+'СЕТ СН'!$G$6-'СЕТ СН'!$G$19</f>
        <v>2346.0904218599999</v>
      </c>
      <c r="Q73" s="36">
        <f>SUMIFS(СВЦЭМ!$C$39:$C$782,СВЦЭМ!$A$39:$A$782,$A73,СВЦЭМ!$B$39:$B$782,Q$47)+'СЕТ СН'!$G$9+СВЦЭМ!$D$10+'СЕТ СН'!$G$6-'СЕТ СН'!$G$19</f>
        <v>2342.3556414200002</v>
      </c>
      <c r="R73" s="36">
        <f>SUMIFS(СВЦЭМ!$C$39:$C$782,СВЦЭМ!$A$39:$A$782,$A73,СВЦЭМ!$B$39:$B$782,R$47)+'СЕТ СН'!$G$9+СВЦЭМ!$D$10+'СЕТ СН'!$G$6-'СЕТ СН'!$G$19</f>
        <v>2305.0618571499999</v>
      </c>
      <c r="S73" s="36">
        <f>SUMIFS(СВЦЭМ!$C$39:$C$782,СВЦЭМ!$A$39:$A$782,$A73,СВЦЭМ!$B$39:$B$782,S$47)+'СЕТ СН'!$G$9+СВЦЭМ!$D$10+'СЕТ СН'!$G$6-'СЕТ СН'!$G$19</f>
        <v>2273.32312473</v>
      </c>
      <c r="T73" s="36">
        <f>SUMIFS(СВЦЭМ!$C$39:$C$782,СВЦЭМ!$A$39:$A$782,$A73,СВЦЭМ!$B$39:$B$782,T$47)+'СЕТ СН'!$G$9+СВЦЭМ!$D$10+'СЕТ СН'!$G$6-'СЕТ СН'!$G$19</f>
        <v>2237.785922</v>
      </c>
      <c r="U73" s="36">
        <f>SUMIFS(СВЦЭМ!$C$39:$C$782,СВЦЭМ!$A$39:$A$782,$A73,СВЦЭМ!$B$39:$B$782,U$47)+'СЕТ СН'!$G$9+СВЦЭМ!$D$10+'СЕТ СН'!$G$6-'СЕТ СН'!$G$19</f>
        <v>2226.5528323200001</v>
      </c>
      <c r="V73" s="36">
        <f>SUMIFS(СВЦЭМ!$C$39:$C$782,СВЦЭМ!$A$39:$A$782,$A73,СВЦЭМ!$B$39:$B$782,V$47)+'СЕТ СН'!$G$9+СВЦЭМ!$D$10+'СЕТ СН'!$G$6-'СЕТ СН'!$G$19</f>
        <v>2217.6489646999999</v>
      </c>
      <c r="W73" s="36">
        <f>SUMIFS(СВЦЭМ!$C$39:$C$782,СВЦЭМ!$A$39:$A$782,$A73,СВЦЭМ!$B$39:$B$782,W$47)+'СЕТ СН'!$G$9+СВЦЭМ!$D$10+'СЕТ СН'!$G$6-'СЕТ СН'!$G$19</f>
        <v>2228.5256013899998</v>
      </c>
      <c r="X73" s="36">
        <f>SUMIFS(СВЦЭМ!$C$39:$C$782,СВЦЭМ!$A$39:$A$782,$A73,СВЦЭМ!$B$39:$B$782,X$47)+'СЕТ СН'!$G$9+СВЦЭМ!$D$10+'СЕТ СН'!$G$6-'СЕТ СН'!$G$19</f>
        <v>2268.8936270200002</v>
      </c>
      <c r="Y73" s="36">
        <f>SUMIFS(СВЦЭМ!$C$39:$C$782,СВЦЭМ!$A$39:$A$782,$A73,СВЦЭМ!$B$39:$B$782,Y$47)+'СЕТ СН'!$G$9+СВЦЭМ!$D$10+'СЕТ СН'!$G$6-'СЕТ СН'!$G$19</f>
        <v>2281.4155567399998</v>
      </c>
    </row>
    <row r="74" spans="1:27" ht="15.75" x14ac:dyDescent="0.2">
      <c r="A74" s="35">
        <f t="shared" si="1"/>
        <v>45378</v>
      </c>
      <c r="B74" s="36">
        <f>SUMIFS(СВЦЭМ!$C$39:$C$782,СВЦЭМ!$A$39:$A$782,$A74,СВЦЭМ!$B$39:$B$782,B$47)+'СЕТ СН'!$G$9+СВЦЭМ!$D$10+'СЕТ СН'!$G$6-'СЕТ СН'!$G$19</f>
        <v>2334.2863876599999</v>
      </c>
      <c r="C74" s="36">
        <f>SUMIFS(СВЦЭМ!$C$39:$C$782,СВЦЭМ!$A$39:$A$782,$A74,СВЦЭМ!$B$39:$B$782,C$47)+'СЕТ СН'!$G$9+СВЦЭМ!$D$10+'СЕТ СН'!$G$6-'СЕТ СН'!$G$19</f>
        <v>2350.8164931199999</v>
      </c>
      <c r="D74" s="36">
        <f>SUMIFS(СВЦЭМ!$C$39:$C$782,СВЦЭМ!$A$39:$A$782,$A74,СВЦЭМ!$B$39:$B$782,D$47)+'СЕТ СН'!$G$9+СВЦЭМ!$D$10+'СЕТ СН'!$G$6-'СЕТ СН'!$G$19</f>
        <v>2386.8267323999999</v>
      </c>
      <c r="E74" s="36">
        <f>SUMIFS(СВЦЭМ!$C$39:$C$782,СВЦЭМ!$A$39:$A$782,$A74,СВЦЭМ!$B$39:$B$782,E$47)+'СЕТ СН'!$G$9+СВЦЭМ!$D$10+'СЕТ СН'!$G$6-'СЕТ СН'!$G$19</f>
        <v>2394.6715098200002</v>
      </c>
      <c r="F74" s="36">
        <f>SUMIFS(СВЦЭМ!$C$39:$C$782,СВЦЭМ!$A$39:$A$782,$A74,СВЦЭМ!$B$39:$B$782,F$47)+'СЕТ СН'!$G$9+СВЦЭМ!$D$10+'СЕТ СН'!$G$6-'СЕТ СН'!$G$19</f>
        <v>2384.2793613399999</v>
      </c>
      <c r="G74" s="36">
        <f>SUMIFS(СВЦЭМ!$C$39:$C$782,СВЦЭМ!$A$39:$A$782,$A74,СВЦЭМ!$B$39:$B$782,G$47)+'СЕТ СН'!$G$9+СВЦЭМ!$D$10+'СЕТ СН'!$G$6-'СЕТ СН'!$G$19</f>
        <v>2354.5279242000001</v>
      </c>
      <c r="H74" s="36">
        <f>SUMIFS(СВЦЭМ!$C$39:$C$782,СВЦЭМ!$A$39:$A$782,$A74,СВЦЭМ!$B$39:$B$782,H$47)+'СЕТ СН'!$G$9+СВЦЭМ!$D$10+'СЕТ СН'!$G$6-'СЕТ СН'!$G$19</f>
        <v>2289.24950003</v>
      </c>
      <c r="I74" s="36">
        <f>SUMIFS(СВЦЭМ!$C$39:$C$782,СВЦЭМ!$A$39:$A$782,$A74,СВЦЭМ!$B$39:$B$782,I$47)+'СЕТ СН'!$G$9+СВЦЭМ!$D$10+'СЕТ СН'!$G$6-'СЕТ СН'!$G$19</f>
        <v>2246.1739384100001</v>
      </c>
      <c r="J74" s="36">
        <f>SUMIFS(СВЦЭМ!$C$39:$C$782,СВЦЭМ!$A$39:$A$782,$A74,СВЦЭМ!$B$39:$B$782,J$47)+'СЕТ СН'!$G$9+СВЦЭМ!$D$10+'СЕТ СН'!$G$6-'СЕТ СН'!$G$19</f>
        <v>2248.4689837800001</v>
      </c>
      <c r="K74" s="36">
        <f>SUMIFS(СВЦЭМ!$C$39:$C$782,СВЦЭМ!$A$39:$A$782,$A74,СВЦЭМ!$B$39:$B$782,K$47)+'СЕТ СН'!$G$9+СВЦЭМ!$D$10+'СЕТ СН'!$G$6-'СЕТ СН'!$G$19</f>
        <v>2246.6252304899999</v>
      </c>
      <c r="L74" s="36">
        <f>SUMIFS(СВЦЭМ!$C$39:$C$782,СВЦЭМ!$A$39:$A$782,$A74,СВЦЭМ!$B$39:$B$782,L$47)+'СЕТ СН'!$G$9+СВЦЭМ!$D$10+'СЕТ СН'!$G$6-'СЕТ СН'!$G$19</f>
        <v>2242.9395431600001</v>
      </c>
      <c r="M74" s="36">
        <f>SUMIFS(СВЦЭМ!$C$39:$C$782,СВЦЭМ!$A$39:$A$782,$A74,СВЦЭМ!$B$39:$B$782,M$47)+'СЕТ СН'!$G$9+СВЦЭМ!$D$10+'СЕТ СН'!$G$6-'СЕТ СН'!$G$19</f>
        <v>2254.8205939099998</v>
      </c>
      <c r="N74" s="36">
        <f>SUMIFS(СВЦЭМ!$C$39:$C$782,СВЦЭМ!$A$39:$A$782,$A74,СВЦЭМ!$B$39:$B$782,N$47)+'СЕТ СН'!$G$9+СВЦЭМ!$D$10+'СЕТ СН'!$G$6-'СЕТ СН'!$G$19</f>
        <v>2284.6411383300001</v>
      </c>
      <c r="O74" s="36">
        <f>SUMIFS(СВЦЭМ!$C$39:$C$782,СВЦЭМ!$A$39:$A$782,$A74,СВЦЭМ!$B$39:$B$782,O$47)+'СЕТ СН'!$G$9+СВЦЭМ!$D$10+'СЕТ СН'!$G$6-'СЕТ СН'!$G$19</f>
        <v>2290.60088296</v>
      </c>
      <c r="P74" s="36">
        <f>SUMIFS(СВЦЭМ!$C$39:$C$782,СВЦЭМ!$A$39:$A$782,$A74,СВЦЭМ!$B$39:$B$782,P$47)+'СЕТ СН'!$G$9+СВЦЭМ!$D$10+'СЕТ СН'!$G$6-'СЕТ СН'!$G$19</f>
        <v>2313.7567324699999</v>
      </c>
      <c r="Q74" s="36">
        <f>SUMIFS(СВЦЭМ!$C$39:$C$782,СВЦЭМ!$A$39:$A$782,$A74,СВЦЭМ!$B$39:$B$782,Q$47)+'СЕТ СН'!$G$9+СВЦЭМ!$D$10+'СЕТ СН'!$G$6-'СЕТ СН'!$G$19</f>
        <v>2331.1297379600001</v>
      </c>
      <c r="R74" s="36">
        <f>SUMIFS(СВЦЭМ!$C$39:$C$782,СВЦЭМ!$A$39:$A$782,$A74,СВЦЭМ!$B$39:$B$782,R$47)+'СЕТ СН'!$G$9+СВЦЭМ!$D$10+'СЕТ СН'!$G$6-'СЕТ СН'!$G$19</f>
        <v>2332.34824596</v>
      </c>
      <c r="S74" s="36">
        <f>SUMIFS(СВЦЭМ!$C$39:$C$782,СВЦЭМ!$A$39:$A$782,$A74,СВЦЭМ!$B$39:$B$782,S$47)+'СЕТ СН'!$G$9+СВЦЭМ!$D$10+'СЕТ СН'!$G$6-'СЕТ СН'!$G$19</f>
        <v>2313.1449754700002</v>
      </c>
      <c r="T74" s="36">
        <f>SUMIFS(СВЦЭМ!$C$39:$C$782,СВЦЭМ!$A$39:$A$782,$A74,СВЦЭМ!$B$39:$B$782,T$47)+'СЕТ СН'!$G$9+СВЦЭМ!$D$10+'СЕТ СН'!$G$6-'СЕТ СН'!$G$19</f>
        <v>2275.3238684600001</v>
      </c>
      <c r="U74" s="36">
        <f>SUMIFS(СВЦЭМ!$C$39:$C$782,СВЦЭМ!$A$39:$A$782,$A74,СВЦЭМ!$B$39:$B$782,U$47)+'СЕТ СН'!$G$9+СВЦЭМ!$D$10+'СЕТ СН'!$G$6-'СЕТ СН'!$G$19</f>
        <v>2249.8687040300001</v>
      </c>
      <c r="V74" s="36">
        <f>SUMIFS(СВЦЭМ!$C$39:$C$782,СВЦЭМ!$A$39:$A$782,$A74,СВЦЭМ!$B$39:$B$782,V$47)+'СЕТ СН'!$G$9+СВЦЭМ!$D$10+'СЕТ СН'!$G$6-'СЕТ СН'!$G$19</f>
        <v>2228.8927934799999</v>
      </c>
      <c r="W74" s="36">
        <f>SUMIFS(СВЦЭМ!$C$39:$C$782,СВЦЭМ!$A$39:$A$782,$A74,СВЦЭМ!$B$39:$B$782,W$47)+'СЕТ СН'!$G$9+СВЦЭМ!$D$10+'СЕТ СН'!$G$6-'СЕТ СН'!$G$19</f>
        <v>2229.5274467999998</v>
      </c>
      <c r="X74" s="36">
        <f>SUMIFS(СВЦЭМ!$C$39:$C$782,СВЦЭМ!$A$39:$A$782,$A74,СВЦЭМ!$B$39:$B$782,X$47)+'СЕТ СН'!$G$9+СВЦЭМ!$D$10+'СЕТ СН'!$G$6-'СЕТ СН'!$G$19</f>
        <v>2266.24890452</v>
      </c>
      <c r="Y74" s="36">
        <f>SUMIFS(СВЦЭМ!$C$39:$C$782,СВЦЭМ!$A$39:$A$782,$A74,СВЦЭМ!$B$39:$B$782,Y$47)+'СЕТ СН'!$G$9+СВЦЭМ!$D$10+'СЕТ СН'!$G$6-'СЕТ СН'!$G$19</f>
        <v>2297.3533244</v>
      </c>
    </row>
    <row r="75" spans="1:27" ht="15.75" x14ac:dyDescent="0.2">
      <c r="A75" s="35">
        <f t="shared" si="1"/>
        <v>45379</v>
      </c>
      <c r="B75" s="36">
        <f>SUMIFS(СВЦЭМ!$C$39:$C$782,СВЦЭМ!$A$39:$A$782,$A75,СВЦЭМ!$B$39:$B$782,B$47)+'СЕТ СН'!$G$9+СВЦЭМ!$D$10+'СЕТ СН'!$G$6-'СЕТ СН'!$G$19</f>
        <v>2307.3339336200002</v>
      </c>
      <c r="C75" s="36">
        <f>SUMIFS(СВЦЭМ!$C$39:$C$782,СВЦЭМ!$A$39:$A$782,$A75,СВЦЭМ!$B$39:$B$782,C$47)+'СЕТ СН'!$G$9+СВЦЭМ!$D$10+'СЕТ СН'!$G$6-'СЕТ СН'!$G$19</f>
        <v>2321.5056649200001</v>
      </c>
      <c r="D75" s="36">
        <f>SUMIFS(СВЦЭМ!$C$39:$C$782,СВЦЭМ!$A$39:$A$782,$A75,СВЦЭМ!$B$39:$B$782,D$47)+'СЕТ СН'!$G$9+СВЦЭМ!$D$10+'СЕТ СН'!$G$6-'СЕТ СН'!$G$19</f>
        <v>2352.1860693799999</v>
      </c>
      <c r="E75" s="36">
        <f>SUMIFS(СВЦЭМ!$C$39:$C$782,СВЦЭМ!$A$39:$A$782,$A75,СВЦЭМ!$B$39:$B$782,E$47)+'СЕТ СН'!$G$9+СВЦЭМ!$D$10+'СЕТ СН'!$G$6-'СЕТ СН'!$G$19</f>
        <v>2356.2462719099999</v>
      </c>
      <c r="F75" s="36">
        <f>SUMIFS(СВЦЭМ!$C$39:$C$782,СВЦЭМ!$A$39:$A$782,$A75,СВЦЭМ!$B$39:$B$782,F$47)+'СЕТ СН'!$G$9+СВЦЭМ!$D$10+'СЕТ СН'!$G$6-'СЕТ СН'!$G$19</f>
        <v>2281.0291932499999</v>
      </c>
      <c r="G75" s="36">
        <f>SUMIFS(СВЦЭМ!$C$39:$C$782,СВЦЭМ!$A$39:$A$782,$A75,СВЦЭМ!$B$39:$B$782,G$47)+'СЕТ СН'!$G$9+СВЦЭМ!$D$10+'СЕТ СН'!$G$6-'СЕТ СН'!$G$19</f>
        <v>2250.8317640599998</v>
      </c>
      <c r="H75" s="36">
        <f>SUMIFS(СВЦЭМ!$C$39:$C$782,СВЦЭМ!$A$39:$A$782,$A75,СВЦЭМ!$B$39:$B$782,H$47)+'СЕТ СН'!$G$9+СВЦЭМ!$D$10+'СЕТ СН'!$G$6-'СЕТ СН'!$G$19</f>
        <v>2190.8793796700002</v>
      </c>
      <c r="I75" s="36">
        <f>SUMIFS(СВЦЭМ!$C$39:$C$782,СВЦЭМ!$A$39:$A$782,$A75,СВЦЭМ!$B$39:$B$782,I$47)+'СЕТ СН'!$G$9+СВЦЭМ!$D$10+'СЕТ СН'!$G$6-'СЕТ СН'!$G$19</f>
        <v>2177.76649206</v>
      </c>
      <c r="J75" s="36">
        <f>SUMIFS(СВЦЭМ!$C$39:$C$782,СВЦЭМ!$A$39:$A$782,$A75,СВЦЭМ!$B$39:$B$782,J$47)+'СЕТ СН'!$G$9+СВЦЭМ!$D$10+'СЕТ СН'!$G$6-'СЕТ СН'!$G$19</f>
        <v>2167.0807839399999</v>
      </c>
      <c r="K75" s="36">
        <f>SUMIFS(СВЦЭМ!$C$39:$C$782,СВЦЭМ!$A$39:$A$782,$A75,СВЦЭМ!$B$39:$B$782,K$47)+'СЕТ СН'!$G$9+СВЦЭМ!$D$10+'СЕТ СН'!$G$6-'СЕТ СН'!$G$19</f>
        <v>2181.1620630699999</v>
      </c>
      <c r="L75" s="36">
        <f>SUMIFS(СВЦЭМ!$C$39:$C$782,СВЦЭМ!$A$39:$A$782,$A75,СВЦЭМ!$B$39:$B$782,L$47)+'СЕТ СН'!$G$9+СВЦЭМ!$D$10+'СЕТ СН'!$G$6-'СЕТ СН'!$G$19</f>
        <v>2187.6994025499998</v>
      </c>
      <c r="M75" s="36">
        <f>SUMIFS(СВЦЭМ!$C$39:$C$782,СВЦЭМ!$A$39:$A$782,$A75,СВЦЭМ!$B$39:$B$782,M$47)+'СЕТ СН'!$G$9+СВЦЭМ!$D$10+'СЕТ СН'!$G$6-'СЕТ СН'!$G$19</f>
        <v>2196.92564752</v>
      </c>
      <c r="N75" s="36">
        <f>SUMIFS(СВЦЭМ!$C$39:$C$782,СВЦЭМ!$A$39:$A$782,$A75,СВЦЭМ!$B$39:$B$782,N$47)+'СЕТ СН'!$G$9+СВЦЭМ!$D$10+'СЕТ СН'!$G$6-'СЕТ СН'!$G$19</f>
        <v>2217.8868592600002</v>
      </c>
      <c r="O75" s="36">
        <f>SUMIFS(СВЦЭМ!$C$39:$C$782,СВЦЭМ!$A$39:$A$782,$A75,СВЦЭМ!$B$39:$B$782,O$47)+'СЕТ СН'!$G$9+СВЦЭМ!$D$10+'СЕТ СН'!$G$6-'СЕТ СН'!$G$19</f>
        <v>2206.0916925199999</v>
      </c>
      <c r="P75" s="36">
        <f>SUMIFS(СВЦЭМ!$C$39:$C$782,СВЦЭМ!$A$39:$A$782,$A75,СВЦЭМ!$B$39:$B$782,P$47)+'СЕТ СН'!$G$9+СВЦЭМ!$D$10+'СЕТ СН'!$G$6-'СЕТ СН'!$G$19</f>
        <v>2204.1322364500002</v>
      </c>
      <c r="Q75" s="36">
        <f>SUMIFS(СВЦЭМ!$C$39:$C$782,СВЦЭМ!$A$39:$A$782,$A75,СВЦЭМ!$B$39:$B$782,Q$47)+'СЕТ СН'!$G$9+СВЦЭМ!$D$10+'СЕТ СН'!$G$6-'СЕТ СН'!$G$19</f>
        <v>2213.90414612</v>
      </c>
      <c r="R75" s="36">
        <f>SUMIFS(СВЦЭМ!$C$39:$C$782,СВЦЭМ!$A$39:$A$782,$A75,СВЦЭМ!$B$39:$B$782,R$47)+'СЕТ СН'!$G$9+СВЦЭМ!$D$10+'СЕТ СН'!$G$6-'СЕТ СН'!$G$19</f>
        <v>2232.0029456500001</v>
      </c>
      <c r="S75" s="36">
        <f>SUMIFS(СВЦЭМ!$C$39:$C$782,СВЦЭМ!$A$39:$A$782,$A75,СВЦЭМ!$B$39:$B$782,S$47)+'СЕТ СН'!$G$9+СВЦЭМ!$D$10+'СЕТ СН'!$G$6-'СЕТ СН'!$G$19</f>
        <v>2241.4454743900001</v>
      </c>
      <c r="T75" s="36">
        <f>SUMIFS(СВЦЭМ!$C$39:$C$782,СВЦЭМ!$A$39:$A$782,$A75,СВЦЭМ!$B$39:$B$782,T$47)+'СЕТ СН'!$G$9+СВЦЭМ!$D$10+'СЕТ СН'!$G$6-'СЕТ СН'!$G$19</f>
        <v>2219.2584846099999</v>
      </c>
      <c r="U75" s="36">
        <f>SUMIFS(СВЦЭМ!$C$39:$C$782,СВЦЭМ!$A$39:$A$782,$A75,СВЦЭМ!$B$39:$B$782,U$47)+'СЕТ СН'!$G$9+СВЦЭМ!$D$10+'СЕТ СН'!$G$6-'СЕТ СН'!$G$19</f>
        <v>2187.29875993</v>
      </c>
      <c r="V75" s="36">
        <f>SUMIFS(СВЦЭМ!$C$39:$C$782,СВЦЭМ!$A$39:$A$782,$A75,СВЦЭМ!$B$39:$B$782,V$47)+'СЕТ СН'!$G$9+СВЦЭМ!$D$10+'СЕТ СН'!$G$6-'СЕТ СН'!$G$19</f>
        <v>2238.4578529</v>
      </c>
      <c r="W75" s="36">
        <f>SUMIFS(СВЦЭМ!$C$39:$C$782,СВЦЭМ!$A$39:$A$782,$A75,СВЦЭМ!$B$39:$B$782,W$47)+'СЕТ СН'!$G$9+СВЦЭМ!$D$10+'СЕТ СН'!$G$6-'СЕТ СН'!$G$19</f>
        <v>2238.0675117999999</v>
      </c>
      <c r="X75" s="36">
        <f>SUMIFS(СВЦЭМ!$C$39:$C$782,СВЦЭМ!$A$39:$A$782,$A75,СВЦЭМ!$B$39:$B$782,X$47)+'СЕТ СН'!$G$9+СВЦЭМ!$D$10+'СЕТ СН'!$G$6-'СЕТ СН'!$G$19</f>
        <v>2258.8273948199999</v>
      </c>
      <c r="Y75" s="36">
        <f>SUMIFS(СВЦЭМ!$C$39:$C$782,СВЦЭМ!$A$39:$A$782,$A75,СВЦЭМ!$B$39:$B$782,Y$47)+'СЕТ СН'!$G$9+СВЦЭМ!$D$10+'СЕТ СН'!$G$6-'СЕТ СН'!$G$19</f>
        <v>2255.0762321000002</v>
      </c>
    </row>
    <row r="76" spans="1:27" ht="15.75" x14ac:dyDescent="0.2">
      <c r="A76" s="35">
        <f t="shared" si="1"/>
        <v>45380</v>
      </c>
      <c r="B76" s="36">
        <f>SUMIFS(СВЦЭМ!$C$39:$C$782,СВЦЭМ!$A$39:$A$782,$A76,СВЦЭМ!$B$39:$B$782,B$47)+'СЕТ СН'!$G$9+СВЦЭМ!$D$10+'СЕТ СН'!$G$6-'СЕТ СН'!$G$19</f>
        <v>2333.6283966400001</v>
      </c>
      <c r="C76" s="36">
        <f>SUMIFS(СВЦЭМ!$C$39:$C$782,СВЦЭМ!$A$39:$A$782,$A76,СВЦЭМ!$B$39:$B$782,C$47)+'СЕТ СН'!$G$9+СВЦЭМ!$D$10+'СЕТ СН'!$G$6-'СЕТ СН'!$G$19</f>
        <v>2342.6679990900002</v>
      </c>
      <c r="D76" s="36">
        <f>SUMIFS(СВЦЭМ!$C$39:$C$782,СВЦЭМ!$A$39:$A$782,$A76,СВЦЭМ!$B$39:$B$782,D$47)+'СЕТ СН'!$G$9+СВЦЭМ!$D$10+'СЕТ СН'!$G$6-'СЕТ СН'!$G$19</f>
        <v>2413.1549579100001</v>
      </c>
      <c r="E76" s="36">
        <f>SUMIFS(СВЦЭМ!$C$39:$C$782,СВЦЭМ!$A$39:$A$782,$A76,СВЦЭМ!$B$39:$B$782,E$47)+'СЕТ СН'!$G$9+СВЦЭМ!$D$10+'СЕТ СН'!$G$6-'СЕТ СН'!$G$19</f>
        <v>2459.4443478600001</v>
      </c>
      <c r="F76" s="36">
        <f>SUMIFS(СВЦЭМ!$C$39:$C$782,СВЦЭМ!$A$39:$A$782,$A76,СВЦЭМ!$B$39:$B$782,F$47)+'СЕТ СН'!$G$9+СВЦЭМ!$D$10+'СЕТ СН'!$G$6-'СЕТ СН'!$G$19</f>
        <v>2481.35379474</v>
      </c>
      <c r="G76" s="36">
        <f>SUMIFS(СВЦЭМ!$C$39:$C$782,СВЦЭМ!$A$39:$A$782,$A76,СВЦЭМ!$B$39:$B$782,G$47)+'СЕТ СН'!$G$9+СВЦЭМ!$D$10+'СЕТ СН'!$G$6-'СЕТ СН'!$G$19</f>
        <v>2454.4780424400001</v>
      </c>
      <c r="H76" s="36">
        <f>SUMIFS(СВЦЭМ!$C$39:$C$782,СВЦЭМ!$A$39:$A$782,$A76,СВЦЭМ!$B$39:$B$782,H$47)+'СЕТ СН'!$G$9+СВЦЭМ!$D$10+'СЕТ СН'!$G$6-'СЕТ СН'!$G$19</f>
        <v>2400.8879350799998</v>
      </c>
      <c r="I76" s="36">
        <f>SUMIFS(СВЦЭМ!$C$39:$C$782,СВЦЭМ!$A$39:$A$782,$A76,СВЦЭМ!$B$39:$B$782,I$47)+'СЕТ СН'!$G$9+СВЦЭМ!$D$10+'СЕТ СН'!$G$6-'СЕТ СН'!$G$19</f>
        <v>2364.1214011299999</v>
      </c>
      <c r="J76" s="36">
        <f>SUMIFS(СВЦЭМ!$C$39:$C$782,СВЦЭМ!$A$39:$A$782,$A76,СВЦЭМ!$B$39:$B$782,J$47)+'СЕТ СН'!$G$9+СВЦЭМ!$D$10+'СЕТ СН'!$G$6-'СЕТ СН'!$G$19</f>
        <v>2324.9963476600001</v>
      </c>
      <c r="K76" s="36">
        <f>SUMIFS(СВЦЭМ!$C$39:$C$782,СВЦЭМ!$A$39:$A$782,$A76,СВЦЭМ!$B$39:$B$782,K$47)+'СЕТ СН'!$G$9+СВЦЭМ!$D$10+'СЕТ СН'!$G$6-'СЕТ СН'!$G$19</f>
        <v>2316.4762458800001</v>
      </c>
      <c r="L76" s="36">
        <f>SUMIFS(СВЦЭМ!$C$39:$C$782,СВЦЭМ!$A$39:$A$782,$A76,СВЦЭМ!$B$39:$B$782,L$47)+'СЕТ СН'!$G$9+СВЦЭМ!$D$10+'СЕТ СН'!$G$6-'СЕТ СН'!$G$19</f>
        <v>2335.1377573599998</v>
      </c>
      <c r="M76" s="36">
        <f>SUMIFS(СВЦЭМ!$C$39:$C$782,СВЦЭМ!$A$39:$A$782,$A76,СВЦЭМ!$B$39:$B$782,M$47)+'СЕТ СН'!$G$9+СВЦЭМ!$D$10+'СЕТ СН'!$G$6-'СЕТ СН'!$G$19</f>
        <v>2336.4207157000001</v>
      </c>
      <c r="N76" s="36">
        <f>SUMIFS(СВЦЭМ!$C$39:$C$782,СВЦЭМ!$A$39:$A$782,$A76,СВЦЭМ!$B$39:$B$782,N$47)+'СЕТ СН'!$G$9+СВЦЭМ!$D$10+'СЕТ СН'!$G$6-'СЕТ СН'!$G$19</f>
        <v>2350.58694947</v>
      </c>
      <c r="O76" s="36">
        <f>SUMIFS(СВЦЭМ!$C$39:$C$782,СВЦЭМ!$A$39:$A$782,$A76,СВЦЭМ!$B$39:$B$782,O$47)+'СЕТ СН'!$G$9+СВЦЭМ!$D$10+'СЕТ СН'!$G$6-'СЕТ СН'!$G$19</f>
        <v>2359.7699907699998</v>
      </c>
      <c r="P76" s="36">
        <f>SUMIFS(СВЦЭМ!$C$39:$C$782,СВЦЭМ!$A$39:$A$782,$A76,СВЦЭМ!$B$39:$B$782,P$47)+'СЕТ СН'!$G$9+СВЦЭМ!$D$10+'СЕТ СН'!$G$6-'СЕТ СН'!$G$19</f>
        <v>2376.57366662</v>
      </c>
      <c r="Q76" s="36">
        <f>SUMIFS(СВЦЭМ!$C$39:$C$782,СВЦЭМ!$A$39:$A$782,$A76,СВЦЭМ!$B$39:$B$782,Q$47)+'СЕТ СН'!$G$9+СВЦЭМ!$D$10+'СЕТ СН'!$G$6-'СЕТ СН'!$G$19</f>
        <v>2430.1667806900005</v>
      </c>
      <c r="R76" s="36">
        <f>SUMIFS(СВЦЭМ!$C$39:$C$782,СВЦЭМ!$A$39:$A$782,$A76,СВЦЭМ!$B$39:$B$782,R$47)+'СЕТ СН'!$G$9+СВЦЭМ!$D$10+'СЕТ СН'!$G$6-'СЕТ СН'!$G$19</f>
        <v>2426.7821188500002</v>
      </c>
      <c r="S76" s="36">
        <f>SUMIFS(СВЦЭМ!$C$39:$C$782,СВЦЭМ!$A$39:$A$782,$A76,СВЦЭМ!$B$39:$B$782,S$47)+'СЕТ СН'!$G$9+СВЦЭМ!$D$10+'СЕТ СН'!$G$6-'СЕТ СН'!$G$19</f>
        <v>2376.8675046399999</v>
      </c>
      <c r="T76" s="36">
        <f>SUMIFS(СВЦЭМ!$C$39:$C$782,СВЦЭМ!$A$39:$A$782,$A76,СВЦЭМ!$B$39:$B$782,T$47)+'СЕТ СН'!$G$9+СВЦЭМ!$D$10+'СЕТ СН'!$G$6-'СЕТ СН'!$G$19</f>
        <v>2344.5990193500002</v>
      </c>
      <c r="U76" s="36">
        <f>SUMIFS(СВЦЭМ!$C$39:$C$782,СВЦЭМ!$A$39:$A$782,$A76,СВЦЭМ!$B$39:$B$782,U$47)+'СЕТ СН'!$G$9+СВЦЭМ!$D$10+'СЕТ СН'!$G$6-'СЕТ СН'!$G$19</f>
        <v>2282.9268766599998</v>
      </c>
      <c r="V76" s="36">
        <f>SUMIFS(СВЦЭМ!$C$39:$C$782,СВЦЭМ!$A$39:$A$782,$A76,СВЦЭМ!$B$39:$B$782,V$47)+'СЕТ СН'!$G$9+СВЦЭМ!$D$10+'СЕТ СН'!$G$6-'СЕТ СН'!$G$19</f>
        <v>2259.2065956400002</v>
      </c>
      <c r="W76" s="36">
        <f>SUMIFS(СВЦЭМ!$C$39:$C$782,СВЦЭМ!$A$39:$A$782,$A76,СВЦЭМ!$B$39:$B$782,W$47)+'СЕТ СН'!$G$9+СВЦЭМ!$D$10+'СЕТ СН'!$G$6-'СЕТ СН'!$G$19</f>
        <v>2271.2932202000002</v>
      </c>
      <c r="X76" s="36">
        <f>SUMIFS(СВЦЭМ!$C$39:$C$782,СВЦЭМ!$A$39:$A$782,$A76,СВЦЭМ!$B$39:$B$782,X$47)+'СЕТ СН'!$G$9+СВЦЭМ!$D$10+'СЕТ СН'!$G$6-'СЕТ СН'!$G$19</f>
        <v>2307.2403600600001</v>
      </c>
      <c r="Y76" s="36">
        <f>SUMIFS(СВЦЭМ!$C$39:$C$782,СВЦЭМ!$A$39:$A$782,$A76,СВЦЭМ!$B$39:$B$782,Y$47)+'СЕТ СН'!$G$9+СВЦЭМ!$D$10+'СЕТ СН'!$G$6-'СЕТ СН'!$G$19</f>
        <v>2398.9395520500002</v>
      </c>
    </row>
    <row r="77" spans="1:27" ht="15.75" x14ac:dyDescent="0.2">
      <c r="A77" s="35">
        <f t="shared" si="1"/>
        <v>45381</v>
      </c>
      <c r="B77" s="36">
        <f>SUMIFS(СВЦЭМ!$C$39:$C$782,СВЦЭМ!$A$39:$A$782,$A77,СВЦЭМ!$B$39:$B$782,B$47)+'СЕТ СН'!$G$9+СВЦЭМ!$D$10+'СЕТ СН'!$G$6-'СЕТ СН'!$G$19</f>
        <v>2434.5357594800003</v>
      </c>
      <c r="C77" s="36">
        <f>SUMIFS(СВЦЭМ!$C$39:$C$782,СВЦЭМ!$A$39:$A$782,$A77,СВЦЭМ!$B$39:$B$782,C$47)+'СЕТ СН'!$G$9+СВЦЭМ!$D$10+'СЕТ СН'!$G$6-'СЕТ СН'!$G$19</f>
        <v>2463.3204259600002</v>
      </c>
      <c r="D77" s="36">
        <f>SUMIFS(СВЦЭМ!$C$39:$C$782,СВЦЭМ!$A$39:$A$782,$A77,СВЦЭМ!$B$39:$B$782,D$47)+'СЕТ СН'!$G$9+СВЦЭМ!$D$10+'СЕТ СН'!$G$6-'СЕТ СН'!$G$19</f>
        <v>2469.56809273</v>
      </c>
      <c r="E77" s="36">
        <f>SUMIFS(СВЦЭМ!$C$39:$C$782,СВЦЭМ!$A$39:$A$782,$A77,СВЦЭМ!$B$39:$B$782,E$47)+'СЕТ СН'!$G$9+СВЦЭМ!$D$10+'СЕТ СН'!$G$6-'СЕТ СН'!$G$19</f>
        <v>2486.7352603200002</v>
      </c>
      <c r="F77" s="36">
        <f>SUMIFS(СВЦЭМ!$C$39:$C$782,СВЦЭМ!$A$39:$A$782,$A77,СВЦЭМ!$B$39:$B$782,F$47)+'СЕТ СН'!$G$9+СВЦЭМ!$D$10+'СЕТ СН'!$G$6-'СЕТ СН'!$G$19</f>
        <v>2482.3208225100002</v>
      </c>
      <c r="G77" s="36">
        <f>SUMIFS(СВЦЭМ!$C$39:$C$782,СВЦЭМ!$A$39:$A$782,$A77,СВЦЭМ!$B$39:$B$782,G$47)+'СЕТ СН'!$G$9+СВЦЭМ!$D$10+'СЕТ СН'!$G$6-'СЕТ СН'!$G$19</f>
        <v>2460.3319641600001</v>
      </c>
      <c r="H77" s="36">
        <f>SUMIFS(СВЦЭМ!$C$39:$C$782,СВЦЭМ!$A$39:$A$782,$A77,СВЦЭМ!$B$39:$B$782,H$47)+'СЕТ СН'!$G$9+СВЦЭМ!$D$10+'СЕТ СН'!$G$6-'СЕТ СН'!$G$19</f>
        <v>2414.45293477</v>
      </c>
      <c r="I77" s="36">
        <f>SUMIFS(СВЦЭМ!$C$39:$C$782,СВЦЭМ!$A$39:$A$782,$A77,СВЦЭМ!$B$39:$B$782,I$47)+'СЕТ СН'!$G$9+СВЦЭМ!$D$10+'СЕТ СН'!$G$6-'СЕТ СН'!$G$19</f>
        <v>2388.1934106500003</v>
      </c>
      <c r="J77" s="36">
        <f>SUMIFS(СВЦЭМ!$C$39:$C$782,СВЦЭМ!$A$39:$A$782,$A77,СВЦЭМ!$B$39:$B$782,J$47)+'СЕТ СН'!$G$9+СВЦЭМ!$D$10+'СЕТ СН'!$G$6-'СЕТ СН'!$G$19</f>
        <v>2345.9620752599999</v>
      </c>
      <c r="K77" s="36">
        <f>SUMIFS(СВЦЭМ!$C$39:$C$782,СВЦЭМ!$A$39:$A$782,$A77,СВЦЭМ!$B$39:$B$782,K$47)+'СЕТ СН'!$G$9+СВЦЭМ!$D$10+'СЕТ СН'!$G$6-'СЕТ СН'!$G$19</f>
        <v>2323.1260514700002</v>
      </c>
      <c r="L77" s="36">
        <f>SUMIFS(СВЦЭМ!$C$39:$C$782,СВЦЭМ!$A$39:$A$782,$A77,СВЦЭМ!$B$39:$B$782,L$47)+'СЕТ СН'!$G$9+СВЦЭМ!$D$10+'СЕТ СН'!$G$6-'СЕТ СН'!$G$19</f>
        <v>2313.2101315300001</v>
      </c>
      <c r="M77" s="36">
        <f>SUMIFS(СВЦЭМ!$C$39:$C$782,СВЦЭМ!$A$39:$A$782,$A77,СВЦЭМ!$B$39:$B$782,M$47)+'СЕТ СН'!$G$9+СВЦЭМ!$D$10+'СЕТ СН'!$G$6-'СЕТ СН'!$G$19</f>
        <v>2324.2900755300002</v>
      </c>
      <c r="N77" s="36">
        <f>SUMIFS(СВЦЭМ!$C$39:$C$782,СВЦЭМ!$A$39:$A$782,$A77,СВЦЭМ!$B$39:$B$782,N$47)+'СЕТ СН'!$G$9+СВЦЭМ!$D$10+'СЕТ СН'!$G$6-'СЕТ СН'!$G$19</f>
        <v>2321.48519136</v>
      </c>
      <c r="O77" s="36">
        <f>SUMIFS(СВЦЭМ!$C$39:$C$782,СВЦЭМ!$A$39:$A$782,$A77,СВЦЭМ!$B$39:$B$782,O$47)+'СЕТ СН'!$G$9+СВЦЭМ!$D$10+'СЕТ СН'!$G$6-'СЕТ СН'!$G$19</f>
        <v>2350.1183198799999</v>
      </c>
      <c r="P77" s="36">
        <f>SUMIFS(СВЦЭМ!$C$39:$C$782,СВЦЭМ!$A$39:$A$782,$A77,СВЦЭМ!$B$39:$B$782,P$47)+'СЕТ СН'!$G$9+СВЦЭМ!$D$10+'СЕТ СН'!$G$6-'СЕТ СН'!$G$19</f>
        <v>2369.28500244</v>
      </c>
      <c r="Q77" s="36">
        <f>SUMIFS(СВЦЭМ!$C$39:$C$782,СВЦЭМ!$A$39:$A$782,$A77,СВЦЭМ!$B$39:$B$782,Q$47)+'СЕТ СН'!$G$9+СВЦЭМ!$D$10+'СЕТ СН'!$G$6-'СЕТ СН'!$G$19</f>
        <v>2377.67190605</v>
      </c>
      <c r="R77" s="36">
        <f>SUMIFS(СВЦЭМ!$C$39:$C$782,СВЦЭМ!$A$39:$A$782,$A77,СВЦЭМ!$B$39:$B$782,R$47)+'СЕТ СН'!$G$9+СВЦЭМ!$D$10+'СЕТ СН'!$G$6-'СЕТ СН'!$G$19</f>
        <v>2377.5310136600001</v>
      </c>
      <c r="S77" s="36">
        <f>SUMIFS(СВЦЭМ!$C$39:$C$782,СВЦЭМ!$A$39:$A$782,$A77,СВЦЭМ!$B$39:$B$782,S$47)+'СЕТ СН'!$G$9+СВЦЭМ!$D$10+'СЕТ СН'!$G$6-'СЕТ СН'!$G$19</f>
        <v>2359.85831035</v>
      </c>
      <c r="T77" s="36">
        <f>SUMIFS(СВЦЭМ!$C$39:$C$782,СВЦЭМ!$A$39:$A$782,$A77,СВЦЭМ!$B$39:$B$782,T$47)+'СЕТ СН'!$G$9+СВЦЭМ!$D$10+'СЕТ СН'!$G$6-'СЕТ СН'!$G$19</f>
        <v>2308.4672606499998</v>
      </c>
      <c r="U77" s="36">
        <f>SUMIFS(СВЦЭМ!$C$39:$C$782,СВЦЭМ!$A$39:$A$782,$A77,СВЦЭМ!$B$39:$B$782,U$47)+'СЕТ СН'!$G$9+СВЦЭМ!$D$10+'СЕТ СН'!$G$6-'СЕТ СН'!$G$19</f>
        <v>2290.1843630100002</v>
      </c>
      <c r="V77" s="36">
        <f>SUMIFS(СВЦЭМ!$C$39:$C$782,СВЦЭМ!$A$39:$A$782,$A77,СВЦЭМ!$B$39:$B$782,V$47)+'СЕТ СН'!$G$9+СВЦЭМ!$D$10+'СЕТ СН'!$G$6-'СЕТ СН'!$G$19</f>
        <v>2272.55610862</v>
      </c>
      <c r="W77" s="36">
        <f>SUMIFS(СВЦЭМ!$C$39:$C$782,СВЦЭМ!$A$39:$A$782,$A77,СВЦЭМ!$B$39:$B$782,W$47)+'СЕТ СН'!$G$9+СВЦЭМ!$D$10+'СЕТ СН'!$G$6-'СЕТ СН'!$G$19</f>
        <v>2273.5734912500002</v>
      </c>
      <c r="X77" s="36">
        <f>SUMIFS(СВЦЭМ!$C$39:$C$782,СВЦЭМ!$A$39:$A$782,$A77,СВЦЭМ!$B$39:$B$782,X$47)+'СЕТ СН'!$G$9+СВЦЭМ!$D$10+'СЕТ СН'!$G$6-'СЕТ СН'!$G$19</f>
        <v>2310.2611189999998</v>
      </c>
      <c r="Y77" s="36">
        <f>SUMIFS(СВЦЭМ!$C$39:$C$782,СВЦЭМ!$A$39:$A$782,$A77,СВЦЭМ!$B$39:$B$782,Y$47)+'СЕТ СН'!$G$9+СВЦЭМ!$D$10+'СЕТ СН'!$G$6-'СЕТ СН'!$G$19</f>
        <v>2356.9932622299998</v>
      </c>
      <c r="AA77" s="37"/>
    </row>
    <row r="78" spans="1:27" ht="15.75" x14ac:dyDescent="0.2">
      <c r="A78" s="35">
        <f t="shared" si="1"/>
        <v>45382</v>
      </c>
      <c r="B78" s="36">
        <f>SUMIFS(СВЦЭМ!$C$39:$C$782,СВЦЭМ!$A$39:$A$782,$A78,СВЦЭМ!$B$39:$B$782,B$47)+'СЕТ СН'!$G$9+СВЦЭМ!$D$10+'СЕТ СН'!$G$6-'СЕТ СН'!$G$19</f>
        <v>2475.5348158100001</v>
      </c>
      <c r="C78" s="36">
        <f>SUMIFS(СВЦЭМ!$C$39:$C$782,СВЦЭМ!$A$39:$A$782,$A78,СВЦЭМ!$B$39:$B$782,C$47)+'СЕТ СН'!$G$9+СВЦЭМ!$D$10+'СЕТ СН'!$G$6-'СЕТ СН'!$G$19</f>
        <v>2497.5007660599999</v>
      </c>
      <c r="D78" s="36">
        <f>SUMIFS(СВЦЭМ!$C$39:$C$782,СВЦЭМ!$A$39:$A$782,$A78,СВЦЭМ!$B$39:$B$782,D$47)+'СЕТ СН'!$G$9+СВЦЭМ!$D$10+'СЕТ СН'!$G$6-'СЕТ СН'!$G$19</f>
        <v>2522.3543831000002</v>
      </c>
      <c r="E78" s="36">
        <f>SUMIFS(СВЦЭМ!$C$39:$C$782,СВЦЭМ!$A$39:$A$782,$A78,СВЦЭМ!$B$39:$B$782,E$47)+'СЕТ СН'!$G$9+СВЦЭМ!$D$10+'СЕТ СН'!$G$6-'СЕТ СН'!$G$19</f>
        <v>2528.1052393300001</v>
      </c>
      <c r="F78" s="36">
        <f>SUMIFS(СВЦЭМ!$C$39:$C$782,СВЦЭМ!$A$39:$A$782,$A78,СВЦЭМ!$B$39:$B$782,F$47)+'СЕТ СН'!$G$9+СВЦЭМ!$D$10+'СЕТ СН'!$G$6-'СЕТ СН'!$G$19</f>
        <v>2523.9503386400002</v>
      </c>
      <c r="G78" s="36">
        <f>SUMIFS(СВЦЭМ!$C$39:$C$782,СВЦЭМ!$A$39:$A$782,$A78,СВЦЭМ!$B$39:$B$782,G$47)+'СЕТ СН'!$G$9+СВЦЭМ!$D$10+'СЕТ СН'!$G$6-'СЕТ СН'!$G$19</f>
        <v>2523.9725678899999</v>
      </c>
      <c r="H78" s="36">
        <f>SUMIFS(СВЦЭМ!$C$39:$C$782,СВЦЭМ!$A$39:$A$782,$A78,СВЦЭМ!$B$39:$B$782,H$47)+'СЕТ СН'!$G$9+СВЦЭМ!$D$10+'СЕТ СН'!$G$6-'СЕТ СН'!$G$19</f>
        <v>2522.0454282200003</v>
      </c>
      <c r="I78" s="36">
        <f>SUMIFS(СВЦЭМ!$C$39:$C$782,СВЦЭМ!$A$39:$A$782,$A78,СВЦЭМ!$B$39:$B$782,I$47)+'СЕТ СН'!$G$9+СВЦЭМ!$D$10+'СЕТ СН'!$G$6-'СЕТ СН'!$G$19</f>
        <v>2501.40418563</v>
      </c>
      <c r="J78" s="36">
        <f>SUMIFS(СВЦЭМ!$C$39:$C$782,СВЦЭМ!$A$39:$A$782,$A78,СВЦЭМ!$B$39:$B$782,J$47)+'СЕТ СН'!$G$9+СВЦЭМ!$D$10+'СЕТ СН'!$G$6-'СЕТ СН'!$G$19</f>
        <v>2465.4623160700003</v>
      </c>
      <c r="K78" s="36">
        <f>SUMIFS(СВЦЭМ!$C$39:$C$782,СВЦЭМ!$A$39:$A$782,$A78,СВЦЭМ!$B$39:$B$782,K$47)+'СЕТ СН'!$G$9+СВЦЭМ!$D$10+'СЕТ СН'!$G$6-'СЕТ СН'!$G$19</f>
        <v>2401.90416276</v>
      </c>
      <c r="L78" s="36">
        <f>SUMIFS(СВЦЭМ!$C$39:$C$782,СВЦЭМ!$A$39:$A$782,$A78,СВЦЭМ!$B$39:$B$782,L$47)+'СЕТ СН'!$G$9+СВЦЭМ!$D$10+'СЕТ СН'!$G$6-'СЕТ СН'!$G$19</f>
        <v>2395.9558427700003</v>
      </c>
      <c r="M78" s="36">
        <f>SUMIFS(СВЦЭМ!$C$39:$C$782,СВЦЭМ!$A$39:$A$782,$A78,СВЦЭМ!$B$39:$B$782,M$47)+'СЕТ СН'!$G$9+СВЦЭМ!$D$10+'СЕТ СН'!$G$6-'СЕТ СН'!$G$19</f>
        <v>2400.7219223900001</v>
      </c>
      <c r="N78" s="36">
        <f>SUMIFS(СВЦЭМ!$C$39:$C$782,СВЦЭМ!$A$39:$A$782,$A78,СВЦЭМ!$B$39:$B$782,N$47)+'СЕТ СН'!$G$9+СВЦЭМ!$D$10+'СЕТ СН'!$G$6-'СЕТ СН'!$G$19</f>
        <v>2404.3229792700004</v>
      </c>
      <c r="O78" s="36">
        <f>SUMIFS(СВЦЭМ!$C$39:$C$782,СВЦЭМ!$A$39:$A$782,$A78,СВЦЭМ!$B$39:$B$782,O$47)+'СЕТ СН'!$G$9+СВЦЭМ!$D$10+'СЕТ СН'!$G$6-'СЕТ СН'!$G$19</f>
        <v>2427.7732492800001</v>
      </c>
      <c r="P78" s="36">
        <f>SUMIFS(СВЦЭМ!$C$39:$C$782,СВЦЭМ!$A$39:$A$782,$A78,СВЦЭМ!$B$39:$B$782,P$47)+'СЕТ СН'!$G$9+СВЦЭМ!$D$10+'СЕТ СН'!$G$6-'СЕТ СН'!$G$19</f>
        <v>2450.61769039</v>
      </c>
      <c r="Q78" s="36">
        <f>SUMIFS(СВЦЭМ!$C$39:$C$782,СВЦЭМ!$A$39:$A$782,$A78,СВЦЭМ!$B$39:$B$782,Q$47)+'СЕТ СН'!$G$9+СВЦЭМ!$D$10+'СЕТ СН'!$G$6-'СЕТ СН'!$G$19</f>
        <v>2475.06833899</v>
      </c>
      <c r="R78" s="36">
        <f>SUMIFS(СВЦЭМ!$C$39:$C$782,СВЦЭМ!$A$39:$A$782,$A78,СВЦЭМ!$B$39:$B$782,R$47)+'СЕТ СН'!$G$9+СВЦЭМ!$D$10+'СЕТ СН'!$G$6-'СЕТ СН'!$G$19</f>
        <v>2470.3286045499999</v>
      </c>
      <c r="S78" s="36">
        <f>SUMIFS(СВЦЭМ!$C$39:$C$782,СВЦЭМ!$A$39:$A$782,$A78,СВЦЭМ!$B$39:$B$782,S$47)+'СЕТ СН'!$G$9+СВЦЭМ!$D$10+'СЕТ СН'!$G$6-'СЕТ СН'!$G$19</f>
        <v>2440.1907180200001</v>
      </c>
      <c r="T78" s="36">
        <f>SUMIFS(СВЦЭМ!$C$39:$C$782,СВЦЭМ!$A$39:$A$782,$A78,СВЦЭМ!$B$39:$B$782,T$47)+'СЕТ СН'!$G$9+СВЦЭМ!$D$10+'СЕТ СН'!$G$6-'СЕТ СН'!$G$19</f>
        <v>2416.8759728300001</v>
      </c>
      <c r="U78" s="36">
        <f>SUMIFS(СВЦЭМ!$C$39:$C$782,СВЦЭМ!$A$39:$A$782,$A78,СВЦЭМ!$B$39:$B$782,U$47)+'СЕТ СН'!$G$9+СВЦЭМ!$D$10+'СЕТ СН'!$G$6-'СЕТ СН'!$G$19</f>
        <v>2394.15075428</v>
      </c>
      <c r="V78" s="36">
        <f>SUMIFS(СВЦЭМ!$C$39:$C$782,СВЦЭМ!$A$39:$A$782,$A78,СВЦЭМ!$B$39:$B$782,V$47)+'СЕТ СН'!$G$9+СВЦЭМ!$D$10+'СЕТ СН'!$G$6-'СЕТ СН'!$G$19</f>
        <v>2377.67165049</v>
      </c>
      <c r="W78" s="36">
        <f>SUMIFS(СВЦЭМ!$C$39:$C$782,СВЦЭМ!$A$39:$A$782,$A78,СВЦЭМ!$B$39:$B$782,W$47)+'СЕТ СН'!$G$9+СВЦЭМ!$D$10+'СЕТ СН'!$G$6-'СЕТ СН'!$G$19</f>
        <v>2370.2431909900001</v>
      </c>
      <c r="X78" s="36">
        <f>SUMIFS(СВЦЭМ!$C$39:$C$782,СВЦЭМ!$A$39:$A$782,$A78,СВЦЭМ!$B$39:$B$782,X$47)+'СЕТ СН'!$G$9+СВЦЭМ!$D$10+'СЕТ СН'!$G$6-'СЕТ СН'!$G$19</f>
        <v>2408.0426764100002</v>
      </c>
      <c r="Y78" s="36">
        <f>SUMIFS(СВЦЭМ!$C$39:$C$782,СВЦЭМ!$A$39:$A$782,$A78,СВЦЭМ!$B$39:$B$782,Y$47)+'СЕТ СН'!$G$9+СВЦЭМ!$D$10+'СЕТ СН'!$G$6-'СЕТ СН'!$G$19</f>
        <v>2432.9427799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01.03.2024</v>
      </c>
      <c r="B84" s="36">
        <f>SUMIFS(СВЦЭМ!$C$39:$C$782,СВЦЭМ!$A$39:$A$782,$A84,СВЦЭМ!$B$39:$B$782,B$83)+'СЕТ СН'!$H$9+СВЦЭМ!$D$10+'СЕТ СН'!$H$6-'СЕТ СН'!$H$19</f>
        <v>2310.13229645</v>
      </c>
      <c r="C84" s="36">
        <f>SUMIFS(СВЦЭМ!$C$39:$C$782,СВЦЭМ!$A$39:$A$782,$A84,СВЦЭМ!$B$39:$B$782,C$83)+'СЕТ СН'!$H$9+СВЦЭМ!$D$10+'СЕТ СН'!$H$6-'СЕТ СН'!$H$19</f>
        <v>2336.5503048999999</v>
      </c>
      <c r="D84" s="36">
        <f>SUMIFS(СВЦЭМ!$C$39:$C$782,СВЦЭМ!$A$39:$A$782,$A84,СВЦЭМ!$B$39:$B$782,D$83)+'СЕТ СН'!$H$9+СВЦЭМ!$D$10+'СЕТ СН'!$H$6-'СЕТ СН'!$H$19</f>
        <v>2360.4302279799999</v>
      </c>
      <c r="E84" s="36">
        <f>SUMIFS(СВЦЭМ!$C$39:$C$782,СВЦЭМ!$A$39:$A$782,$A84,СВЦЭМ!$B$39:$B$782,E$83)+'СЕТ СН'!$H$9+СВЦЭМ!$D$10+'СЕТ СН'!$H$6-'СЕТ СН'!$H$19</f>
        <v>2346.05863215</v>
      </c>
      <c r="F84" s="36">
        <f>SUMIFS(СВЦЭМ!$C$39:$C$782,СВЦЭМ!$A$39:$A$782,$A84,СВЦЭМ!$B$39:$B$782,F$83)+'СЕТ СН'!$H$9+СВЦЭМ!$D$10+'СЕТ СН'!$H$6-'СЕТ СН'!$H$19</f>
        <v>2337.1882286199998</v>
      </c>
      <c r="G84" s="36">
        <f>SUMIFS(СВЦЭМ!$C$39:$C$782,СВЦЭМ!$A$39:$A$782,$A84,СВЦЭМ!$B$39:$B$782,G$83)+'СЕТ СН'!$H$9+СВЦЭМ!$D$10+'СЕТ СН'!$H$6-'СЕТ СН'!$H$19</f>
        <v>2335.0860524600002</v>
      </c>
      <c r="H84" s="36">
        <f>SUMIFS(СВЦЭМ!$C$39:$C$782,СВЦЭМ!$A$39:$A$782,$A84,СВЦЭМ!$B$39:$B$782,H$83)+'СЕТ СН'!$H$9+СВЦЭМ!$D$10+'СЕТ СН'!$H$6-'СЕТ СН'!$H$19</f>
        <v>2297.8156826899999</v>
      </c>
      <c r="I84" s="36">
        <f>SUMIFS(СВЦЭМ!$C$39:$C$782,СВЦЭМ!$A$39:$A$782,$A84,СВЦЭМ!$B$39:$B$782,I$83)+'СЕТ СН'!$H$9+СВЦЭМ!$D$10+'СЕТ СН'!$H$6-'СЕТ СН'!$H$19</f>
        <v>2274.4627119799998</v>
      </c>
      <c r="J84" s="36">
        <f>SUMIFS(СВЦЭМ!$C$39:$C$782,СВЦЭМ!$A$39:$A$782,$A84,СВЦЭМ!$B$39:$B$782,J$83)+'СЕТ СН'!$H$9+СВЦЭМ!$D$10+'СЕТ СН'!$H$6-'СЕТ СН'!$H$19</f>
        <v>2266.76996762</v>
      </c>
      <c r="K84" s="36">
        <f>SUMIFS(СВЦЭМ!$C$39:$C$782,СВЦЭМ!$A$39:$A$782,$A84,СВЦЭМ!$B$39:$B$782,K$83)+'СЕТ СН'!$H$9+СВЦЭМ!$D$10+'СЕТ СН'!$H$6-'СЕТ СН'!$H$19</f>
        <v>2253.8621986899998</v>
      </c>
      <c r="L84" s="36">
        <f>SUMIFS(СВЦЭМ!$C$39:$C$782,СВЦЭМ!$A$39:$A$782,$A84,СВЦЭМ!$B$39:$B$782,L$83)+'СЕТ СН'!$H$9+СВЦЭМ!$D$10+'СЕТ СН'!$H$6-'СЕТ СН'!$H$19</f>
        <v>2258.6180344599998</v>
      </c>
      <c r="M84" s="36">
        <f>SUMIFS(СВЦЭМ!$C$39:$C$782,СВЦЭМ!$A$39:$A$782,$A84,СВЦЭМ!$B$39:$B$782,M$83)+'СЕТ СН'!$H$9+СВЦЭМ!$D$10+'СЕТ СН'!$H$6-'СЕТ СН'!$H$19</f>
        <v>2241.4801103099999</v>
      </c>
      <c r="N84" s="36">
        <f>SUMIFS(СВЦЭМ!$C$39:$C$782,СВЦЭМ!$A$39:$A$782,$A84,СВЦЭМ!$B$39:$B$782,N$83)+'СЕТ СН'!$H$9+СВЦЭМ!$D$10+'СЕТ СН'!$H$6-'СЕТ СН'!$H$19</f>
        <v>2289.5498331700001</v>
      </c>
      <c r="O84" s="36">
        <f>SUMIFS(СВЦЭМ!$C$39:$C$782,СВЦЭМ!$A$39:$A$782,$A84,СВЦЭМ!$B$39:$B$782,O$83)+'СЕТ СН'!$H$9+СВЦЭМ!$D$10+'СЕТ СН'!$H$6-'СЕТ СН'!$H$19</f>
        <v>2301.8130064899997</v>
      </c>
      <c r="P84" s="36">
        <f>SUMIFS(СВЦЭМ!$C$39:$C$782,СВЦЭМ!$A$39:$A$782,$A84,СВЦЭМ!$B$39:$B$782,P$83)+'СЕТ СН'!$H$9+СВЦЭМ!$D$10+'СЕТ СН'!$H$6-'СЕТ СН'!$H$19</f>
        <v>2321.20233994</v>
      </c>
      <c r="Q84" s="36">
        <f>SUMIFS(СВЦЭМ!$C$39:$C$782,СВЦЭМ!$A$39:$A$782,$A84,СВЦЭМ!$B$39:$B$782,Q$83)+'СЕТ СН'!$H$9+СВЦЭМ!$D$10+'СЕТ СН'!$H$6-'СЕТ СН'!$H$19</f>
        <v>2332.8608777199997</v>
      </c>
      <c r="R84" s="36">
        <f>SUMIFS(СВЦЭМ!$C$39:$C$782,СВЦЭМ!$A$39:$A$782,$A84,СВЦЭМ!$B$39:$B$782,R$83)+'СЕТ СН'!$H$9+СВЦЭМ!$D$10+'СЕТ СН'!$H$6-'СЕТ СН'!$H$19</f>
        <v>2343.29891477</v>
      </c>
      <c r="S84" s="36">
        <f>SUMIFS(СВЦЭМ!$C$39:$C$782,СВЦЭМ!$A$39:$A$782,$A84,СВЦЭМ!$B$39:$B$782,S$83)+'СЕТ СН'!$H$9+СВЦЭМ!$D$10+'СЕТ СН'!$H$6-'СЕТ СН'!$H$19</f>
        <v>2330.2634273499998</v>
      </c>
      <c r="T84" s="36">
        <f>SUMIFS(СВЦЭМ!$C$39:$C$782,СВЦЭМ!$A$39:$A$782,$A84,СВЦЭМ!$B$39:$B$782,T$83)+'СЕТ СН'!$H$9+СВЦЭМ!$D$10+'СЕТ СН'!$H$6-'СЕТ СН'!$H$19</f>
        <v>2288.8921009300002</v>
      </c>
      <c r="U84" s="36">
        <f>SUMIFS(СВЦЭМ!$C$39:$C$782,СВЦЭМ!$A$39:$A$782,$A84,СВЦЭМ!$B$39:$B$782,U$83)+'СЕТ СН'!$H$9+СВЦЭМ!$D$10+'СЕТ СН'!$H$6-'СЕТ СН'!$H$19</f>
        <v>2258.4864894299999</v>
      </c>
      <c r="V84" s="36">
        <f>SUMIFS(СВЦЭМ!$C$39:$C$782,СВЦЭМ!$A$39:$A$782,$A84,СВЦЭМ!$B$39:$B$782,V$83)+'СЕТ СН'!$H$9+СВЦЭМ!$D$10+'СЕТ СН'!$H$6-'СЕТ СН'!$H$19</f>
        <v>2261.17870404</v>
      </c>
      <c r="W84" s="36">
        <f>SUMIFS(СВЦЭМ!$C$39:$C$782,СВЦЭМ!$A$39:$A$782,$A84,СВЦЭМ!$B$39:$B$782,W$83)+'СЕТ СН'!$H$9+СВЦЭМ!$D$10+'СЕТ СН'!$H$6-'СЕТ СН'!$H$19</f>
        <v>2268.91914731</v>
      </c>
      <c r="X84" s="36">
        <f>SUMIFS(СВЦЭМ!$C$39:$C$782,СВЦЭМ!$A$39:$A$782,$A84,СВЦЭМ!$B$39:$B$782,X$83)+'СЕТ СН'!$H$9+СВЦЭМ!$D$10+'СЕТ СН'!$H$6-'СЕТ СН'!$H$19</f>
        <v>2281.8620732700001</v>
      </c>
      <c r="Y84" s="36">
        <f>SUMIFS(СВЦЭМ!$C$39:$C$782,СВЦЭМ!$A$39:$A$782,$A84,СВЦЭМ!$B$39:$B$782,Y$83)+'СЕТ СН'!$H$9+СВЦЭМ!$D$10+'СЕТ СН'!$H$6-'СЕТ СН'!$H$19</f>
        <v>2306.0099465499998</v>
      </c>
    </row>
    <row r="85" spans="1:25" ht="15.75" x14ac:dyDescent="0.2">
      <c r="A85" s="35">
        <f>A84+1</f>
        <v>45353</v>
      </c>
      <c r="B85" s="36">
        <f>SUMIFS(СВЦЭМ!$C$39:$C$782,СВЦЭМ!$A$39:$A$782,$A85,СВЦЭМ!$B$39:$B$782,B$83)+'СЕТ СН'!$H$9+СВЦЭМ!$D$10+'СЕТ СН'!$H$6-'СЕТ СН'!$H$19</f>
        <v>2245.7637800399998</v>
      </c>
      <c r="C85" s="36">
        <f>SUMIFS(СВЦЭМ!$C$39:$C$782,СВЦЭМ!$A$39:$A$782,$A85,СВЦЭМ!$B$39:$B$782,C$83)+'СЕТ СН'!$H$9+СВЦЭМ!$D$10+'СЕТ СН'!$H$6-'СЕТ СН'!$H$19</f>
        <v>2257.6276146099999</v>
      </c>
      <c r="D85" s="36">
        <f>SUMIFS(СВЦЭМ!$C$39:$C$782,СВЦЭМ!$A$39:$A$782,$A85,СВЦЭМ!$B$39:$B$782,D$83)+'СЕТ СН'!$H$9+СВЦЭМ!$D$10+'СЕТ СН'!$H$6-'СЕТ СН'!$H$19</f>
        <v>2281.9291215900002</v>
      </c>
      <c r="E85" s="36">
        <f>SUMIFS(СВЦЭМ!$C$39:$C$782,СВЦЭМ!$A$39:$A$782,$A85,СВЦЭМ!$B$39:$B$782,E$83)+'СЕТ СН'!$H$9+СВЦЭМ!$D$10+'СЕТ СН'!$H$6-'СЕТ СН'!$H$19</f>
        <v>2293.4607891400001</v>
      </c>
      <c r="F85" s="36">
        <f>SUMIFS(СВЦЭМ!$C$39:$C$782,СВЦЭМ!$A$39:$A$782,$A85,СВЦЭМ!$B$39:$B$782,F$83)+'СЕТ СН'!$H$9+СВЦЭМ!$D$10+'СЕТ СН'!$H$6-'СЕТ СН'!$H$19</f>
        <v>2289.9212367600003</v>
      </c>
      <c r="G85" s="36">
        <f>SUMIFS(СВЦЭМ!$C$39:$C$782,СВЦЭМ!$A$39:$A$782,$A85,СВЦЭМ!$B$39:$B$782,G$83)+'СЕТ СН'!$H$9+СВЦЭМ!$D$10+'СЕТ СН'!$H$6-'СЕТ СН'!$H$19</f>
        <v>2269.4570310700001</v>
      </c>
      <c r="H85" s="36">
        <f>SUMIFS(СВЦЭМ!$C$39:$C$782,СВЦЭМ!$A$39:$A$782,$A85,СВЦЭМ!$B$39:$B$782,H$83)+'СЕТ СН'!$H$9+СВЦЭМ!$D$10+'СЕТ СН'!$H$6-'СЕТ СН'!$H$19</f>
        <v>2225.819743</v>
      </c>
      <c r="I85" s="36">
        <f>SUMIFS(СВЦЭМ!$C$39:$C$782,СВЦЭМ!$A$39:$A$782,$A85,СВЦЭМ!$B$39:$B$782,I$83)+'СЕТ СН'!$H$9+СВЦЭМ!$D$10+'СЕТ СН'!$H$6-'СЕТ СН'!$H$19</f>
        <v>2201.5918824800001</v>
      </c>
      <c r="J85" s="36">
        <f>SUMIFS(СВЦЭМ!$C$39:$C$782,СВЦЭМ!$A$39:$A$782,$A85,СВЦЭМ!$B$39:$B$782,J$83)+'СЕТ СН'!$H$9+СВЦЭМ!$D$10+'СЕТ СН'!$H$6-'СЕТ СН'!$H$19</f>
        <v>2200.7192984799999</v>
      </c>
      <c r="K85" s="36">
        <f>SUMIFS(СВЦЭМ!$C$39:$C$782,СВЦЭМ!$A$39:$A$782,$A85,СВЦЭМ!$B$39:$B$782,K$83)+'СЕТ СН'!$H$9+СВЦЭМ!$D$10+'СЕТ СН'!$H$6-'СЕТ СН'!$H$19</f>
        <v>2164.01452015</v>
      </c>
      <c r="L85" s="36">
        <f>SUMIFS(СВЦЭМ!$C$39:$C$782,СВЦЭМ!$A$39:$A$782,$A85,СВЦЭМ!$B$39:$B$782,L$83)+'СЕТ СН'!$H$9+СВЦЭМ!$D$10+'СЕТ СН'!$H$6-'СЕТ СН'!$H$19</f>
        <v>2149.22710366</v>
      </c>
      <c r="M85" s="36">
        <f>SUMIFS(СВЦЭМ!$C$39:$C$782,СВЦЭМ!$A$39:$A$782,$A85,СВЦЭМ!$B$39:$B$782,M$83)+'СЕТ СН'!$H$9+СВЦЭМ!$D$10+'СЕТ СН'!$H$6-'СЕТ СН'!$H$19</f>
        <v>2154.5350154299999</v>
      </c>
      <c r="N85" s="36">
        <f>SUMIFS(СВЦЭМ!$C$39:$C$782,СВЦЭМ!$A$39:$A$782,$A85,СВЦЭМ!$B$39:$B$782,N$83)+'СЕТ СН'!$H$9+СВЦЭМ!$D$10+'СЕТ СН'!$H$6-'СЕТ СН'!$H$19</f>
        <v>2171.7273569199997</v>
      </c>
      <c r="O85" s="36">
        <f>SUMIFS(СВЦЭМ!$C$39:$C$782,СВЦЭМ!$A$39:$A$782,$A85,СВЦЭМ!$B$39:$B$782,O$83)+'СЕТ СН'!$H$9+СВЦЭМ!$D$10+'СЕТ СН'!$H$6-'СЕТ СН'!$H$19</f>
        <v>2178.47535298</v>
      </c>
      <c r="P85" s="36">
        <f>SUMIFS(СВЦЭМ!$C$39:$C$782,СВЦЭМ!$A$39:$A$782,$A85,СВЦЭМ!$B$39:$B$782,P$83)+'СЕТ СН'!$H$9+СВЦЭМ!$D$10+'СЕТ СН'!$H$6-'СЕТ СН'!$H$19</f>
        <v>2187.7405846700003</v>
      </c>
      <c r="Q85" s="36">
        <f>SUMIFS(СВЦЭМ!$C$39:$C$782,СВЦЭМ!$A$39:$A$782,$A85,СВЦЭМ!$B$39:$B$782,Q$83)+'СЕТ СН'!$H$9+СВЦЭМ!$D$10+'СЕТ СН'!$H$6-'СЕТ СН'!$H$19</f>
        <v>2209.7216835999998</v>
      </c>
      <c r="R85" s="36">
        <f>SUMIFS(СВЦЭМ!$C$39:$C$782,СВЦЭМ!$A$39:$A$782,$A85,СВЦЭМ!$B$39:$B$782,R$83)+'СЕТ СН'!$H$9+СВЦЭМ!$D$10+'СЕТ СН'!$H$6-'СЕТ СН'!$H$19</f>
        <v>2229.9010245600002</v>
      </c>
      <c r="S85" s="36">
        <f>SUMIFS(СВЦЭМ!$C$39:$C$782,СВЦЭМ!$A$39:$A$782,$A85,СВЦЭМ!$B$39:$B$782,S$83)+'СЕТ СН'!$H$9+СВЦЭМ!$D$10+'СЕТ СН'!$H$6-'СЕТ СН'!$H$19</f>
        <v>2214.8310060900003</v>
      </c>
      <c r="T85" s="36">
        <f>SUMIFS(СВЦЭМ!$C$39:$C$782,СВЦЭМ!$A$39:$A$782,$A85,СВЦЭМ!$B$39:$B$782,T$83)+'СЕТ СН'!$H$9+СВЦЭМ!$D$10+'СЕТ СН'!$H$6-'СЕТ СН'!$H$19</f>
        <v>2171.71791158</v>
      </c>
      <c r="U85" s="36">
        <f>SUMIFS(СВЦЭМ!$C$39:$C$782,СВЦЭМ!$A$39:$A$782,$A85,СВЦЭМ!$B$39:$B$782,U$83)+'СЕТ СН'!$H$9+СВЦЭМ!$D$10+'СЕТ СН'!$H$6-'СЕТ СН'!$H$19</f>
        <v>2131.1160649200001</v>
      </c>
      <c r="V85" s="36">
        <f>SUMIFS(СВЦЭМ!$C$39:$C$782,СВЦЭМ!$A$39:$A$782,$A85,СВЦЭМ!$B$39:$B$782,V$83)+'СЕТ СН'!$H$9+СВЦЭМ!$D$10+'СЕТ СН'!$H$6-'СЕТ СН'!$H$19</f>
        <v>2149.1143933100002</v>
      </c>
      <c r="W85" s="36">
        <f>SUMIFS(СВЦЭМ!$C$39:$C$782,СВЦЭМ!$A$39:$A$782,$A85,СВЦЭМ!$B$39:$B$782,W$83)+'СЕТ СН'!$H$9+СВЦЭМ!$D$10+'СЕТ СН'!$H$6-'СЕТ СН'!$H$19</f>
        <v>2158.3983064100003</v>
      </c>
      <c r="X85" s="36">
        <f>SUMIFS(СВЦЭМ!$C$39:$C$782,СВЦЭМ!$A$39:$A$782,$A85,СВЦЭМ!$B$39:$B$782,X$83)+'СЕТ СН'!$H$9+СВЦЭМ!$D$10+'СЕТ СН'!$H$6-'СЕТ СН'!$H$19</f>
        <v>2195.06402088</v>
      </c>
      <c r="Y85" s="36">
        <f>SUMIFS(СВЦЭМ!$C$39:$C$782,СВЦЭМ!$A$39:$A$782,$A85,СВЦЭМ!$B$39:$B$782,Y$83)+'СЕТ СН'!$H$9+СВЦЭМ!$D$10+'СЕТ СН'!$H$6-'СЕТ СН'!$H$19</f>
        <v>2195.1600995899998</v>
      </c>
    </row>
    <row r="86" spans="1:25" ht="15.75" x14ac:dyDescent="0.2">
      <c r="A86" s="35">
        <f t="shared" ref="A86:A114" si="2">A85+1</f>
        <v>45354</v>
      </c>
      <c r="B86" s="36">
        <f>SUMIFS(СВЦЭМ!$C$39:$C$782,СВЦЭМ!$A$39:$A$782,$A86,СВЦЭМ!$B$39:$B$782,B$83)+'СЕТ СН'!$H$9+СВЦЭМ!$D$10+'СЕТ СН'!$H$6-'СЕТ СН'!$H$19</f>
        <v>2137.9749085599997</v>
      </c>
      <c r="C86" s="36">
        <f>SUMIFS(СВЦЭМ!$C$39:$C$782,СВЦЭМ!$A$39:$A$782,$A86,СВЦЭМ!$B$39:$B$782,C$83)+'СЕТ СН'!$H$9+СВЦЭМ!$D$10+'СЕТ СН'!$H$6-'СЕТ СН'!$H$19</f>
        <v>2220.2798930099998</v>
      </c>
      <c r="D86" s="36">
        <f>SUMIFS(СВЦЭМ!$C$39:$C$782,СВЦЭМ!$A$39:$A$782,$A86,СВЦЭМ!$B$39:$B$782,D$83)+'СЕТ СН'!$H$9+СВЦЭМ!$D$10+'СЕТ СН'!$H$6-'СЕТ СН'!$H$19</f>
        <v>2265.3786870399999</v>
      </c>
      <c r="E86" s="36">
        <f>SUMIFS(СВЦЭМ!$C$39:$C$782,СВЦЭМ!$A$39:$A$782,$A86,СВЦЭМ!$B$39:$B$782,E$83)+'СЕТ СН'!$H$9+СВЦЭМ!$D$10+'СЕТ СН'!$H$6-'СЕТ СН'!$H$19</f>
        <v>2283.4895130100003</v>
      </c>
      <c r="F86" s="36">
        <f>SUMIFS(СВЦЭМ!$C$39:$C$782,СВЦЭМ!$A$39:$A$782,$A86,СВЦЭМ!$B$39:$B$782,F$83)+'СЕТ СН'!$H$9+СВЦЭМ!$D$10+'СЕТ СН'!$H$6-'СЕТ СН'!$H$19</f>
        <v>2280.79113293</v>
      </c>
      <c r="G86" s="36">
        <f>SUMIFS(СВЦЭМ!$C$39:$C$782,СВЦЭМ!$A$39:$A$782,$A86,СВЦЭМ!$B$39:$B$782,G$83)+'СЕТ СН'!$H$9+СВЦЭМ!$D$10+'СЕТ СН'!$H$6-'СЕТ СН'!$H$19</f>
        <v>2266.7328906000002</v>
      </c>
      <c r="H86" s="36">
        <f>SUMIFS(СВЦЭМ!$C$39:$C$782,СВЦЭМ!$A$39:$A$782,$A86,СВЦЭМ!$B$39:$B$782,H$83)+'СЕТ СН'!$H$9+СВЦЭМ!$D$10+'СЕТ СН'!$H$6-'СЕТ СН'!$H$19</f>
        <v>2248.4354262799998</v>
      </c>
      <c r="I86" s="36">
        <f>SUMIFS(СВЦЭМ!$C$39:$C$782,СВЦЭМ!$A$39:$A$782,$A86,СВЦЭМ!$B$39:$B$782,I$83)+'СЕТ СН'!$H$9+СВЦЭМ!$D$10+'СЕТ СН'!$H$6-'СЕТ СН'!$H$19</f>
        <v>2249.6214132800001</v>
      </c>
      <c r="J86" s="36">
        <f>SUMIFS(СВЦЭМ!$C$39:$C$782,СВЦЭМ!$A$39:$A$782,$A86,СВЦЭМ!$B$39:$B$782,J$83)+'СЕТ СН'!$H$9+СВЦЭМ!$D$10+'СЕТ СН'!$H$6-'СЕТ СН'!$H$19</f>
        <v>2201.8038188</v>
      </c>
      <c r="K86" s="36">
        <f>SUMIFS(СВЦЭМ!$C$39:$C$782,СВЦЭМ!$A$39:$A$782,$A86,СВЦЭМ!$B$39:$B$782,K$83)+'СЕТ СН'!$H$9+СВЦЭМ!$D$10+'СЕТ СН'!$H$6-'СЕТ СН'!$H$19</f>
        <v>2161.4584667700001</v>
      </c>
      <c r="L86" s="36">
        <f>SUMIFS(СВЦЭМ!$C$39:$C$782,СВЦЭМ!$A$39:$A$782,$A86,СВЦЭМ!$B$39:$B$782,L$83)+'СЕТ СН'!$H$9+СВЦЭМ!$D$10+'СЕТ СН'!$H$6-'СЕТ СН'!$H$19</f>
        <v>2138.9551855500004</v>
      </c>
      <c r="M86" s="36">
        <f>SUMIFS(СВЦЭМ!$C$39:$C$782,СВЦЭМ!$A$39:$A$782,$A86,СВЦЭМ!$B$39:$B$782,M$83)+'СЕТ СН'!$H$9+СВЦЭМ!$D$10+'СЕТ СН'!$H$6-'СЕТ СН'!$H$19</f>
        <v>2139.8654765199999</v>
      </c>
      <c r="N86" s="36">
        <f>SUMIFS(СВЦЭМ!$C$39:$C$782,СВЦЭМ!$A$39:$A$782,$A86,СВЦЭМ!$B$39:$B$782,N$83)+'СЕТ СН'!$H$9+СВЦЭМ!$D$10+'СЕТ СН'!$H$6-'СЕТ СН'!$H$19</f>
        <v>2166.5093890999997</v>
      </c>
      <c r="O86" s="36">
        <f>SUMIFS(СВЦЭМ!$C$39:$C$782,СВЦЭМ!$A$39:$A$782,$A86,СВЦЭМ!$B$39:$B$782,O$83)+'СЕТ СН'!$H$9+СВЦЭМ!$D$10+'СЕТ СН'!$H$6-'СЕТ СН'!$H$19</f>
        <v>2155.4919935099997</v>
      </c>
      <c r="P86" s="36">
        <f>SUMIFS(СВЦЭМ!$C$39:$C$782,СВЦЭМ!$A$39:$A$782,$A86,СВЦЭМ!$B$39:$B$782,P$83)+'СЕТ СН'!$H$9+СВЦЭМ!$D$10+'СЕТ СН'!$H$6-'СЕТ СН'!$H$19</f>
        <v>2156.4990502700002</v>
      </c>
      <c r="Q86" s="36">
        <f>SUMIFS(СВЦЭМ!$C$39:$C$782,СВЦЭМ!$A$39:$A$782,$A86,СВЦЭМ!$B$39:$B$782,Q$83)+'СЕТ СН'!$H$9+СВЦЭМ!$D$10+'СЕТ СН'!$H$6-'СЕТ СН'!$H$19</f>
        <v>2172.2786317199998</v>
      </c>
      <c r="R86" s="36">
        <f>SUMIFS(СВЦЭМ!$C$39:$C$782,СВЦЭМ!$A$39:$A$782,$A86,СВЦЭМ!$B$39:$B$782,R$83)+'СЕТ СН'!$H$9+СВЦЭМ!$D$10+'СЕТ СН'!$H$6-'СЕТ СН'!$H$19</f>
        <v>2177.9009876700002</v>
      </c>
      <c r="S86" s="36">
        <f>SUMIFS(СВЦЭМ!$C$39:$C$782,СВЦЭМ!$A$39:$A$782,$A86,СВЦЭМ!$B$39:$B$782,S$83)+'СЕТ СН'!$H$9+СВЦЭМ!$D$10+'СЕТ СН'!$H$6-'СЕТ СН'!$H$19</f>
        <v>2147.7405480299999</v>
      </c>
      <c r="T86" s="36">
        <f>SUMIFS(СВЦЭМ!$C$39:$C$782,СВЦЭМ!$A$39:$A$782,$A86,СВЦЭМ!$B$39:$B$782,T$83)+'СЕТ СН'!$H$9+СВЦЭМ!$D$10+'СЕТ СН'!$H$6-'СЕТ СН'!$H$19</f>
        <v>2132.19217063</v>
      </c>
      <c r="U86" s="36">
        <f>SUMIFS(СВЦЭМ!$C$39:$C$782,СВЦЭМ!$A$39:$A$782,$A86,СВЦЭМ!$B$39:$B$782,U$83)+'СЕТ СН'!$H$9+СВЦЭМ!$D$10+'СЕТ СН'!$H$6-'СЕТ СН'!$H$19</f>
        <v>2150.29153511</v>
      </c>
      <c r="V86" s="36">
        <f>SUMIFS(СВЦЭМ!$C$39:$C$782,СВЦЭМ!$A$39:$A$782,$A86,СВЦЭМ!$B$39:$B$782,V$83)+'СЕТ СН'!$H$9+СВЦЭМ!$D$10+'СЕТ СН'!$H$6-'СЕТ СН'!$H$19</f>
        <v>2149.68404035</v>
      </c>
      <c r="W86" s="36">
        <f>SUMIFS(СВЦЭМ!$C$39:$C$782,СВЦЭМ!$A$39:$A$782,$A86,СВЦЭМ!$B$39:$B$782,W$83)+'СЕТ СН'!$H$9+СВЦЭМ!$D$10+'СЕТ СН'!$H$6-'СЕТ СН'!$H$19</f>
        <v>2140.9688885200003</v>
      </c>
      <c r="X86" s="36">
        <f>SUMIFS(СВЦЭМ!$C$39:$C$782,СВЦЭМ!$A$39:$A$782,$A86,СВЦЭМ!$B$39:$B$782,X$83)+'СЕТ СН'!$H$9+СВЦЭМ!$D$10+'СЕТ СН'!$H$6-'СЕТ СН'!$H$19</f>
        <v>2156.0077282499997</v>
      </c>
      <c r="Y86" s="36">
        <f>SUMIFS(СВЦЭМ!$C$39:$C$782,СВЦЭМ!$A$39:$A$782,$A86,СВЦЭМ!$B$39:$B$782,Y$83)+'СЕТ СН'!$H$9+СВЦЭМ!$D$10+'СЕТ СН'!$H$6-'СЕТ СН'!$H$19</f>
        <v>2190.5756512200001</v>
      </c>
    </row>
    <row r="87" spans="1:25" ht="15.75" x14ac:dyDescent="0.2">
      <c r="A87" s="35">
        <f t="shared" si="2"/>
        <v>45355</v>
      </c>
      <c r="B87" s="36">
        <f>SUMIFS(СВЦЭМ!$C$39:$C$782,СВЦЭМ!$A$39:$A$782,$A87,СВЦЭМ!$B$39:$B$782,B$83)+'СЕТ СН'!$H$9+СВЦЭМ!$D$10+'СЕТ СН'!$H$6-'СЕТ СН'!$H$19</f>
        <v>2147.7596632599998</v>
      </c>
      <c r="C87" s="36">
        <f>SUMIFS(СВЦЭМ!$C$39:$C$782,СВЦЭМ!$A$39:$A$782,$A87,СВЦЭМ!$B$39:$B$782,C$83)+'СЕТ СН'!$H$9+СВЦЭМ!$D$10+'СЕТ СН'!$H$6-'СЕТ СН'!$H$19</f>
        <v>2190.1674531399999</v>
      </c>
      <c r="D87" s="36">
        <f>SUMIFS(СВЦЭМ!$C$39:$C$782,СВЦЭМ!$A$39:$A$782,$A87,СВЦЭМ!$B$39:$B$782,D$83)+'СЕТ СН'!$H$9+СВЦЭМ!$D$10+'СЕТ СН'!$H$6-'СЕТ СН'!$H$19</f>
        <v>2208.2745647700003</v>
      </c>
      <c r="E87" s="36">
        <f>SUMIFS(СВЦЭМ!$C$39:$C$782,СВЦЭМ!$A$39:$A$782,$A87,СВЦЭМ!$B$39:$B$782,E$83)+'СЕТ СН'!$H$9+СВЦЭМ!$D$10+'СЕТ СН'!$H$6-'СЕТ СН'!$H$19</f>
        <v>2211.2484815899998</v>
      </c>
      <c r="F87" s="36">
        <f>SUMIFS(СВЦЭМ!$C$39:$C$782,СВЦЭМ!$A$39:$A$782,$A87,СВЦЭМ!$B$39:$B$782,F$83)+'СЕТ СН'!$H$9+СВЦЭМ!$D$10+'СЕТ СН'!$H$6-'СЕТ СН'!$H$19</f>
        <v>2214.98183806</v>
      </c>
      <c r="G87" s="36">
        <f>SUMIFS(СВЦЭМ!$C$39:$C$782,СВЦЭМ!$A$39:$A$782,$A87,СВЦЭМ!$B$39:$B$782,G$83)+'СЕТ СН'!$H$9+СВЦЭМ!$D$10+'СЕТ СН'!$H$6-'СЕТ СН'!$H$19</f>
        <v>2238.3001354600001</v>
      </c>
      <c r="H87" s="36">
        <f>SUMIFS(СВЦЭМ!$C$39:$C$782,СВЦЭМ!$A$39:$A$782,$A87,СВЦЭМ!$B$39:$B$782,H$83)+'СЕТ СН'!$H$9+СВЦЭМ!$D$10+'СЕТ СН'!$H$6-'СЕТ СН'!$H$19</f>
        <v>2187.4028389499999</v>
      </c>
      <c r="I87" s="36">
        <f>SUMIFS(СВЦЭМ!$C$39:$C$782,СВЦЭМ!$A$39:$A$782,$A87,СВЦЭМ!$B$39:$B$782,I$83)+'СЕТ СН'!$H$9+СВЦЭМ!$D$10+'СЕТ СН'!$H$6-'СЕТ СН'!$H$19</f>
        <v>2149.6223933399997</v>
      </c>
      <c r="J87" s="36">
        <f>SUMIFS(СВЦЭМ!$C$39:$C$782,СВЦЭМ!$A$39:$A$782,$A87,СВЦЭМ!$B$39:$B$782,J$83)+'СЕТ СН'!$H$9+СВЦЭМ!$D$10+'СЕТ СН'!$H$6-'СЕТ СН'!$H$19</f>
        <v>2114.5417326199999</v>
      </c>
      <c r="K87" s="36">
        <f>SUMIFS(СВЦЭМ!$C$39:$C$782,СВЦЭМ!$A$39:$A$782,$A87,СВЦЭМ!$B$39:$B$782,K$83)+'СЕТ СН'!$H$9+СВЦЭМ!$D$10+'СЕТ СН'!$H$6-'СЕТ СН'!$H$19</f>
        <v>2097.4315573599997</v>
      </c>
      <c r="L87" s="36">
        <f>SUMIFS(СВЦЭМ!$C$39:$C$782,СВЦЭМ!$A$39:$A$782,$A87,СВЦЭМ!$B$39:$B$782,L$83)+'СЕТ СН'!$H$9+СВЦЭМ!$D$10+'СЕТ СН'!$H$6-'СЕТ СН'!$H$19</f>
        <v>2103.3930578099998</v>
      </c>
      <c r="M87" s="36">
        <f>SUMIFS(СВЦЭМ!$C$39:$C$782,СВЦЭМ!$A$39:$A$782,$A87,СВЦЭМ!$B$39:$B$782,M$83)+'СЕТ СН'!$H$9+СВЦЭМ!$D$10+'СЕТ СН'!$H$6-'СЕТ СН'!$H$19</f>
        <v>2113.5759827100001</v>
      </c>
      <c r="N87" s="36">
        <f>SUMIFS(СВЦЭМ!$C$39:$C$782,СВЦЭМ!$A$39:$A$782,$A87,СВЦЭМ!$B$39:$B$782,N$83)+'СЕТ СН'!$H$9+СВЦЭМ!$D$10+'СЕТ СН'!$H$6-'СЕТ СН'!$H$19</f>
        <v>2102.0283943300001</v>
      </c>
      <c r="O87" s="36">
        <f>SUMIFS(СВЦЭМ!$C$39:$C$782,СВЦЭМ!$A$39:$A$782,$A87,СВЦЭМ!$B$39:$B$782,O$83)+'СЕТ СН'!$H$9+СВЦЭМ!$D$10+'СЕТ СН'!$H$6-'СЕТ СН'!$H$19</f>
        <v>2109.8249761100001</v>
      </c>
      <c r="P87" s="36">
        <f>SUMIFS(СВЦЭМ!$C$39:$C$782,СВЦЭМ!$A$39:$A$782,$A87,СВЦЭМ!$B$39:$B$782,P$83)+'СЕТ СН'!$H$9+СВЦЭМ!$D$10+'СЕТ СН'!$H$6-'СЕТ СН'!$H$19</f>
        <v>2124.96391382</v>
      </c>
      <c r="Q87" s="36">
        <f>SUMIFS(СВЦЭМ!$C$39:$C$782,СВЦЭМ!$A$39:$A$782,$A87,СВЦЭМ!$B$39:$B$782,Q$83)+'СЕТ СН'!$H$9+СВЦЭМ!$D$10+'СЕТ СН'!$H$6-'СЕТ СН'!$H$19</f>
        <v>2141.3501249999999</v>
      </c>
      <c r="R87" s="36">
        <f>SUMIFS(СВЦЭМ!$C$39:$C$782,СВЦЭМ!$A$39:$A$782,$A87,СВЦЭМ!$B$39:$B$782,R$83)+'СЕТ СН'!$H$9+СВЦЭМ!$D$10+'СЕТ СН'!$H$6-'СЕТ СН'!$H$19</f>
        <v>2138.9202229399998</v>
      </c>
      <c r="S87" s="36">
        <f>SUMIFS(СВЦЭМ!$C$39:$C$782,СВЦЭМ!$A$39:$A$782,$A87,СВЦЭМ!$B$39:$B$782,S$83)+'СЕТ СН'!$H$9+СВЦЭМ!$D$10+'СЕТ СН'!$H$6-'СЕТ СН'!$H$19</f>
        <v>2131.5760358799998</v>
      </c>
      <c r="T87" s="36">
        <f>SUMIFS(СВЦЭМ!$C$39:$C$782,СВЦЭМ!$A$39:$A$782,$A87,СВЦЭМ!$B$39:$B$782,T$83)+'СЕТ СН'!$H$9+СВЦЭМ!$D$10+'СЕТ СН'!$H$6-'СЕТ СН'!$H$19</f>
        <v>2114.2911064</v>
      </c>
      <c r="U87" s="36">
        <f>SUMIFS(СВЦЭМ!$C$39:$C$782,СВЦЭМ!$A$39:$A$782,$A87,СВЦЭМ!$B$39:$B$782,U$83)+'СЕТ СН'!$H$9+СВЦЭМ!$D$10+'СЕТ СН'!$H$6-'СЕТ СН'!$H$19</f>
        <v>2090.72219301</v>
      </c>
      <c r="V87" s="36">
        <f>SUMIFS(СВЦЭМ!$C$39:$C$782,СВЦЭМ!$A$39:$A$782,$A87,СВЦЭМ!$B$39:$B$782,V$83)+'СЕТ СН'!$H$9+СВЦЭМ!$D$10+'СЕТ СН'!$H$6-'СЕТ СН'!$H$19</f>
        <v>2104.36193701</v>
      </c>
      <c r="W87" s="36">
        <f>SUMIFS(СВЦЭМ!$C$39:$C$782,СВЦЭМ!$A$39:$A$782,$A87,СВЦЭМ!$B$39:$B$782,W$83)+'СЕТ СН'!$H$9+СВЦЭМ!$D$10+'СЕТ СН'!$H$6-'СЕТ СН'!$H$19</f>
        <v>2119.2000801300001</v>
      </c>
      <c r="X87" s="36">
        <f>SUMIFS(СВЦЭМ!$C$39:$C$782,СВЦЭМ!$A$39:$A$782,$A87,СВЦЭМ!$B$39:$B$782,X$83)+'СЕТ СН'!$H$9+СВЦЭМ!$D$10+'СЕТ СН'!$H$6-'СЕТ СН'!$H$19</f>
        <v>2114.3939550300001</v>
      </c>
      <c r="Y87" s="36">
        <f>SUMIFS(СВЦЭМ!$C$39:$C$782,СВЦЭМ!$A$39:$A$782,$A87,СВЦЭМ!$B$39:$B$782,Y$83)+'СЕТ СН'!$H$9+СВЦЭМ!$D$10+'СЕТ СН'!$H$6-'СЕТ СН'!$H$19</f>
        <v>2130.4407818099999</v>
      </c>
    </row>
    <row r="88" spans="1:25" ht="15.75" x14ac:dyDescent="0.2">
      <c r="A88" s="35">
        <f t="shared" si="2"/>
        <v>45356</v>
      </c>
      <c r="B88" s="36">
        <f>SUMIFS(СВЦЭМ!$C$39:$C$782,СВЦЭМ!$A$39:$A$782,$A88,СВЦЭМ!$B$39:$B$782,B$83)+'СЕТ СН'!$H$9+СВЦЭМ!$D$10+'СЕТ СН'!$H$6-'СЕТ СН'!$H$19</f>
        <v>2117.9297695599998</v>
      </c>
      <c r="C88" s="36">
        <f>SUMIFS(СВЦЭМ!$C$39:$C$782,СВЦЭМ!$A$39:$A$782,$A88,СВЦЭМ!$B$39:$B$782,C$83)+'СЕТ СН'!$H$9+СВЦЭМ!$D$10+'СЕТ СН'!$H$6-'СЕТ СН'!$H$19</f>
        <v>2154.6719337100003</v>
      </c>
      <c r="D88" s="36">
        <f>SUMIFS(СВЦЭМ!$C$39:$C$782,СВЦЭМ!$A$39:$A$782,$A88,СВЦЭМ!$B$39:$B$782,D$83)+'СЕТ СН'!$H$9+СВЦЭМ!$D$10+'СЕТ СН'!$H$6-'СЕТ СН'!$H$19</f>
        <v>2163.10742433</v>
      </c>
      <c r="E88" s="36">
        <f>SUMIFS(СВЦЭМ!$C$39:$C$782,СВЦЭМ!$A$39:$A$782,$A88,СВЦЭМ!$B$39:$B$782,E$83)+'СЕТ СН'!$H$9+СВЦЭМ!$D$10+'СЕТ СН'!$H$6-'СЕТ СН'!$H$19</f>
        <v>2180.8507300299998</v>
      </c>
      <c r="F88" s="36">
        <f>SUMIFS(СВЦЭМ!$C$39:$C$782,СВЦЭМ!$A$39:$A$782,$A88,СВЦЭМ!$B$39:$B$782,F$83)+'СЕТ СН'!$H$9+СВЦЭМ!$D$10+'СЕТ СН'!$H$6-'СЕТ СН'!$H$19</f>
        <v>2169.6668949800001</v>
      </c>
      <c r="G88" s="36">
        <f>SUMIFS(СВЦЭМ!$C$39:$C$782,СВЦЭМ!$A$39:$A$782,$A88,СВЦЭМ!$B$39:$B$782,G$83)+'СЕТ СН'!$H$9+СВЦЭМ!$D$10+'СЕТ СН'!$H$6-'СЕТ СН'!$H$19</f>
        <v>2143.5230261699999</v>
      </c>
      <c r="H88" s="36">
        <f>SUMIFS(СВЦЭМ!$C$39:$C$782,СВЦЭМ!$A$39:$A$782,$A88,СВЦЭМ!$B$39:$B$782,H$83)+'СЕТ СН'!$H$9+СВЦЭМ!$D$10+'СЕТ СН'!$H$6-'СЕТ СН'!$H$19</f>
        <v>2089.5896465999999</v>
      </c>
      <c r="I88" s="36">
        <f>SUMIFS(СВЦЭМ!$C$39:$C$782,СВЦЭМ!$A$39:$A$782,$A88,СВЦЭМ!$B$39:$B$782,I$83)+'СЕТ СН'!$H$9+СВЦЭМ!$D$10+'СЕТ СН'!$H$6-'СЕТ СН'!$H$19</f>
        <v>2073.4875410899999</v>
      </c>
      <c r="J88" s="36">
        <f>SUMIFS(СВЦЭМ!$C$39:$C$782,СВЦЭМ!$A$39:$A$782,$A88,СВЦЭМ!$B$39:$B$782,J$83)+'СЕТ СН'!$H$9+СВЦЭМ!$D$10+'СЕТ СН'!$H$6-'СЕТ СН'!$H$19</f>
        <v>2060.9257132600001</v>
      </c>
      <c r="K88" s="36">
        <f>SUMIFS(СВЦЭМ!$C$39:$C$782,СВЦЭМ!$A$39:$A$782,$A88,СВЦЭМ!$B$39:$B$782,K$83)+'СЕТ СН'!$H$9+СВЦЭМ!$D$10+'СЕТ СН'!$H$6-'СЕТ СН'!$H$19</f>
        <v>2004.60757962</v>
      </c>
      <c r="L88" s="36">
        <f>SUMIFS(СВЦЭМ!$C$39:$C$782,СВЦЭМ!$A$39:$A$782,$A88,СВЦЭМ!$B$39:$B$782,L$83)+'СЕТ СН'!$H$9+СВЦЭМ!$D$10+'СЕТ СН'!$H$6-'СЕТ СН'!$H$19</f>
        <v>1994.6868647700001</v>
      </c>
      <c r="M88" s="36">
        <f>SUMIFS(СВЦЭМ!$C$39:$C$782,СВЦЭМ!$A$39:$A$782,$A88,СВЦЭМ!$B$39:$B$782,M$83)+'СЕТ СН'!$H$9+СВЦЭМ!$D$10+'СЕТ СН'!$H$6-'СЕТ СН'!$H$19</f>
        <v>2019.33544508</v>
      </c>
      <c r="N88" s="36">
        <f>SUMIFS(СВЦЭМ!$C$39:$C$782,СВЦЭМ!$A$39:$A$782,$A88,СВЦЭМ!$B$39:$B$782,N$83)+'СЕТ СН'!$H$9+СВЦЭМ!$D$10+'СЕТ СН'!$H$6-'СЕТ СН'!$H$19</f>
        <v>2049.3605057</v>
      </c>
      <c r="O88" s="36">
        <f>SUMIFS(СВЦЭМ!$C$39:$C$782,СВЦЭМ!$A$39:$A$782,$A88,СВЦЭМ!$B$39:$B$782,O$83)+'СЕТ СН'!$H$9+СВЦЭМ!$D$10+'СЕТ СН'!$H$6-'СЕТ СН'!$H$19</f>
        <v>2032.9352406400001</v>
      </c>
      <c r="P88" s="36">
        <f>SUMIFS(СВЦЭМ!$C$39:$C$782,СВЦЭМ!$A$39:$A$782,$A88,СВЦЭМ!$B$39:$B$782,P$83)+'СЕТ СН'!$H$9+СВЦЭМ!$D$10+'СЕТ СН'!$H$6-'СЕТ СН'!$H$19</f>
        <v>2044.6541752800001</v>
      </c>
      <c r="Q88" s="36">
        <f>SUMIFS(СВЦЭМ!$C$39:$C$782,СВЦЭМ!$A$39:$A$782,$A88,СВЦЭМ!$B$39:$B$782,Q$83)+'СЕТ СН'!$H$9+СВЦЭМ!$D$10+'СЕТ СН'!$H$6-'СЕТ СН'!$H$19</f>
        <v>2060.75099275</v>
      </c>
      <c r="R88" s="36">
        <f>SUMIFS(СВЦЭМ!$C$39:$C$782,СВЦЭМ!$A$39:$A$782,$A88,СВЦЭМ!$B$39:$B$782,R$83)+'СЕТ СН'!$H$9+СВЦЭМ!$D$10+'СЕТ СН'!$H$6-'СЕТ СН'!$H$19</f>
        <v>2080.8175231099999</v>
      </c>
      <c r="S88" s="36">
        <f>SUMIFS(СВЦЭМ!$C$39:$C$782,СВЦЭМ!$A$39:$A$782,$A88,СВЦЭМ!$B$39:$B$782,S$83)+'СЕТ СН'!$H$9+СВЦЭМ!$D$10+'СЕТ СН'!$H$6-'СЕТ СН'!$H$19</f>
        <v>2082.3886863600001</v>
      </c>
      <c r="T88" s="36">
        <f>SUMIFS(СВЦЭМ!$C$39:$C$782,СВЦЭМ!$A$39:$A$782,$A88,СВЦЭМ!$B$39:$B$782,T$83)+'СЕТ СН'!$H$9+СВЦЭМ!$D$10+'СЕТ СН'!$H$6-'СЕТ СН'!$H$19</f>
        <v>2056.3890142700002</v>
      </c>
      <c r="U88" s="36">
        <f>SUMIFS(СВЦЭМ!$C$39:$C$782,СВЦЭМ!$A$39:$A$782,$A88,СВЦЭМ!$B$39:$B$782,U$83)+'СЕТ СН'!$H$9+СВЦЭМ!$D$10+'СЕТ СН'!$H$6-'СЕТ СН'!$H$19</f>
        <v>2033.3291171999999</v>
      </c>
      <c r="V88" s="36">
        <f>SUMIFS(СВЦЭМ!$C$39:$C$782,СВЦЭМ!$A$39:$A$782,$A88,СВЦЭМ!$B$39:$B$782,V$83)+'СЕТ СН'!$H$9+СВЦЭМ!$D$10+'СЕТ СН'!$H$6-'СЕТ СН'!$H$19</f>
        <v>2037.54833865</v>
      </c>
      <c r="W88" s="36">
        <f>SUMIFS(СВЦЭМ!$C$39:$C$782,СВЦЭМ!$A$39:$A$782,$A88,СВЦЭМ!$B$39:$B$782,W$83)+'СЕТ СН'!$H$9+СВЦЭМ!$D$10+'СЕТ СН'!$H$6-'СЕТ СН'!$H$19</f>
        <v>2057.7483589900003</v>
      </c>
      <c r="X88" s="36">
        <f>SUMIFS(СВЦЭМ!$C$39:$C$782,СВЦЭМ!$A$39:$A$782,$A88,СВЦЭМ!$B$39:$B$782,X$83)+'СЕТ СН'!$H$9+СВЦЭМ!$D$10+'СЕТ СН'!$H$6-'СЕТ СН'!$H$19</f>
        <v>2070.31522653</v>
      </c>
      <c r="Y88" s="36">
        <f>SUMIFS(СВЦЭМ!$C$39:$C$782,СВЦЭМ!$A$39:$A$782,$A88,СВЦЭМ!$B$39:$B$782,Y$83)+'СЕТ СН'!$H$9+СВЦЭМ!$D$10+'СЕТ СН'!$H$6-'СЕТ СН'!$H$19</f>
        <v>2083.5153780999999</v>
      </c>
    </row>
    <row r="89" spans="1:25" ht="15.75" x14ac:dyDescent="0.2">
      <c r="A89" s="35">
        <f t="shared" si="2"/>
        <v>45357</v>
      </c>
      <c r="B89" s="36">
        <f>SUMIFS(СВЦЭМ!$C$39:$C$782,СВЦЭМ!$A$39:$A$782,$A89,СВЦЭМ!$B$39:$B$782,B$83)+'СЕТ СН'!$H$9+СВЦЭМ!$D$10+'СЕТ СН'!$H$6-'СЕТ СН'!$H$19</f>
        <v>2153.29427601</v>
      </c>
      <c r="C89" s="36">
        <f>SUMIFS(СВЦЭМ!$C$39:$C$782,СВЦЭМ!$A$39:$A$782,$A89,СВЦЭМ!$B$39:$B$782,C$83)+'СЕТ СН'!$H$9+СВЦЭМ!$D$10+'СЕТ СН'!$H$6-'СЕТ СН'!$H$19</f>
        <v>2176.0595869099998</v>
      </c>
      <c r="D89" s="36">
        <f>SUMIFS(СВЦЭМ!$C$39:$C$782,СВЦЭМ!$A$39:$A$782,$A89,СВЦЭМ!$B$39:$B$782,D$83)+'СЕТ СН'!$H$9+СВЦЭМ!$D$10+'СЕТ СН'!$H$6-'СЕТ СН'!$H$19</f>
        <v>2198.0498909200001</v>
      </c>
      <c r="E89" s="36">
        <f>SUMIFS(СВЦЭМ!$C$39:$C$782,СВЦЭМ!$A$39:$A$782,$A89,СВЦЭМ!$B$39:$B$782,E$83)+'СЕТ СН'!$H$9+СВЦЭМ!$D$10+'СЕТ СН'!$H$6-'СЕТ СН'!$H$19</f>
        <v>2213.64907666</v>
      </c>
      <c r="F89" s="36">
        <f>SUMIFS(СВЦЭМ!$C$39:$C$782,СВЦЭМ!$A$39:$A$782,$A89,СВЦЭМ!$B$39:$B$782,F$83)+'СЕТ СН'!$H$9+СВЦЭМ!$D$10+'СЕТ СН'!$H$6-'СЕТ СН'!$H$19</f>
        <v>2210.48615049</v>
      </c>
      <c r="G89" s="36">
        <f>SUMIFS(СВЦЭМ!$C$39:$C$782,СВЦЭМ!$A$39:$A$782,$A89,СВЦЭМ!$B$39:$B$782,G$83)+'СЕТ СН'!$H$9+СВЦЭМ!$D$10+'СЕТ СН'!$H$6-'СЕТ СН'!$H$19</f>
        <v>2183.7905400199998</v>
      </c>
      <c r="H89" s="36">
        <f>SUMIFS(СВЦЭМ!$C$39:$C$782,СВЦЭМ!$A$39:$A$782,$A89,СВЦЭМ!$B$39:$B$782,H$83)+'СЕТ СН'!$H$9+СВЦЭМ!$D$10+'СЕТ СН'!$H$6-'СЕТ СН'!$H$19</f>
        <v>2115.5685300300001</v>
      </c>
      <c r="I89" s="36">
        <f>SUMIFS(СВЦЭМ!$C$39:$C$782,СВЦЭМ!$A$39:$A$782,$A89,СВЦЭМ!$B$39:$B$782,I$83)+'СЕТ СН'!$H$9+СВЦЭМ!$D$10+'СЕТ СН'!$H$6-'СЕТ СН'!$H$19</f>
        <v>2067.9656479400001</v>
      </c>
      <c r="J89" s="36">
        <f>SUMIFS(СВЦЭМ!$C$39:$C$782,СВЦЭМ!$A$39:$A$782,$A89,СВЦЭМ!$B$39:$B$782,J$83)+'СЕТ СН'!$H$9+СВЦЭМ!$D$10+'СЕТ СН'!$H$6-'СЕТ СН'!$H$19</f>
        <v>2059.1958512900001</v>
      </c>
      <c r="K89" s="36">
        <f>SUMIFS(СВЦЭМ!$C$39:$C$782,СВЦЭМ!$A$39:$A$782,$A89,СВЦЭМ!$B$39:$B$782,K$83)+'СЕТ СН'!$H$9+СВЦЭМ!$D$10+'СЕТ СН'!$H$6-'СЕТ СН'!$H$19</f>
        <v>2060.7276081800001</v>
      </c>
      <c r="L89" s="36">
        <f>SUMIFS(СВЦЭМ!$C$39:$C$782,СВЦЭМ!$A$39:$A$782,$A89,СВЦЭМ!$B$39:$B$782,L$83)+'СЕТ СН'!$H$9+СВЦЭМ!$D$10+'СЕТ СН'!$H$6-'СЕТ СН'!$H$19</f>
        <v>2067.0668323700002</v>
      </c>
      <c r="M89" s="36">
        <f>SUMIFS(СВЦЭМ!$C$39:$C$782,СВЦЭМ!$A$39:$A$782,$A89,СВЦЭМ!$B$39:$B$782,M$83)+'СЕТ СН'!$H$9+СВЦЭМ!$D$10+'СЕТ СН'!$H$6-'СЕТ СН'!$H$19</f>
        <v>2067.2396326799999</v>
      </c>
      <c r="N89" s="36">
        <f>SUMIFS(СВЦЭМ!$C$39:$C$782,СВЦЭМ!$A$39:$A$782,$A89,СВЦЭМ!$B$39:$B$782,N$83)+'СЕТ СН'!$H$9+СВЦЭМ!$D$10+'СЕТ СН'!$H$6-'СЕТ СН'!$H$19</f>
        <v>2089.4458910799999</v>
      </c>
      <c r="O89" s="36">
        <f>SUMIFS(СВЦЭМ!$C$39:$C$782,СВЦЭМ!$A$39:$A$782,$A89,СВЦЭМ!$B$39:$B$782,O$83)+'СЕТ СН'!$H$9+СВЦЭМ!$D$10+'СЕТ СН'!$H$6-'СЕТ СН'!$H$19</f>
        <v>2087.887909</v>
      </c>
      <c r="P89" s="36">
        <f>SUMIFS(СВЦЭМ!$C$39:$C$782,СВЦЭМ!$A$39:$A$782,$A89,СВЦЭМ!$B$39:$B$782,P$83)+'СЕТ СН'!$H$9+СВЦЭМ!$D$10+'СЕТ СН'!$H$6-'СЕТ СН'!$H$19</f>
        <v>2104.8751299400001</v>
      </c>
      <c r="Q89" s="36">
        <f>SUMIFS(СВЦЭМ!$C$39:$C$782,СВЦЭМ!$A$39:$A$782,$A89,СВЦЭМ!$B$39:$B$782,Q$83)+'СЕТ СН'!$H$9+СВЦЭМ!$D$10+'СЕТ СН'!$H$6-'СЕТ СН'!$H$19</f>
        <v>2108.4966432900001</v>
      </c>
      <c r="R89" s="36">
        <f>SUMIFS(СВЦЭМ!$C$39:$C$782,СВЦЭМ!$A$39:$A$782,$A89,СВЦЭМ!$B$39:$B$782,R$83)+'СЕТ СН'!$H$9+СВЦЭМ!$D$10+'СЕТ СН'!$H$6-'СЕТ СН'!$H$19</f>
        <v>2108.17525815</v>
      </c>
      <c r="S89" s="36">
        <f>SUMIFS(СВЦЭМ!$C$39:$C$782,СВЦЭМ!$A$39:$A$782,$A89,СВЦЭМ!$B$39:$B$782,S$83)+'СЕТ СН'!$H$9+СВЦЭМ!$D$10+'СЕТ СН'!$H$6-'СЕТ СН'!$H$19</f>
        <v>2095.8039098099998</v>
      </c>
      <c r="T89" s="36">
        <f>SUMIFS(СВЦЭМ!$C$39:$C$782,СВЦЭМ!$A$39:$A$782,$A89,СВЦЭМ!$B$39:$B$782,T$83)+'СЕТ СН'!$H$9+СВЦЭМ!$D$10+'СЕТ СН'!$H$6-'СЕТ СН'!$H$19</f>
        <v>2061.2176767700003</v>
      </c>
      <c r="U89" s="36">
        <f>SUMIFS(СВЦЭМ!$C$39:$C$782,СВЦЭМ!$A$39:$A$782,$A89,СВЦЭМ!$B$39:$B$782,U$83)+'СЕТ СН'!$H$9+СВЦЭМ!$D$10+'СЕТ СН'!$H$6-'СЕТ СН'!$H$19</f>
        <v>2060.8953730799999</v>
      </c>
      <c r="V89" s="36">
        <f>SUMIFS(СВЦЭМ!$C$39:$C$782,СВЦЭМ!$A$39:$A$782,$A89,СВЦЭМ!$B$39:$B$782,V$83)+'СЕТ СН'!$H$9+СВЦЭМ!$D$10+'СЕТ СН'!$H$6-'СЕТ СН'!$H$19</f>
        <v>2064.65144887</v>
      </c>
      <c r="W89" s="36">
        <f>SUMIFS(СВЦЭМ!$C$39:$C$782,СВЦЭМ!$A$39:$A$782,$A89,СВЦЭМ!$B$39:$B$782,W$83)+'СЕТ СН'!$H$9+СВЦЭМ!$D$10+'СЕТ СН'!$H$6-'СЕТ СН'!$H$19</f>
        <v>2075.8874944999998</v>
      </c>
      <c r="X89" s="36">
        <f>SUMIFS(СВЦЭМ!$C$39:$C$782,СВЦЭМ!$A$39:$A$782,$A89,СВЦЭМ!$B$39:$B$782,X$83)+'СЕТ СН'!$H$9+СВЦЭМ!$D$10+'СЕТ СН'!$H$6-'СЕТ СН'!$H$19</f>
        <v>2074.4910461999998</v>
      </c>
      <c r="Y89" s="36">
        <f>SUMIFS(СВЦЭМ!$C$39:$C$782,СВЦЭМ!$A$39:$A$782,$A89,СВЦЭМ!$B$39:$B$782,Y$83)+'СЕТ СН'!$H$9+СВЦЭМ!$D$10+'СЕТ СН'!$H$6-'СЕТ СН'!$H$19</f>
        <v>2059.5949730800003</v>
      </c>
    </row>
    <row r="90" spans="1:25" ht="15.75" x14ac:dyDescent="0.2">
      <c r="A90" s="35">
        <f t="shared" si="2"/>
        <v>45358</v>
      </c>
      <c r="B90" s="36">
        <f>SUMIFS(СВЦЭМ!$C$39:$C$782,СВЦЭМ!$A$39:$A$782,$A90,СВЦЭМ!$B$39:$B$782,B$83)+'СЕТ СН'!$H$9+СВЦЭМ!$D$10+'СЕТ СН'!$H$6-'СЕТ СН'!$H$19</f>
        <v>2108.0113224199999</v>
      </c>
      <c r="C90" s="36">
        <f>SUMIFS(СВЦЭМ!$C$39:$C$782,СВЦЭМ!$A$39:$A$782,$A90,СВЦЭМ!$B$39:$B$782,C$83)+'СЕТ СН'!$H$9+СВЦЭМ!$D$10+'СЕТ СН'!$H$6-'СЕТ СН'!$H$19</f>
        <v>2151.11870666</v>
      </c>
      <c r="D90" s="36">
        <f>SUMIFS(СВЦЭМ!$C$39:$C$782,СВЦЭМ!$A$39:$A$782,$A90,СВЦЭМ!$B$39:$B$782,D$83)+'СЕТ СН'!$H$9+СВЦЭМ!$D$10+'СЕТ СН'!$H$6-'СЕТ СН'!$H$19</f>
        <v>2184.61990195</v>
      </c>
      <c r="E90" s="36">
        <f>SUMIFS(СВЦЭМ!$C$39:$C$782,СВЦЭМ!$A$39:$A$782,$A90,СВЦЭМ!$B$39:$B$782,E$83)+'СЕТ СН'!$H$9+СВЦЭМ!$D$10+'СЕТ СН'!$H$6-'СЕТ СН'!$H$19</f>
        <v>2214.7640213499999</v>
      </c>
      <c r="F90" s="36">
        <f>SUMIFS(СВЦЭМ!$C$39:$C$782,СВЦЭМ!$A$39:$A$782,$A90,СВЦЭМ!$B$39:$B$782,F$83)+'СЕТ СН'!$H$9+СВЦЭМ!$D$10+'СЕТ СН'!$H$6-'СЕТ СН'!$H$19</f>
        <v>2223.2848260000001</v>
      </c>
      <c r="G90" s="36">
        <f>SUMIFS(СВЦЭМ!$C$39:$C$782,СВЦЭМ!$A$39:$A$782,$A90,СВЦЭМ!$B$39:$B$782,G$83)+'СЕТ СН'!$H$9+СВЦЭМ!$D$10+'СЕТ СН'!$H$6-'СЕТ СН'!$H$19</f>
        <v>2197.90737575</v>
      </c>
      <c r="H90" s="36">
        <f>SUMIFS(СВЦЭМ!$C$39:$C$782,СВЦЭМ!$A$39:$A$782,$A90,СВЦЭМ!$B$39:$B$782,H$83)+'СЕТ СН'!$H$9+СВЦЭМ!$D$10+'СЕТ СН'!$H$6-'СЕТ СН'!$H$19</f>
        <v>2132.5439682000001</v>
      </c>
      <c r="I90" s="36">
        <f>SUMIFS(СВЦЭМ!$C$39:$C$782,СВЦЭМ!$A$39:$A$782,$A90,СВЦЭМ!$B$39:$B$782,I$83)+'СЕТ СН'!$H$9+СВЦЭМ!$D$10+'СЕТ СН'!$H$6-'СЕТ СН'!$H$19</f>
        <v>2117.4180360099999</v>
      </c>
      <c r="J90" s="36">
        <f>SUMIFS(СВЦЭМ!$C$39:$C$782,СВЦЭМ!$A$39:$A$782,$A90,СВЦЭМ!$B$39:$B$782,J$83)+'СЕТ СН'!$H$9+СВЦЭМ!$D$10+'СЕТ СН'!$H$6-'СЕТ СН'!$H$19</f>
        <v>2137.00776232</v>
      </c>
      <c r="K90" s="36">
        <f>SUMIFS(СВЦЭМ!$C$39:$C$782,СВЦЭМ!$A$39:$A$782,$A90,СВЦЭМ!$B$39:$B$782,K$83)+'СЕТ СН'!$H$9+СВЦЭМ!$D$10+'СЕТ СН'!$H$6-'СЕТ СН'!$H$19</f>
        <v>2101.4380723599998</v>
      </c>
      <c r="L90" s="36">
        <f>SUMIFS(СВЦЭМ!$C$39:$C$782,СВЦЭМ!$A$39:$A$782,$A90,СВЦЭМ!$B$39:$B$782,L$83)+'СЕТ СН'!$H$9+СВЦЭМ!$D$10+'СЕТ СН'!$H$6-'СЕТ СН'!$H$19</f>
        <v>2104.63715938</v>
      </c>
      <c r="M90" s="36">
        <f>SUMIFS(СВЦЭМ!$C$39:$C$782,СВЦЭМ!$A$39:$A$782,$A90,СВЦЭМ!$B$39:$B$782,M$83)+'СЕТ СН'!$H$9+СВЦЭМ!$D$10+'СЕТ СН'!$H$6-'СЕТ СН'!$H$19</f>
        <v>2109.2619310999999</v>
      </c>
      <c r="N90" s="36">
        <f>SUMIFS(СВЦЭМ!$C$39:$C$782,СВЦЭМ!$A$39:$A$782,$A90,СВЦЭМ!$B$39:$B$782,N$83)+'СЕТ СН'!$H$9+СВЦЭМ!$D$10+'СЕТ СН'!$H$6-'СЕТ СН'!$H$19</f>
        <v>2126.7222788899999</v>
      </c>
      <c r="O90" s="36">
        <f>SUMIFS(СВЦЭМ!$C$39:$C$782,СВЦЭМ!$A$39:$A$782,$A90,СВЦЭМ!$B$39:$B$782,O$83)+'СЕТ СН'!$H$9+СВЦЭМ!$D$10+'СЕТ СН'!$H$6-'СЕТ СН'!$H$19</f>
        <v>2124.5907413100003</v>
      </c>
      <c r="P90" s="36">
        <f>SUMIFS(СВЦЭМ!$C$39:$C$782,СВЦЭМ!$A$39:$A$782,$A90,СВЦЭМ!$B$39:$B$782,P$83)+'СЕТ СН'!$H$9+СВЦЭМ!$D$10+'СЕТ СН'!$H$6-'СЕТ СН'!$H$19</f>
        <v>2149.73604634</v>
      </c>
      <c r="Q90" s="36">
        <f>SUMIFS(СВЦЭМ!$C$39:$C$782,СВЦЭМ!$A$39:$A$782,$A90,СВЦЭМ!$B$39:$B$782,Q$83)+'СЕТ СН'!$H$9+СВЦЭМ!$D$10+'СЕТ СН'!$H$6-'СЕТ СН'!$H$19</f>
        <v>2170.5346037700001</v>
      </c>
      <c r="R90" s="36">
        <f>SUMIFS(СВЦЭМ!$C$39:$C$782,СВЦЭМ!$A$39:$A$782,$A90,СВЦЭМ!$B$39:$B$782,R$83)+'СЕТ СН'!$H$9+СВЦЭМ!$D$10+'СЕТ СН'!$H$6-'СЕТ СН'!$H$19</f>
        <v>2179.10123909</v>
      </c>
      <c r="S90" s="36">
        <f>SUMIFS(СВЦЭМ!$C$39:$C$782,СВЦЭМ!$A$39:$A$782,$A90,СВЦЭМ!$B$39:$B$782,S$83)+'СЕТ СН'!$H$9+СВЦЭМ!$D$10+'СЕТ СН'!$H$6-'СЕТ СН'!$H$19</f>
        <v>2159.6881822099999</v>
      </c>
      <c r="T90" s="36">
        <f>SUMIFS(СВЦЭМ!$C$39:$C$782,СВЦЭМ!$A$39:$A$782,$A90,СВЦЭМ!$B$39:$B$782,T$83)+'СЕТ СН'!$H$9+СВЦЭМ!$D$10+'СЕТ СН'!$H$6-'СЕТ СН'!$H$19</f>
        <v>2154.3460502899998</v>
      </c>
      <c r="U90" s="36">
        <f>SUMIFS(СВЦЭМ!$C$39:$C$782,СВЦЭМ!$A$39:$A$782,$A90,СВЦЭМ!$B$39:$B$782,U$83)+'СЕТ СН'!$H$9+СВЦЭМ!$D$10+'СЕТ СН'!$H$6-'СЕТ СН'!$H$19</f>
        <v>2128.9350696199999</v>
      </c>
      <c r="V90" s="36">
        <f>SUMIFS(СВЦЭМ!$C$39:$C$782,СВЦЭМ!$A$39:$A$782,$A90,СВЦЭМ!$B$39:$B$782,V$83)+'СЕТ СН'!$H$9+СВЦЭМ!$D$10+'СЕТ СН'!$H$6-'СЕТ СН'!$H$19</f>
        <v>2109.8207929800001</v>
      </c>
      <c r="W90" s="36">
        <f>SUMIFS(СВЦЭМ!$C$39:$C$782,СВЦЭМ!$A$39:$A$782,$A90,СВЦЭМ!$B$39:$B$782,W$83)+'СЕТ СН'!$H$9+СВЦЭМ!$D$10+'СЕТ СН'!$H$6-'СЕТ СН'!$H$19</f>
        <v>2122.4724779600001</v>
      </c>
      <c r="X90" s="36">
        <f>SUMIFS(СВЦЭМ!$C$39:$C$782,СВЦЭМ!$A$39:$A$782,$A90,СВЦЭМ!$B$39:$B$782,X$83)+'СЕТ СН'!$H$9+СВЦЭМ!$D$10+'СЕТ СН'!$H$6-'СЕТ СН'!$H$19</f>
        <v>2136.3960281600002</v>
      </c>
      <c r="Y90" s="36">
        <f>SUMIFS(СВЦЭМ!$C$39:$C$782,СВЦЭМ!$A$39:$A$782,$A90,СВЦЭМ!$B$39:$B$782,Y$83)+'СЕТ СН'!$H$9+СВЦЭМ!$D$10+'СЕТ СН'!$H$6-'СЕТ СН'!$H$19</f>
        <v>2165.1653622100002</v>
      </c>
    </row>
    <row r="91" spans="1:25" ht="15.75" x14ac:dyDescent="0.2">
      <c r="A91" s="35">
        <f t="shared" si="2"/>
        <v>45359</v>
      </c>
      <c r="B91" s="36">
        <f>SUMIFS(СВЦЭМ!$C$39:$C$782,СВЦЭМ!$A$39:$A$782,$A91,СВЦЭМ!$B$39:$B$782,B$83)+'СЕТ СН'!$H$9+СВЦЭМ!$D$10+'СЕТ СН'!$H$6-'СЕТ СН'!$H$19</f>
        <v>2208.1989610600003</v>
      </c>
      <c r="C91" s="36">
        <f>SUMIFS(СВЦЭМ!$C$39:$C$782,СВЦЭМ!$A$39:$A$782,$A91,СВЦЭМ!$B$39:$B$782,C$83)+'СЕТ СН'!$H$9+СВЦЭМ!$D$10+'СЕТ СН'!$H$6-'СЕТ СН'!$H$19</f>
        <v>2207.3052965799998</v>
      </c>
      <c r="D91" s="36">
        <f>SUMIFS(СВЦЭМ!$C$39:$C$782,СВЦЭМ!$A$39:$A$782,$A91,СВЦЭМ!$B$39:$B$782,D$83)+'СЕТ СН'!$H$9+СВЦЭМ!$D$10+'СЕТ СН'!$H$6-'СЕТ СН'!$H$19</f>
        <v>2230.8488638600002</v>
      </c>
      <c r="E91" s="36">
        <f>SUMIFS(СВЦЭМ!$C$39:$C$782,СВЦЭМ!$A$39:$A$782,$A91,СВЦЭМ!$B$39:$B$782,E$83)+'СЕТ СН'!$H$9+СВЦЭМ!$D$10+'СЕТ СН'!$H$6-'СЕТ СН'!$H$19</f>
        <v>2242.0785449</v>
      </c>
      <c r="F91" s="36">
        <f>SUMIFS(СВЦЭМ!$C$39:$C$782,СВЦЭМ!$A$39:$A$782,$A91,СВЦЭМ!$B$39:$B$782,F$83)+'СЕТ СН'!$H$9+СВЦЭМ!$D$10+'СЕТ СН'!$H$6-'СЕТ СН'!$H$19</f>
        <v>2238.7410570500001</v>
      </c>
      <c r="G91" s="36">
        <f>SUMIFS(СВЦЭМ!$C$39:$C$782,СВЦЭМ!$A$39:$A$782,$A91,СВЦЭМ!$B$39:$B$782,G$83)+'СЕТ СН'!$H$9+СВЦЭМ!$D$10+'СЕТ СН'!$H$6-'СЕТ СН'!$H$19</f>
        <v>2214.41830093</v>
      </c>
      <c r="H91" s="36">
        <f>SUMIFS(СВЦЭМ!$C$39:$C$782,СВЦЭМ!$A$39:$A$782,$A91,СВЦЭМ!$B$39:$B$782,H$83)+'СЕТ СН'!$H$9+СВЦЭМ!$D$10+'СЕТ СН'!$H$6-'СЕТ СН'!$H$19</f>
        <v>2213.4593788900002</v>
      </c>
      <c r="I91" s="36">
        <f>SUMIFS(СВЦЭМ!$C$39:$C$782,СВЦЭМ!$A$39:$A$782,$A91,СВЦЭМ!$B$39:$B$782,I$83)+'СЕТ СН'!$H$9+СВЦЭМ!$D$10+'СЕТ СН'!$H$6-'СЕТ СН'!$H$19</f>
        <v>2184.8581931799999</v>
      </c>
      <c r="J91" s="36">
        <f>SUMIFS(СВЦЭМ!$C$39:$C$782,СВЦЭМ!$A$39:$A$782,$A91,СВЦЭМ!$B$39:$B$782,J$83)+'СЕТ СН'!$H$9+СВЦЭМ!$D$10+'СЕТ СН'!$H$6-'СЕТ СН'!$H$19</f>
        <v>2173.8462281399998</v>
      </c>
      <c r="K91" s="36">
        <f>SUMIFS(СВЦЭМ!$C$39:$C$782,СВЦЭМ!$A$39:$A$782,$A91,СВЦЭМ!$B$39:$B$782,K$83)+'СЕТ СН'!$H$9+СВЦЭМ!$D$10+'СЕТ СН'!$H$6-'СЕТ СН'!$H$19</f>
        <v>2113.91008349</v>
      </c>
      <c r="L91" s="36">
        <f>SUMIFS(СВЦЭМ!$C$39:$C$782,СВЦЭМ!$A$39:$A$782,$A91,СВЦЭМ!$B$39:$B$782,L$83)+'СЕТ СН'!$H$9+СВЦЭМ!$D$10+'СЕТ СН'!$H$6-'СЕТ СН'!$H$19</f>
        <v>2103.6181752399998</v>
      </c>
      <c r="M91" s="36">
        <f>SUMIFS(СВЦЭМ!$C$39:$C$782,СВЦЭМ!$A$39:$A$782,$A91,СВЦЭМ!$B$39:$B$782,M$83)+'СЕТ СН'!$H$9+СВЦЭМ!$D$10+'СЕТ СН'!$H$6-'СЕТ СН'!$H$19</f>
        <v>2119.9129107600002</v>
      </c>
      <c r="N91" s="36">
        <f>SUMIFS(СВЦЭМ!$C$39:$C$782,СВЦЭМ!$A$39:$A$782,$A91,СВЦЭМ!$B$39:$B$782,N$83)+'СЕТ СН'!$H$9+СВЦЭМ!$D$10+'СЕТ СН'!$H$6-'СЕТ СН'!$H$19</f>
        <v>2143.32770458</v>
      </c>
      <c r="O91" s="36">
        <f>SUMIFS(СВЦЭМ!$C$39:$C$782,СВЦЭМ!$A$39:$A$782,$A91,СВЦЭМ!$B$39:$B$782,O$83)+'СЕТ СН'!$H$9+СВЦЭМ!$D$10+'СЕТ СН'!$H$6-'СЕТ СН'!$H$19</f>
        <v>2162.8514743200003</v>
      </c>
      <c r="P91" s="36">
        <f>SUMIFS(СВЦЭМ!$C$39:$C$782,СВЦЭМ!$A$39:$A$782,$A91,СВЦЭМ!$B$39:$B$782,P$83)+'СЕТ СН'!$H$9+СВЦЭМ!$D$10+'СЕТ СН'!$H$6-'СЕТ СН'!$H$19</f>
        <v>2173.61807692</v>
      </c>
      <c r="Q91" s="36">
        <f>SUMIFS(СВЦЭМ!$C$39:$C$782,СВЦЭМ!$A$39:$A$782,$A91,СВЦЭМ!$B$39:$B$782,Q$83)+'СЕТ СН'!$H$9+СВЦЭМ!$D$10+'СЕТ СН'!$H$6-'СЕТ СН'!$H$19</f>
        <v>2190.9410684200002</v>
      </c>
      <c r="R91" s="36">
        <f>SUMIFS(СВЦЭМ!$C$39:$C$782,СВЦЭМ!$A$39:$A$782,$A91,СВЦЭМ!$B$39:$B$782,R$83)+'СЕТ СН'!$H$9+СВЦЭМ!$D$10+'СЕТ СН'!$H$6-'СЕТ СН'!$H$19</f>
        <v>2197.5401252000001</v>
      </c>
      <c r="S91" s="36">
        <f>SUMIFS(СВЦЭМ!$C$39:$C$782,СВЦЭМ!$A$39:$A$782,$A91,СВЦЭМ!$B$39:$B$782,S$83)+'СЕТ СН'!$H$9+СВЦЭМ!$D$10+'СЕТ СН'!$H$6-'СЕТ СН'!$H$19</f>
        <v>2173.7230989500003</v>
      </c>
      <c r="T91" s="36">
        <f>SUMIFS(СВЦЭМ!$C$39:$C$782,СВЦЭМ!$A$39:$A$782,$A91,СВЦЭМ!$B$39:$B$782,T$83)+'СЕТ СН'!$H$9+СВЦЭМ!$D$10+'СЕТ СН'!$H$6-'СЕТ СН'!$H$19</f>
        <v>2162.8758179799997</v>
      </c>
      <c r="U91" s="36">
        <f>SUMIFS(СВЦЭМ!$C$39:$C$782,СВЦЭМ!$A$39:$A$782,$A91,СВЦЭМ!$B$39:$B$782,U$83)+'СЕТ СН'!$H$9+СВЦЭМ!$D$10+'СЕТ СН'!$H$6-'СЕТ СН'!$H$19</f>
        <v>2135.06998273</v>
      </c>
      <c r="V91" s="36">
        <f>SUMIFS(СВЦЭМ!$C$39:$C$782,СВЦЭМ!$A$39:$A$782,$A91,СВЦЭМ!$B$39:$B$782,V$83)+'СЕТ СН'!$H$9+СВЦЭМ!$D$10+'СЕТ СН'!$H$6-'СЕТ СН'!$H$19</f>
        <v>2124.86650654</v>
      </c>
      <c r="W91" s="36">
        <f>SUMIFS(СВЦЭМ!$C$39:$C$782,СВЦЭМ!$A$39:$A$782,$A91,СВЦЭМ!$B$39:$B$782,W$83)+'СЕТ СН'!$H$9+СВЦЭМ!$D$10+'СЕТ СН'!$H$6-'СЕТ СН'!$H$19</f>
        <v>2117.95139634</v>
      </c>
      <c r="X91" s="36">
        <f>SUMIFS(СВЦЭМ!$C$39:$C$782,СВЦЭМ!$A$39:$A$782,$A91,СВЦЭМ!$B$39:$B$782,X$83)+'СЕТ СН'!$H$9+СВЦЭМ!$D$10+'СЕТ СН'!$H$6-'СЕТ СН'!$H$19</f>
        <v>2155.1493038200001</v>
      </c>
      <c r="Y91" s="36">
        <f>SUMIFS(СВЦЭМ!$C$39:$C$782,СВЦЭМ!$A$39:$A$782,$A91,СВЦЭМ!$B$39:$B$782,Y$83)+'СЕТ СН'!$H$9+СВЦЭМ!$D$10+'СЕТ СН'!$H$6-'СЕТ СН'!$H$19</f>
        <v>2167.1000282300001</v>
      </c>
    </row>
    <row r="92" spans="1:25" ht="15.75" x14ac:dyDescent="0.2">
      <c r="A92" s="35">
        <f t="shared" si="2"/>
        <v>45360</v>
      </c>
      <c r="B92" s="36">
        <f>SUMIFS(СВЦЭМ!$C$39:$C$782,СВЦЭМ!$A$39:$A$782,$A92,СВЦЭМ!$B$39:$B$782,B$83)+'СЕТ СН'!$H$9+СВЦЭМ!$D$10+'СЕТ СН'!$H$6-'СЕТ СН'!$H$19</f>
        <v>2199.3741751899997</v>
      </c>
      <c r="C92" s="36">
        <f>SUMIFS(СВЦЭМ!$C$39:$C$782,СВЦЭМ!$A$39:$A$782,$A92,СВЦЭМ!$B$39:$B$782,C$83)+'СЕТ СН'!$H$9+СВЦЭМ!$D$10+'СЕТ СН'!$H$6-'СЕТ СН'!$H$19</f>
        <v>2208.10586478</v>
      </c>
      <c r="D92" s="36">
        <f>SUMIFS(СВЦЭМ!$C$39:$C$782,СВЦЭМ!$A$39:$A$782,$A92,СВЦЭМ!$B$39:$B$782,D$83)+'СЕТ СН'!$H$9+СВЦЭМ!$D$10+'СЕТ СН'!$H$6-'СЕТ СН'!$H$19</f>
        <v>2226.4166470999999</v>
      </c>
      <c r="E92" s="36">
        <f>SUMIFS(СВЦЭМ!$C$39:$C$782,СВЦЭМ!$A$39:$A$782,$A92,СВЦЭМ!$B$39:$B$782,E$83)+'СЕТ СН'!$H$9+СВЦЭМ!$D$10+'СЕТ СН'!$H$6-'СЕТ СН'!$H$19</f>
        <v>2235.0068978199997</v>
      </c>
      <c r="F92" s="36">
        <f>SUMIFS(СВЦЭМ!$C$39:$C$782,СВЦЭМ!$A$39:$A$782,$A92,СВЦЭМ!$B$39:$B$782,F$83)+'СЕТ СН'!$H$9+СВЦЭМ!$D$10+'СЕТ СН'!$H$6-'СЕТ СН'!$H$19</f>
        <v>2222.25232676</v>
      </c>
      <c r="G92" s="36">
        <f>SUMIFS(СВЦЭМ!$C$39:$C$782,СВЦЭМ!$A$39:$A$782,$A92,СВЦЭМ!$B$39:$B$782,G$83)+'СЕТ СН'!$H$9+СВЦЭМ!$D$10+'СЕТ СН'!$H$6-'СЕТ СН'!$H$19</f>
        <v>2192.90757545</v>
      </c>
      <c r="H92" s="36">
        <f>SUMIFS(СВЦЭМ!$C$39:$C$782,СВЦЭМ!$A$39:$A$782,$A92,СВЦЭМ!$B$39:$B$782,H$83)+'СЕТ СН'!$H$9+СВЦЭМ!$D$10+'СЕТ СН'!$H$6-'СЕТ СН'!$H$19</f>
        <v>2169.4015792099999</v>
      </c>
      <c r="I92" s="36">
        <f>SUMIFS(СВЦЭМ!$C$39:$C$782,СВЦЭМ!$A$39:$A$782,$A92,СВЦЭМ!$B$39:$B$782,I$83)+'СЕТ СН'!$H$9+СВЦЭМ!$D$10+'СЕТ СН'!$H$6-'СЕТ СН'!$H$19</f>
        <v>2147.6955563900001</v>
      </c>
      <c r="J92" s="36">
        <f>SUMIFS(СВЦЭМ!$C$39:$C$782,СВЦЭМ!$A$39:$A$782,$A92,СВЦЭМ!$B$39:$B$782,J$83)+'СЕТ СН'!$H$9+СВЦЭМ!$D$10+'СЕТ СН'!$H$6-'СЕТ СН'!$H$19</f>
        <v>2134.3451480599997</v>
      </c>
      <c r="K92" s="36">
        <f>SUMIFS(СВЦЭМ!$C$39:$C$782,СВЦЭМ!$A$39:$A$782,$A92,СВЦЭМ!$B$39:$B$782,K$83)+'СЕТ СН'!$H$9+СВЦЭМ!$D$10+'СЕТ СН'!$H$6-'СЕТ СН'!$H$19</f>
        <v>2093.16098027</v>
      </c>
      <c r="L92" s="36">
        <f>SUMIFS(СВЦЭМ!$C$39:$C$782,СВЦЭМ!$A$39:$A$782,$A92,СВЦЭМ!$B$39:$B$782,L$83)+'СЕТ СН'!$H$9+СВЦЭМ!$D$10+'СЕТ СН'!$H$6-'СЕТ СН'!$H$19</f>
        <v>2071.24271464</v>
      </c>
      <c r="M92" s="36">
        <f>SUMIFS(СВЦЭМ!$C$39:$C$782,СВЦЭМ!$A$39:$A$782,$A92,СВЦЭМ!$B$39:$B$782,M$83)+'СЕТ СН'!$H$9+СВЦЭМ!$D$10+'СЕТ СН'!$H$6-'СЕТ СН'!$H$19</f>
        <v>2087.0296391700003</v>
      </c>
      <c r="N92" s="36">
        <f>SUMIFS(СВЦЭМ!$C$39:$C$782,СВЦЭМ!$A$39:$A$782,$A92,СВЦЭМ!$B$39:$B$782,N$83)+'СЕТ СН'!$H$9+СВЦЭМ!$D$10+'СЕТ СН'!$H$6-'СЕТ СН'!$H$19</f>
        <v>2108.5280304600001</v>
      </c>
      <c r="O92" s="36">
        <f>SUMIFS(СВЦЭМ!$C$39:$C$782,СВЦЭМ!$A$39:$A$782,$A92,СВЦЭМ!$B$39:$B$782,O$83)+'СЕТ СН'!$H$9+СВЦЭМ!$D$10+'СЕТ СН'!$H$6-'СЕТ СН'!$H$19</f>
        <v>2130.01626915</v>
      </c>
      <c r="P92" s="36">
        <f>SUMIFS(СВЦЭМ!$C$39:$C$782,СВЦЭМ!$A$39:$A$782,$A92,СВЦЭМ!$B$39:$B$782,P$83)+'СЕТ СН'!$H$9+СВЦЭМ!$D$10+'СЕТ СН'!$H$6-'СЕТ СН'!$H$19</f>
        <v>2142.5256055</v>
      </c>
      <c r="Q92" s="36">
        <f>SUMIFS(СВЦЭМ!$C$39:$C$782,СВЦЭМ!$A$39:$A$782,$A92,СВЦЭМ!$B$39:$B$782,Q$83)+'СЕТ СН'!$H$9+СВЦЭМ!$D$10+'СЕТ СН'!$H$6-'СЕТ СН'!$H$19</f>
        <v>2158.3202169200003</v>
      </c>
      <c r="R92" s="36">
        <f>SUMIFS(СВЦЭМ!$C$39:$C$782,СВЦЭМ!$A$39:$A$782,$A92,СВЦЭМ!$B$39:$B$782,R$83)+'СЕТ СН'!$H$9+СВЦЭМ!$D$10+'СЕТ СН'!$H$6-'СЕТ СН'!$H$19</f>
        <v>2158.88681129</v>
      </c>
      <c r="S92" s="36">
        <f>SUMIFS(СВЦЭМ!$C$39:$C$782,СВЦЭМ!$A$39:$A$782,$A92,СВЦЭМ!$B$39:$B$782,S$83)+'СЕТ СН'!$H$9+СВЦЭМ!$D$10+'СЕТ СН'!$H$6-'СЕТ СН'!$H$19</f>
        <v>2127.1130018200001</v>
      </c>
      <c r="T92" s="36">
        <f>SUMIFS(СВЦЭМ!$C$39:$C$782,СВЦЭМ!$A$39:$A$782,$A92,СВЦЭМ!$B$39:$B$782,T$83)+'СЕТ СН'!$H$9+СВЦЭМ!$D$10+'СЕТ СН'!$H$6-'СЕТ СН'!$H$19</f>
        <v>2141.8278758799997</v>
      </c>
      <c r="U92" s="36">
        <f>SUMIFS(СВЦЭМ!$C$39:$C$782,СВЦЭМ!$A$39:$A$782,$A92,СВЦЭМ!$B$39:$B$782,U$83)+'СЕТ СН'!$H$9+СВЦЭМ!$D$10+'СЕТ СН'!$H$6-'СЕТ СН'!$H$19</f>
        <v>2112.4921238899997</v>
      </c>
      <c r="V92" s="36">
        <f>SUMIFS(СВЦЭМ!$C$39:$C$782,СВЦЭМ!$A$39:$A$782,$A92,СВЦЭМ!$B$39:$B$782,V$83)+'СЕТ СН'!$H$9+СВЦЭМ!$D$10+'СЕТ СН'!$H$6-'СЕТ СН'!$H$19</f>
        <v>2104.9485031499999</v>
      </c>
      <c r="W92" s="36">
        <f>SUMIFS(СВЦЭМ!$C$39:$C$782,СВЦЭМ!$A$39:$A$782,$A92,СВЦЭМ!$B$39:$B$782,W$83)+'СЕТ СН'!$H$9+СВЦЭМ!$D$10+'СЕТ СН'!$H$6-'СЕТ СН'!$H$19</f>
        <v>2101.4152486900002</v>
      </c>
      <c r="X92" s="36">
        <f>SUMIFS(СВЦЭМ!$C$39:$C$782,СВЦЭМ!$A$39:$A$782,$A92,СВЦЭМ!$B$39:$B$782,X$83)+'СЕТ СН'!$H$9+СВЦЭМ!$D$10+'СЕТ СН'!$H$6-'СЕТ СН'!$H$19</f>
        <v>2139.9986621799999</v>
      </c>
      <c r="Y92" s="36">
        <f>SUMIFS(СВЦЭМ!$C$39:$C$782,СВЦЭМ!$A$39:$A$782,$A92,СВЦЭМ!$B$39:$B$782,Y$83)+'СЕТ СН'!$H$9+СВЦЭМ!$D$10+'СЕТ СН'!$H$6-'СЕТ СН'!$H$19</f>
        <v>2154.3842931199997</v>
      </c>
    </row>
    <row r="93" spans="1:25" ht="15.75" x14ac:dyDescent="0.2">
      <c r="A93" s="35">
        <f t="shared" si="2"/>
        <v>45361</v>
      </c>
      <c r="B93" s="36">
        <f>SUMIFS(СВЦЭМ!$C$39:$C$782,СВЦЭМ!$A$39:$A$782,$A93,СВЦЭМ!$B$39:$B$782,B$83)+'СЕТ СН'!$H$9+СВЦЭМ!$D$10+'СЕТ СН'!$H$6-'СЕТ СН'!$H$19</f>
        <v>2233.56712363</v>
      </c>
      <c r="C93" s="36">
        <f>SUMIFS(СВЦЭМ!$C$39:$C$782,СВЦЭМ!$A$39:$A$782,$A93,СВЦЭМ!$B$39:$B$782,C$83)+'СЕТ СН'!$H$9+СВЦЭМ!$D$10+'СЕТ СН'!$H$6-'СЕТ СН'!$H$19</f>
        <v>2271.9249501300001</v>
      </c>
      <c r="D93" s="36">
        <f>SUMIFS(СВЦЭМ!$C$39:$C$782,СВЦЭМ!$A$39:$A$782,$A93,СВЦЭМ!$B$39:$B$782,D$83)+'СЕТ СН'!$H$9+СВЦЭМ!$D$10+'СЕТ СН'!$H$6-'СЕТ СН'!$H$19</f>
        <v>2288.94634666</v>
      </c>
      <c r="E93" s="36">
        <f>SUMIFS(СВЦЭМ!$C$39:$C$782,СВЦЭМ!$A$39:$A$782,$A93,СВЦЭМ!$B$39:$B$782,E$83)+'СЕТ СН'!$H$9+СВЦЭМ!$D$10+'СЕТ СН'!$H$6-'СЕТ СН'!$H$19</f>
        <v>2302.92689737</v>
      </c>
      <c r="F93" s="36">
        <f>SUMIFS(СВЦЭМ!$C$39:$C$782,СВЦЭМ!$A$39:$A$782,$A93,СВЦЭМ!$B$39:$B$782,F$83)+'СЕТ СН'!$H$9+СВЦЭМ!$D$10+'СЕТ СН'!$H$6-'СЕТ СН'!$H$19</f>
        <v>2301.71477916</v>
      </c>
      <c r="G93" s="36">
        <f>SUMIFS(СВЦЭМ!$C$39:$C$782,СВЦЭМ!$A$39:$A$782,$A93,СВЦЭМ!$B$39:$B$782,G$83)+'СЕТ СН'!$H$9+СВЦЭМ!$D$10+'СЕТ СН'!$H$6-'СЕТ СН'!$H$19</f>
        <v>2284.2941370799999</v>
      </c>
      <c r="H93" s="36">
        <f>SUMIFS(СВЦЭМ!$C$39:$C$782,СВЦЭМ!$A$39:$A$782,$A93,СВЦЭМ!$B$39:$B$782,H$83)+'СЕТ СН'!$H$9+СВЦЭМ!$D$10+'СЕТ СН'!$H$6-'СЕТ СН'!$H$19</f>
        <v>2257.1913250799998</v>
      </c>
      <c r="I93" s="36">
        <f>SUMIFS(СВЦЭМ!$C$39:$C$782,СВЦЭМ!$A$39:$A$782,$A93,СВЦЭМ!$B$39:$B$782,I$83)+'СЕТ СН'!$H$9+СВЦЭМ!$D$10+'СЕТ СН'!$H$6-'СЕТ СН'!$H$19</f>
        <v>2251.3892871899998</v>
      </c>
      <c r="J93" s="36">
        <f>SUMIFS(СВЦЭМ!$C$39:$C$782,СВЦЭМ!$A$39:$A$782,$A93,СВЦЭМ!$B$39:$B$782,J$83)+'СЕТ СН'!$H$9+СВЦЭМ!$D$10+'СЕТ СН'!$H$6-'СЕТ СН'!$H$19</f>
        <v>2206.2894397800001</v>
      </c>
      <c r="K93" s="36">
        <f>SUMIFS(СВЦЭМ!$C$39:$C$782,СВЦЭМ!$A$39:$A$782,$A93,СВЦЭМ!$B$39:$B$782,K$83)+'СЕТ СН'!$H$9+СВЦЭМ!$D$10+'СЕТ СН'!$H$6-'СЕТ СН'!$H$19</f>
        <v>2165.2688969299998</v>
      </c>
      <c r="L93" s="36">
        <f>SUMIFS(СВЦЭМ!$C$39:$C$782,СВЦЭМ!$A$39:$A$782,$A93,СВЦЭМ!$B$39:$B$782,L$83)+'СЕТ СН'!$H$9+СВЦЭМ!$D$10+'СЕТ СН'!$H$6-'СЕТ СН'!$H$19</f>
        <v>2164.8614580499998</v>
      </c>
      <c r="M93" s="36">
        <f>SUMIFS(СВЦЭМ!$C$39:$C$782,СВЦЭМ!$A$39:$A$782,$A93,СВЦЭМ!$B$39:$B$782,M$83)+'СЕТ СН'!$H$9+СВЦЭМ!$D$10+'СЕТ СН'!$H$6-'СЕТ СН'!$H$19</f>
        <v>2168.00121958</v>
      </c>
      <c r="N93" s="36">
        <f>SUMIFS(СВЦЭМ!$C$39:$C$782,СВЦЭМ!$A$39:$A$782,$A93,СВЦЭМ!$B$39:$B$782,N$83)+'СЕТ СН'!$H$9+СВЦЭМ!$D$10+'СЕТ СН'!$H$6-'СЕТ СН'!$H$19</f>
        <v>2194.90194952</v>
      </c>
      <c r="O93" s="36">
        <f>SUMIFS(СВЦЭМ!$C$39:$C$782,СВЦЭМ!$A$39:$A$782,$A93,СВЦЭМ!$B$39:$B$782,O$83)+'СЕТ СН'!$H$9+СВЦЭМ!$D$10+'СЕТ СН'!$H$6-'СЕТ СН'!$H$19</f>
        <v>2185.9591424600003</v>
      </c>
      <c r="P93" s="36">
        <f>SUMIFS(СВЦЭМ!$C$39:$C$782,СВЦЭМ!$A$39:$A$782,$A93,СВЦЭМ!$B$39:$B$782,P$83)+'СЕТ СН'!$H$9+СВЦЭМ!$D$10+'СЕТ СН'!$H$6-'СЕТ СН'!$H$19</f>
        <v>2212.6837288900001</v>
      </c>
      <c r="Q93" s="36">
        <f>SUMIFS(СВЦЭМ!$C$39:$C$782,СВЦЭМ!$A$39:$A$782,$A93,СВЦЭМ!$B$39:$B$782,Q$83)+'СЕТ СН'!$H$9+СВЦЭМ!$D$10+'СЕТ СН'!$H$6-'СЕТ СН'!$H$19</f>
        <v>2240.2329623099999</v>
      </c>
      <c r="R93" s="36">
        <f>SUMIFS(СВЦЭМ!$C$39:$C$782,СВЦЭМ!$A$39:$A$782,$A93,СВЦЭМ!$B$39:$B$782,R$83)+'СЕТ СН'!$H$9+СВЦЭМ!$D$10+'СЕТ СН'!$H$6-'СЕТ СН'!$H$19</f>
        <v>2237.5326486700001</v>
      </c>
      <c r="S93" s="36">
        <f>SUMIFS(СВЦЭМ!$C$39:$C$782,СВЦЭМ!$A$39:$A$782,$A93,СВЦЭМ!$B$39:$B$782,S$83)+'СЕТ СН'!$H$9+СВЦЭМ!$D$10+'СЕТ СН'!$H$6-'СЕТ СН'!$H$19</f>
        <v>2222.1300074299998</v>
      </c>
      <c r="T93" s="36">
        <f>SUMIFS(СВЦЭМ!$C$39:$C$782,СВЦЭМ!$A$39:$A$782,$A93,СВЦЭМ!$B$39:$B$782,T$83)+'СЕТ СН'!$H$9+СВЦЭМ!$D$10+'СЕТ СН'!$H$6-'СЕТ СН'!$H$19</f>
        <v>2202.0836302400003</v>
      </c>
      <c r="U93" s="36">
        <f>SUMIFS(СВЦЭМ!$C$39:$C$782,СВЦЭМ!$A$39:$A$782,$A93,СВЦЭМ!$B$39:$B$782,U$83)+'СЕТ СН'!$H$9+СВЦЭМ!$D$10+'СЕТ СН'!$H$6-'СЕТ СН'!$H$19</f>
        <v>2155.16163792</v>
      </c>
      <c r="V93" s="36">
        <f>SUMIFS(СВЦЭМ!$C$39:$C$782,СВЦЭМ!$A$39:$A$782,$A93,СВЦЭМ!$B$39:$B$782,V$83)+'СЕТ СН'!$H$9+СВЦЭМ!$D$10+'СЕТ СН'!$H$6-'СЕТ СН'!$H$19</f>
        <v>2128.5887460900003</v>
      </c>
      <c r="W93" s="36">
        <f>SUMIFS(СВЦЭМ!$C$39:$C$782,СВЦЭМ!$A$39:$A$782,$A93,СВЦЭМ!$B$39:$B$782,W$83)+'СЕТ СН'!$H$9+СВЦЭМ!$D$10+'СЕТ СН'!$H$6-'СЕТ СН'!$H$19</f>
        <v>2134.9261667199999</v>
      </c>
      <c r="X93" s="36">
        <f>SUMIFS(СВЦЭМ!$C$39:$C$782,СВЦЭМ!$A$39:$A$782,$A93,СВЦЭМ!$B$39:$B$782,X$83)+'СЕТ СН'!$H$9+СВЦЭМ!$D$10+'СЕТ СН'!$H$6-'СЕТ СН'!$H$19</f>
        <v>2189.5425316199999</v>
      </c>
      <c r="Y93" s="36">
        <f>SUMIFS(СВЦЭМ!$C$39:$C$782,СВЦЭМ!$A$39:$A$782,$A93,СВЦЭМ!$B$39:$B$782,Y$83)+'СЕТ СН'!$H$9+СВЦЭМ!$D$10+'СЕТ СН'!$H$6-'СЕТ СН'!$H$19</f>
        <v>2195.4072582700001</v>
      </c>
    </row>
    <row r="94" spans="1:25" ht="15.75" x14ac:dyDescent="0.2">
      <c r="A94" s="35">
        <f t="shared" si="2"/>
        <v>45362</v>
      </c>
      <c r="B94" s="36">
        <f>SUMIFS(СВЦЭМ!$C$39:$C$782,СВЦЭМ!$A$39:$A$782,$A94,СВЦЭМ!$B$39:$B$782,B$83)+'СЕТ СН'!$H$9+СВЦЭМ!$D$10+'СЕТ СН'!$H$6-'СЕТ СН'!$H$19</f>
        <v>2161.6889863199999</v>
      </c>
      <c r="C94" s="36">
        <f>SUMIFS(СВЦЭМ!$C$39:$C$782,СВЦЭМ!$A$39:$A$782,$A94,СВЦЭМ!$B$39:$B$782,C$83)+'СЕТ СН'!$H$9+СВЦЭМ!$D$10+'СЕТ СН'!$H$6-'СЕТ СН'!$H$19</f>
        <v>2198.1095376200001</v>
      </c>
      <c r="D94" s="36">
        <f>SUMIFS(СВЦЭМ!$C$39:$C$782,СВЦЭМ!$A$39:$A$782,$A94,СВЦЭМ!$B$39:$B$782,D$83)+'СЕТ СН'!$H$9+СВЦЭМ!$D$10+'СЕТ СН'!$H$6-'СЕТ СН'!$H$19</f>
        <v>2209.80846759</v>
      </c>
      <c r="E94" s="36">
        <f>SUMIFS(СВЦЭМ!$C$39:$C$782,СВЦЭМ!$A$39:$A$782,$A94,СВЦЭМ!$B$39:$B$782,E$83)+'СЕТ СН'!$H$9+СВЦЭМ!$D$10+'СЕТ СН'!$H$6-'СЕТ СН'!$H$19</f>
        <v>2213.9019917699998</v>
      </c>
      <c r="F94" s="36">
        <f>SUMIFS(СВЦЭМ!$C$39:$C$782,СВЦЭМ!$A$39:$A$782,$A94,СВЦЭМ!$B$39:$B$782,F$83)+'СЕТ СН'!$H$9+СВЦЭМ!$D$10+'СЕТ СН'!$H$6-'СЕТ СН'!$H$19</f>
        <v>2209.5578663900001</v>
      </c>
      <c r="G94" s="36">
        <f>SUMIFS(СВЦЭМ!$C$39:$C$782,СВЦЭМ!$A$39:$A$782,$A94,СВЦЭМ!$B$39:$B$782,G$83)+'СЕТ СН'!$H$9+СВЦЭМ!$D$10+'СЕТ СН'!$H$6-'СЕТ СН'!$H$19</f>
        <v>2149.88886559</v>
      </c>
      <c r="H94" s="36">
        <f>SUMIFS(СВЦЭМ!$C$39:$C$782,СВЦЭМ!$A$39:$A$782,$A94,СВЦЭМ!$B$39:$B$782,H$83)+'СЕТ СН'!$H$9+СВЦЭМ!$D$10+'СЕТ СН'!$H$6-'СЕТ СН'!$H$19</f>
        <v>2011.44290542</v>
      </c>
      <c r="I94" s="36">
        <f>SUMIFS(СВЦЭМ!$C$39:$C$782,СВЦЭМ!$A$39:$A$782,$A94,СВЦЭМ!$B$39:$B$782,I$83)+'СЕТ СН'!$H$9+СВЦЭМ!$D$10+'СЕТ СН'!$H$6-'СЕТ СН'!$H$19</f>
        <v>2019.06543771</v>
      </c>
      <c r="J94" s="36">
        <f>SUMIFS(СВЦЭМ!$C$39:$C$782,СВЦЭМ!$A$39:$A$782,$A94,СВЦЭМ!$B$39:$B$782,J$83)+'СЕТ СН'!$H$9+СВЦЭМ!$D$10+'СЕТ СН'!$H$6-'СЕТ СН'!$H$19</f>
        <v>1993.25357915</v>
      </c>
      <c r="K94" s="36">
        <f>SUMIFS(СВЦЭМ!$C$39:$C$782,СВЦЭМ!$A$39:$A$782,$A94,СВЦЭМ!$B$39:$B$782,K$83)+'СЕТ СН'!$H$9+СВЦЭМ!$D$10+'СЕТ СН'!$H$6-'СЕТ СН'!$H$19</f>
        <v>1977.6516831700001</v>
      </c>
      <c r="L94" s="36">
        <f>SUMIFS(СВЦЭМ!$C$39:$C$782,СВЦЭМ!$A$39:$A$782,$A94,СВЦЭМ!$B$39:$B$782,L$83)+'СЕТ СН'!$H$9+СВЦЭМ!$D$10+'СЕТ СН'!$H$6-'СЕТ СН'!$H$19</f>
        <v>1989.5285956499999</v>
      </c>
      <c r="M94" s="36">
        <f>SUMIFS(СВЦЭМ!$C$39:$C$782,СВЦЭМ!$A$39:$A$782,$A94,СВЦЭМ!$B$39:$B$782,M$83)+'СЕТ СН'!$H$9+СВЦЭМ!$D$10+'СЕТ СН'!$H$6-'СЕТ СН'!$H$19</f>
        <v>1986.76596023</v>
      </c>
      <c r="N94" s="36">
        <f>SUMIFS(СВЦЭМ!$C$39:$C$782,СВЦЭМ!$A$39:$A$782,$A94,СВЦЭМ!$B$39:$B$782,N$83)+'СЕТ СН'!$H$9+СВЦЭМ!$D$10+'СЕТ СН'!$H$6-'СЕТ СН'!$H$19</f>
        <v>2007.86637698</v>
      </c>
      <c r="O94" s="36">
        <f>SUMIFS(СВЦЭМ!$C$39:$C$782,СВЦЭМ!$A$39:$A$782,$A94,СВЦЭМ!$B$39:$B$782,O$83)+'СЕТ СН'!$H$9+СВЦЭМ!$D$10+'СЕТ СН'!$H$6-'СЕТ СН'!$H$19</f>
        <v>2009.11779757</v>
      </c>
      <c r="P94" s="36">
        <f>SUMIFS(СВЦЭМ!$C$39:$C$782,СВЦЭМ!$A$39:$A$782,$A94,СВЦЭМ!$B$39:$B$782,P$83)+'СЕТ СН'!$H$9+СВЦЭМ!$D$10+'СЕТ СН'!$H$6-'СЕТ СН'!$H$19</f>
        <v>2018.4848573700001</v>
      </c>
      <c r="Q94" s="36">
        <f>SUMIFS(СВЦЭМ!$C$39:$C$782,СВЦЭМ!$A$39:$A$782,$A94,СВЦЭМ!$B$39:$B$782,Q$83)+'СЕТ СН'!$H$9+СВЦЭМ!$D$10+'СЕТ СН'!$H$6-'СЕТ СН'!$H$19</f>
        <v>2031.6732358700001</v>
      </c>
      <c r="R94" s="36">
        <f>SUMIFS(СВЦЭМ!$C$39:$C$782,СВЦЭМ!$A$39:$A$782,$A94,СВЦЭМ!$B$39:$B$782,R$83)+'СЕТ СН'!$H$9+СВЦЭМ!$D$10+'СЕТ СН'!$H$6-'СЕТ СН'!$H$19</f>
        <v>2033.23561189</v>
      </c>
      <c r="S94" s="36">
        <f>SUMIFS(СВЦЭМ!$C$39:$C$782,СВЦЭМ!$A$39:$A$782,$A94,СВЦЭМ!$B$39:$B$782,S$83)+'СЕТ СН'!$H$9+СВЦЭМ!$D$10+'СЕТ СН'!$H$6-'СЕТ СН'!$H$19</f>
        <v>2030.2798990399999</v>
      </c>
      <c r="T94" s="36">
        <f>SUMIFS(СВЦЭМ!$C$39:$C$782,СВЦЭМ!$A$39:$A$782,$A94,СВЦЭМ!$B$39:$B$782,T$83)+'СЕТ СН'!$H$9+СВЦЭМ!$D$10+'СЕТ СН'!$H$6-'СЕТ СН'!$H$19</f>
        <v>2009.0136800800001</v>
      </c>
      <c r="U94" s="36">
        <f>SUMIFS(СВЦЭМ!$C$39:$C$782,СВЦЭМ!$A$39:$A$782,$A94,СВЦЭМ!$B$39:$B$782,U$83)+'СЕТ СН'!$H$9+СВЦЭМ!$D$10+'СЕТ СН'!$H$6-'СЕТ СН'!$H$19</f>
        <v>1980.7477027</v>
      </c>
      <c r="V94" s="36">
        <f>SUMIFS(СВЦЭМ!$C$39:$C$782,СВЦЭМ!$A$39:$A$782,$A94,СВЦЭМ!$B$39:$B$782,V$83)+'СЕТ СН'!$H$9+СВЦЭМ!$D$10+'СЕТ СН'!$H$6-'СЕТ СН'!$H$19</f>
        <v>1972.70494347</v>
      </c>
      <c r="W94" s="36">
        <f>SUMIFS(СВЦЭМ!$C$39:$C$782,СВЦЭМ!$A$39:$A$782,$A94,СВЦЭМ!$B$39:$B$782,W$83)+'СЕТ СН'!$H$9+СВЦЭМ!$D$10+'СЕТ СН'!$H$6-'СЕТ СН'!$H$19</f>
        <v>1982.1562138500001</v>
      </c>
      <c r="X94" s="36">
        <f>SUMIFS(СВЦЭМ!$C$39:$C$782,СВЦЭМ!$A$39:$A$782,$A94,СВЦЭМ!$B$39:$B$782,X$83)+'СЕТ СН'!$H$9+СВЦЭМ!$D$10+'СЕТ СН'!$H$6-'СЕТ СН'!$H$19</f>
        <v>2003.6732132300001</v>
      </c>
      <c r="Y94" s="36">
        <f>SUMIFS(СВЦЭМ!$C$39:$C$782,СВЦЭМ!$A$39:$A$782,$A94,СВЦЭМ!$B$39:$B$782,Y$83)+'СЕТ СН'!$H$9+СВЦЭМ!$D$10+'СЕТ СН'!$H$6-'СЕТ СН'!$H$19</f>
        <v>2007.4738164800001</v>
      </c>
    </row>
    <row r="95" spans="1:25" ht="15.75" x14ac:dyDescent="0.2">
      <c r="A95" s="35">
        <f t="shared" si="2"/>
        <v>45363</v>
      </c>
      <c r="B95" s="36">
        <f>SUMIFS(СВЦЭМ!$C$39:$C$782,СВЦЭМ!$A$39:$A$782,$A95,СВЦЭМ!$B$39:$B$782,B$83)+'СЕТ СН'!$H$9+СВЦЭМ!$D$10+'СЕТ СН'!$H$6-'СЕТ СН'!$H$19</f>
        <v>2138.88729543</v>
      </c>
      <c r="C95" s="36">
        <f>SUMIFS(СВЦЭМ!$C$39:$C$782,СВЦЭМ!$A$39:$A$782,$A95,СВЦЭМ!$B$39:$B$782,C$83)+'СЕТ СН'!$H$9+СВЦЭМ!$D$10+'СЕТ СН'!$H$6-'СЕТ СН'!$H$19</f>
        <v>2163.2401010000003</v>
      </c>
      <c r="D95" s="36">
        <f>SUMIFS(СВЦЭМ!$C$39:$C$782,СВЦЭМ!$A$39:$A$782,$A95,СВЦЭМ!$B$39:$B$782,D$83)+'СЕТ СН'!$H$9+СВЦЭМ!$D$10+'СЕТ СН'!$H$6-'СЕТ СН'!$H$19</f>
        <v>2186.4603955000002</v>
      </c>
      <c r="E95" s="36">
        <f>SUMIFS(СВЦЭМ!$C$39:$C$782,СВЦЭМ!$A$39:$A$782,$A95,СВЦЭМ!$B$39:$B$782,E$83)+'СЕТ СН'!$H$9+СВЦЭМ!$D$10+'СЕТ СН'!$H$6-'СЕТ СН'!$H$19</f>
        <v>2185.24575168</v>
      </c>
      <c r="F95" s="36">
        <f>SUMIFS(СВЦЭМ!$C$39:$C$782,СВЦЭМ!$A$39:$A$782,$A95,СВЦЭМ!$B$39:$B$782,F$83)+'СЕТ СН'!$H$9+СВЦЭМ!$D$10+'СЕТ СН'!$H$6-'СЕТ СН'!$H$19</f>
        <v>2168.7121041</v>
      </c>
      <c r="G95" s="36">
        <f>SUMIFS(СВЦЭМ!$C$39:$C$782,СВЦЭМ!$A$39:$A$782,$A95,СВЦЭМ!$B$39:$B$782,G$83)+'СЕТ СН'!$H$9+СВЦЭМ!$D$10+'СЕТ СН'!$H$6-'СЕТ СН'!$H$19</f>
        <v>2158.4421705899999</v>
      </c>
      <c r="H95" s="36">
        <f>SUMIFS(СВЦЭМ!$C$39:$C$782,СВЦЭМ!$A$39:$A$782,$A95,СВЦЭМ!$B$39:$B$782,H$83)+'СЕТ СН'!$H$9+СВЦЭМ!$D$10+'СЕТ СН'!$H$6-'СЕТ СН'!$H$19</f>
        <v>2124.7251958300003</v>
      </c>
      <c r="I95" s="36">
        <f>SUMIFS(СВЦЭМ!$C$39:$C$782,СВЦЭМ!$A$39:$A$782,$A95,СВЦЭМ!$B$39:$B$782,I$83)+'СЕТ СН'!$H$9+СВЦЭМ!$D$10+'СЕТ СН'!$H$6-'СЕТ СН'!$H$19</f>
        <v>2115.0878448200001</v>
      </c>
      <c r="J95" s="36">
        <f>SUMIFS(СВЦЭМ!$C$39:$C$782,СВЦЭМ!$A$39:$A$782,$A95,СВЦЭМ!$B$39:$B$782,J$83)+'СЕТ СН'!$H$9+СВЦЭМ!$D$10+'СЕТ СН'!$H$6-'СЕТ СН'!$H$19</f>
        <v>2095.04429884</v>
      </c>
      <c r="K95" s="36">
        <f>SUMIFS(СВЦЭМ!$C$39:$C$782,СВЦЭМ!$A$39:$A$782,$A95,СВЦЭМ!$B$39:$B$782,K$83)+'СЕТ СН'!$H$9+СВЦЭМ!$D$10+'СЕТ СН'!$H$6-'СЕТ СН'!$H$19</f>
        <v>2108.3393437300001</v>
      </c>
      <c r="L95" s="36">
        <f>SUMIFS(СВЦЭМ!$C$39:$C$782,СВЦЭМ!$A$39:$A$782,$A95,СВЦЭМ!$B$39:$B$782,L$83)+'СЕТ СН'!$H$9+СВЦЭМ!$D$10+'СЕТ СН'!$H$6-'СЕТ СН'!$H$19</f>
        <v>2121.1852386199998</v>
      </c>
      <c r="M95" s="36">
        <f>SUMIFS(СВЦЭМ!$C$39:$C$782,СВЦЭМ!$A$39:$A$782,$A95,СВЦЭМ!$B$39:$B$782,M$83)+'СЕТ СН'!$H$9+СВЦЭМ!$D$10+'СЕТ СН'!$H$6-'СЕТ СН'!$H$19</f>
        <v>2134.0767984900003</v>
      </c>
      <c r="N95" s="36">
        <f>SUMIFS(СВЦЭМ!$C$39:$C$782,СВЦЭМ!$A$39:$A$782,$A95,СВЦЭМ!$B$39:$B$782,N$83)+'СЕТ СН'!$H$9+СВЦЭМ!$D$10+'СЕТ СН'!$H$6-'СЕТ СН'!$H$19</f>
        <v>2156.8535911999998</v>
      </c>
      <c r="O95" s="36">
        <f>SUMIFS(СВЦЭМ!$C$39:$C$782,СВЦЭМ!$A$39:$A$782,$A95,СВЦЭМ!$B$39:$B$782,O$83)+'СЕТ СН'!$H$9+СВЦЭМ!$D$10+'СЕТ СН'!$H$6-'СЕТ СН'!$H$19</f>
        <v>2179.09631653</v>
      </c>
      <c r="P95" s="36">
        <f>SUMIFS(СВЦЭМ!$C$39:$C$782,СВЦЭМ!$A$39:$A$782,$A95,СВЦЭМ!$B$39:$B$782,P$83)+'СЕТ СН'!$H$9+СВЦЭМ!$D$10+'СЕТ СН'!$H$6-'СЕТ СН'!$H$19</f>
        <v>2204.6499966900001</v>
      </c>
      <c r="Q95" s="36">
        <f>SUMIFS(СВЦЭМ!$C$39:$C$782,СВЦЭМ!$A$39:$A$782,$A95,СВЦЭМ!$B$39:$B$782,Q$83)+'СЕТ СН'!$H$9+СВЦЭМ!$D$10+'СЕТ СН'!$H$6-'СЕТ СН'!$H$19</f>
        <v>2231.0323809299998</v>
      </c>
      <c r="R95" s="36">
        <f>SUMIFS(СВЦЭМ!$C$39:$C$782,СВЦЭМ!$A$39:$A$782,$A95,СВЦЭМ!$B$39:$B$782,R$83)+'СЕТ СН'!$H$9+СВЦЭМ!$D$10+'СЕТ СН'!$H$6-'СЕТ СН'!$H$19</f>
        <v>2222.9462032000001</v>
      </c>
      <c r="S95" s="36">
        <f>SUMIFS(СВЦЭМ!$C$39:$C$782,СВЦЭМ!$A$39:$A$782,$A95,СВЦЭМ!$B$39:$B$782,S$83)+'СЕТ СН'!$H$9+СВЦЭМ!$D$10+'СЕТ СН'!$H$6-'СЕТ СН'!$H$19</f>
        <v>2229.1392166599999</v>
      </c>
      <c r="T95" s="36">
        <f>SUMIFS(СВЦЭМ!$C$39:$C$782,СВЦЭМ!$A$39:$A$782,$A95,СВЦЭМ!$B$39:$B$782,T$83)+'СЕТ СН'!$H$9+СВЦЭМ!$D$10+'СЕТ СН'!$H$6-'СЕТ СН'!$H$19</f>
        <v>2185.73570083</v>
      </c>
      <c r="U95" s="36">
        <f>SUMIFS(СВЦЭМ!$C$39:$C$782,СВЦЭМ!$A$39:$A$782,$A95,СВЦЭМ!$B$39:$B$782,U$83)+'СЕТ СН'!$H$9+СВЦЭМ!$D$10+'СЕТ СН'!$H$6-'СЕТ СН'!$H$19</f>
        <v>2110.2380613599998</v>
      </c>
      <c r="V95" s="36">
        <f>SUMIFS(СВЦЭМ!$C$39:$C$782,СВЦЭМ!$A$39:$A$782,$A95,СВЦЭМ!$B$39:$B$782,V$83)+'СЕТ СН'!$H$9+СВЦЭМ!$D$10+'СЕТ СН'!$H$6-'СЕТ СН'!$H$19</f>
        <v>2127.5029545699999</v>
      </c>
      <c r="W95" s="36">
        <f>SUMIFS(СВЦЭМ!$C$39:$C$782,СВЦЭМ!$A$39:$A$782,$A95,СВЦЭМ!$B$39:$B$782,W$83)+'СЕТ СН'!$H$9+СВЦЭМ!$D$10+'СЕТ СН'!$H$6-'СЕТ СН'!$H$19</f>
        <v>2110.0165507199999</v>
      </c>
      <c r="X95" s="36">
        <f>SUMIFS(СВЦЭМ!$C$39:$C$782,СВЦЭМ!$A$39:$A$782,$A95,СВЦЭМ!$B$39:$B$782,X$83)+'СЕТ СН'!$H$9+СВЦЭМ!$D$10+'СЕТ СН'!$H$6-'СЕТ СН'!$H$19</f>
        <v>2143.5747924799998</v>
      </c>
      <c r="Y95" s="36">
        <f>SUMIFS(СВЦЭМ!$C$39:$C$782,СВЦЭМ!$A$39:$A$782,$A95,СВЦЭМ!$B$39:$B$782,Y$83)+'СЕТ СН'!$H$9+СВЦЭМ!$D$10+'СЕТ СН'!$H$6-'СЕТ СН'!$H$19</f>
        <v>2163.5798186399998</v>
      </c>
    </row>
    <row r="96" spans="1:25" ht="15.75" x14ac:dyDescent="0.2">
      <c r="A96" s="35">
        <f t="shared" si="2"/>
        <v>45364</v>
      </c>
      <c r="B96" s="36">
        <f>SUMIFS(СВЦЭМ!$C$39:$C$782,СВЦЭМ!$A$39:$A$782,$A96,СВЦЭМ!$B$39:$B$782,B$83)+'СЕТ СН'!$H$9+СВЦЭМ!$D$10+'СЕТ СН'!$H$6-'СЕТ СН'!$H$19</f>
        <v>2232.0225904999998</v>
      </c>
      <c r="C96" s="36">
        <f>SUMIFS(СВЦЭМ!$C$39:$C$782,СВЦЭМ!$A$39:$A$782,$A96,СВЦЭМ!$B$39:$B$782,C$83)+'СЕТ СН'!$H$9+СВЦЭМ!$D$10+'СЕТ СН'!$H$6-'СЕТ СН'!$H$19</f>
        <v>2245.21401762</v>
      </c>
      <c r="D96" s="36">
        <f>SUMIFS(СВЦЭМ!$C$39:$C$782,СВЦЭМ!$A$39:$A$782,$A96,СВЦЭМ!$B$39:$B$782,D$83)+'СЕТ СН'!$H$9+СВЦЭМ!$D$10+'СЕТ СН'!$H$6-'СЕТ СН'!$H$19</f>
        <v>2261.3794702599998</v>
      </c>
      <c r="E96" s="36">
        <f>SUMIFS(СВЦЭМ!$C$39:$C$782,СВЦЭМ!$A$39:$A$782,$A96,СВЦЭМ!$B$39:$B$782,E$83)+'СЕТ СН'!$H$9+СВЦЭМ!$D$10+'СЕТ СН'!$H$6-'СЕТ СН'!$H$19</f>
        <v>2256.2043757199999</v>
      </c>
      <c r="F96" s="36">
        <f>SUMIFS(СВЦЭМ!$C$39:$C$782,СВЦЭМ!$A$39:$A$782,$A96,СВЦЭМ!$B$39:$B$782,F$83)+'СЕТ СН'!$H$9+СВЦЭМ!$D$10+'СЕТ СН'!$H$6-'СЕТ СН'!$H$19</f>
        <v>2250.4667998499999</v>
      </c>
      <c r="G96" s="36">
        <f>SUMIFS(СВЦЭМ!$C$39:$C$782,СВЦЭМ!$A$39:$A$782,$A96,СВЦЭМ!$B$39:$B$782,G$83)+'СЕТ СН'!$H$9+СВЦЭМ!$D$10+'СЕТ СН'!$H$6-'СЕТ СН'!$H$19</f>
        <v>2244.3896012699997</v>
      </c>
      <c r="H96" s="36">
        <f>SUMIFS(СВЦЭМ!$C$39:$C$782,СВЦЭМ!$A$39:$A$782,$A96,СВЦЭМ!$B$39:$B$782,H$83)+'СЕТ СН'!$H$9+СВЦЭМ!$D$10+'СЕТ СН'!$H$6-'СЕТ СН'!$H$19</f>
        <v>2204.2712578600003</v>
      </c>
      <c r="I96" s="36">
        <f>SUMIFS(СВЦЭМ!$C$39:$C$782,СВЦЭМ!$A$39:$A$782,$A96,СВЦЭМ!$B$39:$B$782,I$83)+'СЕТ СН'!$H$9+СВЦЭМ!$D$10+'СЕТ СН'!$H$6-'СЕТ СН'!$H$19</f>
        <v>2167.2232649299999</v>
      </c>
      <c r="J96" s="36">
        <f>SUMIFS(СВЦЭМ!$C$39:$C$782,СВЦЭМ!$A$39:$A$782,$A96,СВЦЭМ!$B$39:$B$782,J$83)+'СЕТ СН'!$H$9+СВЦЭМ!$D$10+'СЕТ СН'!$H$6-'СЕТ СН'!$H$19</f>
        <v>2184.2430099200001</v>
      </c>
      <c r="K96" s="36">
        <f>SUMIFS(СВЦЭМ!$C$39:$C$782,СВЦЭМ!$A$39:$A$782,$A96,СВЦЭМ!$B$39:$B$782,K$83)+'СЕТ СН'!$H$9+СВЦЭМ!$D$10+'СЕТ СН'!$H$6-'СЕТ СН'!$H$19</f>
        <v>2158.78221734</v>
      </c>
      <c r="L96" s="36">
        <f>SUMIFS(СВЦЭМ!$C$39:$C$782,СВЦЭМ!$A$39:$A$782,$A96,СВЦЭМ!$B$39:$B$782,L$83)+'СЕТ СН'!$H$9+СВЦЭМ!$D$10+'СЕТ СН'!$H$6-'СЕТ СН'!$H$19</f>
        <v>2174.2660893399998</v>
      </c>
      <c r="M96" s="36">
        <f>SUMIFS(СВЦЭМ!$C$39:$C$782,СВЦЭМ!$A$39:$A$782,$A96,СВЦЭМ!$B$39:$B$782,M$83)+'СЕТ СН'!$H$9+СВЦЭМ!$D$10+'СЕТ СН'!$H$6-'СЕТ СН'!$H$19</f>
        <v>2161.8544923899999</v>
      </c>
      <c r="N96" s="36">
        <f>SUMIFS(СВЦЭМ!$C$39:$C$782,СВЦЭМ!$A$39:$A$782,$A96,СВЦЭМ!$B$39:$B$782,N$83)+'СЕТ СН'!$H$9+СВЦЭМ!$D$10+'СЕТ СН'!$H$6-'СЕТ СН'!$H$19</f>
        <v>2196.7024191999999</v>
      </c>
      <c r="O96" s="36">
        <f>SUMIFS(СВЦЭМ!$C$39:$C$782,СВЦЭМ!$A$39:$A$782,$A96,СВЦЭМ!$B$39:$B$782,O$83)+'СЕТ СН'!$H$9+СВЦЭМ!$D$10+'СЕТ СН'!$H$6-'СЕТ СН'!$H$19</f>
        <v>2219.6902408999999</v>
      </c>
      <c r="P96" s="36">
        <f>SUMIFS(СВЦЭМ!$C$39:$C$782,СВЦЭМ!$A$39:$A$782,$A96,СВЦЭМ!$B$39:$B$782,P$83)+'СЕТ СН'!$H$9+СВЦЭМ!$D$10+'СЕТ СН'!$H$6-'СЕТ СН'!$H$19</f>
        <v>2251.58480246</v>
      </c>
      <c r="Q96" s="36">
        <f>SUMIFS(СВЦЭМ!$C$39:$C$782,СВЦЭМ!$A$39:$A$782,$A96,СВЦЭМ!$B$39:$B$782,Q$83)+'СЕТ СН'!$H$9+СВЦЭМ!$D$10+'СЕТ СН'!$H$6-'СЕТ СН'!$H$19</f>
        <v>2273.20444327</v>
      </c>
      <c r="R96" s="36">
        <f>SUMIFS(СВЦЭМ!$C$39:$C$782,СВЦЭМ!$A$39:$A$782,$A96,СВЦЭМ!$B$39:$B$782,R$83)+'СЕТ СН'!$H$9+СВЦЭМ!$D$10+'СЕТ СН'!$H$6-'СЕТ СН'!$H$19</f>
        <v>2264.4785910800001</v>
      </c>
      <c r="S96" s="36">
        <f>SUMIFS(СВЦЭМ!$C$39:$C$782,СВЦЭМ!$A$39:$A$782,$A96,СВЦЭМ!$B$39:$B$782,S$83)+'СЕТ СН'!$H$9+СВЦЭМ!$D$10+'СЕТ СН'!$H$6-'СЕТ СН'!$H$19</f>
        <v>2248.0277048200001</v>
      </c>
      <c r="T96" s="36">
        <f>SUMIFS(СВЦЭМ!$C$39:$C$782,СВЦЭМ!$A$39:$A$782,$A96,СВЦЭМ!$B$39:$B$782,T$83)+'СЕТ СН'!$H$9+СВЦЭМ!$D$10+'СЕТ СН'!$H$6-'СЕТ СН'!$H$19</f>
        <v>2221.0635703600001</v>
      </c>
      <c r="U96" s="36">
        <f>SUMIFS(СВЦЭМ!$C$39:$C$782,СВЦЭМ!$A$39:$A$782,$A96,СВЦЭМ!$B$39:$B$782,U$83)+'СЕТ СН'!$H$9+СВЦЭМ!$D$10+'СЕТ СН'!$H$6-'СЕТ СН'!$H$19</f>
        <v>2200.7152797799999</v>
      </c>
      <c r="V96" s="36">
        <f>SUMIFS(СВЦЭМ!$C$39:$C$782,СВЦЭМ!$A$39:$A$782,$A96,СВЦЭМ!$B$39:$B$782,V$83)+'СЕТ СН'!$H$9+СВЦЭМ!$D$10+'СЕТ СН'!$H$6-'СЕТ СН'!$H$19</f>
        <v>2190.2411486800002</v>
      </c>
      <c r="W96" s="36">
        <f>SUMIFS(СВЦЭМ!$C$39:$C$782,СВЦЭМ!$A$39:$A$782,$A96,СВЦЭМ!$B$39:$B$782,W$83)+'СЕТ СН'!$H$9+СВЦЭМ!$D$10+'СЕТ СН'!$H$6-'СЕТ СН'!$H$19</f>
        <v>2160.1367230599999</v>
      </c>
      <c r="X96" s="36">
        <f>SUMIFS(СВЦЭМ!$C$39:$C$782,СВЦЭМ!$A$39:$A$782,$A96,СВЦЭМ!$B$39:$B$782,X$83)+'СЕТ СН'!$H$9+СВЦЭМ!$D$10+'СЕТ СН'!$H$6-'СЕТ СН'!$H$19</f>
        <v>2165.2133618899998</v>
      </c>
      <c r="Y96" s="36">
        <f>SUMIFS(СВЦЭМ!$C$39:$C$782,СВЦЭМ!$A$39:$A$782,$A96,СВЦЭМ!$B$39:$B$782,Y$83)+'СЕТ СН'!$H$9+СВЦЭМ!$D$10+'СЕТ СН'!$H$6-'СЕТ СН'!$H$19</f>
        <v>2175.9289984400002</v>
      </c>
    </row>
    <row r="97" spans="1:25" ht="15.75" x14ac:dyDescent="0.2">
      <c r="A97" s="35">
        <f t="shared" si="2"/>
        <v>45365</v>
      </c>
      <c r="B97" s="36">
        <f>SUMIFS(СВЦЭМ!$C$39:$C$782,СВЦЭМ!$A$39:$A$782,$A97,СВЦЭМ!$B$39:$B$782,B$83)+'СЕТ СН'!$H$9+СВЦЭМ!$D$10+'СЕТ СН'!$H$6-'СЕТ СН'!$H$19</f>
        <v>2136.1431473299999</v>
      </c>
      <c r="C97" s="36">
        <f>SUMIFS(СВЦЭМ!$C$39:$C$782,СВЦЭМ!$A$39:$A$782,$A97,СВЦЭМ!$B$39:$B$782,C$83)+'СЕТ СН'!$H$9+СВЦЭМ!$D$10+'СЕТ СН'!$H$6-'СЕТ СН'!$H$19</f>
        <v>2138.2378099799998</v>
      </c>
      <c r="D97" s="36">
        <f>SUMIFS(СВЦЭМ!$C$39:$C$782,СВЦЭМ!$A$39:$A$782,$A97,СВЦЭМ!$B$39:$B$782,D$83)+'СЕТ СН'!$H$9+СВЦЭМ!$D$10+'СЕТ СН'!$H$6-'СЕТ СН'!$H$19</f>
        <v>2158.6182811600002</v>
      </c>
      <c r="E97" s="36">
        <f>SUMIFS(СВЦЭМ!$C$39:$C$782,СВЦЭМ!$A$39:$A$782,$A97,СВЦЭМ!$B$39:$B$782,E$83)+'СЕТ СН'!$H$9+СВЦЭМ!$D$10+'СЕТ СН'!$H$6-'СЕТ СН'!$H$19</f>
        <v>2168.9581897200001</v>
      </c>
      <c r="F97" s="36">
        <f>SUMIFS(СВЦЭМ!$C$39:$C$782,СВЦЭМ!$A$39:$A$782,$A97,СВЦЭМ!$B$39:$B$782,F$83)+'СЕТ СН'!$H$9+СВЦЭМ!$D$10+'СЕТ СН'!$H$6-'СЕТ СН'!$H$19</f>
        <v>2165.1581196300003</v>
      </c>
      <c r="G97" s="36">
        <f>SUMIFS(СВЦЭМ!$C$39:$C$782,СВЦЭМ!$A$39:$A$782,$A97,СВЦЭМ!$B$39:$B$782,G$83)+'СЕТ СН'!$H$9+СВЦЭМ!$D$10+'СЕТ СН'!$H$6-'СЕТ СН'!$H$19</f>
        <v>2133.9663433599999</v>
      </c>
      <c r="H97" s="36">
        <f>SUMIFS(СВЦЭМ!$C$39:$C$782,СВЦЭМ!$A$39:$A$782,$A97,СВЦЭМ!$B$39:$B$782,H$83)+'СЕТ СН'!$H$9+СВЦЭМ!$D$10+'СЕТ СН'!$H$6-'СЕТ СН'!$H$19</f>
        <v>2080.9622147499999</v>
      </c>
      <c r="I97" s="36">
        <f>SUMIFS(СВЦЭМ!$C$39:$C$782,СВЦЭМ!$A$39:$A$782,$A97,СВЦЭМ!$B$39:$B$782,I$83)+'СЕТ СН'!$H$9+СВЦЭМ!$D$10+'СЕТ СН'!$H$6-'СЕТ СН'!$H$19</f>
        <v>2049.7838749800003</v>
      </c>
      <c r="J97" s="36">
        <f>SUMIFS(СВЦЭМ!$C$39:$C$782,СВЦЭМ!$A$39:$A$782,$A97,СВЦЭМ!$B$39:$B$782,J$83)+'СЕТ СН'!$H$9+СВЦЭМ!$D$10+'СЕТ СН'!$H$6-'СЕТ СН'!$H$19</f>
        <v>2071.9760443699997</v>
      </c>
      <c r="K97" s="36">
        <f>SUMIFS(СВЦЭМ!$C$39:$C$782,СВЦЭМ!$A$39:$A$782,$A97,СВЦЭМ!$B$39:$B$782,K$83)+'СЕТ СН'!$H$9+СВЦЭМ!$D$10+'СЕТ СН'!$H$6-'СЕТ СН'!$H$19</f>
        <v>2071.0800878600003</v>
      </c>
      <c r="L97" s="36">
        <f>SUMIFS(СВЦЭМ!$C$39:$C$782,СВЦЭМ!$A$39:$A$782,$A97,СВЦЭМ!$B$39:$B$782,L$83)+'СЕТ СН'!$H$9+СВЦЭМ!$D$10+'СЕТ СН'!$H$6-'СЕТ СН'!$H$19</f>
        <v>2079.0950080000002</v>
      </c>
      <c r="M97" s="36">
        <f>SUMIFS(СВЦЭМ!$C$39:$C$782,СВЦЭМ!$A$39:$A$782,$A97,СВЦЭМ!$B$39:$B$782,M$83)+'СЕТ СН'!$H$9+СВЦЭМ!$D$10+'СЕТ СН'!$H$6-'СЕТ СН'!$H$19</f>
        <v>2116.9882882900001</v>
      </c>
      <c r="N97" s="36">
        <f>SUMIFS(СВЦЭМ!$C$39:$C$782,СВЦЭМ!$A$39:$A$782,$A97,СВЦЭМ!$B$39:$B$782,N$83)+'СЕТ СН'!$H$9+СВЦЭМ!$D$10+'СЕТ СН'!$H$6-'СЕТ СН'!$H$19</f>
        <v>2138.9093555500003</v>
      </c>
      <c r="O97" s="36">
        <f>SUMIFS(СВЦЭМ!$C$39:$C$782,СВЦЭМ!$A$39:$A$782,$A97,СВЦЭМ!$B$39:$B$782,O$83)+'СЕТ СН'!$H$9+СВЦЭМ!$D$10+'СЕТ СН'!$H$6-'СЕТ СН'!$H$19</f>
        <v>2164.9290626900001</v>
      </c>
      <c r="P97" s="36">
        <f>SUMIFS(СВЦЭМ!$C$39:$C$782,СВЦЭМ!$A$39:$A$782,$A97,СВЦЭМ!$B$39:$B$782,P$83)+'СЕТ СН'!$H$9+СВЦЭМ!$D$10+'СЕТ СН'!$H$6-'СЕТ СН'!$H$19</f>
        <v>2187.6843071200001</v>
      </c>
      <c r="Q97" s="36">
        <f>SUMIFS(СВЦЭМ!$C$39:$C$782,СВЦЭМ!$A$39:$A$782,$A97,СВЦЭМ!$B$39:$B$782,Q$83)+'СЕТ СН'!$H$9+СВЦЭМ!$D$10+'СЕТ СН'!$H$6-'СЕТ СН'!$H$19</f>
        <v>2207.3830963999999</v>
      </c>
      <c r="R97" s="36">
        <f>SUMIFS(СВЦЭМ!$C$39:$C$782,СВЦЭМ!$A$39:$A$782,$A97,СВЦЭМ!$B$39:$B$782,R$83)+'СЕТ СН'!$H$9+СВЦЭМ!$D$10+'СЕТ СН'!$H$6-'СЕТ СН'!$H$19</f>
        <v>2187.3076107400002</v>
      </c>
      <c r="S97" s="36">
        <f>SUMIFS(СВЦЭМ!$C$39:$C$782,СВЦЭМ!$A$39:$A$782,$A97,СВЦЭМ!$B$39:$B$782,S$83)+'СЕТ СН'!$H$9+СВЦЭМ!$D$10+'СЕТ СН'!$H$6-'СЕТ СН'!$H$19</f>
        <v>2157.7211454200001</v>
      </c>
      <c r="T97" s="36">
        <f>SUMIFS(СВЦЭМ!$C$39:$C$782,СВЦЭМ!$A$39:$A$782,$A97,СВЦЭМ!$B$39:$B$782,T$83)+'СЕТ СН'!$H$9+СВЦЭМ!$D$10+'СЕТ СН'!$H$6-'СЕТ СН'!$H$19</f>
        <v>2126.1290665699998</v>
      </c>
      <c r="U97" s="36">
        <f>SUMIFS(СВЦЭМ!$C$39:$C$782,СВЦЭМ!$A$39:$A$782,$A97,СВЦЭМ!$B$39:$B$782,U$83)+'СЕТ СН'!$H$9+СВЦЭМ!$D$10+'СЕТ СН'!$H$6-'СЕТ СН'!$H$19</f>
        <v>2101.7528161499999</v>
      </c>
      <c r="V97" s="36">
        <f>SUMIFS(СВЦЭМ!$C$39:$C$782,СВЦЭМ!$A$39:$A$782,$A97,СВЦЭМ!$B$39:$B$782,V$83)+'СЕТ СН'!$H$9+СВЦЭМ!$D$10+'СЕТ СН'!$H$6-'СЕТ СН'!$H$19</f>
        <v>2096.7941118500003</v>
      </c>
      <c r="W97" s="36">
        <f>SUMIFS(СВЦЭМ!$C$39:$C$782,СВЦЭМ!$A$39:$A$782,$A97,СВЦЭМ!$B$39:$B$782,W$83)+'СЕТ СН'!$H$9+СВЦЭМ!$D$10+'СЕТ СН'!$H$6-'СЕТ СН'!$H$19</f>
        <v>2099.90217622</v>
      </c>
      <c r="X97" s="36">
        <f>SUMIFS(СВЦЭМ!$C$39:$C$782,СВЦЭМ!$A$39:$A$782,$A97,СВЦЭМ!$B$39:$B$782,X$83)+'СЕТ СН'!$H$9+СВЦЭМ!$D$10+'СЕТ СН'!$H$6-'СЕТ СН'!$H$19</f>
        <v>2121.81052086</v>
      </c>
      <c r="Y97" s="36">
        <f>SUMIFS(СВЦЭМ!$C$39:$C$782,СВЦЭМ!$A$39:$A$782,$A97,СВЦЭМ!$B$39:$B$782,Y$83)+'СЕТ СН'!$H$9+СВЦЭМ!$D$10+'СЕТ СН'!$H$6-'СЕТ СН'!$H$19</f>
        <v>2140.7432036099999</v>
      </c>
    </row>
    <row r="98" spans="1:25" ht="15.75" x14ac:dyDescent="0.2">
      <c r="A98" s="35">
        <f t="shared" si="2"/>
        <v>45366</v>
      </c>
      <c r="B98" s="36">
        <f>SUMIFS(СВЦЭМ!$C$39:$C$782,СВЦЭМ!$A$39:$A$782,$A98,СВЦЭМ!$B$39:$B$782,B$83)+'СЕТ СН'!$H$9+СВЦЭМ!$D$10+'СЕТ СН'!$H$6-'СЕТ СН'!$H$19</f>
        <v>2216.4124914900003</v>
      </c>
      <c r="C98" s="36">
        <f>SUMIFS(СВЦЭМ!$C$39:$C$782,СВЦЭМ!$A$39:$A$782,$A98,СВЦЭМ!$B$39:$B$782,C$83)+'СЕТ СН'!$H$9+СВЦЭМ!$D$10+'СЕТ СН'!$H$6-'СЕТ СН'!$H$19</f>
        <v>2293.3744024500002</v>
      </c>
      <c r="D98" s="36">
        <f>SUMIFS(СВЦЭМ!$C$39:$C$782,СВЦЭМ!$A$39:$A$782,$A98,СВЦЭМ!$B$39:$B$782,D$83)+'СЕТ СН'!$H$9+СВЦЭМ!$D$10+'СЕТ СН'!$H$6-'СЕТ СН'!$H$19</f>
        <v>2329.0986204600003</v>
      </c>
      <c r="E98" s="36">
        <f>SUMIFS(СВЦЭМ!$C$39:$C$782,СВЦЭМ!$A$39:$A$782,$A98,СВЦЭМ!$B$39:$B$782,E$83)+'СЕТ СН'!$H$9+СВЦЭМ!$D$10+'СЕТ СН'!$H$6-'СЕТ СН'!$H$19</f>
        <v>2331.6223680000003</v>
      </c>
      <c r="F98" s="36">
        <f>SUMIFS(СВЦЭМ!$C$39:$C$782,СВЦЭМ!$A$39:$A$782,$A98,СВЦЭМ!$B$39:$B$782,F$83)+'СЕТ СН'!$H$9+СВЦЭМ!$D$10+'СЕТ СН'!$H$6-'СЕТ СН'!$H$19</f>
        <v>2328.5008754999999</v>
      </c>
      <c r="G98" s="36">
        <f>SUMIFS(СВЦЭМ!$C$39:$C$782,СВЦЭМ!$A$39:$A$782,$A98,СВЦЭМ!$B$39:$B$782,G$83)+'СЕТ СН'!$H$9+СВЦЭМ!$D$10+'СЕТ СН'!$H$6-'СЕТ СН'!$H$19</f>
        <v>2298.3713492799998</v>
      </c>
      <c r="H98" s="36">
        <f>SUMIFS(СВЦЭМ!$C$39:$C$782,СВЦЭМ!$A$39:$A$782,$A98,СВЦЭМ!$B$39:$B$782,H$83)+'СЕТ СН'!$H$9+СВЦЭМ!$D$10+'СЕТ СН'!$H$6-'СЕТ СН'!$H$19</f>
        <v>2255.0406462199999</v>
      </c>
      <c r="I98" s="36">
        <f>SUMIFS(СВЦЭМ!$C$39:$C$782,СВЦЭМ!$A$39:$A$782,$A98,СВЦЭМ!$B$39:$B$782,I$83)+'СЕТ СН'!$H$9+СВЦЭМ!$D$10+'СЕТ СН'!$H$6-'СЕТ СН'!$H$19</f>
        <v>2225.5927594</v>
      </c>
      <c r="J98" s="36">
        <f>SUMIFS(СВЦЭМ!$C$39:$C$782,СВЦЭМ!$A$39:$A$782,$A98,СВЦЭМ!$B$39:$B$782,J$83)+'СЕТ СН'!$H$9+СВЦЭМ!$D$10+'СЕТ СН'!$H$6-'СЕТ СН'!$H$19</f>
        <v>2186.1229195599999</v>
      </c>
      <c r="K98" s="36">
        <f>SUMIFS(СВЦЭМ!$C$39:$C$782,СВЦЭМ!$A$39:$A$782,$A98,СВЦЭМ!$B$39:$B$782,K$83)+'СЕТ СН'!$H$9+СВЦЭМ!$D$10+'СЕТ СН'!$H$6-'СЕТ СН'!$H$19</f>
        <v>2169.2962392199997</v>
      </c>
      <c r="L98" s="36">
        <f>SUMIFS(СВЦЭМ!$C$39:$C$782,СВЦЭМ!$A$39:$A$782,$A98,СВЦЭМ!$B$39:$B$782,L$83)+'СЕТ СН'!$H$9+СВЦЭМ!$D$10+'СЕТ СН'!$H$6-'СЕТ СН'!$H$19</f>
        <v>2151.6210652199998</v>
      </c>
      <c r="M98" s="36">
        <f>SUMIFS(СВЦЭМ!$C$39:$C$782,СВЦЭМ!$A$39:$A$782,$A98,СВЦЭМ!$B$39:$B$782,M$83)+'СЕТ СН'!$H$9+СВЦЭМ!$D$10+'СЕТ СН'!$H$6-'СЕТ СН'!$H$19</f>
        <v>2176.7447656499999</v>
      </c>
      <c r="N98" s="36">
        <f>SUMIFS(СВЦЭМ!$C$39:$C$782,СВЦЭМ!$A$39:$A$782,$A98,СВЦЭМ!$B$39:$B$782,N$83)+'СЕТ СН'!$H$9+СВЦЭМ!$D$10+'СЕТ СН'!$H$6-'СЕТ СН'!$H$19</f>
        <v>2177.9898680199999</v>
      </c>
      <c r="O98" s="36">
        <f>SUMIFS(СВЦЭМ!$C$39:$C$782,СВЦЭМ!$A$39:$A$782,$A98,СВЦЭМ!$B$39:$B$782,O$83)+'СЕТ СН'!$H$9+СВЦЭМ!$D$10+'СЕТ СН'!$H$6-'СЕТ СН'!$H$19</f>
        <v>2230.8339452199998</v>
      </c>
      <c r="P98" s="36">
        <f>SUMIFS(СВЦЭМ!$C$39:$C$782,СВЦЭМ!$A$39:$A$782,$A98,СВЦЭМ!$B$39:$B$782,P$83)+'СЕТ СН'!$H$9+СВЦЭМ!$D$10+'СЕТ СН'!$H$6-'СЕТ СН'!$H$19</f>
        <v>2250.8278873600002</v>
      </c>
      <c r="Q98" s="36">
        <f>SUMIFS(СВЦЭМ!$C$39:$C$782,СВЦЭМ!$A$39:$A$782,$A98,СВЦЭМ!$B$39:$B$782,Q$83)+'СЕТ СН'!$H$9+СВЦЭМ!$D$10+'СЕТ СН'!$H$6-'СЕТ СН'!$H$19</f>
        <v>2265.6522052700002</v>
      </c>
      <c r="R98" s="36">
        <f>SUMIFS(СВЦЭМ!$C$39:$C$782,СВЦЭМ!$A$39:$A$782,$A98,СВЦЭМ!$B$39:$B$782,R$83)+'СЕТ СН'!$H$9+СВЦЭМ!$D$10+'СЕТ СН'!$H$6-'СЕТ СН'!$H$19</f>
        <v>2270.8860509300002</v>
      </c>
      <c r="S98" s="36">
        <f>SUMIFS(СВЦЭМ!$C$39:$C$782,СВЦЭМ!$A$39:$A$782,$A98,СВЦЭМ!$B$39:$B$782,S$83)+'СЕТ СН'!$H$9+СВЦЭМ!$D$10+'СЕТ СН'!$H$6-'СЕТ СН'!$H$19</f>
        <v>2255.9323899800002</v>
      </c>
      <c r="T98" s="36">
        <f>SUMIFS(СВЦЭМ!$C$39:$C$782,СВЦЭМ!$A$39:$A$782,$A98,СВЦЭМ!$B$39:$B$782,T$83)+'СЕТ СН'!$H$9+СВЦЭМ!$D$10+'СЕТ СН'!$H$6-'СЕТ СН'!$H$19</f>
        <v>2220.3462947799999</v>
      </c>
      <c r="U98" s="36">
        <f>SUMIFS(СВЦЭМ!$C$39:$C$782,СВЦЭМ!$A$39:$A$782,$A98,СВЦЭМ!$B$39:$B$782,U$83)+'СЕТ СН'!$H$9+СВЦЭМ!$D$10+'СЕТ СН'!$H$6-'СЕТ СН'!$H$19</f>
        <v>2196.3181041299999</v>
      </c>
      <c r="V98" s="36">
        <f>SUMIFS(СВЦЭМ!$C$39:$C$782,СВЦЭМ!$A$39:$A$782,$A98,СВЦЭМ!$B$39:$B$782,V$83)+'СЕТ СН'!$H$9+СВЦЭМ!$D$10+'СЕТ СН'!$H$6-'СЕТ СН'!$H$19</f>
        <v>2188.5938047500003</v>
      </c>
      <c r="W98" s="36">
        <f>SUMIFS(СВЦЭМ!$C$39:$C$782,СВЦЭМ!$A$39:$A$782,$A98,СВЦЭМ!$B$39:$B$782,W$83)+'СЕТ СН'!$H$9+СВЦЭМ!$D$10+'СЕТ СН'!$H$6-'СЕТ СН'!$H$19</f>
        <v>2189.0062297599998</v>
      </c>
      <c r="X98" s="36">
        <f>SUMIFS(СВЦЭМ!$C$39:$C$782,СВЦЭМ!$A$39:$A$782,$A98,СВЦЭМ!$B$39:$B$782,X$83)+'СЕТ СН'!$H$9+СВЦЭМ!$D$10+'СЕТ СН'!$H$6-'СЕТ СН'!$H$19</f>
        <v>2217.1223722300001</v>
      </c>
      <c r="Y98" s="36">
        <f>SUMIFS(СВЦЭМ!$C$39:$C$782,СВЦЭМ!$A$39:$A$782,$A98,СВЦЭМ!$B$39:$B$782,Y$83)+'СЕТ СН'!$H$9+СВЦЭМ!$D$10+'СЕТ СН'!$H$6-'СЕТ СН'!$H$19</f>
        <v>2229.8345046200002</v>
      </c>
    </row>
    <row r="99" spans="1:25" ht="15.75" x14ac:dyDescent="0.2">
      <c r="A99" s="35">
        <f t="shared" si="2"/>
        <v>45367</v>
      </c>
      <c r="B99" s="36">
        <f>SUMIFS(СВЦЭМ!$C$39:$C$782,СВЦЭМ!$A$39:$A$782,$A99,СВЦЭМ!$B$39:$B$782,B$83)+'СЕТ СН'!$H$9+СВЦЭМ!$D$10+'СЕТ СН'!$H$6-'СЕТ СН'!$H$19</f>
        <v>2206.85887908</v>
      </c>
      <c r="C99" s="36">
        <f>SUMIFS(СВЦЭМ!$C$39:$C$782,СВЦЭМ!$A$39:$A$782,$A99,СВЦЭМ!$B$39:$B$782,C$83)+'СЕТ СН'!$H$9+СВЦЭМ!$D$10+'СЕТ СН'!$H$6-'СЕТ СН'!$H$19</f>
        <v>2192.1653477700002</v>
      </c>
      <c r="D99" s="36">
        <f>SUMIFS(СВЦЭМ!$C$39:$C$782,СВЦЭМ!$A$39:$A$782,$A99,СВЦЭМ!$B$39:$B$782,D$83)+'СЕТ СН'!$H$9+СВЦЭМ!$D$10+'СЕТ СН'!$H$6-'СЕТ СН'!$H$19</f>
        <v>2210.4318284400001</v>
      </c>
      <c r="E99" s="36">
        <f>SUMIFS(СВЦЭМ!$C$39:$C$782,СВЦЭМ!$A$39:$A$782,$A99,СВЦЭМ!$B$39:$B$782,E$83)+'СЕТ СН'!$H$9+СВЦЭМ!$D$10+'СЕТ СН'!$H$6-'СЕТ СН'!$H$19</f>
        <v>2232.6573959100001</v>
      </c>
      <c r="F99" s="36">
        <f>SUMIFS(СВЦЭМ!$C$39:$C$782,СВЦЭМ!$A$39:$A$782,$A99,СВЦЭМ!$B$39:$B$782,F$83)+'СЕТ СН'!$H$9+СВЦЭМ!$D$10+'СЕТ СН'!$H$6-'СЕТ СН'!$H$19</f>
        <v>2220.89080956</v>
      </c>
      <c r="G99" s="36">
        <f>SUMIFS(СВЦЭМ!$C$39:$C$782,СВЦЭМ!$A$39:$A$782,$A99,СВЦЭМ!$B$39:$B$782,G$83)+'СЕТ СН'!$H$9+СВЦЭМ!$D$10+'СЕТ СН'!$H$6-'СЕТ СН'!$H$19</f>
        <v>2202.1855066200001</v>
      </c>
      <c r="H99" s="36">
        <f>SUMIFS(СВЦЭМ!$C$39:$C$782,СВЦЭМ!$A$39:$A$782,$A99,СВЦЭМ!$B$39:$B$782,H$83)+'СЕТ СН'!$H$9+СВЦЭМ!$D$10+'СЕТ СН'!$H$6-'СЕТ СН'!$H$19</f>
        <v>2183.2381598299999</v>
      </c>
      <c r="I99" s="36">
        <f>SUMIFS(СВЦЭМ!$C$39:$C$782,СВЦЭМ!$A$39:$A$782,$A99,СВЦЭМ!$B$39:$B$782,I$83)+'СЕТ СН'!$H$9+СВЦЭМ!$D$10+'СЕТ СН'!$H$6-'СЕТ СН'!$H$19</f>
        <v>2166.1931303800002</v>
      </c>
      <c r="J99" s="36">
        <f>SUMIFS(СВЦЭМ!$C$39:$C$782,СВЦЭМ!$A$39:$A$782,$A99,СВЦЭМ!$B$39:$B$782,J$83)+'СЕТ СН'!$H$9+СВЦЭМ!$D$10+'СЕТ СН'!$H$6-'СЕТ СН'!$H$19</f>
        <v>2117.6099852400002</v>
      </c>
      <c r="K99" s="36">
        <f>SUMIFS(СВЦЭМ!$C$39:$C$782,СВЦЭМ!$A$39:$A$782,$A99,СВЦЭМ!$B$39:$B$782,K$83)+'СЕТ СН'!$H$9+СВЦЭМ!$D$10+'СЕТ СН'!$H$6-'СЕТ СН'!$H$19</f>
        <v>2099.29149396</v>
      </c>
      <c r="L99" s="36">
        <f>SUMIFS(СВЦЭМ!$C$39:$C$782,СВЦЭМ!$A$39:$A$782,$A99,СВЦЭМ!$B$39:$B$782,L$83)+'СЕТ СН'!$H$9+СВЦЭМ!$D$10+'СЕТ СН'!$H$6-'СЕТ СН'!$H$19</f>
        <v>2092.9693664400002</v>
      </c>
      <c r="M99" s="36">
        <f>SUMIFS(СВЦЭМ!$C$39:$C$782,СВЦЭМ!$A$39:$A$782,$A99,СВЦЭМ!$B$39:$B$782,M$83)+'СЕТ СН'!$H$9+СВЦЭМ!$D$10+'СЕТ СН'!$H$6-'СЕТ СН'!$H$19</f>
        <v>2097.3787227000003</v>
      </c>
      <c r="N99" s="36">
        <f>SUMIFS(СВЦЭМ!$C$39:$C$782,СВЦЭМ!$A$39:$A$782,$A99,СВЦЭМ!$B$39:$B$782,N$83)+'СЕТ СН'!$H$9+СВЦЭМ!$D$10+'СЕТ СН'!$H$6-'СЕТ СН'!$H$19</f>
        <v>2109.2623618899997</v>
      </c>
      <c r="O99" s="36">
        <f>SUMIFS(СВЦЭМ!$C$39:$C$782,СВЦЭМ!$A$39:$A$782,$A99,СВЦЭМ!$B$39:$B$782,O$83)+'СЕТ СН'!$H$9+СВЦЭМ!$D$10+'СЕТ СН'!$H$6-'СЕТ СН'!$H$19</f>
        <v>2108.7865406199999</v>
      </c>
      <c r="P99" s="36">
        <f>SUMIFS(СВЦЭМ!$C$39:$C$782,СВЦЭМ!$A$39:$A$782,$A99,СВЦЭМ!$B$39:$B$782,P$83)+'СЕТ СН'!$H$9+СВЦЭМ!$D$10+'СЕТ СН'!$H$6-'СЕТ СН'!$H$19</f>
        <v>2118.39083858</v>
      </c>
      <c r="Q99" s="36">
        <f>SUMIFS(СВЦЭМ!$C$39:$C$782,СВЦЭМ!$A$39:$A$782,$A99,СВЦЭМ!$B$39:$B$782,Q$83)+'СЕТ СН'!$H$9+СВЦЭМ!$D$10+'СЕТ СН'!$H$6-'СЕТ СН'!$H$19</f>
        <v>2139.75961611</v>
      </c>
      <c r="R99" s="36">
        <f>SUMIFS(СВЦЭМ!$C$39:$C$782,СВЦЭМ!$A$39:$A$782,$A99,СВЦЭМ!$B$39:$B$782,R$83)+'СЕТ СН'!$H$9+СВЦЭМ!$D$10+'СЕТ СН'!$H$6-'СЕТ СН'!$H$19</f>
        <v>2148.23217239</v>
      </c>
      <c r="S99" s="36">
        <f>SUMIFS(СВЦЭМ!$C$39:$C$782,СВЦЭМ!$A$39:$A$782,$A99,СВЦЭМ!$B$39:$B$782,S$83)+'СЕТ СН'!$H$9+СВЦЭМ!$D$10+'СЕТ СН'!$H$6-'СЕТ СН'!$H$19</f>
        <v>2134.2733897400003</v>
      </c>
      <c r="T99" s="36">
        <f>SUMIFS(СВЦЭМ!$C$39:$C$782,СВЦЭМ!$A$39:$A$782,$A99,СВЦЭМ!$B$39:$B$782,T$83)+'СЕТ СН'!$H$9+СВЦЭМ!$D$10+'СЕТ СН'!$H$6-'СЕТ СН'!$H$19</f>
        <v>2115.7288838200002</v>
      </c>
      <c r="U99" s="36">
        <f>SUMIFS(СВЦЭМ!$C$39:$C$782,СВЦЭМ!$A$39:$A$782,$A99,СВЦЭМ!$B$39:$B$782,U$83)+'СЕТ СН'!$H$9+СВЦЭМ!$D$10+'СЕТ СН'!$H$6-'СЕТ СН'!$H$19</f>
        <v>2086.63363652</v>
      </c>
      <c r="V99" s="36">
        <f>SUMIFS(СВЦЭМ!$C$39:$C$782,СВЦЭМ!$A$39:$A$782,$A99,СВЦЭМ!$B$39:$B$782,V$83)+'СЕТ СН'!$H$9+СВЦЭМ!$D$10+'СЕТ СН'!$H$6-'СЕТ СН'!$H$19</f>
        <v>2080.0100084800001</v>
      </c>
      <c r="W99" s="36">
        <f>SUMIFS(СВЦЭМ!$C$39:$C$782,СВЦЭМ!$A$39:$A$782,$A99,СВЦЭМ!$B$39:$B$782,W$83)+'СЕТ СН'!$H$9+СВЦЭМ!$D$10+'СЕТ СН'!$H$6-'СЕТ СН'!$H$19</f>
        <v>2088.7038292400002</v>
      </c>
      <c r="X99" s="36">
        <f>SUMIFS(СВЦЭМ!$C$39:$C$782,СВЦЭМ!$A$39:$A$782,$A99,СВЦЭМ!$B$39:$B$782,X$83)+'СЕТ СН'!$H$9+СВЦЭМ!$D$10+'СЕТ СН'!$H$6-'СЕТ СН'!$H$19</f>
        <v>2109.9456978400003</v>
      </c>
      <c r="Y99" s="36">
        <f>SUMIFS(СВЦЭМ!$C$39:$C$782,СВЦЭМ!$A$39:$A$782,$A99,СВЦЭМ!$B$39:$B$782,Y$83)+'СЕТ СН'!$H$9+СВЦЭМ!$D$10+'СЕТ СН'!$H$6-'СЕТ СН'!$H$19</f>
        <v>2117.8880526200001</v>
      </c>
    </row>
    <row r="100" spans="1:25" ht="15.75" x14ac:dyDescent="0.2">
      <c r="A100" s="35">
        <f t="shared" si="2"/>
        <v>45368</v>
      </c>
      <c r="B100" s="36">
        <f>SUMIFS(СВЦЭМ!$C$39:$C$782,СВЦЭМ!$A$39:$A$782,$A100,СВЦЭМ!$B$39:$B$782,B$83)+'СЕТ СН'!$H$9+СВЦЭМ!$D$10+'СЕТ СН'!$H$6-'СЕТ СН'!$H$19</f>
        <v>2077.8918459900001</v>
      </c>
      <c r="C100" s="36">
        <f>SUMIFS(СВЦЭМ!$C$39:$C$782,СВЦЭМ!$A$39:$A$782,$A100,СВЦЭМ!$B$39:$B$782,C$83)+'СЕТ СН'!$H$9+СВЦЭМ!$D$10+'СЕТ СН'!$H$6-'СЕТ СН'!$H$19</f>
        <v>2100.5330697700001</v>
      </c>
      <c r="D100" s="36">
        <f>SUMIFS(СВЦЭМ!$C$39:$C$782,СВЦЭМ!$A$39:$A$782,$A100,СВЦЭМ!$B$39:$B$782,D$83)+'СЕТ СН'!$H$9+СВЦЭМ!$D$10+'СЕТ СН'!$H$6-'СЕТ СН'!$H$19</f>
        <v>2135.4325146199999</v>
      </c>
      <c r="E100" s="36">
        <f>SUMIFS(СВЦЭМ!$C$39:$C$782,СВЦЭМ!$A$39:$A$782,$A100,СВЦЭМ!$B$39:$B$782,E$83)+'СЕТ СН'!$H$9+СВЦЭМ!$D$10+'СЕТ СН'!$H$6-'СЕТ СН'!$H$19</f>
        <v>2133.59674292</v>
      </c>
      <c r="F100" s="36">
        <f>SUMIFS(СВЦЭМ!$C$39:$C$782,СВЦЭМ!$A$39:$A$782,$A100,СВЦЭМ!$B$39:$B$782,F$83)+'СЕТ СН'!$H$9+СВЦЭМ!$D$10+'СЕТ СН'!$H$6-'СЕТ СН'!$H$19</f>
        <v>2126.6080119999997</v>
      </c>
      <c r="G100" s="36">
        <f>SUMIFS(СВЦЭМ!$C$39:$C$782,СВЦЭМ!$A$39:$A$782,$A100,СВЦЭМ!$B$39:$B$782,G$83)+'СЕТ СН'!$H$9+СВЦЭМ!$D$10+'СЕТ СН'!$H$6-'СЕТ СН'!$H$19</f>
        <v>2151.1885300900003</v>
      </c>
      <c r="H100" s="36">
        <f>SUMIFS(СВЦЭМ!$C$39:$C$782,СВЦЭМ!$A$39:$A$782,$A100,СВЦЭМ!$B$39:$B$782,H$83)+'СЕТ СН'!$H$9+СВЦЭМ!$D$10+'СЕТ СН'!$H$6-'СЕТ СН'!$H$19</f>
        <v>2163.1289367899999</v>
      </c>
      <c r="I100" s="36">
        <f>SUMIFS(СВЦЭМ!$C$39:$C$782,СВЦЭМ!$A$39:$A$782,$A100,СВЦЭМ!$B$39:$B$782,I$83)+'СЕТ СН'!$H$9+СВЦЭМ!$D$10+'СЕТ СН'!$H$6-'СЕТ СН'!$H$19</f>
        <v>2164.9005554200003</v>
      </c>
      <c r="J100" s="36">
        <f>SUMIFS(СВЦЭМ!$C$39:$C$782,СВЦЭМ!$A$39:$A$782,$A100,СВЦЭМ!$B$39:$B$782,J$83)+'СЕТ СН'!$H$9+СВЦЭМ!$D$10+'СЕТ СН'!$H$6-'СЕТ СН'!$H$19</f>
        <v>2113.62464993</v>
      </c>
      <c r="K100" s="36">
        <f>SUMIFS(СВЦЭМ!$C$39:$C$782,СВЦЭМ!$A$39:$A$782,$A100,СВЦЭМ!$B$39:$B$782,K$83)+'СЕТ СН'!$H$9+СВЦЭМ!$D$10+'СЕТ СН'!$H$6-'СЕТ СН'!$H$19</f>
        <v>2070.7390612700001</v>
      </c>
      <c r="L100" s="36">
        <f>SUMIFS(СВЦЭМ!$C$39:$C$782,СВЦЭМ!$A$39:$A$782,$A100,СВЦЭМ!$B$39:$B$782,L$83)+'СЕТ СН'!$H$9+СВЦЭМ!$D$10+'СЕТ СН'!$H$6-'СЕТ СН'!$H$19</f>
        <v>2056.9697592800003</v>
      </c>
      <c r="M100" s="36">
        <f>SUMIFS(СВЦЭМ!$C$39:$C$782,СВЦЭМ!$A$39:$A$782,$A100,СВЦЭМ!$B$39:$B$782,M$83)+'СЕТ СН'!$H$9+СВЦЭМ!$D$10+'СЕТ СН'!$H$6-'СЕТ СН'!$H$19</f>
        <v>2057.7582275899999</v>
      </c>
      <c r="N100" s="36">
        <f>SUMIFS(СВЦЭМ!$C$39:$C$782,СВЦЭМ!$A$39:$A$782,$A100,СВЦЭМ!$B$39:$B$782,N$83)+'СЕТ СН'!$H$9+СВЦЭМ!$D$10+'СЕТ СН'!$H$6-'СЕТ СН'!$H$19</f>
        <v>2076.86614474</v>
      </c>
      <c r="O100" s="36">
        <f>SUMIFS(СВЦЭМ!$C$39:$C$782,СВЦЭМ!$A$39:$A$782,$A100,СВЦЭМ!$B$39:$B$782,O$83)+'СЕТ СН'!$H$9+СВЦЭМ!$D$10+'СЕТ СН'!$H$6-'СЕТ СН'!$H$19</f>
        <v>2105.9019447600003</v>
      </c>
      <c r="P100" s="36">
        <f>SUMIFS(СВЦЭМ!$C$39:$C$782,СВЦЭМ!$A$39:$A$782,$A100,СВЦЭМ!$B$39:$B$782,P$83)+'СЕТ СН'!$H$9+СВЦЭМ!$D$10+'СЕТ СН'!$H$6-'СЕТ СН'!$H$19</f>
        <v>2118.4070650200001</v>
      </c>
      <c r="Q100" s="36">
        <f>SUMIFS(СВЦЭМ!$C$39:$C$782,СВЦЭМ!$A$39:$A$782,$A100,СВЦЭМ!$B$39:$B$782,Q$83)+'СЕТ СН'!$H$9+СВЦЭМ!$D$10+'СЕТ СН'!$H$6-'СЕТ СН'!$H$19</f>
        <v>2140.85545413</v>
      </c>
      <c r="R100" s="36">
        <f>SUMIFS(СВЦЭМ!$C$39:$C$782,СВЦЭМ!$A$39:$A$782,$A100,СВЦЭМ!$B$39:$B$782,R$83)+'СЕТ СН'!$H$9+СВЦЭМ!$D$10+'СЕТ СН'!$H$6-'СЕТ СН'!$H$19</f>
        <v>2143.42974886</v>
      </c>
      <c r="S100" s="36">
        <f>SUMIFS(СВЦЭМ!$C$39:$C$782,СВЦЭМ!$A$39:$A$782,$A100,СВЦЭМ!$B$39:$B$782,S$83)+'СЕТ СН'!$H$9+СВЦЭМ!$D$10+'СЕТ СН'!$H$6-'СЕТ СН'!$H$19</f>
        <v>2119.7957071700002</v>
      </c>
      <c r="T100" s="36">
        <f>SUMIFS(СВЦЭМ!$C$39:$C$782,СВЦЭМ!$A$39:$A$782,$A100,СВЦЭМ!$B$39:$B$782,T$83)+'СЕТ СН'!$H$9+СВЦЭМ!$D$10+'СЕТ СН'!$H$6-'СЕТ СН'!$H$19</f>
        <v>2103.6017736000003</v>
      </c>
      <c r="U100" s="36">
        <f>SUMIFS(СВЦЭМ!$C$39:$C$782,СВЦЭМ!$A$39:$A$782,$A100,СВЦЭМ!$B$39:$B$782,U$83)+'СЕТ СН'!$H$9+СВЦЭМ!$D$10+'СЕТ СН'!$H$6-'СЕТ СН'!$H$19</f>
        <v>2078.3593856500001</v>
      </c>
      <c r="V100" s="36">
        <f>SUMIFS(СВЦЭМ!$C$39:$C$782,СВЦЭМ!$A$39:$A$782,$A100,СВЦЭМ!$B$39:$B$782,V$83)+'СЕТ СН'!$H$9+СВЦЭМ!$D$10+'СЕТ СН'!$H$6-'СЕТ СН'!$H$19</f>
        <v>2061.9204418500003</v>
      </c>
      <c r="W100" s="36">
        <f>SUMIFS(СВЦЭМ!$C$39:$C$782,СВЦЭМ!$A$39:$A$782,$A100,СВЦЭМ!$B$39:$B$782,W$83)+'СЕТ СН'!$H$9+СВЦЭМ!$D$10+'СЕТ СН'!$H$6-'СЕТ СН'!$H$19</f>
        <v>2062.8901216300001</v>
      </c>
      <c r="X100" s="36">
        <f>SUMIFS(СВЦЭМ!$C$39:$C$782,СВЦЭМ!$A$39:$A$782,$A100,СВЦЭМ!$B$39:$B$782,X$83)+'СЕТ СН'!$H$9+СВЦЭМ!$D$10+'СЕТ СН'!$H$6-'СЕТ СН'!$H$19</f>
        <v>2095.1947505899998</v>
      </c>
      <c r="Y100" s="36">
        <f>SUMIFS(СВЦЭМ!$C$39:$C$782,СВЦЭМ!$A$39:$A$782,$A100,СВЦЭМ!$B$39:$B$782,Y$83)+'СЕТ СН'!$H$9+СВЦЭМ!$D$10+'СЕТ СН'!$H$6-'СЕТ СН'!$H$19</f>
        <v>2095.2417877600001</v>
      </c>
    </row>
    <row r="101" spans="1:25" ht="15.75" x14ac:dyDescent="0.2">
      <c r="A101" s="35">
        <f t="shared" si="2"/>
        <v>45369</v>
      </c>
      <c r="B101" s="36">
        <f>SUMIFS(СВЦЭМ!$C$39:$C$782,СВЦЭМ!$A$39:$A$782,$A101,СВЦЭМ!$B$39:$B$782,B$83)+'СЕТ СН'!$H$9+СВЦЭМ!$D$10+'СЕТ СН'!$H$6-'СЕТ СН'!$H$19</f>
        <v>2191.6385433400001</v>
      </c>
      <c r="C101" s="36">
        <f>SUMIFS(СВЦЭМ!$C$39:$C$782,СВЦЭМ!$A$39:$A$782,$A101,СВЦЭМ!$B$39:$B$782,C$83)+'СЕТ СН'!$H$9+СВЦЭМ!$D$10+'СЕТ СН'!$H$6-'СЕТ СН'!$H$19</f>
        <v>2224.5548190500003</v>
      </c>
      <c r="D101" s="36">
        <f>SUMIFS(СВЦЭМ!$C$39:$C$782,СВЦЭМ!$A$39:$A$782,$A101,СВЦЭМ!$B$39:$B$782,D$83)+'СЕТ СН'!$H$9+СВЦЭМ!$D$10+'СЕТ СН'!$H$6-'СЕТ СН'!$H$19</f>
        <v>2270.6493816800003</v>
      </c>
      <c r="E101" s="36">
        <f>SUMIFS(СВЦЭМ!$C$39:$C$782,СВЦЭМ!$A$39:$A$782,$A101,СВЦЭМ!$B$39:$B$782,E$83)+'СЕТ СН'!$H$9+СВЦЭМ!$D$10+'СЕТ СН'!$H$6-'СЕТ СН'!$H$19</f>
        <v>2250.1839794299999</v>
      </c>
      <c r="F101" s="36">
        <f>SUMIFS(СВЦЭМ!$C$39:$C$782,СВЦЭМ!$A$39:$A$782,$A101,СВЦЭМ!$B$39:$B$782,F$83)+'СЕТ СН'!$H$9+СВЦЭМ!$D$10+'СЕТ СН'!$H$6-'СЕТ СН'!$H$19</f>
        <v>2229.8622375100003</v>
      </c>
      <c r="G101" s="36">
        <f>SUMIFS(СВЦЭМ!$C$39:$C$782,СВЦЭМ!$A$39:$A$782,$A101,СВЦЭМ!$B$39:$B$782,G$83)+'СЕТ СН'!$H$9+СВЦЭМ!$D$10+'СЕТ СН'!$H$6-'СЕТ СН'!$H$19</f>
        <v>2198.7732797600002</v>
      </c>
      <c r="H101" s="36">
        <f>SUMIFS(СВЦЭМ!$C$39:$C$782,СВЦЭМ!$A$39:$A$782,$A101,СВЦЭМ!$B$39:$B$782,H$83)+'СЕТ СН'!$H$9+СВЦЭМ!$D$10+'СЕТ СН'!$H$6-'СЕТ СН'!$H$19</f>
        <v>2168.6249589899999</v>
      </c>
      <c r="I101" s="36">
        <f>SUMIFS(СВЦЭМ!$C$39:$C$782,СВЦЭМ!$A$39:$A$782,$A101,СВЦЭМ!$B$39:$B$782,I$83)+'СЕТ СН'!$H$9+СВЦЭМ!$D$10+'СЕТ СН'!$H$6-'СЕТ СН'!$H$19</f>
        <v>2180.3083514600003</v>
      </c>
      <c r="J101" s="36">
        <f>SUMIFS(СВЦЭМ!$C$39:$C$782,СВЦЭМ!$A$39:$A$782,$A101,СВЦЭМ!$B$39:$B$782,J$83)+'СЕТ СН'!$H$9+СВЦЭМ!$D$10+'СЕТ СН'!$H$6-'СЕТ СН'!$H$19</f>
        <v>2195.2900444899997</v>
      </c>
      <c r="K101" s="36">
        <f>SUMIFS(СВЦЭМ!$C$39:$C$782,СВЦЭМ!$A$39:$A$782,$A101,СВЦЭМ!$B$39:$B$782,K$83)+'СЕТ СН'!$H$9+СВЦЭМ!$D$10+'СЕТ СН'!$H$6-'СЕТ СН'!$H$19</f>
        <v>2173.7837603600001</v>
      </c>
      <c r="L101" s="36">
        <f>SUMIFS(СВЦЭМ!$C$39:$C$782,СВЦЭМ!$A$39:$A$782,$A101,СВЦЭМ!$B$39:$B$782,L$83)+'СЕТ СН'!$H$9+СВЦЭМ!$D$10+'СЕТ СН'!$H$6-'СЕТ СН'!$H$19</f>
        <v>2180.5554603400001</v>
      </c>
      <c r="M101" s="36">
        <f>SUMIFS(СВЦЭМ!$C$39:$C$782,СВЦЭМ!$A$39:$A$782,$A101,СВЦЭМ!$B$39:$B$782,M$83)+'СЕТ СН'!$H$9+СВЦЭМ!$D$10+'СЕТ СН'!$H$6-'СЕТ СН'!$H$19</f>
        <v>2187.7459995199997</v>
      </c>
      <c r="N101" s="36">
        <f>SUMIFS(СВЦЭМ!$C$39:$C$782,СВЦЭМ!$A$39:$A$782,$A101,СВЦЭМ!$B$39:$B$782,N$83)+'СЕТ СН'!$H$9+СВЦЭМ!$D$10+'СЕТ СН'!$H$6-'СЕТ СН'!$H$19</f>
        <v>2213.2812644200003</v>
      </c>
      <c r="O101" s="36">
        <f>SUMIFS(СВЦЭМ!$C$39:$C$782,СВЦЭМ!$A$39:$A$782,$A101,СВЦЭМ!$B$39:$B$782,O$83)+'СЕТ СН'!$H$9+СВЦЭМ!$D$10+'СЕТ СН'!$H$6-'СЕТ СН'!$H$19</f>
        <v>2255.5160102099999</v>
      </c>
      <c r="P101" s="36">
        <f>SUMIFS(СВЦЭМ!$C$39:$C$782,СВЦЭМ!$A$39:$A$782,$A101,СВЦЭМ!$B$39:$B$782,P$83)+'СЕТ СН'!$H$9+СВЦЭМ!$D$10+'СЕТ СН'!$H$6-'СЕТ СН'!$H$19</f>
        <v>2282.1171370399998</v>
      </c>
      <c r="Q101" s="36">
        <f>SUMIFS(СВЦЭМ!$C$39:$C$782,СВЦЭМ!$A$39:$A$782,$A101,СВЦЭМ!$B$39:$B$782,Q$83)+'СЕТ СН'!$H$9+СВЦЭМ!$D$10+'СЕТ СН'!$H$6-'СЕТ СН'!$H$19</f>
        <v>2305.3693396600002</v>
      </c>
      <c r="R101" s="36">
        <f>SUMIFS(СВЦЭМ!$C$39:$C$782,СВЦЭМ!$A$39:$A$782,$A101,СВЦЭМ!$B$39:$B$782,R$83)+'СЕТ СН'!$H$9+СВЦЭМ!$D$10+'СЕТ СН'!$H$6-'СЕТ СН'!$H$19</f>
        <v>2308.7852007399997</v>
      </c>
      <c r="S101" s="36">
        <f>SUMIFS(СВЦЭМ!$C$39:$C$782,СВЦЭМ!$A$39:$A$782,$A101,СВЦЭМ!$B$39:$B$782,S$83)+'СЕТ СН'!$H$9+СВЦЭМ!$D$10+'СЕТ СН'!$H$6-'СЕТ СН'!$H$19</f>
        <v>2313.7788177499997</v>
      </c>
      <c r="T101" s="36">
        <f>SUMIFS(СВЦЭМ!$C$39:$C$782,СВЦЭМ!$A$39:$A$782,$A101,СВЦЭМ!$B$39:$B$782,T$83)+'СЕТ СН'!$H$9+СВЦЭМ!$D$10+'СЕТ СН'!$H$6-'СЕТ СН'!$H$19</f>
        <v>2283.3958623200001</v>
      </c>
      <c r="U101" s="36">
        <f>SUMIFS(СВЦЭМ!$C$39:$C$782,СВЦЭМ!$A$39:$A$782,$A101,СВЦЭМ!$B$39:$B$782,U$83)+'СЕТ СН'!$H$9+СВЦЭМ!$D$10+'СЕТ СН'!$H$6-'СЕТ СН'!$H$19</f>
        <v>2255.5994345399999</v>
      </c>
      <c r="V101" s="36">
        <f>SUMIFS(СВЦЭМ!$C$39:$C$782,СВЦЭМ!$A$39:$A$782,$A101,СВЦЭМ!$B$39:$B$782,V$83)+'СЕТ СН'!$H$9+СВЦЭМ!$D$10+'СЕТ СН'!$H$6-'СЕТ СН'!$H$19</f>
        <v>2244.7802518400003</v>
      </c>
      <c r="W101" s="36">
        <f>SUMIFS(СВЦЭМ!$C$39:$C$782,СВЦЭМ!$A$39:$A$782,$A101,СВЦЭМ!$B$39:$B$782,W$83)+'СЕТ СН'!$H$9+СВЦЭМ!$D$10+'СЕТ СН'!$H$6-'СЕТ СН'!$H$19</f>
        <v>2235.8412709200002</v>
      </c>
      <c r="X101" s="36">
        <f>SUMIFS(СВЦЭМ!$C$39:$C$782,СВЦЭМ!$A$39:$A$782,$A101,СВЦЭМ!$B$39:$B$782,X$83)+'СЕТ СН'!$H$9+СВЦЭМ!$D$10+'СЕТ СН'!$H$6-'СЕТ СН'!$H$19</f>
        <v>2257.6085923099999</v>
      </c>
      <c r="Y101" s="36">
        <f>SUMIFS(СВЦЭМ!$C$39:$C$782,СВЦЭМ!$A$39:$A$782,$A101,СВЦЭМ!$B$39:$B$782,Y$83)+'СЕТ СН'!$H$9+СВЦЭМ!$D$10+'СЕТ СН'!$H$6-'СЕТ СН'!$H$19</f>
        <v>2289.4709155099999</v>
      </c>
    </row>
    <row r="102" spans="1:25" ht="15.75" x14ac:dyDescent="0.2">
      <c r="A102" s="35">
        <f t="shared" si="2"/>
        <v>45370</v>
      </c>
      <c r="B102" s="36">
        <f>SUMIFS(СВЦЭМ!$C$39:$C$782,СВЦЭМ!$A$39:$A$782,$A102,СВЦЭМ!$B$39:$B$782,B$83)+'СЕТ СН'!$H$9+СВЦЭМ!$D$10+'СЕТ СН'!$H$6-'СЕТ СН'!$H$19</f>
        <v>2388.36881937</v>
      </c>
      <c r="C102" s="36">
        <f>SUMIFS(СВЦЭМ!$C$39:$C$782,СВЦЭМ!$A$39:$A$782,$A102,СВЦЭМ!$B$39:$B$782,C$83)+'СЕТ СН'!$H$9+СВЦЭМ!$D$10+'СЕТ СН'!$H$6-'СЕТ СН'!$H$19</f>
        <v>2350.6434883700003</v>
      </c>
      <c r="D102" s="36">
        <f>SUMIFS(СВЦЭМ!$C$39:$C$782,СВЦЭМ!$A$39:$A$782,$A102,СВЦЭМ!$B$39:$B$782,D$83)+'СЕТ СН'!$H$9+СВЦЭМ!$D$10+'СЕТ СН'!$H$6-'СЕТ СН'!$H$19</f>
        <v>2394.2422409700002</v>
      </c>
      <c r="E102" s="36">
        <f>SUMIFS(СВЦЭМ!$C$39:$C$782,СВЦЭМ!$A$39:$A$782,$A102,СВЦЭМ!$B$39:$B$782,E$83)+'СЕТ СН'!$H$9+СВЦЭМ!$D$10+'СЕТ СН'!$H$6-'СЕТ СН'!$H$19</f>
        <v>2384.5519341700001</v>
      </c>
      <c r="F102" s="36">
        <f>SUMIFS(СВЦЭМ!$C$39:$C$782,СВЦЭМ!$A$39:$A$782,$A102,СВЦЭМ!$B$39:$B$782,F$83)+'СЕТ СН'!$H$9+СВЦЭМ!$D$10+'СЕТ СН'!$H$6-'СЕТ СН'!$H$19</f>
        <v>2379.52667514</v>
      </c>
      <c r="G102" s="36">
        <f>SUMIFS(СВЦЭМ!$C$39:$C$782,СВЦЭМ!$A$39:$A$782,$A102,СВЦЭМ!$B$39:$B$782,G$83)+'СЕТ СН'!$H$9+СВЦЭМ!$D$10+'СЕТ СН'!$H$6-'СЕТ СН'!$H$19</f>
        <v>2380.95014133</v>
      </c>
      <c r="H102" s="36">
        <f>SUMIFS(СВЦЭМ!$C$39:$C$782,СВЦЭМ!$A$39:$A$782,$A102,СВЦЭМ!$B$39:$B$782,H$83)+'СЕТ СН'!$H$9+СВЦЭМ!$D$10+'СЕТ СН'!$H$6-'СЕТ СН'!$H$19</f>
        <v>2374.9892842600002</v>
      </c>
      <c r="I102" s="36">
        <f>SUMIFS(СВЦЭМ!$C$39:$C$782,СВЦЭМ!$A$39:$A$782,$A102,СВЦЭМ!$B$39:$B$782,I$83)+'СЕТ СН'!$H$9+СВЦЭМ!$D$10+'СЕТ СН'!$H$6-'СЕТ СН'!$H$19</f>
        <v>2341.48287166</v>
      </c>
      <c r="J102" s="36">
        <f>SUMIFS(СВЦЭМ!$C$39:$C$782,СВЦЭМ!$A$39:$A$782,$A102,СВЦЭМ!$B$39:$B$782,J$83)+'СЕТ СН'!$H$9+СВЦЭМ!$D$10+'СЕТ СН'!$H$6-'СЕТ СН'!$H$19</f>
        <v>2325.36737249</v>
      </c>
      <c r="K102" s="36">
        <f>SUMIFS(СВЦЭМ!$C$39:$C$782,СВЦЭМ!$A$39:$A$782,$A102,СВЦЭМ!$B$39:$B$782,K$83)+'СЕТ СН'!$H$9+СВЦЭМ!$D$10+'СЕТ СН'!$H$6-'СЕТ СН'!$H$19</f>
        <v>2330.1853082600001</v>
      </c>
      <c r="L102" s="36">
        <f>SUMIFS(СВЦЭМ!$C$39:$C$782,СВЦЭМ!$A$39:$A$782,$A102,СВЦЭМ!$B$39:$B$782,L$83)+'СЕТ СН'!$H$9+СВЦЭМ!$D$10+'СЕТ СН'!$H$6-'СЕТ СН'!$H$19</f>
        <v>2345.4095962299998</v>
      </c>
      <c r="M102" s="36">
        <f>SUMIFS(СВЦЭМ!$C$39:$C$782,СВЦЭМ!$A$39:$A$782,$A102,СВЦЭМ!$B$39:$B$782,M$83)+'СЕТ СН'!$H$9+СВЦЭМ!$D$10+'СЕТ СН'!$H$6-'СЕТ СН'!$H$19</f>
        <v>2411.7446241799998</v>
      </c>
      <c r="N102" s="36">
        <f>SUMIFS(СВЦЭМ!$C$39:$C$782,СВЦЭМ!$A$39:$A$782,$A102,СВЦЭМ!$B$39:$B$782,N$83)+'СЕТ СН'!$H$9+СВЦЭМ!$D$10+'СЕТ СН'!$H$6-'СЕТ СН'!$H$19</f>
        <v>2439.1234497599999</v>
      </c>
      <c r="O102" s="36">
        <f>SUMIFS(СВЦЭМ!$C$39:$C$782,СВЦЭМ!$A$39:$A$782,$A102,СВЦЭМ!$B$39:$B$782,O$83)+'СЕТ СН'!$H$9+СВЦЭМ!$D$10+'СЕТ СН'!$H$6-'СЕТ СН'!$H$19</f>
        <v>2479.17076572</v>
      </c>
      <c r="P102" s="36">
        <f>SUMIFS(СВЦЭМ!$C$39:$C$782,СВЦЭМ!$A$39:$A$782,$A102,СВЦЭМ!$B$39:$B$782,P$83)+'СЕТ СН'!$H$9+СВЦЭМ!$D$10+'СЕТ СН'!$H$6-'СЕТ СН'!$H$19</f>
        <v>2553.5157191899998</v>
      </c>
      <c r="Q102" s="36">
        <f>SUMIFS(СВЦЭМ!$C$39:$C$782,СВЦЭМ!$A$39:$A$782,$A102,СВЦЭМ!$B$39:$B$782,Q$83)+'СЕТ СН'!$H$9+СВЦЭМ!$D$10+'СЕТ СН'!$H$6-'СЕТ СН'!$H$19</f>
        <v>2576.72336864</v>
      </c>
      <c r="R102" s="36">
        <f>SUMIFS(СВЦЭМ!$C$39:$C$782,СВЦЭМ!$A$39:$A$782,$A102,СВЦЭМ!$B$39:$B$782,R$83)+'СЕТ СН'!$H$9+СВЦЭМ!$D$10+'СЕТ СН'!$H$6-'СЕТ СН'!$H$19</f>
        <v>2581.21692635</v>
      </c>
      <c r="S102" s="36">
        <f>SUMIFS(СВЦЭМ!$C$39:$C$782,СВЦЭМ!$A$39:$A$782,$A102,СВЦЭМ!$B$39:$B$782,S$83)+'СЕТ СН'!$H$9+СВЦЭМ!$D$10+'СЕТ СН'!$H$6-'СЕТ СН'!$H$19</f>
        <v>2553.9072612300001</v>
      </c>
      <c r="T102" s="36">
        <f>SUMIFS(СВЦЭМ!$C$39:$C$782,СВЦЭМ!$A$39:$A$782,$A102,СВЦЭМ!$B$39:$B$782,T$83)+'СЕТ СН'!$H$9+СВЦЭМ!$D$10+'СЕТ СН'!$H$6-'СЕТ СН'!$H$19</f>
        <v>2440.0098573599998</v>
      </c>
      <c r="U102" s="36">
        <f>SUMIFS(СВЦЭМ!$C$39:$C$782,СВЦЭМ!$A$39:$A$782,$A102,СВЦЭМ!$B$39:$B$782,U$83)+'СЕТ СН'!$H$9+СВЦЭМ!$D$10+'СЕТ СН'!$H$6-'СЕТ СН'!$H$19</f>
        <v>2391.9923882200001</v>
      </c>
      <c r="V102" s="36">
        <f>SUMIFS(СВЦЭМ!$C$39:$C$782,СВЦЭМ!$A$39:$A$782,$A102,СВЦЭМ!$B$39:$B$782,V$83)+'СЕТ СН'!$H$9+СВЦЭМ!$D$10+'СЕТ СН'!$H$6-'СЕТ СН'!$H$19</f>
        <v>2388.7978915399999</v>
      </c>
      <c r="W102" s="36">
        <f>SUMIFS(СВЦЭМ!$C$39:$C$782,СВЦЭМ!$A$39:$A$782,$A102,СВЦЭМ!$B$39:$B$782,W$83)+'СЕТ СН'!$H$9+СВЦЭМ!$D$10+'СЕТ СН'!$H$6-'СЕТ СН'!$H$19</f>
        <v>2415.2925112800003</v>
      </c>
      <c r="X102" s="36">
        <f>SUMIFS(СВЦЭМ!$C$39:$C$782,СВЦЭМ!$A$39:$A$782,$A102,СВЦЭМ!$B$39:$B$782,X$83)+'СЕТ СН'!$H$9+СВЦЭМ!$D$10+'СЕТ СН'!$H$6-'СЕТ СН'!$H$19</f>
        <v>2438.24237709</v>
      </c>
      <c r="Y102" s="36">
        <f>SUMIFS(СВЦЭМ!$C$39:$C$782,СВЦЭМ!$A$39:$A$782,$A102,СВЦЭМ!$B$39:$B$782,Y$83)+'СЕТ СН'!$H$9+СВЦЭМ!$D$10+'СЕТ СН'!$H$6-'СЕТ СН'!$H$19</f>
        <v>2484.5030172100001</v>
      </c>
    </row>
    <row r="103" spans="1:25" ht="15.75" x14ac:dyDescent="0.2">
      <c r="A103" s="35">
        <f t="shared" si="2"/>
        <v>45371</v>
      </c>
      <c r="B103" s="36">
        <f>SUMIFS(СВЦЭМ!$C$39:$C$782,СВЦЭМ!$A$39:$A$782,$A103,СВЦЭМ!$B$39:$B$782,B$83)+'СЕТ СН'!$H$9+СВЦЭМ!$D$10+'СЕТ СН'!$H$6-'СЕТ СН'!$H$19</f>
        <v>2510.6818642899998</v>
      </c>
      <c r="C103" s="36">
        <f>SUMIFS(СВЦЭМ!$C$39:$C$782,СВЦЭМ!$A$39:$A$782,$A103,СВЦЭМ!$B$39:$B$782,C$83)+'СЕТ СН'!$H$9+СВЦЭМ!$D$10+'СЕТ СН'!$H$6-'СЕТ СН'!$H$19</f>
        <v>2561.2787852699998</v>
      </c>
      <c r="D103" s="36">
        <f>SUMIFS(СВЦЭМ!$C$39:$C$782,СВЦЭМ!$A$39:$A$782,$A103,СВЦЭМ!$B$39:$B$782,D$83)+'СЕТ СН'!$H$9+СВЦЭМ!$D$10+'СЕТ СН'!$H$6-'СЕТ СН'!$H$19</f>
        <v>2594.4420700199998</v>
      </c>
      <c r="E103" s="36">
        <f>SUMIFS(СВЦЭМ!$C$39:$C$782,СВЦЭМ!$A$39:$A$782,$A103,СВЦЭМ!$B$39:$B$782,E$83)+'СЕТ СН'!$H$9+СВЦЭМ!$D$10+'СЕТ СН'!$H$6-'СЕТ СН'!$H$19</f>
        <v>2579.3941067599999</v>
      </c>
      <c r="F103" s="36">
        <f>SUMIFS(СВЦЭМ!$C$39:$C$782,СВЦЭМ!$A$39:$A$782,$A103,СВЦЭМ!$B$39:$B$782,F$83)+'СЕТ СН'!$H$9+СВЦЭМ!$D$10+'СЕТ СН'!$H$6-'СЕТ СН'!$H$19</f>
        <v>2576.7071060399999</v>
      </c>
      <c r="G103" s="36">
        <f>SUMIFS(СВЦЭМ!$C$39:$C$782,СВЦЭМ!$A$39:$A$782,$A103,СВЦЭМ!$B$39:$B$782,G$83)+'СЕТ СН'!$H$9+СВЦЭМ!$D$10+'СЕТ СН'!$H$6-'СЕТ СН'!$H$19</f>
        <v>2543.4752152599999</v>
      </c>
      <c r="H103" s="36">
        <f>SUMIFS(СВЦЭМ!$C$39:$C$782,СВЦЭМ!$A$39:$A$782,$A103,СВЦЭМ!$B$39:$B$782,H$83)+'СЕТ СН'!$H$9+СВЦЭМ!$D$10+'СЕТ СН'!$H$6-'СЕТ СН'!$H$19</f>
        <v>2547.8697101600001</v>
      </c>
      <c r="I103" s="36">
        <f>SUMIFS(СВЦЭМ!$C$39:$C$782,СВЦЭМ!$A$39:$A$782,$A103,СВЦЭМ!$B$39:$B$782,I$83)+'СЕТ СН'!$H$9+СВЦЭМ!$D$10+'СЕТ СН'!$H$6-'СЕТ СН'!$H$19</f>
        <v>2508.1072516200002</v>
      </c>
      <c r="J103" s="36">
        <f>SUMIFS(СВЦЭМ!$C$39:$C$782,СВЦЭМ!$A$39:$A$782,$A103,СВЦЭМ!$B$39:$B$782,J$83)+'СЕТ СН'!$H$9+СВЦЭМ!$D$10+'СЕТ СН'!$H$6-'СЕТ СН'!$H$19</f>
        <v>2453.5484946500001</v>
      </c>
      <c r="K103" s="36">
        <f>SUMIFS(СВЦЭМ!$C$39:$C$782,СВЦЭМ!$A$39:$A$782,$A103,СВЦЭМ!$B$39:$B$782,K$83)+'СЕТ СН'!$H$9+СВЦЭМ!$D$10+'СЕТ СН'!$H$6-'СЕТ СН'!$H$19</f>
        <v>2438.1807890499999</v>
      </c>
      <c r="L103" s="36">
        <f>SUMIFS(СВЦЭМ!$C$39:$C$782,СВЦЭМ!$A$39:$A$782,$A103,СВЦЭМ!$B$39:$B$782,L$83)+'СЕТ СН'!$H$9+СВЦЭМ!$D$10+'СЕТ СН'!$H$6-'СЕТ СН'!$H$19</f>
        <v>2435.56793986</v>
      </c>
      <c r="M103" s="36">
        <f>SUMIFS(СВЦЭМ!$C$39:$C$782,СВЦЭМ!$A$39:$A$782,$A103,СВЦЭМ!$B$39:$B$782,M$83)+'СЕТ СН'!$H$9+СВЦЭМ!$D$10+'СЕТ СН'!$H$6-'СЕТ СН'!$H$19</f>
        <v>2447.0556542599998</v>
      </c>
      <c r="N103" s="36">
        <f>SUMIFS(СВЦЭМ!$C$39:$C$782,СВЦЭМ!$A$39:$A$782,$A103,СВЦЭМ!$B$39:$B$782,N$83)+'СЕТ СН'!$H$9+СВЦЭМ!$D$10+'СЕТ СН'!$H$6-'СЕТ СН'!$H$19</f>
        <v>2447.9343895399998</v>
      </c>
      <c r="O103" s="36">
        <f>SUMIFS(СВЦЭМ!$C$39:$C$782,СВЦЭМ!$A$39:$A$782,$A103,СВЦЭМ!$B$39:$B$782,O$83)+'СЕТ СН'!$H$9+СВЦЭМ!$D$10+'СЕТ СН'!$H$6-'СЕТ СН'!$H$19</f>
        <v>2481.2338524199999</v>
      </c>
      <c r="P103" s="36">
        <f>SUMIFS(СВЦЭМ!$C$39:$C$782,СВЦЭМ!$A$39:$A$782,$A103,СВЦЭМ!$B$39:$B$782,P$83)+'СЕТ СН'!$H$9+СВЦЭМ!$D$10+'СЕТ СН'!$H$6-'СЕТ СН'!$H$19</f>
        <v>2505.0802402099998</v>
      </c>
      <c r="Q103" s="36">
        <f>SUMIFS(СВЦЭМ!$C$39:$C$782,СВЦЭМ!$A$39:$A$782,$A103,СВЦЭМ!$B$39:$B$782,Q$83)+'СЕТ СН'!$H$9+СВЦЭМ!$D$10+'СЕТ СН'!$H$6-'СЕТ СН'!$H$19</f>
        <v>2507.8729362600002</v>
      </c>
      <c r="R103" s="36">
        <f>SUMIFS(СВЦЭМ!$C$39:$C$782,СВЦЭМ!$A$39:$A$782,$A103,СВЦЭМ!$B$39:$B$782,R$83)+'СЕТ СН'!$H$9+СВЦЭМ!$D$10+'СЕТ СН'!$H$6-'СЕТ СН'!$H$19</f>
        <v>2514.4213815500002</v>
      </c>
      <c r="S103" s="36">
        <f>SUMIFS(СВЦЭМ!$C$39:$C$782,СВЦЭМ!$A$39:$A$782,$A103,СВЦЭМ!$B$39:$B$782,S$83)+'СЕТ СН'!$H$9+СВЦЭМ!$D$10+'СЕТ СН'!$H$6-'СЕТ СН'!$H$19</f>
        <v>2495.5164964199998</v>
      </c>
      <c r="T103" s="36">
        <f>SUMIFS(СВЦЭМ!$C$39:$C$782,СВЦЭМ!$A$39:$A$782,$A103,СВЦЭМ!$B$39:$B$782,T$83)+'СЕТ СН'!$H$9+СВЦЭМ!$D$10+'СЕТ СН'!$H$6-'СЕТ СН'!$H$19</f>
        <v>2443.0022603799998</v>
      </c>
      <c r="U103" s="36">
        <f>SUMIFS(СВЦЭМ!$C$39:$C$782,СВЦЭМ!$A$39:$A$782,$A103,СВЦЭМ!$B$39:$B$782,U$83)+'СЕТ СН'!$H$9+СВЦЭМ!$D$10+'СЕТ СН'!$H$6-'СЕТ СН'!$H$19</f>
        <v>2414.7645198099999</v>
      </c>
      <c r="V103" s="36">
        <f>SUMIFS(СВЦЭМ!$C$39:$C$782,СВЦЭМ!$A$39:$A$782,$A103,СВЦЭМ!$B$39:$B$782,V$83)+'СЕТ СН'!$H$9+СВЦЭМ!$D$10+'СЕТ СН'!$H$6-'СЕТ СН'!$H$19</f>
        <v>2428.0958280699997</v>
      </c>
      <c r="W103" s="36">
        <f>SUMIFS(СВЦЭМ!$C$39:$C$782,СВЦЭМ!$A$39:$A$782,$A103,СВЦЭМ!$B$39:$B$782,W$83)+'СЕТ СН'!$H$9+СВЦЭМ!$D$10+'СЕТ СН'!$H$6-'СЕТ СН'!$H$19</f>
        <v>2439.7895389200003</v>
      </c>
      <c r="X103" s="36">
        <f>SUMIFS(СВЦЭМ!$C$39:$C$782,СВЦЭМ!$A$39:$A$782,$A103,СВЦЭМ!$B$39:$B$782,X$83)+'СЕТ СН'!$H$9+СВЦЭМ!$D$10+'СЕТ СН'!$H$6-'СЕТ СН'!$H$19</f>
        <v>2480.7314747199998</v>
      </c>
      <c r="Y103" s="36">
        <f>SUMIFS(СВЦЭМ!$C$39:$C$782,СВЦЭМ!$A$39:$A$782,$A103,СВЦЭМ!$B$39:$B$782,Y$83)+'СЕТ СН'!$H$9+СВЦЭМ!$D$10+'СЕТ СН'!$H$6-'СЕТ СН'!$H$19</f>
        <v>2477.4904273699999</v>
      </c>
    </row>
    <row r="104" spans="1:25" ht="15.75" x14ac:dyDescent="0.2">
      <c r="A104" s="35">
        <f t="shared" si="2"/>
        <v>45372</v>
      </c>
      <c r="B104" s="36">
        <f>SUMIFS(СВЦЭМ!$C$39:$C$782,СВЦЭМ!$A$39:$A$782,$A104,СВЦЭМ!$B$39:$B$782,B$83)+'СЕТ СН'!$H$9+СВЦЭМ!$D$10+'СЕТ СН'!$H$6-'СЕТ СН'!$H$19</f>
        <v>2550.9046728899998</v>
      </c>
      <c r="C104" s="36">
        <f>SUMIFS(СВЦЭМ!$C$39:$C$782,СВЦЭМ!$A$39:$A$782,$A104,СВЦЭМ!$B$39:$B$782,C$83)+'СЕТ СН'!$H$9+СВЦЭМ!$D$10+'СЕТ СН'!$H$6-'СЕТ СН'!$H$19</f>
        <v>2585.3089162800002</v>
      </c>
      <c r="D104" s="36">
        <f>SUMIFS(СВЦЭМ!$C$39:$C$782,СВЦЭМ!$A$39:$A$782,$A104,СВЦЭМ!$B$39:$B$782,D$83)+'СЕТ СН'!$H$9+СВЦЭМ!$D$10+'СЕТ СН'!$H$6-'СЕТ СН'!$H$19</f>
        <v>2638.70003937</v>
      </c>
      <c r="E104" s="36">
        <f>SUMIFS(СВЦЭМ!$C$39:$C$782,СВЦЭМ!$A$39:$A$782,$A104,СВЦЭМ!$B$39:$B$782,E$83)+'СЕТ СН'!$H$9+СВЦЭМ!$D$10+'СЕТ СН'!$H$6-'СЕТ СН'!$H$19</f>
        <v>2649.6944772500001</v>
      </c>
      <c r="F104" s="36">
        <f>SUMIFS(СВЦЭМ!$C$39:$C$782,СВЦЭМ!$A$39:$A$782,$A104,СВЦЭМ!$B$39:$B$782,F$83)+'СЕТ СН'!$H$9+СВЦЭМ!$D$10+'СЕТ СН'!$H$6-'СЕТ СН'!$H$19</f>
        <v>2643.5233739199998</v>
      </c>
      <c r="G104" s="36">
        <f>SUMIFS(СВЦЭМ!$C$39:$C$782,СВЦЭМ!$A$39:$A$782,$A104,СВЦЭМ!$B$39:$B$782,G$83)+'СЕТ СН'!$H$9+СВЦЭМ!$D$10+'СЕТ СН'!$H$6-'СЕТ СН'!$H$19</f>
        <v>2605.5075282900002</v>
      </c>
      <c r="H104" s="36">
        <f>SUMIFS(СВЦЭМ!$C$39:$C$782,СВЦЭМ!$A$39:$A$782,$A104,СВЦЭМ!$B$39:$B$782,H$83)+'СЕТ СН'!$H$9+СВЦЭМ!$D$10+'СЕТ СН'!$H$6-'СЕТ СН'!$H$19</f>
        <v>2511.1287104900002</v>
      </c>
      <c r="I104" s="36">
        <f>SUMIFS(СВЦЭМ!$C$39:$C$782,СВЦЭМ!$A$39:$A$782,$A104,СВЦЭМ!$B$39:$B$782,I$83)+'СЕТ СН'!$H$9+СВЦЭМ!$D$10+'СЕТ СН'!$H$6-'СЕТ СН'!$H$19</f>
        <v>2469.2350182999999</v>
      </c>
      <c r="J104" s="36">
        <f>SUMIFS(СВЦЭМ!$C$39:$C$782,СВЦЭМ!$A$39:$A$782,$A104,СВЦЭМ!$B$39:$B$782,J$83)+'СЕТ СН'!$H$9+СВЦЭМ!$D$10+'СЕТ СН'!$H$6-'СЕТ СН'!$H$19</f>
        <v>2476.28529454</v>
      </c>
      <c r="K104" s="36">
        <f>SUMIFS(СВЦЭМ!$C$39:$C$782,СВЦЭМ!$A$39:$A$782,$A104,СВЦЭМ!$B$39:$B$782,K$83)+'СЕТ СН'!$H$9+СВЦЭМ!$D$10+'СЕТ СН'!$H$6-'СЕТ СН'!$H$19</f>
        <v>2448.35100096</v>
      </c>
      <c r="L104" s="36">
        <f>SUMIFS(СВЦЭМ!$C$39:$C$782,СВЦЭМ!$A$39:$A$782,$A104,СВЦЭМ!$B$39:$B$782,L$83)+'СЕТ СН'!$H$9+СВЦЭМ!$D$10+'СЕТ СН'!$H$6-'СЕТ СН'!$H$19</f>
        <v>2438.8884504500002</v>
      </c>
      <c r="M104" s="36">
        <f>SUMIFS(СВЦЭМ!$C$39:$C$782,СВЦЭМ!$A$39:$A$782,$A104,СВЦЭМ!$B$39:$B$782,M$83)+'СЕТ СН'!$H$9+СВЦЭМ!$D$10+'СЕТ СН'!$H$6-'СЕТ СН'!$H$19</f>
        <v>2459.9687764700002</v>
      </c>
      <c r="N104" s="36">
        <f>SUMIFS(СВЦЭМ!$C$39:$C$782,СВЦЭМ!$A$39:$A$782,$A104,СВЦЭМ!$B$39:$B$782,N$83)+'СЕТ СН'!$H$9+СВЦЭМ!$D$10+'СЕТ СН'!$H$6-'СЕТ СН'!$H$19</f>
        <v>2495.3120085400001</v>
      </c>
      <c r="O104" s="36">
        <f>SUMIFS(СВЦЭМ!$C$39:$C$782,СВЦЭМ!$A$39:$A$782,$A104,СВЦЭМ!$B$39:$B$782,O$83)+'СЕТ СН'!$H$9+СВЦЭМ!$D$10+'СЕТ СН'!$H$6-'СЕТ СН'!$H$19</f>
        <v>2510.24895156</v>
      </c>
      <c r="P104" s="36">
        <f>SUMIFS(СВЦЭМ!$C$39:$C$782,СВЦЭМ!$A$39:$A$782,$A104,СВЦЭМ!$B$39:$B$782,P$83)+'СЕТ СН'!$H$9+СВЦЭМ!$D$10+'СЕТ СН'!$H$6-'СЕТ СН'!$H$19</f>
        <v>2523.2361871399999</v>
      </c>
      <c r="Q104" s="36">
        <f>SUMIFS(СВЦЭМ!$C$39:$C$782,СВЦЭМ!$A$39:$A$782,$A104,СВЦЭМ!$B$39:$B$782,Q$83)+'СЕТ СН'!$H$9+СВЦЭМ!$D$10+'СЕТ СН'!$H$6-'СЕТ СН'!$H$19</f>
        <v>2545.1600250299998</v>
      </c>
      <c r="R104" s="36">
        <f>SUMIFS(СВЦЭМ!$C$39:$C$782,СВЦЭМ!$A$39:$A$782,$A104,СВЦЭМ!$B$39:$B$782,R$83)+'СЕТ СН'!$H$9+СВЦЭМ!$D$10+'СЕТ СН'!$H$6-'СЕТ СН'!$H$19</f>
        <v>2559.8053247799999</v>
      </c>
      <c r="S104" s="36">
        <f>SUMIFS(СВЦЭМ!$C$39:$C$782,СВЦЭМ!$A$39:$A$782,$A104,СВЦЭМ!$B$39:$B$782,S$83)+'СЕТ СН'!$H$9+СВЦЭМ!$D$10+'СЕТ СН'!$H$6-'СЕТ СН'!$H$19</f>
        <v>2532.36467924</v>
      </c>
      <c r="T104" s="36">
        <f>SUMIFS(СВЦЭМ!$C$39:$C$782,СВЦЭМ!$A$39:$A$782,$A104,СВЦЭМ!$B$39:$B$782,T$83)+'СЕТ СН'!$H$9+СВЦЭМ!$D$10+'СЕТ СН'!$H$6-'СЕТ СН'!$H$19</f>
        <v>2521.7718307</v>
      </c>
      <c r="U104" s="36">
        <f>SUMIFS(СВЦЭМ!$C$39:$C$782,СВЦЭМ!$A$39:$A$782,$A104,СВЦЭМ!$B$39:$B$782,U$83)+'СЕТ СН'!$H$9+СВЦЭМ!$D$10+'СЕТ СН'!$H$6-'СЕТ СН'!$H$19</f>
        <v>2476.84903962</v>
      </c>
      <c r="V104" s="36">
        <f>SUMIFS(СВЦЭМ!$C$39:$C$782,СВЦЭМ!$A$39:$A$782,$A104,СВЦЭМ!$B$39:$B$782,V$83)+'СЕТ СН'!$H$9+СВЦЭМ!$D$10+'СЕТ СН'!$H$6-'СЕТ СН'!$H$19</f>
        <v>2444.07437613</v>
      </c>
      <c r="W104" s="36">
        <f>SUMIFS(СВЦЭМ!$C$39:$C$782,СВЦЭМ!$A$39:$A$782,$A104,СВЦЭМ!$B$39:$B$782,W$83)+'СЕТ СН'!$H$9+СВЦЭМ!$D$10+'СЕТ СН'!$H$6-'СЕТ СН'!$H$19</f>
        <v>2473.3374670200001</v>
      </c>
      <c r="X104" s="36">
        <f>SUMIFS(СВЦЭМ!$C$39:$C$782,СВЦЭМ!$A$39:$A$782,$A104,СВЦЭМ!$B$39:$B$782,X$83)+'СЕТ СН'!$H$9+СВЦЭМ!$D$10+'СЕТ СН'!$H$6-'СЕТ СН'!$H$19</f>
        <v>2502.8251331900001</v>
      </c>
      <c r="Y104" s="36">
        <f>SUMIFS(СВЦЭМ!$C$39:$C$782,СВЦЭМ!$A$39:$A$782,$A104,СВЦЭМ!$B$39:$B$782,Y$83)+'СЕТ СН'!$H$9+СВЦЭМ!$D$10+'СЕТ СН'!$H$6-'СЕТ СН'!$H$19</f>
        <v>2525.28545364</v>
      </c>
    </row>
    <row r="105" spans="1:25" ht="15.75" x14ac:dyDescent="0.2">
      <c r="A105" s="35">
        <f t="shared" si="2"/>
        <v>45373</v>
      </c>
      <c r="B105" s="36">
        <f>SUMIFS(СВЦЭМ!$C$39:$C$782,СВЦЭМ!$A$39:$A$782,$A105,СВЦЭМ!$B$39:$B$782,B$83)+'СЕТ СН'!$H$9+СВЦЭМ!$D$10+'СЕТ СН'!$H$6-'СЕТ СН'!$H$19</f>
        <v>2559.5619009100001</v>
      </c>
      <c r="C105" s="36">
        <f>SUMIFS(СВЦЭМ!$C$39:$C$782,СВЦЭМ!$A$39:$A$782,$A105,СВЦЭМ!$B$39:$B$782,C$83)+'СЕТ СН'!$H$9+СВЦЭМ!$D$10+'СЕТ СН'!$H$6-'СЕТ СН'!$H$19</f>
        <v>2599.5197817899998</v>
      </c>
      <c r="D105" s="36">
        <f>SUMIFS(СВЦЭМ!$C$39:$C$782,СВЦЭМ!$A$39:$A$782,$A105,СВЦЭМ!$B$39:$B$782,D$83)+'СЕТ СН'!$H$9+СВЦЭМ!$D$10+'СЕТ СН'!$H$6-'СЕТ СН'!$H$19</f>
        <v>2634.0863496500001</v>
      </c>
      <c r="E105" s="36">
        <f>SUMIFS(СВЦЭМ!$C$39:$C$782,СВЦЭМ!$A$39:$A$782,$A105,СВЦЭМ!$B$39:$B$782,E$83)+'СЕТ СН'!$H$9+СВЦЭМ!$D$10+'СЕТ СН'!$H$6-'СЕТ СН'!$H$19</f>
        <v>2621.7614150300001</v>
      </c>
      <c r="F105" s="36">
        <f>SUMIFS(СВЦЭМ!$C$39:$C$782,СВЦЭМ!$A$39:$A$782,$A105,СВЦЭМ!$B$39:$B$782,F$83)+'СЕТ СН'!$H$9+СВЦЭМ!$D$10+'СЕТ СН'!$H$6-'СЕТ СН'!$H$19</f>
        <v>2621.54843153</v>
      </c>
      <c r="G105" s="36">
        <f>SUMIFS(СВЦЭМ!$C$39:$C$782,СВЦЭМ!$A$39:$A$782,$A105,СВЦЭМ!$B$39:$B$782,G$83)+'СЕТ СН'!$H$9+СВЦЭМ!$D$10+'СЕТ СН'!$H$6-'СЕТ СН'!$H$19</f>
        <v>2621.37736313</v>
      </c>
      <c r="H105" s="36">
        <f>SUMIFS(СВЦЭМ!$C$39:$C$782,СВЦЭМ!$A$39:$A$782,$A105,СВЦЭМ!$B$39:$B$782,H$83)+'СЕТ СН'!$H$9+СВЦЭМ!$D$10+'СЕТ СН'!$H$6-'СЕТ СН'!$H$19</f>
        <v>2553.5446407899999</v>
      </c>
      <c r="I105" s="36">
        <f>SUMIFS(СВЦЭМ!$C$39:$C$782,СВЦЭМ!$A$39:$A$782,$A105,СВЦЭМ!$B$39:$B$782,I$83)+'СЕТ СН'!$H$9+СВЦЭМ!$D$10+'СЕТ СН'!$H$6-'СЕТ СН'!$H$19</f>
        <v>2503.6124050200001</v>
      </c>
      <c r="J105" s="36">
        <f>SUMIFS(СВЦЭМ!$C$39:$C$782,СВЦЭМ!$A$39:$A$782,$A105,СВЦЭМ!$B$39:$B$782,J$83)+'СЕТ СН'!$H$9+СВЦЭМ!$D$10+'СЕТ СН'!$H$6-'СЕТ СН'!$H$19</f>
        <v>2491.2584804799999</v>
      </c>
      <c r="K105" s="36">
        <f>SUMIFS(СВЦЭМ!$C$39:$C$782,СВЦЭМ!$A$39:$A$782,$A105,СВЦЭМ!$B$39:$B$782,K$83)+'СЕТ СН'!$H$9+СВЦЭМ!$D$10+'СЕТ СН'!$H$6-'СЕТ СН'!$H$19</f>
        <v>2482.3076604600001</v>
      </c>
      <c r="L105" s="36">
        <f>SUMIFS(СВЦЭМ!$C$39:$C$782,СВЦЭМ!$A$39:$A$782,$A105,СВЦЭМ!$B$39:$B$782,L$83)+'СЕТ СН'!$H$9+СВЦЭМ!$D$10+'СЕТ СН'!$H$6-'СЕТ СН'!$H$19</f>
        <v>2450.5194743800002</v>
      </c>
      <c r="M105" s="36">
        <f>SUMIFS(СВЦЭМ!$C$39:$C$782,СВЦЭМ!$A$39:$A$782,$A105,СВЦЭМ!$B$39:$B$782,M$83)+'СЕТ СН'!$H$9+СВЦЭМ!$D$10+'СЕТ СН'!$H$6-'СЕТ СН'!$H$19</f>
        <v>2409.3328642500001</v>
      </c>
      <c r="N105" s="36">
        <f>SUMIFS(СВЦЭМ!$C$39:$C$782,СВЦЭМ!$A$39:$A$782,$A105,СВЦЭМ!$B$39:$B$782,N$83)+'СЕТ СН'!$H$9+СВЦЭМ!$D$10+'СЕТ СН'!$H$6-'СЕТ СН'!$H$19</f>
        <v>2442.38081659</v>
      </c>
      <c r="O105" s="36">
        <f>SUMIFS(СВЦЭМ!$C$39:$C$782,СВЦЭМ!$A$39:$A$782,$A105,СВЦЭМ!$B$39:$B$782,O$83)+'СЕТ СН'!$H$9+СВЦЭМ!$D$10+'СЕТ СН'!$H$6-'СЕТ СН'!$H$19</f>
        <v>2411.6650233</v>
      </c>
      <c r="P105" s="36">
        <f>SUMIFS(СВЦЭМ!$C$39:$C$782,СВЦЭМ!$A$39:$A$782,$A105,СВЦЭМ!$B$39:$B$782,P$83)+'СЕТ СН'!$H$9+СВЦЭМ!$D$10+'СЕТ СН'!$H$6-'СЕТ СН'!$H$19</f>
        <v>2415.1389495399999</v>
      </c>
      <c r="Q105" s="36">
        <f>SUMIFS(СВЦЭМ!$C$39:$C$782,СВЦЭМ!$A$39:$A$782,$A105,СВЦЭМ!$B$39:$B$782,Q$83)+'СЕТ СН'!$H$9+СВЦЭМ!$D$10+'СЕТ СН'!$H$6-'СЕТ СН'!$H$19</f>
        <v>2436.7666077599997</v>
      </c>
      <c r="R105" s="36">
        <f>SUMIFS(СВЦЭМ!$C$39:$C$782,СВЦЭМ!$A$39:$A$782,$A105,СВЦЭМ!$B$39:$B$782,R$83)+'СЕТ СН'!$H$9+СВЦЭМ!$D$10+'СЕТ СН'!$H$6-'СЕТ СН'!$H$19</f>
        <v>2450.36441797</v>
      </c>
      <c r="S105" s="36">
        <f>SUMIFS(СВЦЭМ!$C$39:$C$782,СВЦЭМ!$A$39:$A$782,$A105,СВЦЭМ!$B$39:$B$782,S$83)+'СЕТ СН'!$H$9+СВЦЭМ!$D$10+'СЕТ СН'!$H$6-'СЕТ СН'!$H$19</f>
        <v>2443.2033354499999</v>
      </c>
      <c r="T105" s="36">
        <f>SUMIFS(СВЦЭМ!$C$39:$C$782,СВЦЭМ!$A$39:$A$782,$A105,СВЦЭМ!$B$39:$B$782,T$83)+'СЕТ СН'!$H$9+СВЦЭМ!$D$10+'СЕТ СН'!$H$6-'СЕТ СН'!$H$19</f>
        <v>2410.3580290299997</v>
      </c>
      <c r="U105" s="36">
        <f>SUMIFS(СВЦЭМ!$C$39:$C$782,СВЦЭМ!$A$39:$A$782,$A105,СВЦЭМ!$B$39:$B$782,U$83)+'СЕТ СН'!$H$9+СВЦЭМ!$D$10+'СЕТ СН'!$H$6-'СЕТ СН'!$H$19</f>
        <v>2377.2295245300002</v>
      </c>
      <c r="V105" s="36">
        <f>SUMIFS(СВЦЭМ!$C$39:$C$782,СВЦЭМ!$A$39:$A$782,$A105,СВЦЭМ!$B$39:$B$782,V$83)+'СЕТ СН'!$H$9+СВЦЭМ!$D$10+'СЕТ СН'!$H$6-'СЕТ СН'!$H$19</f>
        <v>2339.6409591500001</v>
      </c>
      <c r="W105" s="36">
        <f>SUMIFS(СВЦЭМ!$C$39:$C$782,СВЦЭМ!$A$39:$A$782,$A105,СВЦЭМ!$B$39:$B$782,W$83)+'СЕТ СН'!$H$9+СВЦЭМ!$D$10+'СЕТ СН'!$H$6-'СЕТ СН'!$H$19</f>
        <v>2336.53455252</v>
      </c>
      <c r="X105" s="36">
        <f>SUMIFS(СВЦЭМ!$C$39:$C$782,СВЦЭМ!$A$39:$A$782,$A105,СВЦЭМ!$B$39:$B$782,X$83)+'СЕТ СН'!$H$9+СВЦЭМ!$D$10+'СЕТ СН'!$H$6-'СЕТ СН'!$H$19</f>
        <v>2349.7523240199998</v>
      </c>
      <c r="Y105" s="36">
        <f>SUMIFS(СВЦЭМ!$C$39:$C$782,СВЦЭМ!$A$39:$A$782,$A105,СВЦЭМ!$B$39:$B$782,Y$83)+'СЕТ СН'!$H$9+СВЦЭМ!$D$10+'СЕТ СН'!$H$6-'СЕТ СН'!$H$19</f>
        <v>2354.4958407300001</v>
      </c>
    </row>
    <row r="106" spans="1:25" ht="15.75" x14ac:dyDescent="0.2">
      <c r="A106" s="35">
        <f t="shared" si="2"/>
        <v>45374</v>
      </c>
      <c r="B106" s="36">
        <f>SUMIFS(СВЦЭМ!$C$39:$C$782,СВЦЭМ!$A$39:$A$782,$A106,СВЦЭМ!$B$39:$B$782,B$83)+'СЕТ СН'!$H$9+СВЦЭМ!$D$10+'СЕТ СН'!$H$6-'СЕТ СН'!$H$19</f>
        <v>2434.0384968099997</v>
      </c>
      <c r="C106" s="36">
        <f>SUMIFS(СВЦЭМ!$C$39:$C$782,СВЦЭМ!$A$39:$A$782,$A106,СВЦЭМ!$B$39:$B$782,C$83)+'СЕТ СН'!$H$9+СВЦЭМ!$D$10+'СЕТ СН'!$H$6-'СЕТ СН'!$H$19</f>
        <v>2408.5117174300003</v>
      </c>
      <c r="D106" s="36">
        <f>SUMIFS(СВЦЭМ!$C$39:$C$782,СВЦЭМ!$A$39:$A$782,$A106,СВЦЭМ!$B$39:$B$782,D$83)+'СЕТ СН'!$H$9+СВЦЭМ!$D$10+'СЕТ СН'!$H$6-'СЕТ СН'!$H$19</f>
        <v>2455.1465147999997</v>
      </c>
      <c r="E106" s="36">
        <f>SUMIFS(СВЦЭМ!$C$39:$C$782,СВЦЭМ!$A$39:$A$782,$A106,СВЦЭМ!$B$39:$B$782,E$83)+'СЕТ СН'!$H$9+СВЦЭМ!$D$10+'СЕТ СН'!$H$6-'СЕТ СН'!$H$19</f>
        <v>2472.3523577699998</v>
      </c>
      <c r="F106" s="36">
        <f>SUMIFS(СВЦЭМ!$C$39:$C$782,СВЦЭМ!$A$39:$A$782,$A106,СВЦЭМ!$B$39:$B$782,F$83)+'СЕТ СН'!$H$9+СВЦЭМ!$D$10+'СЕТ СН'!$H$6-'СЕТ СН'!$H$19</f>
        <v>2469.9527158000001</v>
      </c>
      <c r="G106" s="36">
        <f>SUMIFS(СВЦЭМ!$C$39:$C$782,СВЦЭМ!$A$39:$A$782,$A106,СВЦЭМ!$B$39:$B$782,G$83)+'СЕТ СН'!$H$9+СВЦЭМ!$D$10+'СЕТ СН'!$H$6-'СЕТ СН'!$H$19</f>
        <v>2451.2365232500001</v>
      </c>
      <c r="H106" s="36">
        <f>SUMIFS(СВЦЭМ!$C$39:$C$782,СВЦЭМ!$A$39:$A$782,$A106,СВЦЭМ!$B$39:$B$782,H$83)+'СЕТ СН'!$H$9+СВЦЭМ!$D$10+'СЕТ СН'!$H$6-'СЕТ СН'!$H$19</f>
        <v>2429.76162471</v>
      </c>
      <c r="I106" s="36">
        <f>SUMIFS(СВЦЭМ!$C$39:$C$782,СВЦЭМ!$A$39:$A$782,$A106,СВЦЭМ!$B$39:$B$782,I$83)+'СЕТ СН'!$H$9+СВЦЭМ!$D$10+'СЕТ СН'!$H$6-'СЕТ СН'!$H$19</f>
        <v>2409.7070250699999</v>
      </c>
      <c r="J106" s="36">
        <f>SUMIFS(СВЦЭМ!$C$39:$C$782,СВЦЭМ!$A$39:$A$782,$A106,СВЦЭМ!$B$39:$B$782,J$83)+'СЕТ СН'!$H$9+СВЦЭМ!$D$10+'СЕТ СН'!$H$6-'СЕТ СН'!$H$19</f>
        <v>2359.7903442699999</v>
      </c>
      <c r="K106" s="36">
        <f>SUMIFS(СВЦЭМ!$C$39:$C$782,СВЦЭМ!$A$39:$A$782,$A106,СВЦЭМ!$B$39:$B$782,K$83)+'СЕТ СН'!$H$9+СВЦЭМ!$D$10+'СЕТ СН'!$H$6-'СЕТ СН'!$H$19</f>
        <v>2320.08812536</v>
      </c>
      <c r="L106" s="36">
        <f>SUMIFS(СВЦЭМ!$C$39:$C$782,СВЦЭМ!$A$39:$A$782,$A106,СВЦЭМ!$B$39:$B$782,L$83)+'СЕТ СН'!$H$9+СВЦЭМ!$D$10+'СЕТ СН'!$H$6-'СЕТ СН'!$H$19</f>
        <v>2303.4160765500001</v>
      </c>
      <c r="M106" s="36">
        <f>SUMIFS(СВЦЭМ!$C$39:$C$782,СВЦЭМ!$A$39:$A$782,$A106,СВЦЭМ!$B$39:$B$782,M$83)+'СЕТ СН'!$H$9+СВЦЭМ!$D$10+'СЕТ СН'!$H$6-'СЕТ СН'!$H$19</f>
        <v>2315.3697150600001</v>
      </c>
      <c r="N106" s="36">
        <f>SUMIFS(СВЦЭМ!$C$39:$C$782,СВЦЭМ!$A$39:$A$782,$A106,СВЦЭМ!$B$39:$B$782,N$83)+'СЕТ СН'!$H$9+СВЦЭМ!$D$10+'СЕТ СН'!$H$6-'СЕТ СН'!$H$19</f>
        <v>2321.6728211300001</v>
      </c>
      <c r="O106" s="36">
        <f>SUMIFS(СВЦЭМ!$C$39:$C$782,СВЦЭМ!$A$39:$A$782,$A106,СВЦЭМ!$B$39:$B$782,O$83)+'СЕТ СН'!$H$9+СВЦЭМ!$D$10+'СЕТ СН'!$H$6-'СЕТ СН'!$H$19</f>
        <v>2362.8656755900001</v>
      </c>
      <c r="P106" s="36">
        <f>SUMIFS(СВЦЭМ!$C$39:$C$782,СВЦЭМ!$A$39:$A$782,$A106,СВЦЭМ!$B$39:$B$782,P$83)+'СЕТ СН'!$H$9+СВЦЭМ!$D$10+'СЕТ СН'!$H$6-'СЕТ СН'!$H$19</f>
        <v>2387.6126482199998</v>
      </c>
      <c r="Q106" s="36">
        <f>SUMIFS(СВЦЭМ!$C$39:$C$782,СВЦЭМ!$A$39:$A$782,$A106,СВЦЭМ!$B$39:$B$782,Q$83)+'СЕТ СН'!$H$9+СВЦЭМ!$D$10+'СЕТ СН'!$H$6-'СЕТ СН'!$H$19</f>
        <v>2394.5263819100001</v>
      </c>
      <c r="R106" s="36">
        <f>SUMIFS(СВЦЭМ!$C$39:$C$782,СВЦЭМ!$A$39:$A$782,$A106,СВЦЭМ!$B$39:$B$782,R$83)+'СЕТ СН'!$H$9+СВЦЭМ!$D$10+'СЕТ СН'!$H$6-'СЕТ СН'!$H$19</f>
        <v>2408.06435186</v>
      </c>
      <c r="S106" s="36">
        <f>SUMIFS(СВЦЭМ!$C$39:$C$782,СВЦЭМ!$A$39:$A$782,$A106,СВЦЭМ!$B$39:$B$782,S$83)+'СЕТ СН'!$H$9+СВЦЭМ!$D$10+'СЕТ СН'!$H$6-'СЕТ СН'!$H$19</f>
        <v>2366.6787705799998</v>
      </c>
      <c r="T106" s="36">
        <f>SUMIFS(СВЦЭМ!$C$39:$C$782,СВЦЭМ!$A$39:$A$782,$A106,СВЦЭМ!$B$39:$B$782,T$83)+'СЕТ СН'!$H$9+СВЦЭМ!$D$10+'СЕТ СН'!$H$6-'СЕТ СН'!$H$19</f>
        <v>2351.7635795000001</v>
      </c>
      <c r="U106" s="36">
        <f>SUMIFS(СВЦЭМ!$C$39:$C$782,СВЦЭМ!$A$39:$A$782,$A106,СВЦЭМ!$B$39:$B$782,U$83)+'СЕТ СН'!$H$9+СВЦЭМ!$D$10+'СЕТ СН'!$H$6-'СЕТ СН'!$H$19</f>
        <v>2314.3367750899997</v>
      </c>
      <c r="V106" s="36">
        <f>SUMIFS(СВЦЭМ!$C$39:$C$782,СВЦЭМ!$A$39:$A$782,$A106,СВЦЭМ!$B$39:$B$782,V$83)+'СЕТ СН'!$H$9+СВЦЭМ!$D$10+'СЕТ СН'!$H$6-'СЕТ СН'!$H$19</f>
        <v>2304.5034891300002</v>
      </c>
      <c r="W106" s="36">
        <f>SUMIFS(СВЦЭМ!$C$39:$C$782,СВЦЭМ!$A$39:$A$782,$A106,СВЦЭМ!$B$39:$B$782,W$83)+'СЕТ СН'!$H$9+СВЦЭМ!$D$10+'СЕТ СН'!$H$6-'СЕТ СН'!$H$19</f>
        <v>2303.1585665600001</v>
      </c>
      <c r="X106" s="36">
        <f>SUMIFS(СВЦЭМ!$C$39:$C$782,СВЦЭМ!$A$39:$A$782,$A106,СВЦЭМ!$B$39:$B$782,X$83)+'СЕТ СН'!$H$9+СВЦЭМ!$D$10+'СЕТ СН'!$H$6-'СЕТ СН'!$H$19</f>
        <v>2356.40042993</v>
      </c>
      <c r="Y106" s="36">
        <f>SUMIFS(СВЦЭМ!$C$39:$C$782,СВЦЭМ!$A$39:$A$782,$A106,СВЦЭМ!$B$39:$B$782,Y$83)+'СЕТ СН'!$H$9+СВЦЭМ!$D$10+'СЕТ СН'!$H$6-'СЕТ СН'!$H$19</f>
        <v>2377.1991669899999</v>
      </c>
    </row>
    <row r="107" spans="1:25" ht="15.75" x14ac:dyDescent="0.2">
      <c r="A107" s="35">
        <f t="shared" si="2"/>
        <v>45375</v>
      </c>
      <c r="B107" s="36">
        <f>SUMIFS(СВЦЭМ!$C$39:$C$782,СВЦЭМ!$A$39:$A$782,$A107,СВЦЭМ!$B$39:$B$782,B$83)+'СЕТ СН'!$H$9+СВЦЭМ!$D$10+'СЕТ СН'!$H$6-'СЕТ СН'!$H$19</f>
        <v>2422.4347426599998</v>
      </c>
      <c r="C107" s="36">
        <f>SUMIFS(СВЦЭМ!$C$39:$C$782,СВЦЭМ!$A$39:$A$782,$A107,СВЦЭМ!$B$39:$B$782,C$83)+'СЕТ СН'!$H$9+СВЦЭМ!$D$10+'СЕТ СН'!$H$6-'СЕТ СН'!$H$19</f>
        <v>2357.4774836500001</v>
      </c>
      <c r="D107" s="36">
        <f>SUMIFS(СВЦЭМ!$C$39:$C$782,СВЦЭМ!$A$39:$A$782,$A107,СВЦЭМ!$B$39:$B$782,D$83)+'СЕТ СН'!$H$9+СВЦЭМ!$D$10+'СЕТ СН'!$H$6-'СЕТ СН'!$H$19</f>
        <v>2394.7260392799999</v>
      </c>
      <c r="E107" s="36">
        <f>SUMIFS(СВЦЭМ!$C$39:$C$782,СВЦЭМ!$A$39:$A$782,$A107,СВЦЭМ!$B$39:$B$782,E$83)+'СЕТ СН'!$H$9+СВЦЭМ!$D$10+'СЕТ СН'!$H$6-'СЕТ СН'!$H$19</f>
        <v>2408.5792984</v>
      </c>
      <c r="F107" s="36">
        <f>SUMIFS(СВЦЭМ!$C$39:$C$782,СВЦЭМ!$A$39:$A$782,$A107,СВЦЭМ!$B$39:$B$782,F$83)+'СЕТ СН'!$H$9+СВЦЭМ!$D$10+'СЕТ СН'!$H$6-'СЕТ СН'!$H$19</f>
        <v>2390.6712476600001</v>
      </c>
      <c r="G107" s="36">
        <f>SUMIFS(СВЦЭМ!$C$39:$C$782,СВЦЭМ!$A$39:$A$782,$A107,СВЦЭМ!$B$39:$B$782,G$83)+'СЕТ СН'!$H$9+СВЦЭМ!$D$10+'СЕТ СН'!$H$6-'СЕТ СН'!$H$19</f>
        <v>2385.9118518300002</v>
      </c>
      <c r="H107" s="36">
        <f>SUMIFS(СВЦЭМ!$C$39:$C$782,СВЦЭМ!$A$39:$A$782,$A107,СВЦЭМ!$B$39:$B$782,H$83)+'СЕТ СН'!$H$9+СВЦЭМ!$D$10+'СЕТ СН'!$H$6-'СЕТ СН'!$H$19</f>
        <v>2359.8063391800001</v>
      </c>
      <c r="I107" s="36">
        <f>SUMIFS(СВЦЭМ!$C$39:$C$782,СВЦЭМ!$A$39:$A$782,$A107,СВЦЭМ!$B$39:$B$782,I$83)+'СЕТ СН'!$H$9+СВЦЭМ!$D$10+'СЕТ СН'!$H$6-'СЕТ СН'!$H$19</f>
        <v>2357.4598477999998</v>
      </c>
      <c r="J107" s="36">
        <f>SUMIFS(СВЦЭМ!$C$39:$C$782,СВЦЭМ!$A$39:$A$782,$A107,СВЦЭМ!$B$39:$B$782,J$83)+'СЕТ СН'!$H$9+СВЦЭМ!$D$10+'СЕТ СН'!$H$6-'СЕТ СН'!$H$19</f>
        <v>2300.4655485600001</v>
      </c>
      <c r="K107" s="36">
        <f>SUMIFS(СВЦЭМ!$C$39:$C$782,СВЦЭМ!$A$39:$A$782,$A107,СВЦЭМ!$B$39:$B$782,K$83)+'СЕТ СН'!$H$9+СВЦЭМ!$D$10+'СЕТ СН'!$H$6-'СЕТ СН'!$H$19</f>
        <v>2265.0604180700002</v>
      </c>
      <c r="L107" s="36">
        <f>SUMIFS(СВЦЭМ!$C$39:$C$782,СВЦЭМ!$A$39:$A$782,$A107,СВЦЭМ!$B$39:$B$782,L$83)+'СЕТ СН'!$H$9+СВЦЭМ!$D$10+'СЕТ СН'!$H$6-'СЕТ СН'!$H$19</f>
        <v>2271.6084273799997</v>
      </c>
      <c r="M107" s="36">
        <f>SUMIFS(СВЦЭМ!$C$39:$C$782,СВЦЭМ!$A$39:$A$782,$A107,СВЦЭМ!$B$39:$B$782,M$83)+'СЕТ СН'!$H$9+СВЦЭМ!$D$10+'СЕТ СН'!$H$6-'СЕТ СН'!$H$19</f>
        <v>2282.2100142999998</v>
      </c>
      <c r="N107" s="36">
        <f>SUMIFS(СВЦЭМ!$C$39:$C$782,СВЦЭМ!$A$39:$A$782,$A107,СВЦЭМ!$B$39:$B$782,N$83)+'СЕТ СН'!$H$9+СВЦЭМ!$D$10+'СЕТ СН'!$H$6-'СЕТ СН'!$H$19</f>
        <v>2276.8069829400001</v>
      </c>
      <c r="O107" s="36">
        <f>SUMIFS(СВЦЭМ!$C$39:$C$782,СВЦЭМ!$A$39:$A$782,$A107,СВЦЭМ!$B$39:$B$782,O$83)+'СЕТ СН'!$H$9+СВЦЭМ!$D$10+'СЕТ СН'!$H$6-'СЕТ СН'!$H$19</f>
        <v>2288.0745353000002</v>
      </c>
      <c r="P107" s="36">
        <f>SUMIFS(СВЦЭМ!$C$39:$C$782,СВЦЭМ!$A$39:$A$782,$A107,СВЦЭМ!$B$39:$B$782,P$83)+'СЕТ СН'!$H$9+СВЦЭМ!$D$10+'СЕТ СН'!$H$6-'СЕТ СН'!$H$19</f>
        <v>2338.4445862100001</v>
      </c>
      <c r="Q107" s="36">
        <f>SUMIFS(СВЦЭМ!$C$39:$C$782,СВЦЭМ!$A$39:$A$782,$A107,СВЦЭМ!$B$39:$B$782,Q$83)+'СЕТ СН'!$H$9+СВЦЭМ!$D$10+'СЕТ СН'!$H$6-'СЕТ СН'!$H$19</f>
        <v>2352.6551406500002</v>
      </c>
      <c r="R107" s="36">
        <f>SUMIFS(СВЦЭМ!$C$39:$C$782,СВЦЭМ!$A$39:$A$782,$A107,СВЦЭМ!$B$39:$B$782,R$83)+'СЕТ СН'!$H$9+СВЦЭМ!$D$10+'СЕТ СН'!$H$6-'СЕТ СН'!$H$19</f>
        <v>2349.02081288</v>
      </c>
      <c r="S107" s="36">
        <f>SUMIFS(СВЦЭМ!$C$39:$C$782,СВЦЭМ!$A$39:$A$782,$A107,СВЦЭМ!$B$39:$B$782,S$83)+'СЕТ СН'!$H$9+СВЦЭМ!$D$10+'СЕТ СН'!$H$6-'СЕТ СН'!$H$19</f>
        <v>2321.3743963100001</v>
      </c>
      <c r="T107" s="36">
        <f>SUMIFS(СВЦЭМ!$C$39:$C$782,СВЦЭМ!$A$39:$A$782,$A107,СВЦЭМ!$B$39:$B$782,T$83)+'СЕТ СН'!$H$9+СВЦЭМ!$D$10+'СЕТ СН'!$H$6-'СЕТ СН'!$H$19</f>
        <v>2283.98192479</v>
      </c>
      <c r="U107" s="36">
        <f>SUMIFS(СВЦЭМ!$C$39:$C$782,СВЦЭМ!$A$39:$A$782,$A107,СВЦЭМ!$B$39:$B$782,U$83)+'СЕТ СН'!$H$9+СВЦЭМ!$D$10+'СЕТ СН'!$H$6-'СЕТ СН'!$H$19</f>
        <v>2265.6121563400002</v>
      </c>
      <c r="V107" s="36">
        <f>SUMIFS(СВЦЭМ!$C$39:$C$782,СВЦЭМ!$A$39:$A$782,$A107,СВЦЭМ!$B$39:$B$782,V$83)+'СЕТ СН'!$H$9+СВЦЭМ!$D$10+'СЕТ СН'!$H$6-'СЕТ СН'!$H$19</f>
        <v>2258.0904893400002</v>
      </c>
      <c r="W107" s="36">
        <f>SUMIFS(СВЦЭМ!$C$39:$C$782,СВЦЭМ!$A$39:$A$782,$A107,СВЦЭМ!$B$39:$B$782,W$83)+'СЕТ СН'!$H$9+СВЦЭМ!$D$10+'СЕТ СН'!$H$6-'СЕТ СН'!$H$19</f>
        <v>2228.5513813899997</v>
      </c>
      <c r="X107" s="36">
        <f>SUMIFS(СВЦЭМ!$C$39:$C$782,СВЦЭМ!$A$39:$A$782,$A107,СВЦЭМ!$B$39:$B$782,X$83)+'СЕТ СН'!$H$9+СВЦЭМ!$D$10+'СЕТ СН'!$H$6-'СЕТ СН'!$H$19</f>
        <v>2241.4918576700002</v>
      </c>
      <c r="Y107" s="36">
        <f>SUMIFS(СВЦЭМ!$C$39:$C$782,СВЦЭМ!$A$39:$A$782,$A107,СВЦЭМ!$B$39:$B$782,Y$83)+'СЕТ СН'!$H$9+СВЦЭМ!$D$10+'СЕТ СН'!$H$6-'СЕТ СН'!$H$19</f>
        <v>2301.1135483799999</v>
      </c>
    </row>
    <row r="108" spans="1:25" ht="15.75" x14ac:dyDescent="0.2">
      <c r="A108" s="35">
        <f t="shared" si="2"/>
        <v>45376</v>
      </c>
      <c r="B108" s="36">
        <f>SUMIFS(СВЦЭМ!$C$39:$C$782,СВЦЭМ!$A$39:$A$782,$A108,СВЦЭМ!$B$39:$B$782,B$83)+'СЕТ СН'!$H$9+СВЦЭМ!$D$10+'СЕТ СН'!$H$6-'СЕТ СН'!$H$19</f>
        <v>2297.9507018700001</v>
      </c>
      <c r="C108" s="36">
        <f>SUMIFS(СВЦЭМ!$C$39:$C$782,СВЦЭМ!$A$39:$A$782,$A108,СВЦЭМ!$B$39:$B$782,C$83)+'СЕТ СН'!$H$9+СВЦЭМ!$D$10+'СЕТ СН'!$H$6-'СЕТ СН'!$H$19</f>
        <v>2338.3004388099998</v>
      </c>
      <c r="D108" s="36">
        <f>SUMIFS(СВЦЭМ!$C$39:$C$782,СВЦЭМ!$A$39:$A$782,$A108,СВЦЭМ!$B$39:$B$782,D$83)+'СЕТ СН'!$H$9+СВЦЭМ!$D$10+'СЕТ СН'!$H$6-'СЕТ СН'!$H$19</f>
        <v>2349.5560701899999</v>
      </c>
      <c r="E108" s="36">
        <f>SUMIFS(СВЦЭМ!$C$39:$C$782,СВЦЭМ!$A$39:$A$782,$A108,СВЦЭМ!$B$39:$B$782,E$83)+'СЕТ СН'!$H$9+СВЦЭМ!$D$10+'СЕТ СН'!$H$6-'СЕТ СН'!$H$19</f>
        <v>2359.99744663</v>
      </c>
      <c r="F108" s="36">
        <f>SUMIFS(СВЦЭМ!$C$39:$C$782,СВЦЭМ!$A$39:$A$782,$A108,СВЦЭМ!$B$39:$B$782,F$83)+'СЕТ СН'!$H$9+СВЦЭМ!$D$10+'СЕТ СН'!$H$6-'СЕТ СН'!$H$19</f>
        <v>2354.8917616500003</v>
      </c>
      <c r="G108" s="36">
        <f>SUMIFS(СВЦЭМ!$C$39:$C$782,СВЦЭМ!$A$39:$A$782,$A108,СВЦЭМ!$B$39:$B$782,G$83)+'СЕТ СН'!$H$9+СВЦЭМ!$D$10+'СЕТ СН'!$H$6-'СЕТ СН'!$H$19</f>
        <v>2338.1506027699998</v>
      </c>
      <c r="H108" s="36">
        <f>SUMIFS(СВЦЭМ!$C$39:$C$782,СВЦЭМ!$A$39:$A$782,$A108,СВЦЭМ!$B$39:$B$782,H$83)+'СЕТ СН'!$H$9+СВЦЭМ!$D$10+'СЕТ СН'!$H$6-'СЕТ СН'!$H$19</f>
        <v>2292.05088441</v>
      </c>
      <c r="I108" s="36">
        <f>SUMIFS(СВЦЭМ!$C$39:$C$782,СВЦЭМ!$A$39:$A$782,$A108,СВЦЭМ!$B$39:$B$782,I$83)+'СЕТ СН'!$H$9+СВЦЭМ!$D$10+'СЕТ СН'!$H$6-'СЕТ СН'!$H$19</f>
        <v>2265.9230218299999</v>
      </c>
      <c r="J108" s="36">
        <f>SUMIFS(СВЦЭМ!$C$39:$C$782,СВЦЭМ!$A$39:$A$782,$A108,СВЦЭМ!$B$39:$B$782,J$83)+'СЕТ СН'!$H$9+СВЦЭМ!$D$10+'СЕТ СН'!$H$6-'СЕТ СН'!$H$19</f>
        <v>2253.11782993</v>
      </c>
      <c r="K108" s="36">
        <f>SUMIFS(СВЦЭМ!$C$39:$C$782,СВЦЭМ!$A$39:$A$782,$A108,СВЦЭМ!$B$39:$B$782,K$83)+'СЕТ СН'!$H$9+СВЦЭМ!$D$10+'СЕТ СН'!$H$6-'СЕТ СН'!$H$19</f>
        <v>2227.3801644800001</v>
      </c>
      <c r="L108" s="36">
        <f>SUMIFS(СВЦЭМ!$C$39:$C$782,СВЦЭМ!$A$39:$A$782,$A108,СВЦЭМ!$B$39:$B$782,L$83)+'СЕТ СН'!$H$9+СВЦЭМ!$D$10+'СЕТ СН'!$H$6-'СЕТ СН'!$H$19</f>
        <v>2232.8037923299999</v>
      </c>
      <c r="M108" s="36">
        <f>SUMIFS(СВЦЭМ!$C$39:$C$782,СВЦЭМ!$A$39:$A$782,$A108,СВЦЭМ!$B$39:$B$782,M$83)+'СЕТ СН'!$H$9+СВЦЭМ!$D$10+'СЕТ СН'!$H$6-'СЕТ СН'!$H$19</f>
        <v>2232.5668177100001</v>
      </c>
      <c r="N108" s="36">
        <f>SUMIFS(СВЦЭМ!$C$39:$C$782,СВЦЭМ!$A$39:$A$782,$A108,СВЦЭМ!$B$39:$B$782,N$83)+'СЕТ СН'!$H$9+СВЦЭМ!$D$10+'СЕТ СН'!$H$6-'СЕТ СН'!$H$19</f>
        <v>2258.4269990299999</v>
      </c>
      <c r="O108" s="36">
        <f>SUMIFS(СВЦЭМ!$C$39:$C$782,СВЦЭМ!$A$39:$A$782,$A108,СВЦЭМ!$B$39:$B$782,O$83)+'СЕТ СН'!$H$9+СВЦЭМ!$D$10+'СЕТ СН'!$H$6-'СЕТ СН'!$H$19</f>
        <v>2268.6484977700002</v>
      </c>
      <c r="P108" s="36">
        <f>SUMIFS(СВЦЭМ!$C$39:$C$782,СВЦЭМ!$A$39:$A$782,$A108,СВЦЭМ!$B$39:$B$782,P$83)+'СЕТ СН'!$H$9+СВЦЭМ!$D$10+'СЕТ СН'!$H$6-'СЕТ СН'!$H$19</f>
        <v>2282.942043</v>
      </c>
      <c r="Q108" s="36">
        <f>SUMIFS(СВЦЭМ!$C$39:$C$782,СВЦЭМ!$A$39:$A$782,$A108,СВЦЭМ!$B$39:$B$782,Q$83)+'СЕТ СН'!$H$9+СВЦЭМ!$D$10+'СЕТ СН'!$H$6-'СЕТ СН'!$H$19</f>
        <v>2302.9433054299998</v>
      </c>
      <c r="R108" s="36">
        <f>SUMIFS(СВЦЭМ!$C$39:$C$782,СВЦЭМ!$A$39:$A$782,$A108,СВЦЭМ!$B$39:$B$782,R$83)+'СЕТ СН'!$H$9+СВЦЭМ!$D$10+'СЕТ СН'!$H$6-'СЕТ СН'!$H$19</f>
        <v>2298.8718061099999</v>
      </c>
      <c r="S108" s="36">
        <f>SUMIFS(СВЦЭМ!$C$39:$C$782,СВЦЭМ!$A$39:$A$782,$A108,СВЦЭМ!$B$39:$B$782,S$83)+'СЕТ СН'!$H$9+СВЦЭМ!$D$10+'СЕТ СН'!$H$6-'СЕТ СН'!$H$19</f>
        <v>2278.3754714500001</v>
      </c>
      <c r="T108" s="36">
        <f>SUMIFS(СВЦЭМ!$C$39:$C$782,СВЦЭМ!$A$39:$A$782,$A108,СВЦЭМ!$B$39:$B$782,T$83)+'СЕТ СН'!$H$9+СВЦЭМ!$D$10+'СЕТ СН'!$H$6-'СЕТ СН'!$H$19</f>
        <v>2253.8719863300003</v>
      </c>
      <c r="U108" s="36">
        <f>SUMIFS(СВЦЭМ!$C$39:$C$782,СВЦЭМ!$A$39:$A$782,$A108,СВЦЭМ!$B$39:$B$782,U$83)+'СЕТ СН'!$H$9+СВЦЭМ!$D$10+'СЕТ СН'!$H$6-'СЕТ СН'!$H$19</f>
        <v>2224.49151566</v>
      </c>
      <c r="V108" s="36">
        <f>SUMIFS(СВЦЭМ!$C$39:$C$782,СВЦЭМ!$A$39:$A$782,$A108,СВЦЭМ!$B$39:$B$782,V$83)+'СЕТ СН'!$H$9+СВЦЭМ!$D$10+'СЕТ СН'!$H$6-'СЕТ СН'!$H$19</f>
        <v>2232.3650580900003</v>
      </c>
      <c r="W108" s="36">
        <f>SUMIFS(СВЦЭМ!$C$39:$C$782,СВЦЭМ!$A$39:$A$782,$A108,СВЦЭМ!$B$39:$B$782,W$83)+'СЕТ СН'!$H$9+СВЦЭМ!$D$10+'СЕТ СН'!$H$6-'СЕТ СН'!$H$19</f>
        <v>2229.3254464700003</v>
      </c>
      <c r="X108" s="36">
        <f>SUMIFS(СВЦЭМ!$C$39:$C$782,СВЦЭМ!$A$39:$A$782,$A108,СВЦЭМ!$B$39:$B$782,X$83)+'СЕТ СН'!$H$9+СВЦЭМ!$D$10+'СЕТ СН'!$H$6-'СЕТ СН'!$H$19</f>
        <v>2265.21138251</v>
      </c>
      <c r="Y108" s="36">
        <f>SUMIFS(СВЦЭМ!$C$39:$C$782,СВЦЭМ!$A$39:$A$782,$A108,СВЦЭМ!$B$39:$B$782,Y$83)+'СЕТ СН'!$H$9+СВЦЭМ!$D$10+'СЕТ СН'!$H$6-'СЕТ СН'!$H$19</f>
        <v>2275.7790703700002</v>
      </c>
    </row>
    <row r="109" spans="1:25" ht="15.75" x14ac:dyDescent="0.2">
      <c r="A109" s="35">
        <f t="shared" si="2"/>
        <v>45377</v>
      </c>
      <c r="B109" s="36">
        <f>SUMIFS(СВЦЭМ!$C$39:$C$782,СВЦЭМ!$A$39:$A$782,$A109,СВЦЭМ!$B$39:$B$782,B$83)+'СЕТ СН'!$H$9+СВЦЭМ!$D$10+'СЕТ СН'!$H$6-'СЕТ СН'!$H$19</f>
        <v>2356.0085530300003</v>
      </c>
      <c r="C109" s="36">
        <f>SUMIFS(СВЦЭМ!$C$39:$C$782,СВЦЭМ!$A$39:$A$782,$A109,СВЦЭМ!$B$39:$B$782,C$83)+'СЕТ СН'!$H$9+СВЦЭМ!$D$10+'СЕТ СН'!$H$6-'СЕТ СН'!$H$19</f>
        <v>2397.3057057799997</v>
      </c>
      <c r="D109" s="36">
        <f>SUMIFS(СВЦЭМ!$C$39:$C$782,СВЦЭМ!$A$39:$A$782,$A109,СВЦЭМ!$B$39:$B$782,D$83)+'СЕТ СН'!$H$9+СВЦЭМ!$D$10+'СЕТ СН'!$H$6-'СЕТ СН'!$H$19</f>
        <v>2420.0254451799997</v>
      </c>
      <c r="E109" s="36">
        <f>SUMIFS(СВЦЭМ!$C$39:$C$782,СВЦЭМ!$A$39:$A$782,$A109,СВЦЭМ!$B$39:$B$782,E$83)+'СЕТ СН'!$H$9+СВЦЭМ!$D$10+'СЕТ СН'!$H$6-'СЕТ СН'!$H$19</f>
        <v>2440.1772039100001</v>
      </c>
      <c r="F109" s="36">
        <f>SUMIFS(СВЦЭМ!$C$39:$C$782,СВЦЭМ!$A$39:$A$782,$A109,СВЦЭМ!$B$39:$B$782,F$83)+'СЕТ СН'!$H$9+СВЦЭМ!$D$10+'СЕТ СН'!$H$6-'СЕТ СН'!$H$19</f>
        <v>2430.17235751</v>
      </c>
      <c r="G109" s="36">
        <f>SUMIFS(СВЦЭМ!$C$39:$C$782,СВЦЭМ!$A$39:$A$782,$A109,СВЦЭМ!$B$39:$B$782,G$83)+'СЕТ СН'!$H$9+СВЦЭМ!$D$10+'СЕТ СН'!$H$6-'СЕТ СН'!$H$19</f>
        <v>2398.95498189</v>
      </c>
      <c r="H109" s="36">
        <f>SUMIFS(СВЦЭМ!$C$39:$C$782,СВЦЭМ!$A$39:$A$782,$A109,СВЦЭМ!$B$39:$B$782,H$83)+'СЕТ СН'!$H$9+СВЦЭМ!$D$10+'СЕТ СН'!$H$6-'СЕТ СН'!$H$19</f>
        <v>2327.1603846600001</v>
      </c>
      <c r="I109" s="36">
        <f>SUMIFS(СВЦЭМ!$C$39:$C$782,СВЦЭМ!$A$39:$A$782,$A109,СВЦЭМ!$B$39:$B$782,I$83)+'СЕТ СН'!$H$9+СВЦЭМ!$D$10+'СЕТ СН'!$H$6-'СЕТ СН'!$H$19</f>
        <v>2307.1319798100003</v>
      </c>
      <c r="J109" s="36">
        <f>SUMIFS(СВЦЭМ!$C$39:$C$782,СВЦЭМ!$A$39:$A$782,$A109,СВЦЭМ!$B$39:$B$782,J$83)+'СЕТ СН'!$H$9+СВЦЭМ!$D$10+'СЕТ СН'!$H$6-'СЕТ СН'!$H$19</f>
        <v>2281.0477960099997</v>
      </c>
      <c r="K109" s="36">
        <f>SUMIFS(СВЦЭМ!$C$39:$C$782,СВЦЭМ!$A$39:$A$782,$A109,СВЦЭМ!$B$39:$B$782,K$83)+'СЕТ СН'!$H$9+СВЦЭМ!$D$10+'СЕТ СН'!$H$6-'СЕТ СН'!$H$19</f>
        <v>2299.2485057599997</v>
      </c>
      <c r="L109" s="36">
        <f>SUMIFS(СВЦЭМ!$C$39:$C$782,СВЦЭМ!$A$39:$A$782,$A109,СВЦЭМ!$B$39:$B$782,L$83)+'СЕТ СН'!$H$9+СВЦЭМ!$D$10+'СЕТ СН'!$H$6-'СЕТ СН'!$H$19</f>
        <v>2303.8874356900001</v>
      </c>
      <c r="M109" s="36">
        <f>SUMIFS(СВЦЭМ!$C$39:$C$782,СВЦЭМ!$A$39:$A$782,$A109,СВЦЭМ!$B$39:$B$782,M$83)+'СЕТ СН'!$H$9+СВЦЭМ!$D$10+'СЕТ СН'!$H$6-'СЕТ СН'!$H$19</f>
        <v>2336.8708071199999</v>
      </c>
      <c r="N109" s="36">
        <f>SUMIFS(СВЦЭМ!$C$39:$C$782,СВЦЭМ!$A$39:$A$782,$A109,СВЦЭМ!$B$39:$B$782,N$83)+'СЕТ СН'!$H$9+СВЦЭМ!$D$10+'СЕТ СН'!$H$6-'СЕТ СН'!$H$19</f>
        <v>2368.10317515</v>
      </c>
      <c r="O109" s="36">
        <f>SUMIFS(СВЦЭМ!$C$39:$C$782,СВЦЭМ!$A$39:$A$782,$A109,СВЦЭМ!$B$39:$B$782,O$83)+'СЕТ СН'!$H$9+СВЦЭМ!$D$10+'СЕТ СН'!$H$6-'СЕТ СН'!$H$19</f>
        <v>2365.1393107599997</v>
      </c>
      <c r="P109" s="36">
        <f>SUMIFS(СВЦЭМ!$C$39:$C$782,СВЦЭМ!$A$39:$A$782,$A109,СВЦЭМ!$B$39:$B$782,P$83)+'СЕТ СН'!$H$9+СВЦЭМ!$D$10+'СЕТ СН'!$H$6-'СЕТ СН'!$H$19</f>
        <v>2389.4604218599998</v>
      </c>
      <c r="Q109" s="36">
        <f>SUMIFS(СВЦЭМ!$C$39:$C$782,СВЦЭМ!$A$39:$A$782,$A109,СВЦЭМ!$B$39:$B$782,Q$83)+'СЕТ СН'!$H$9+СВЦЭМ!$D$10+'СЕТ СН'!$H$6-'СЕТ СН'!$H$19</f>
        <v>2385.7256414200001</v>
      </c>
      <c r="R109" s="36">
        <f>SUMIFS(СВЦЭМ!$C$39:$C$782,СВЦЭМ!$A$39:$A$782,$A109,СВЦЭМ!$B$39:$B$782,R$83)+'СЕТ СН'!$H$9+СВЦЭМ!$D$10+'СЕТ СН'!$H$6-'СЕТ СН'!$H$19</f>
        <v>2348.4318571499998</v>
      </c>
      <c r="S109" s="36">
        <f>SUMIFS(СВЦЭМ!$C$39:$C$782,СВЦЭМ!$A$39:$A$782,$A109,СВЦЭМ!$B$39:$B$782,S$83)+'СЕТ СН'!$H$9+СВЦЭМ!$D$10+'СЕТ СН'!$H$6-'СЕТ СН'!$H$19</f>
        <v>2316.6931247299999</v>
      </c>
      <c r="T109" s="36">
        <f>SUMIFS(СВЦЭМ!$C$39:$C$782,СВЦЭМ!$A$39:$A$782,$A109,СВЦЭМ!$B$39:$B$782,T$83)+'СЕТ СН'!$H$9+СВЦЭМ!$D$10+'СЕТ СН'!$H$6-'СЕТ СН'!$H$19</f>
        <v>2281.1559219999999</v>
      </c>
      <c r="U109" s="36">
        <f>SUMIFS(СВЦЭМ!$C$39:$C$782,СВЦЭМ!$A$39:$A$782,$A109,СВЦЭМ!$B$39:$B$782,U$83)+'СЕТ СН'!$H$9+СВЦЭМ!$D$10+'СЕТ СН'!$H$6-'СЕТ СН'!$H$19</f>
        <v>2269.92283232</v>
      </c>
      <c r="V109" s="36">
        <f>SUMIFS(СВЦЭМ!$C$39:$C$782,СВЦЭМ!$A$39:$A$782,$A109,СВЦЭМ!$B$39:$B$782,V$83)+'СЕТ СН'!$H$9+СВЦЭМ!$D$10+'СЕТ СН'!$H$6-'СЕТ СН'!$H$19</f>
        <v>2261.0189646999997</v>
      </c>
      <c r="W109" s="36">
        <f>SUMIFS(СВЦЭМ!$C$39:$C$782,СВЦЭМ!$A$39:$A$782,$A109,СВЦЭМ!$B$39:$B$782,W$83)+'СЕТ СН'!$H$9+СВЦЭМ!$D$10+'СЕТ СН'!$H$6-'СЕТ СН'!$H$19</f>
        <v>2271.8956013899997</v>
      </c>
      <c r="X109" s="36">
        <f>SUMIFS(СВЦЭМ!$C$39:$C$782,СВЦЭМ!$A$39:$A$782,$A109,СВЦЭМ!$B$39:$B$782,X$83)+'СЕТ СН'!$H$9+СВЦЭМ!$D$10+'СЕТ СН'!$H$6-'СЕТ СН'!$H$19</f>
        <v>2312.2636270200001</v>
      </c>
      <c r="Y109" s="36">
        <f>SUMIFS(СВЦЭМ!$C$39:$C$782,СВЦЭМ!$A$39:$A$782,$A109,СВЦЭМ!$B$39:$B$782,Y$83)+'СЕТ СН'!$H$9+СВЦЭМ!$D$10+'СЕТ СН'!$H$6-'СЕТ СН'!$H$19</f>
        <v>2324.7855567400002</v>
      </c>
    </row>
    <row r="110" spans="1:25" ht="15.75" x14ac:dyDescent="0.2">
      <c r="A110" s="35">
        <f t="shared" si="2"/>
        <v>45378</v>
      </c>
      <c r="B110" s="36">
        <f>SUMIFS(СВЦЭМ!$C$39:$C$782,СВЦЭМ!$A$39:$A$782,$A110,СВЦЭМ!$B$39:$B$782,B$83)+'СЕТ СН'!$H$9+СВЦЭМ!$D$10+'СЕТ СН'!$H$6-'СЕТ СН'!$H$19</f>
        <v>2377.6563876600003</v>
      </c>
      <c r="C110" s="36">
        <f>SUMIFS(СВЦЭМ!$C$39:$C$782,СВЦЭМ!$A$39:$A$782,$A110,СВЦЭМ!$B$39:$B$782,C$83)+'СЕТ СН'!$H$9+СВЦЭМ!$D$10+'СЕТ СН'!$H$6-'СЕТ СН'!$H$19</f>
        <v>2394.1864931199998</v>
      </c>
      <c r="D110" s="36">
        <f>SUMIFS(СВЦЭМ!$C$39:$C$782,СВЦЭМ!$A$39:$A$782,$A110,СВЦЭМ!$B$39:$B$782,D$83)+'СЕТ СН'!$H$9+СВЦЭМ!$D$10+'СЕТ СН'!$H$6-'СЕТ СН'!$H$19</f>
        <v>2430.1967323999997</v>
      </c>
      <c r="E110" s="36">
        <f>SUMIFS(СВЦЭМ!$C$39:$C$782,СВЦЭМ!$A$39:$A$782,$A110,СВЦЭМ!$B$39:$B$782,E$83)+'СЕТ СН'!$H$9+СВЦЭМ!$D$10+'СЕТ СН'!$H$6-'СЕТ СН'!$H$19</f>
        <v>2438.0415098200001</v>
      </c>
      <c r="F110" s="36">
        <f>SUMIFS(СВЦЭМ!$C$39:$C$782,СВЦЭМ!$A$39:$A$782,$A110,СВЦЭМ!$B$39:$B$782,F$83)+'СЕТ СН'!$H$9+СВЦЭМ!$D$10+'СЕТ СН'!$H$6-'СЕТ СН'!$H$19</f>
        <v>2427.6493613399998</v>
      </c>
      <c r="G110" s="36">
        <f>SUMIFS(СВЦЭМ!$C$39:$C$782,СВЦЭМ!$A$39:$A$782,$A110,СВЦЭМ!$B$39:$B$782,G$83)+'СЕТ СН'!$H$9+СВЦЭМ!$D$10+'СЕТ СН'!$H$6-'СЕТ СН'!$H$19</f>
        <v>2397.8979242</v>
      </c>
      <c r="H110" s="36">
        <f>SUMIFS(СВЦЭМ!$C$39:$C$782,СВЦЭМ!$A$39:$A$782,$A110,СВЦЭМ!$B$39:$B$782,H$83)+'СЕТ СН'!$H$9+СВЦЭМ!$D$10+'СЕТ СН'!$H$6-'СЕТ СН'!$H$19</f>
        <v>2332.6195000299999</v>
      </c>
      <c r="I110" s="36">
        <f>SUMIFS(СВЦЭМ!$C$39:$C$782,СВЦЭМ!$A$39:$A$782,$A110,СВЦЭМ!$B$39:$B$782,I$83)+'СЕТ СН'!$H$9+СВЦЭМ!$D$10+'СЕТ СН'!$H$6-'СЕТ СН'!$H$19</f>
        <v>2289.54393841</v>
      </c>
      <c r="J110" s="36">
        <f>SUMIFS(СВЦЭМ!$C$39:$C$782,СВЦЭМ!$A$39:$A$782,$A110,СВЦЭМ!$B$39:$B$782,J$83)+'СЕТ СН'!$H$9+СВЦЭМ!$D$10+'СЕТ СН'!$H$6-'СЕТ СН'!$H$19</f>
        <v>2291.83898378</v>
      </c>
      <c r="K110" s="36">
        <f>SUMIFS(СВЦЭМ!$C$39:$C$782,СВЦЭМ!$A$39:$A$782,$A110,СВЦЭМ!$B$39:$B$782,K$83)+'СЕТ СН'!$H$9+СВЦЭМ!$D$10+'СЕТ СН'!$H$6-'СЕТ СН'!$H$19</f>
        <v>2289.9952304899998</v>
      </c>
      <c r="L110" s="36">
        <f>SUMIFS(СВЦЭМ!$C$39:$C$782,СВЦЭМ!$A$39:$A$782,$A110,СВЦЭМ!$B$39:$B$782,L$83)+'СЕТ СН'!$H$9+СВЦЭМ!$D$10+'СЕТ СН'!$H$6-'СЕТ СН'!$H$19</f>
        <v>2286.30954316</v>
      </c>
      <c r="M110" s="36">
        <f>SUMIFS(СВЦЭМ!$C$39:$C$782,СВЦЭМ!$A$39:$A$782,$A110,СВЦЭМ!$B$39:$B$782,M$83)+'СЕТ СН'!$H$9+СВЦЭМ!$D$10+'СЕТ СН'!$H$6-'СЕТ СН'!$H$19</f>
        <v>2298.1905939099997</v>
      </c>
      <c r="N110" s="36">
        <f>SUMIFS(СВЦЭМ!$C$39:$C$782,СВЦЭМ!$A$39:$A$782,$A110,СВЦЭМ!$B$39:$B$782,N$83)+'СЕТ СН'!$H$9+СВЦЭМ!$D$10+'СЕТ СН'!$H$6-'СЕТ СН'!$H$19</f>
        <v>2328.01113833</v>
      </c>
      <c r="O110" s="36">
        <f>SUMIFS(СВЦЭМ!$C$39:$C$782,СВЦЭМ!$A$39:$A$782,$A110,СВЦЭМ!$B$39:$B$782,O$83)+'СЕТ СН'!$H$9+СВЦЭМ!$D$10+'СЕТ СН'!$H$6-'СЕТ СН'!$H$19</f>
        <v>2333.9708829599999</v>
      </c>
      <c r="P110" s="36">
        <f>SUMIFS(СВЦЭМ!$C$39:$C$782,СВЦЭМ!$A$39:$A$782,$A110,СВЦЭМ!$B$39:$B$782,P$83)+'СЕТ СН'!$H$9+СВЦЭМ!$D$10+'СЕТ СН'!$H$6-'СЕТ СН'!$H$19</f>
        <v>2357.1267324700002</v>
      </c>
      <c r="Q110" s="36">
        <f>SUMIFS(СВЦЭМ!$C$39:$C$782,СВЦЭМ!$A$39:$A$782,$A110,СВЦЭМ!$B$39:$B$782,Q$83)+'СЕТ СН'!$H$9+СВЦЭМ!$D$10+'СЕТ СН'!$H$6-'СЕТ СН'!$H$19</f>
        <v>2374.4997379599999</v>
      </c>
      <c r="R110" s="36">
        <f>SUMIFS(СВЦЭМ!$C$39:$C$782,СВЦЭМ!$A$39:$A$782,$A110,СВЦЭМ!$B$39:$B$782,R$83)+'СЕТ СН'!$H$9+СВЦЭМ!$D$10+'СЕТ СН'!$H$6-'СЕТ СН'!$H$19</f>
        <v>2375.7182459599999</v>
      </c>
      <c r="S110" s="36">
        <f>SUMIFS(СВЦЭМ!$C$39:$C$782,СВЦЭМ!$A$39:$A$782,$A110,СВЦЭМ!$B$39:$B$782,S$83)+'СЕТ СН'!$H$9+СВЦЭМ!$D$10+'СЕТ СН'!$H$6-'СЕТ СН'!$H$19</f>
        <v>2356.5149754700001</v>
      </c>
      <c r="T110" s="36">
        <f>SUMIFS(СВЦЭМ!$C$39:$C$782,СВЦЭМ!$A$39:$A$782,$A110,СВЦЭМ!$B$39:$B$782,T$83)+'СЕТ СН'!$H$9+СВЦЭМ!$D$10+'СЕТ СН'!$H$6-'СЕТ СН'!$H$19</f>
        <v>2318.69386846</v>
      </c>
      <c r="U110" s="36">
        <f>SUMIFS(СВЦЭМ!$C$39:$C$782,СВЦЭМ!$A$39:$A$782,$A110,СВЦЭМ!$B$39:$B$782,U$83)+'СЕТ СН'!$H$9+СВЦЭМ!$D$10+'СЕТ СН'!$H$6-'СЕТ СН'!$H$19</f>
        <v>2293.23870403</v>
      </c>
      <c r="V110" s="36">
        <f>SUMIFS(СВЦЭМ!$C$39:$C$782,СВЦЭМ!$A$39:$A$782,$A110,СВЦЭМ!$B$39:$B$782,V$83)+'СЕТ СН'!$H$9+СВЦЭМ!$D$10+'СЕТ СН'!$H$6-'СЕТ СН'!$H$19</f>
        <v>2272.2627934800003</v>
      </c>
      <c r="W110" s="36">
        <f>SUMIFS(СВЦЭМ!$C$39:$C$782,СВЦЭМ!$A$39:$A$782,$A110,СВЦЭМ!$B$39:$B$782,W$83)+'СЕТ СН'!$H$9+СВЦЭМ!$D$10+'СЕТ СН'!$H$6-'СЕТ СН'!$H$19</f>
        <v>2272.8974467999997</v>
      </c>
      <c r="X110" s="36">
        <f>SUMIFS(СВЦЭМ!$C$39:$C$782,СВЦЭМ!$A$39:$A$782,$A110,СВЦЭМ!$B$39:$B$782,X$83)+'СЕТ СН'!$H$9+СВЦЭМ!$D$10+'СЕТ СН'!$H$6-'СЕТ СН'!$H$19</f>
        <v>2309.6189045199999</v>
      </c>
      <c r="Y110" s="36">
        <f>SUMIFS(СВЦЭМ!$C$39:$C$782,СВЦЭМ!$A$39:$A$782,$A110,СВЦЭМ!$B$39:$B$782,Y$83)+'СЕТ СН'!$H$9+СВЦЭМ!$D$10+'СЕТ СН'!$H$6-'СЕТ СН'!$H$19</f>
        <v>2340.7233243999999</v>
      </c>
    </row>
    <row r="111" spans="1:25" ht="15.75" x14ac:dyDescent="0.2">
      <c r="A111" s="35">
        <f t="shared" si="2"/>
        <v>45379</v>
      </c>
      <c r="B111" s="36">
        <f>SUMIFS(СВЦЭМ!$C$39:$C$782,СВЦЭМ!$A$39:$A$782,$A111,СВЦЭМ!$B$39:$B$782,B$83)+'СЕТ СН'!$H$9+СВЦЭМ!$D$10+'СЕТ СН'!$H$6-'СЕТ СН'!$H$19</f>
        <v>2350.70393362</v>
      </c>
      <c r="C111" s="36">
        <f>SUMIFS(СВЦЭМ!$C$39:$C$782,СВЦЭМ!$A$39:$A$782,$A111,СВЦЭМ!$B$39:$B$782,C$83)+'СЕТ СН'!$H$9+СВЦЭМ!$D$10+'СЕТ СН'!$H$6-'СЕТ СН'!$H$19</f>
        <v>2364.87566492</v>
      </c>
      <c r="D111" s="36">
        <f>SUMIFS(СВЦЭМ!$C$39:$C$782,СВЦЭМ!$A$39:$A$782,$A111,СВЦЭМ!$B$39:$B$782,D$83)+'СЕТ СН'!$H$9+СВЦЭМ!$D$10+'СЕТ СН'!$H$6-'СЕТ СН'!$H$19</f>
        <v>2395.5560693799998</v>
      </c>
      <c r="E111" s="36">
        <f>SUMIFS(СВЦЭМ!$C$39:$C$782,СВЦЭМ!$A$39:$A$782,$A111,СВЦЭМ!$B$39:$B$782,E$83)+'СЕТ СН'!$H$9+СВЦЭМ!$D$10+'СЕТ СН'!$H$6-'СЕТ СН'!$H$19</f>
        <v>2399.6162719100003</v>
      </c>
      <c r="F111" s="36">
        <f>SUMIFS(СВЦЭМ!$C$39:$C$782,СВЦЭМ!$A$39:$A$782,$A111,СВЦЭМ!$B$39:$B$782,F$83)+'СЕТ СН'!$H$9+СВЦЭМ!$D$10+'СЕТ СН'!$H$6-'СЕТ СН'!$H$19</f>
        <v>2324.3991932500003</v>
      </c>
      <c r="G111" s="36">
        <f>SUMIFS(СВЦЭМ!$C$39:$C$782,СВЦЭМ!$A$39:$A$782,$A111,СВЦЭМ!$B$39:$B$782,G$83)+'СЕТ СН'!$H$9+СВЦЭМ!$D$10+'СЕТ СН'!$H$6-'СЕТ СН'!$H$19</f>
        <v>2294.2017640599997</v>
      </c>
      <c r="H111" s="36">
        <f>SUMIFS(СВЦЭМ!$C$39:$C$782,СВЦЭМ!$A$39:$A$782,$A111,СВЦЭМ!$B$39:$B$782,H$83)+'СЕТ СН'!$H$9+СВЦЭМ!$D$10+'СЕТ СН'!$H$6-'СЕТ СН'!$H$19</f>
        <v>2234.2493796700001</v>
      </c>
      <c r="I111" s="36">
        <f>SUMIFS(СВЦЭМ!$C$39:$C$782,СВЦЭМ!$A$39:$A$782,$A111,СВЦЭМ!$B$39:$B$782,I$83)+'СЕТ СН'!$H$9+СВЦЭМ!$D$10+'СЕТ СН'!$H$6-'СЕТ СН'!$H$19</f>
        <v>2221.1364920599999</v>
      </c>
      <c r="J111" s="36">
        <f>SUMIFS(СВЦЭМ!$C$39:$C$782,СВЦЭМ!$A$39:$A$782,$A111,СВЦЭМ!$B$39:$B$782,J$83)+'СЕТ СН'!$H$9+СВЦЭМ!$D$10+'СЕТ СН'!$H$6-'СЕТ СН'!$H$19</f>
        <v>2210.4507839400003</v>
      </c>
      <c r="K111" s="36">
        <f>SUMIFS(СВЦЭМ!$C$39:$C$782,СВЦЭМ!$A$39:$A$782,$A111,СВЦЭМ!$B$39:$B$782,K$83)+'СЕТ СН'!$H$9+СВЦЭМ!$D$10+'СЕТ СН'!$H$6-'СЕТ СН'!$H$19</f>
        <v>2224.5320630699998</v>
      </c>
      <c r="L111" s="36">
        <f>SUMIFS(СВЦЭМ!$C$39:$C$782,СВЦЭМ!$A$39:$A$782,$A111,СВЦЭМ!$B$39:$B$782,L$83)+'СЕТ СН'!$H$9+СВЦЭМ!$D$10+'СЕТ СН'!$H$6-'СЕТ СН'!$H$19</f>
        <v>2231.0694025499997</v>
      </c>
      <c r="M111" s="36">
        <f>SUMIFS(СВЦЭМ!$C$39:$C$782,СВЦЭМ!$A$39:$A$782,$A111,СВЦЭМ!$B$39:$B$782,M$83)+'СЕТ СН'!$H$9+СВЦЭМ!$D$10+'СЕТ СН'!$H$6-'СЕТ СН'!$H$19</f>
        <v>2240.2956475199999</v>
      </c>
      <c r="N111" s="36">
        <f>SUMIFS(СВЦЭМ!$C$39:$C$782,СВЦЭМ!$A$39:$A$782,$A111,СВЦЭМ!$B$39:$B$782,N$83)+'СЕТ СН'!$H$9+СВЦЭМ!$D$10+'СЕТ СН'!$H$6-'СЕТ СН'!$H$19</f>
        <v>2261.2568592600001</v>
      </c>
      <c r="O111" s="36">
        <f>SUMIFS(СВЦЭМ!$C$39:$C$782,СВЦЭМ!$A$39:$A$782,$A111,СВЦЭМ!$B$39:$B$782,O$83)+'СЕТ СН'!$H$9+СВЦЭМ!$D$10+'СЕТ СН'!$H$6-'СЕТ СН'!$H$19</f>
        <v>2249.4616925199998</v>
      </c>
      <c r="P111" s="36">
        <f>SUMIFS(СВЦЭМ!$C$39:$C$782,СВЦЭМ!$A$39:$A$782,$A111,СВЦЭМ!$B$39:$B$782,P$83)+'СЕТ СН'!$H$9+СВЦЭМ!$D$10+'СЕТ СН'!$H$6-'СЕТ СН'!$H$19</f>
        <v>2247.5022364500001</v>
      </c>
      <c r="Q111" s="36">
        <f>SUMIFS(СВЦЭМ!$C$39:$C$782,СВЦЭМ!$A$39:$A$782,$A111,СВЦЭМ!$B$39:$B$782,Q$83)+'СЕТ СН'!$H$9+СВЦЭМ!$D$10+'СЕТ СН'!$H$6-'СЕТ СН'!$H$19</f>
        <v>2257.2741461200003</v>
      </c>
      <c r="R111" s="36">
        <f>SUMIFS(СВЦЭМ!$C$39:$C$782,СВЦЭМ!$A$39:$A$782,$A111,СВЦЭМ!$B$39:$B$782,R$83)+'СЕТ СН'!$H$9+СВЦЭМ!$D$10+'СЕТ СН'!$H$6-'СЕТ СН'!$H$19</f>
        <v>2275.37294565</v>
      </c>
      <c r="S111" s="36">
        <f>SUMIFS(СВЦЭМ!$C$39:$C$782,СВЦЭМ!$A$39:$A$782,$A111,СВЦЭМ!$B$39:$B$782,S$83)+'СЕТ СН'!$H$9+СВЦЭМ!$D$10+'СЕТ СН'!$H$6-'СЕТ СН'!$H$19</f>
        <v>2284.81547439</v>
      </c>
      <c r="T111" s="36">
        <f>SUMIFS(СВЦЭМ!$C$39:$C$782,СВЦЭМ!$A$39:$A$782,$A111,СВЦЭМ!$B$39:$B$782,T$83)+'СЕТ СН'!$H$9+СВЦЭМ!$D$10+'СЕТ СН'!$H$6-'СЕТ СН'!$H$19</f>
        <v>2262.6284846099998</v>
      </c>
      <c r="U111" s="36">
        <f>SUMIFS(СВЦЭМ!$C$39:$C$782,СВЦЭМ!$A$39:$A$782,$A111,СВЦЭМ!$B$39:$B$782,U$83)+'СЕТ СН'!$H$9+СВЦЭМ!$D$10+'СЕТ СН'!$H$6-'СЕТ СН'!$H$19</f>
        <v>2230.6687599300003</v>
      </c>
      <c r="V111" s="36">
        <f>SUMIFS(СВЦЭМ!$C$39:$C$782,СВЦЭМ!$A$39:$A$782,$A111,СВЦЭМ!$B$39:$B$782,V$83)+'СЕТ СН'!$H$9+СВЦЭМ!$D$10+'СЕТ СН'!$H$6-'СЕТ СН'!$H$19</f>
        <v>2281.8278528999999</v>
      </c>
      <c r="W111" s="36">
        <f>SUMIFS(СВЦЭМ!$C$39:$C$782,СВЦЭМ!$A$39:$A$782,$A111,СВЦЭМ!$B$39:$B$782,W$83)+'СЕТ СН'!$H$9+СВЦЭМ!$D$10+'СЕТ СН'!$H$6-'СЕТ СН'!$H$19</f>
        <v>2281.4375117999998</v>
      </c>
      <c r="X111" s="36">
        <f>SUMIFS(СВЦЭМ!$C$39:$C$782,СВЦЭМ!$A$39:$A$782,$A111,СВЦЭМ!$B$39:$B$782,X$83)+'СЕТ СН'!$H$9+СВЦЭМ!$D$10+'СЕТ СН'!$H$6-'СЕТ СН'!$H$19</f>
        <v>2302.1973948200002</v>
      </c>
      <c r="Y111" s="36">
        <f>SUMIFS(СВЦЭМ!$C$39:$C$782,СВЦЭМ!$A$39:$A$782,$A111,СВЦЭМ!$B$39:$B$782,Y$83)+'СЕТ СН'!$H$9+СВЦЭМ!$D$10+'СЕТ СН'!$H$6-'СЕТ СН'!$H$19</f>
        <v>2298.4462321000001</v>
      </c>
    </row>
    <row r="112" spans="1:25" ht="15.75" x14ac:dyDescent="0.2">
      <c r="A112" s="35">
        <f t="shared" si="2"/>
        <v>45380</v>
      </c>
      <c r="B112" s="36">
        <f>SUMIFS(СВЦЭМ!$C$39:$C$782,СВЦЭМ!$A$39:$A$782,$A112,СВЦЭМ!$B$39:$B$782,B$83)+'СЕТ СН'!$H$9+СВЦЭМ!$D$10+'СЕТ СН'!$H$6-'СЕТ СН'!$H$19</f>
        <v>2376.99839664</v>
      </c>
      <c r="C112" s="36">
        <f>SUMIFS(СВЦЭМ!$C$39:$C$782,СВЦЭМ!$A$39:$A$782,$A112,СВЦЭМ!$B$39:$B$782,C$83)+'СЕТ СН'!$H$9+СВЦЭМ!$D$10+'СЕТ СН'!$H$6-'СЕТ СН'!$H$19</f>
        <v>2386.0379990900001</v>
      </c>
      <c r="D112" s="36">
        <f>SUMIFS(СВЦЭМ!$C$39:$C$782,СВЦЭМ!$A$39:$A$782,$A112,СВЦЭМ!$B$39:$B$782,D$83)+'СЕТ СН'!$H$9+СВЦЭМ!$D$10+'СЕТ СН'!$H$6-'СЕТ СН'!$H$19</f>
        <v>2456.52495791</v>
      </c>
      <c r="E112" s="36">
        <f>SUMIFS(СВЦЭМ!$C$39:$C$782,СВЦЭМ!$A$39:$A$782,$A112,СВЦЭМ!$B$39:$B$782,E$83)+'СЕТ СН'!$H$9+СВЦЭМ!$D$10+'СЕТ СН'!$H$6-'СЕТ СН'!$H$19</f>
        <v>2502.81434786</v>
      </c>
      <c r="F112" s="36">
        <f>SUMIFS(СВЦЭМ!$C$39:$C$782,СВЦЭМ!$A$39:$A$782,$A112,СВЦЭМ!$B$39:$B$782,F$83)+'СЕТ СН'!$H$9+СВЦЭМ!$D$10+'СЕТ СН'!$H$6-'СЕТ СН'!$H$19</f>
        <v>2524.7237947399999</v>
      </c>
      <c r="G112" s="36">
        <f>SUMIFS(СВЦЭМ!$C$39:$C$782,СВЦЭМ!$A$39:$A$782,$A112,СВЦЭМ!$B$39:$B$782,G$83)+'СЕТ СН'!$H$9+СВЦЭМ!$D$10+'СЕТ СН'!$H$6-'СЕТ СН'!$H$19</f>
        <v>2497.84804244</v>
      </c>
      <c r="H112" s="36">
        <f>SUMIFS(СВЦЭМ!$C$39:$C$782,СВЦЭМ!$A$39:$A$782,$A112,СВЦЭМ!$B$39:$B$782,H$83)+'СЕТ СН'!$H$9+СВЦЭМ!$D$10+'СЕТ СН'!$H$6-'СЕТ СН'!$H$19</f>
        <v>2444.2579350799997</v>
      </c>
      <c r="I112" s="36">
        <f>SUMIFS(СВЦЭМ!$C$39:$C$782,СВЦЭМ!$A$39:$A$782,$A112,СВЦЭМ!$B$39:$B$782,I$83)+'СЕТ СН'!$H$9+СВЦЭМ!$D$10+'СЕТ СН'!$H$6-'СЕТ СН'!$H$19</f>
        <v>2407.4914011299998</v>
      </c>
      <c r="J112" s="36">
        <f>SUMIFS(СВЦЭМ!$C$39:$C$782,СВЦЭМ!$A$39:$A$782,$A112,СВЦЭМ!$B$39:$B$782,J$83)+'СЕТ СН'!$H$9+СВЦЭМ!$D$10+'СЕТ СН'!$H$6-'СЕТ СН'!$H$19</f>
        <v>2368.36634766</v>
      </c>
      <c r="K112" s="36">
        <f>SUMIFS(СВЦЭМ!$C$39:$C$782,СВЦЭМ!$A$39:$A$782,$A112,СВЦЭМ!$B$39:$B$782,K$83)+'СЕТ СН'!$H$9+СВЦЭМ!$D$10+'СЕТ СН'!$H$6-'СЕТ СН'!$H$19</f>
        <v>2359.84624588</v>
      </c>
      <c r="L112" s="36">
        <f>SUMIFS(СВЦЭМ!$C$39:$C$782,СВЦЭМ!$A$39:$A$782,$A112,СВЦЭМ!$B$39:$B$782,L$83)+'СЕТ СН'!$H$9+СВЦЭМ!$D$10+'СЕТ СН'!$H$6-'СЕТ СН'!$H$19</f>
        <v>2378.5077573600001</v>
      </c>
      <c r="M112" s="36">
        <f>SUMIFS(СВЦЭМ!$C$39:$C$782,СВЦЭМ!$A$39:$A$782,$A112,СВЦЭМ!$B$39:$B$782,M$83)+'СЕТ СН'!$H$9+СВЦЭМ!$D$10+'СЕТ СН'!$H$6-'СЕТ СН'!$H$19</f>
        <v>2379.7907157</v>
      </c>
      <c r="N112" s="36">
        <f>SUMIFS(СВЦЭМ!$C$39:$C$782,СВЦЭМ!$A$39:$A$782,$A112,СВЦЭМ!$B$39:$B$782,N$83)+'СЕТ СН'!$H$9+СВЦЭМ!$D$10+'СЕТ СН'!$H$6-'СЕТ СН'!$H$19</f>
        <v>2393.9569494699999</v>
      </c>
      <c r="O112" s="36">
        <f>SUMIFS(СВЦЭМ!$C$39:$C$782,СВЦЭМ!$A$39:$A$782,$A112,СВЦЭМ!$B$39:$B$782,O$83)+'СЕТ СН'!$H$9+СВЦЭМ!$D$10+'СЕТ СН'!$H$6-'СЕТ СН'!$H$19</f>
        <v>2403.1399907699997</v>
      </c>
      <c r="P112" s="36">
        <f>SUMIFS(СВЦЭМ!$C$39:$C$782,СВЦЭМ!$A$39:$A$782,$A112,СВЦЭМ!$B$39:$B$782,P$83)+'СЕТ СН'!$H$9+СВЦЭМ!$D$10+'СЕТ СН'!$H$6-'СЕТ СН'!$H$19</f>
        <v>2419.9436666199999</v>
      </c>
      <c r="Q112" s="36">
        <f>SUMIFS(СВЦЭМ!$C$39:$C$782,СВЦЭМ!$A$39:$A$782,$A112,СВЦЭМ!$B$39:$B$782,Q$83)+'СЕТ СН'!$H$9+СВЦЭМ!$D$10+'СЕТ СН'!$H$6-'СЕТ СН'!$H$19</f>
        <v>2473.5367806900003</v>
      </c>
      <c r="R112" s="36">
        <f>SUMIFS(СВЦЭМ!$C$39:$C$782,СВЦЭМ!$A$39:$A$782,$A112,СВЦЭМ!$B$39:$B$782,R$83)+'СЕТ СН'!$H$9+СВЦЭМ!$D$10+'СЕТ СН'!$H$6-'СЕТ СН'!$H$19</f>
        <v>2470.1521188500001</v>
      </c>
      <c r="S112" s="36">
        <f>SUMIFS(СВЦЭМ!$C$39:$C$782,СВЦЭМ!$A$39:$A$782,$A112,СВЦЭМ!$B$39:$B$782,S$83)+'СЕТ СН'!$H$9+СВЦЭМ!$D$10+'СЕТ СН'!$H$6-'СЕТ СН'!$H$19</f>
        <v>2420.2375046399998</v>
      </c>
      <c r="T112" s="36">
        <f>SUMIFS(СВЦЭМ!$C$39:$C$782,СВЦЭМ!$A$39:$A$782,$A112,СВЦЭМ!$B$39:$B$782,T$83)+'СЕТ СН'!$H$9+СВЦЭМ!$D$10+'СЕТ СН'!$H$6-'СЕТ СН'!$H$19</f>
        <v>2387.9690193500001</v>
      </c>
      <c r="U112" s="36">
        <f>SUMIFS(СВЦЭМ!$C$39:$C$782,СВЦЭМ!$A$39:$A$782,$A112,СВЦЭМ!$B$39:$B$782,U$83)+'СЕТ СН'!$H$9+СВЦЭМ!$D$10+'СЕТ СН'!$H$6-'СЕТ СН'!$H$19</f>
        <v>2326.2968766599997</v>
      </c>
      <c r="V112" s="36">
        <f>SUMIFS(СВЦЭМ!$C$39:$C$782,СВЦЭМ!$A$39:$A$782,$A112,СВЦЭМ!$B$39:$B$782,V$83)+'СЕТ СН'!$H$9+СВЦЭМ!$D$10+'СЕТ СН'!$H$6-'СЕТ СН'!$H$19</f>
        <v>2302.5765956400001</v>
      </c>
      <c r="W112" s="36">
        <f>SUMIFS(СВЦЭМ!$C$39:$C$782,СВЦЭМ!$A$39:$A$782,$A112,СВЦЭМ!$B$39:$B$782,W$83)+'СЕТ СН'!$H$9+СВЦЭМ!$D$10+'СЕТ СН'!$H$6-'СЕТ СН'!$H$19</f>
        <v>2314.6632202000001</v>
      </c>
      <c r="X112" s="36">
        <f>SUMIFS(СВЦЭМ!$C$39:$C$782,СВЦЭМ!$A$39:$A$782,$A112,СВЦЭМ!$B$39:$B$782,X$83)+'СЕТ СН'!$H$9+СВЦЭМ!$D$10+'СЕТ СН'!$H$6-'СЕТ СН'!$H$19</f>
        <v>2350.6103600599999</v>
      </c>
      <c r="Y112" s="36">
        <f>SUMIFS(СВЦЭМ!$C$39:$C$782,СВЦЭМ!$A$39:$A$782,$A112,СВЦЭМ!$B$39:$B$782,Y$83)+'СЕТ СН'!$H$9+СВЦЭМ!$D$10+'СЕТ СН'!$H$6-'СЕТ СН'!$H$19</f>
        <v>2442.3095520500001</v>
      </c>
    </row>
    <row r="113" spans="1:27" ht="15.75" x14ac:dyDescent="0.2">
      <c r="A113" s="35">
        <f t="shared" si="2"/>
        <v>45381</v>
      </c>
      <c r="B113" s="36">
        <f>SUMIFS(СВЦЭМ!$C$39:$C$782,СВЦЭМ!$A$39:$A$782,$A113,СВЦЭМ!$B$39:$B$782,B$83)+'СЕТ СН'!$H$9+СВЦЭМ!$D$10+'СЕТ СН'!$H$6-'СЕТ СН'!$H$19</f>
        <v>2477.9057594800001</v>
      </c>
      <c r="C113" s="36">
        <f>SUMIFS(СВЦЭМ!$C$39:$C$782,СВЦЭМ!$A$39:$A$782,$A113,СВЦЭМ!$B$39:$B$782,C$83)+'СЕТ СН'!$H$9+СВЦЭМ!$D$10+'СЕТ СН'!$H$6-'СЕТ СН'!$H$19</f>
        <v>2506.6904259600001</v>
      </c>
      <c r="D113" s="36">
        <f>SUMIFS(СВЦЭМ!$C$39:$C$782,СВЦЭМ!$A$39:$A$782,$A113,СВЦЭМ!$B$39:$B$782,D$83)+'СЕТ СН'!$H$9+СВЦЭМ!$D$10+'СЕТ СН'!$H$6-'СЕТ СН'!$H$19</f>
        <v>2512.9380927299999</v>
      </c>
      <c r="E113" s="36">
        <f>SUMIFS(СВЦЭМ!$C$39:$C$782,СВЦЭМ!$A$39:$A$782,$A113,СВЦЭМ!$B$39:$B$782,E$83)+'СЕТ СН'!$H$9+СВЦЭМ!$D$10+'СЕТ СН'!$H$6-'СЕТ СН'!$H$19</f>
        <v>2530.1052603200001</v>
      </c>
      <c r="F113" s="36">
        <f>SUMIFS(СВЦЭМ!$C$39:$C$782,СВЦЭМ!$A$39:$A$782,$A113,СВЦЭМ!$B$39:$B$782,F$83)+'СЕТ СН'!$H$9+СВЦЭМ!$D$10+'СЕТ СН'!$H$6-'СЕТ СН'!$H$19</f>
        <v>2525.6908225100001</v>
      </c>
      <c r="G113" s="36">
        <f>SUMIFS(СВЦЭМ!$C$39:$C$782,СВЦЭМ!$A$39:$A$782,$A113,СВЦЭМ!$B$39:$B$782,G$83)+'СЕТ СН'!$H$9+СВЦЭМ!$D$10+'СЕТ СН'!$H$6-'СЕТ СН'!$H$19</f>
        <v>2503.70196416</v>
      </c>
      <c r="H113" s="36">
        <f>SUMIFS(СВЦЭМ!$C$39:$C$782,СВЦЭМ!$A$39:$A$782,$A113,СВЦЭМ!$B$39:$B$782,H$83)+'СЕТ СН'!$H$9+СВЦЭМ!$D$10+'СЕТ СН'!$H$6-'СЕТ СН'!$H$19</f>
        <v>2457.8229347699998</v>
      </c>
      <c r="I113" s="36">
        <f>SUMIFS(СВЦЭМ!$C$39:$C$782,СВЦЭМ!$A$39:$A$782,$A113,СВЦЭМ!$B$39:$B$782,I$83)+'СЕТ СН'!$H$9+СВЦЭМ!$D$10+'СЕТ СН'!$H$6-'СЕТ СН'!$H$19</f>
        <v>2431.5634106500002</v>
      </c>
      <c r="J113" s="36">
        <f>SUMIFS(СВЦЭМ!$C$39:$C$782,СВЦЭМ!$A$39:$A$782,$A113,СВЦЭМ!$B$39:$B$782,J$83)+'СЕТ СН'!$H$9+СВЦЭМ!$D$10+'СЕТ СН'!$H$6-'СЕТ СН'!$H$19</f>
        <v>2389.3320752600002</v>
      </c>
      <c r="K113" s="36">
        <f>SUMIFS(СВЦЭМ!$C$39:$C$782,СВЦЭМ!$A$39:$A$782,$A113,СВЦЭМ!$B$39:$B$782,K$83)+'СЕТ СН'!$H$9+СВЦЭМ!$D$10+'СЕТ СН'!$H$6-'СЕТ СН'!$H$19</f>
        <v>2366.4960514700001</v>
      </c>
      <c r="L113" s="36">
        <f>SUMIFS(СВЦЭМ!$C$39:$C$782,СВЦЭМ!$A$39:$A$782,$A113,СВЦЭМ!$B$39:$B$782,L$83)+'СЕТ СН'!$H$9+СВЦЭМ!$D$10+'СЕТ СН'!$H$6-'СЕТ СН'!$H$19</f>
        <v>2356.58013153</v>
      </c>
      <c r="M113" s="36">
        <f>SUMIFS(СВЦЭМ!$C$39:$C$782,СВЦЭМ!$A$39:$A$782,$A113,СВЦЭМ!$B$39:$B$782,M$83)+'СЕТ СН'!$H$9+СВЦЭМ!$D$10+'СЕТ СН'!$H$6-'СЕТ СН'!$H$19</f>
        <v>2367.6600755300001</v>
      </c>
      <c r="N113" s="36">
        <f>SUMIFS(СВЦЭМ!$C$39:$C$782,СВЦЭМ!$A$39:$A$782,$A113,СВЦЭМ!$B$39:$B$782,N$83)+'СЕТ СН'!$H$9+СВЦЭМ!$D$10+'СЕТ СН'!$H$6-'СЕТ СН'!$H$19</f>
        <v>2364.8551913599999</v>
      </c>
      <c r="O113" s="36">
        <f>SUMIFS(СВЦЭМ!$C$39:$C$782,СВЦЭМ!$A$39:$A$782,$A113,СВЦЭМ!$B$39:$B$782,O$83)+'СЕТ СН'!$H$9+СВЦЭМ!$D$10+'СЕТ СН'!$H$6-'СЕТ СН'!$H$19</f>
        <v>2393.4883198799998</v>
      </c>
      <c r="P113" s="36">
        <f>SUMIFS(СВЦЭМ!$C$39:$C$782,СВЦЭМ!$A$39:$A$782,$A113,СВЦЭМ!$B$39:$B$782,P$83)+'СЕТ СН'!$H$9+СВЦЭМ!$D$10+'СЕТ СН'!$H$6-'СЕТ СН'!$H$19</f>
        <v>2412.6550024400003</v>
      </c>
      <c r="Q113" s="36">
        <f>SUMIFS(СВЦЭМ!$C$39:$C$782,СВЦЭМ!$A$39:$A$782,$A113,СВЦЭМ!$B$39:$B$782,Q$83)+'СЕТ СН'!$H$9+СВЦЭМ!$D$10+'СЕТ СН'!$H$6-'СЕТ СН'!$H$19</f>
        <v>2421.0419060499999</v>
      </c>
      <c r="R113" s="36">
        <f>SUMIFS(СВЦЭМ!$C$39:$C$782,СВЦЭМ!$A$39:$A$782,$A113,СВЦЭМ!$B$39:$B$782,R$83)+'СЕТ СН'!$H$9+СВЦЭМ!$D$10+'СЕТ СН'!$H$6-'СЕТ СН'!$H$19</f>
        <v>2420.90101366</v>
      </c>
      <c r="S113" s="36">
        <f>SUMIFS(СВЦЭМ!$C$39:$C$782,СВЦЭМ!$A$39:$A$782,$A113,СВЦЭМ!$B$39:$B$782,S$83)+'СЕТ СН'!$H$9+СВЦЭМ!$D$10+'СЕТ СН'!$H$6-'СЕТ СН'!$H$19</f>
        <v>2403.2283103499999</v>
      </c>
      <c r="T113" s="36">
        <f>SUMIFS(СВЦЭМ!$C$39:$C$782,СВЦЭМ!$A$39:$A$782,$A113,СВЦЭМ!$B$39:$B$782,T$83)+'СЕТ СН'!$H$9+СВЦЭМ!$D$10+'СЕТ СН'!$H$6-'СЕТ СН'!$H$19</f>
        <v>2351.8372606499997</v>
      </c>
      <c r="U113" s="36">
        <f>SUMIFS(СВЦЭМ!$C$39:$C$782,СВЦЭМ!$A$39:$A$782,$A113,СВЦЭМ!$B$39:$B$782,U$83)+'СЕТ СН'!$H$9+СВЦЭМ!$D$10+'СЕТ СН'!$H$6-'СЕТ СН'!$H$19</f>
        <v>2333.5543630100001</v>
      </c>
      <c r="V113" s="36">
        <f>SUMIFS(СВЦЭМ!$C$39:$C$782,СВЦЭМ!$A$39:$A$782,$A113,СВЦЭМ!$B$39:$B$782,V$83)+'СЕТ СН'!$H$9+СВЦЭМ!$D$10+'СЕТ СН'!$H$6-'СЕТ СН'!$H$19</f>
        <v>2315.9261086199999</v>
      </c>
      <c r="W113" s="36">
        <f>SUMIFS(СВЦЭМ!$C$39:$C$782,СВЦЭМ!$A$39:$A$782,$A113,СВЦЭМ!$B$39:$B$782,W$83)+'СЕТ СН'!$H$9+СВЦЭМ!$D$10+'СЕТ СН'!$H$6-'СЕТ СН'!$H$19</f>
        <v>2316.9434912500001</v>
      </c>
      <c r="X113" s="36">
        <f>SUMIFS(СВЦЭМ!$C$39:$C$782,СВЦЭМ!$A$39:$A$782,$A113,СВЦЭМ!$B$39:$B$782,X$83)+'СЕТ СН'!$H$9+СВЦЭМ!$D$10+'СЕТ СН'!$H$6-'СЕТ СН'!$H$19</f>
        <v>2353.6311189999997</v>
      </c>
      <c r="Y113" s="36">
        <f>SUMIFS(СВЦЭМ!$C$39:$C$782,СВЦЭМ!$A$39:$A$782,$A113,СВЦЭМ!$B$39:$B$782,Y$83)+'СЕТ СН'!$H$9+СВЦЭМ!$D$10+'СЕТ СН'!$H$6-'СЕТ СН'!$H$19</f>
        <v>2400.3632622300001</v>
      </c>
      <c r="AA113" s="37"/>
    </row>
    <row r="114" spans="1:27" ht="15.75" x14ac:dyDescent="0.2">
      <c r="A114" s="35">
        <f t="shared" si="2"/>
        <v>45382</v>
      </c>
      <c r="B114" s="36">
        <f>SUMIFS(СВЦЭМ!$C$39:$C$782,СВЦЭМ!$A$39:$A$782,$A114,СВЦЭМ!$B$39:$B$782,B$83)+'СЕТ СН'!$H$9+СВЦЭМ!$D$10+'СЕТ СН'!$H$6-'СЕТ СН'!$H$19</f>
        <v>2518.9048158099999</v>
      </c>
      <c r="C114" s="36">
        <f>SUMIFS(СВЦЭМ!$C$39:$C$782,СВЦЭМ!$A$39:$A$782,$A114,СВЦЭМ!$B$39:$B$782,C$83)+'СЕТ СН'!$H$9+СВЦЭМ!$D$10+'СЕТ СН'!$H$6-'СЕТ СН'!$H$19</f>
        <v>2540.8707660599998</v>
      </c>
      <c r="D114" s="36">
        <f>SUMIFS(СВЦЭМ!$C$39:$C$782,СВЦЭМ!$A$39:$A$782,$A114,СВЦЭМ!$B$39:$B$782,D$83)+'СЕТ СН'!$H$9+СВЦЭМ!$D$10+'СЕТ СН'!$H$6-'СЕТ СН'!$H$19</f>
        <v>2565.7243831000001</v>
      </c>
      <c r="E114" s="36">
        <f>SUMIFS(СВЦЭМ!$C$39:$C$782,СВЦЭМ!$A$39:$A$782,$A114,СВЦЭМ!$B$39:$B$782,E$83)+'СЕТ СН'!$H$9+СВЦЭМ!$D$10+'СЕТ СН'!$H$6-'СЕТ СН'!$H$19</f>
        <v>2571.47523933</v>
      </c>
      <c r="F114" s="36">
        <f>SUMIFS(СВЦЭМ!$C$39:$C$782,СВЦЭМ!$A$39:$A$782,$A114,СВЦЭМ!$B$39:$B$782,F$83)+'СЕТ СН'!$H$9+СВЦЭМ!$D$10+'СЕТ СН'!$H$6-'СЕТ СН'!$H$19</f>
        <v>2567.32033864</v>
      </c>
      <c r="G114" s="36">
        <f>SUMIFS(СВЦЭМ!$C$39:$C$782,СВЦЭМ!$A$39:$A$782,$A114,СВЦЭМ!$B$39:$B$782,G$83)+'СЕТ СН'!$H$9+СВЦЭМ!$D$10+'СЕТ СН'!$H$6-'СЕТ СН'!$H$19</f>
        <v>2567.3425678899998</v>
      </c>
      <c r="H114" s="36">
        <f>SUMIFS(СВЦЭМ!$C$39:$C$782,СВЦЭМ!$A$39:$A$782,$A114,СВЦЭМ!$B$39:$B$782,H$83)+'СЕТ СН'!$H$9+СВЦЭМ!$D$10+'СЕТ СН'!$H$6-'СЕТ СН'!$H$19</f>
        <v>2565.4154282200002</v>
      </c>
      <c r="I114" s="36">
        <f>SUMIFS(СВЦЭМ!$C$39:$C$782,СВЦЭМ!$A$39:$A$782,$A114,СВЦЭМ!$B$39:$B$782,I$83)+'СЕТ СН'!$H$9+СВЦЭМ!$D$10+'СЕТ СН'!$H$6-'СЕТ СН'!$H$19</f>
        <v>2544.7741856299999</v>
      </c>
      <c r="J114" s="36">
        <f>SUMIFS(СВЦЭМ!$C$39:$C$782,СВЦЭМ!$A$39:$A$782,$A114,СВЦЭМ!$B$39:$B$782,J$83)+'СЕТ СН'!$H$9+СВЦЭМ!$D$10+'СЕТ СН'!$H$6-'СЕТ СН'!$H$19</f>
        <v>2508.8323160700002</v>
      </c>
      <c r="K114" s="36">
        <f>SUMIFS(СВЦЭМ!$C$39:$C$782,СВЦЭМ!$A$39:$A$782,$A114,СВЦЭМ!$B$39:$B$782,K$83)+'СЕТ СН'!$H$9+СВЦЭМ!$D$10+'СЕТ СН'!$H$6-'СЕТ СН'!$H$19</f>
        <v>2445.2741627599999</v>
      </c>
      <c r="L114" s="36">
        <f>SUMIFS(СВЦЭМ!$C$39:$C$782,СВЦЭМ!$A$39:$A$782,$A114,СВЦЭМ!$B$39:$B$782,L$83)+'СЕТ СН'!$H$9+СВЦЭМ!$D$10+'СЕТ СН'!$H$6-'СЕТ СН'!$H$19</f>
        <v>2439.3258427700002</v>
      </c>
      <c r="M114" s="36">
        <f>SUMIFS(СВЦЭМ!$C$39:$C$782,СВЦЭМ!$A$39:$A$782,$A114,СВЦЭМ!$B$39:$B$782,M$83)+'СЕТ СН'!$H$9+СВЦЭМ!$D$10+'СЕТ СН'!$H$6-'СЕТ СН'!$H$19</f>
        <v>2444.09192239</v>
      </c>
      <c r="N114" s="36">
        <f>SUMIFS(СВЦЭМ!$C$39:$C$782,СВЦЭМ!$A$39:$A$782,$A114,СВЦЭМ!$B$39:$B$782,N$83)+'СЕТ СН'!$H$9+СВЦЭМ!$D$10+'СЕТ СН'!$H$6-'СЕТ СН'!$H$19</f>
        <v>2447.6929792700003</v>
      </c>
      <c r="O114" s="36">
        <f>SUMIFS(СВЦЭМ!$C$39:$C$782,СВЦЭМ!$A$39:$A$782,$A114,СВЦЭМ!$B$39:$B$782,O$83)+'СЕТ СН'!$H$9+СВЦЭМ!$D$10+'СЕТ СН'!$H$6-'СЕТ СН'!$H$19</f>
        <v>2471.14324928</v>
      </c>
      <c r="P114" s="36">
        <f>SUMIFS(СВЦЭМ!$C$39:$C$782,СВЦЭМ!$A$39:$A$782,$A114,СВЦЭМ!$B$39:$B$782,P$83)+'СЕТ СН'!$H$9+СВЦЭМ!$D$10+'СЕТ СН'!$H$6-'СЕТ СН'!$H$19</f>
        <v>2493.9876903899999</v>
      </c>
      <c r="Q114" s="36">
        <f>SUMIFS(СВЦЭМ!$C$39:$C$782,СВЦЭМ!$A$39:$A$782,$A114,СВЦЭМ!$B$39:$B$782,Q$83)+'СЕТ СН'!$H$9+СВЦЭМ!$D$10+'СЕТ СН'!$H$6-'СЕТ СН'!$H$19</f>
        <v>2518.4383389899999</v>
      </c>
      <c r="R114" s="36">
        <f>SUMIFS(СВЦЭМ!$C$39:$C$782,СВЦЭМ!$A$39:$A$782,$A114,СВЦЭМ!$B$39:$B$782,R$83)+'СЕТ СН'!$H$9+СВЦЭМ!$D$10+'СЕТ СН'!$H$6-'СЕТ СН'!$H$19</f>
        <v>2513.6986045499998</v>
      </c>
      <c r="S114" s="36">
        <f>SUMIFS(СВЦЭМ!$C$39:$C$782,СВЦЭМ!$A$39:$A$782,$A114,СВЦЭМ!$B$39:$B$782,S$83)+'СЕТ СН'!$H$9+СВЦЭМ!$D$10+'СЕТ СН'!$H$6-'СЕТ СН'!$H$19</f>
        <v>2483.56071802</v>
      </c>
      <c r="T114" s="36">
        <f>SUMIFS(СВЦЭМ!$C$39:$C$782,СВЦЭМ!$A$39:$A$782,$A114,СВЦЭМ!$B$39:$B$782,T$83)+'СЕТ СН'!$H$9+СВЦЭМ!$D$10+'СЕТ СН'!$H$6-'СЕТ СН'!$H$19</f>
        <v>2460.24597283</v>
      </c>
      <c r="U114" s="36">
        <f>SUMIFS(СВЦЭМ!$C$39:$C$782,СВЦЭМ!$A$39:$A$782,$A114,СВЦЭМ!$B$39:$B$782,U$83)+'СЕТ СН'!$H$9+СВЦЭМ!$D$10+'СЕТ СН'!$H$6-'СЕТ СН'!$H$19</f>
        <v>2437.5207542799999</v>
      </c>
      <c r="V114" s="36">
        <f>SUMIFS(СВЦЭМ!$C$39:$C$782,СВЦЭМ!$A$39:$A$782,$A114,СВЦЭМ!$B$39:$B$782,V$83)+'СЕТ СН'!$H$9+СВЦЭМ!$D$10+'СЕТ СН'!$H$6-'СЕТ СН'!$H$19</f>
        <v>2421.0416504899999</v>
      </c>
      <c r="W114" s="36">
        <f>SUMIFS(СВЦЭМ!$C$39:$C$782,СВЦЭМ!$A$39:$A$782,$A114,СВЦЭМ!$B$39:$B$782,W$83)+'СЕТ СН'!$H$9+СВЦЭМ!$D$10+'СЕТ СН'!$H$6-'СЕТ СН'!$H$19</f>
        <v>2413.61319099</v>
      </c>
      <c r="X114" s="36">
        <f>SUMIFS(СВЦЭМ!$C$39:$C$782,СВЦЭМ!$A$39:$A$782,$A114,СВЦЭМ!$B$39:$B$782,X$83)+'СЕТ СН'!$H$9+СВЦЭМ!$D$10+'СЕТ СН'!$H$6-'СЕТ СН'!$H$19</f>
        <v>2451.4126764100001</v>
      </c>
      <c r="Y114" s="36">
        <f>SUMIFS(СВЦЭМ!$C$39:$C$782,СВЦЭМ!$A$39:$A$782,$A114,СВЦЭМ!$B$39:$B$782,Y$83)+'СЕТ СН'!$H$9+СВЦЭМ!$D$10+'СЕТ СН'!$H$6-'СЕТ СН'!$H$19</f>
        <v>2476.3127798999999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01.03.2024</v>
      </c>
      <c r="B120" s="36">
        <f>SUMIFS(СВЦЭМ!$C$39:$C$782,СВЦЭМ!$A$39:$A$782,$A120,СВЦЭМ!$B$39:$B$782,B$119)+'СЕТ СН'!$I$9+СВЦЭМ!$D$10+'СЕТ СН'!$I$6-'СЕТ СН'!$I$19</f>
        <v>2780.3222964500001</v>
      </c>
      <c r="C120" s="36">
        <f>SUMIFS(СВЦЭМ!$C$39:$C$782,СВЦЭМ!$A$39:$A$782,$A120,СВЦЭМ!$B$39:$B$782,C$119)+'СЕТ СН'!$I$9+СВЦЭМ!$D$10+'СЕТ СН'!$I$6-'СЕТ СН'!$I$19</f>
        <v>2806.7403049</v>
      </c>
      <c r="D120" s="36">
        <f>SUMIFS(СВЦЭМ!$C$39:$C$782,СВЦЭМ!$A$39:$A$782,$A120,СВЦЭМ!$B$39:$B$782,D$119)+'СЕТ СН'!$I$9+СВЦЭМ!$D$10+'СЕТ СН'!$I$6-'СЕТ СН'!$I$19</f>
        <v>2830.62022798</v>
      </c>
      <c r="E120" s="36">
        <f>SUMIFS(СВЦЭМ!$C$39:$C$782,СВЦЭМ!$A$39:$A$782,$A120,СВЦЭМ!$B$39:$B$782,E$119)+'СЕТ СН'!$I$9+СВЦЭМ!$D$10+'СЕТ СН'!$I$6-'СЕТ СН'!$I$19</f>
        <v>2816.24863215</v>
      </c>
      <c r="F120" s="36">
        <f>SUMIFS(СВЦЭМ!$C$39:$C$782,СВЦЭМ!$A$39:$A$782,$A120,СВЦЭМ!$B$39:$B$782,F$119)+'СЕТ СН'!$I$9+СВЦЭМ!$D$10+'СЕТ СН'!$I$6-'СЕТ СН'!$I$19</f>
        <v>2807.3782286200003</v>
      </c>
      <c r="G120" s="36">
        <f>SUMIFS(СВЦЭМ!$C$39:$C$782,СВЦЭМ!$A$39:$A$782,$A120,СВЦЭМ!$B$39:$B$782,G$119)+'СЕТ СН'!$I$9+СВЦЭМ!$D$10+'СЕТ СН'!$I$6-'СЕТ СН'!$I$19</f>
        <v>2805.2760524599998</v>
      </c>
      <c r="H120" s="36">
        <f>SUMIFS(СВЦЭМ!$C$39:$C$782,СВЦЭМ!$A$39:$A$782,$A120,СВЦЭМ!$B$39:$B$782,H$119)+'СЕТ СН'!$I$9+СВЦЭМ!$D$10+'СЕТ СН'!$I$6-'СЕТ СН'!$I$19</f>
        <v>2768.00568269</v>
      </c>
      <c r="I120" s="36">
        <f>SUMIFS(СВЦЭМ!$C$39:$C$782,СВЦЭМ!$A$39:$A$782,$A120,СВЦЭМ!$B$39:$B$782,I$119)+'СЕТ СН'!$I$9+СВЦЭМ!$D$10+'СЕТ СН'!$I$6-'СЕТ СН'!$I$19</f>
        <v>2744.6527119800003</v>
      </c>
      <c r="J120" s="36">
        <f>SUMIFS(СВЦЭМ!$C$39:$C$782,СВЦЭМ!$A$39:$A$782,$A120,СВЦЭМ!$B$39:$B$782,J$119)+'СЕТ СН'!$I$9+СВЦЭМ!$D$10+'СЕТ СН'!$I$6-'СЕТ СН'!$I$19</f>
        <v>2736.95996762</v>
      </c>
      <c r="K120" s="36">
        <f>SUMIFS(СВЦЭМ!$C$39:$C$782,СВЦЭМ!$A$39:$A$782,$A120,СВЦЭМ!$B$39:$B$782,K$119)+'СЕТ СН'!$I$9+СВЦЭМ!$D$10+'СЕТ СН'!$I$6-'СЕТ СН'!$I$19</f>
        <v>2724.0521986900003</v>
      </c>
      <c r="L120" s="36">
        <f>SUMIFS(СВЦЭМ!$C$39:$C$782,СВЦЭМ!$A$39:$A$782,$A120,СВЦЭМ!$B$39:$B$782,L$119)+'СЕТ СН'!$I$9+СВЦЭМ!$D$10+'СЕТ СН'!$I$6-'СЕТ СН'!$I$19</f>
        <v>2728.8080344600003</v>
      </c>
      <c r="M120" s="36">
        <f>SUMIFS(СВЦЭМ!$C$39:$C$782,СВЦЭМ!$A$39:$A$782,$A120,СВЦЭМ!$B$39:$B$782,M$119)+'СЕТ СН'!$I$9+СВЦЭМ!$D$10+'СЕТ СН'!$I$6-'СЕТ СН'!$I$19</f>
        <v>2711.6701103100004</v>
      </c>
      <c r="N120" s="36">
        <f>SUMIFS(СВЦЭМ!$C$39:$C$782,СВЦЭМ!$A$39:$A$782,$A120,СВЦЭМ!$B$39:$B$782,N$119)+'СЕТ СН'!$I$9+СВЦЭМ!$D$10+'СЕТ СН'!$I$6-'СЕТ СН'!$I$19</f>
        <v>2759.7398331700001</v>
      </c>
      <c r="O120" s="36">
        <f>SUMIFS(СВЦЭМ!$C$39:$C$782,СВЦЭМ!$A$39:$A$782,$A120,СВЦЭМ!$B$39:$B$782,O$119)+'СЕТ СН'!$I$9+СВЦЭМ!$D$10+'СЕТ СН'!$I$6-'СЕТ СН'!$I$19</f>
        <v>2772.0030064900002</v>
      </c>
      <c r="P120" s="36">
        <f>SUMIFS(СВЦЭМ!$C$39:$C$782,СВЦЭМ!$A$39:$A$782,$A120,СВЦЭМ!$B$39:$B$782,P$119)+'СЕТ СН'!$I$9+СВЦЭМ!$D$10+'СЕТ СН'!$I$6-'СЕТ СН'!$I$19</f>
        <v>2791.3923399400001</v>
      </c>
      <c r="Q120" s="36">
        <f>SUMIFS(СВЦЭМ!$C$39:$C$782,СВЦЭМ!$A$39:$A$782,$A120,СВЦЭМ!$B$39:$B$782,Q$119)+'СЕТ СН'!$I$9+СВЦЭМ!$D$10+'СЕТ СН'!$I$6-'СЕТ СН'!$I$19</f>
        <v>2803.0508777200002</v>
      </c>
      <c r="R120" s="36">
        <f>SUMIFS(СВЦЭМ!$C$39:$C$782,СВЦЭМ!$A$39:$A$782,$A120,СВЦЭМ!$B$39:$B$782,R$119)+'СЕТ СН'!$I$9+СВЦЭМ!$D$10+'СЕТ СН'!$I$6-'СЕТ СН'!$I$19</f>
        <v>2813.4889147700001</v>
      </c>
      <c r="S120" s="36">
        <f>SUMIFS(СВЦЭМ!$C$39:$C$782,СВЦЭМ!$A$39:$A$782,$A120,СВЦЭМ!$B$39:$B$782,S$119)+'СЕТ СН'!$I$9+СВЦЭМ!$D$10+'СЕТ СН'!$I$6-'СЕТ СН'!$I$19</f>
        <v>2800.4534273500003</v>
      </c>
      <c r="T120" s="36">
        <f>SUMIFS(СВЦЭМ!$C$39:$C$782,СВЦЭМ!$A$39:$A$782,$A120,СВЦЭМ!$B$39:$B$782,T$119)+'СЕТ СН'!$I$9+СВЦЭМ!$D$10+'СЕТ СН'!$I$6-'СЕТ СН'!$I$19</f>
        <v>2759.0821009299998</v>
      </c>
      <c r="U120" s="36">
        <f>SUMIFS(СВЦЭМ!$C$39:$C$782,СВЦЭМ!$A$39:$A$782,$A120,СВЦЭМ!$B$39:$B$782,U$119)+'СЕТ СН'!$I$9+СВЦЭМ!$D$10+'СЕТ СН'!$I$6-'СЕТ СН'!$I$19</f>
        <v>2728.6764894300004</v>
      </c>
      <c r="V120" s="36">
        <f>SUMIFS(СВЦЭМ!$C$39:$C$782,СВЦЭМ!$A$39:$A$782,$A120,СВЦЭМ!$B$39:$B$782,V$119)+'СЕТ СН'!$I$9+СВЦЭМ!$D$10+'СЕТ СН'!$I$6-'СЕТ СН'!$I$19</f>
        <v>2731.36870404</v>
      </c>
      <c r="W120" s="36">
        <f>SUMIFS(СВЦЭМ!$C$39:$C$782,СВЦЭМ!$A$39:$A$782,$A120,СВЦЭМ!$B$39:$B$782,W$119)+'СЕТ СН'!$I$9+СВЦЭМ!$D$10+'СЕТ СН'!$I$6-'СЕТ СН'!$I$19</f>
        <v>2739.10914731</v>
      </c>
      <c r="X120" s="36">
        <f>SUMIFS(СВЦЭМ!$C$39:$C$782,СВЦЭМ!$A$39:$A$782,$A120,СВЦЭМ!$B$39:$B$782,X$119)+'СЕТ СН'!$I$9+СВЦЭМ!$D$10+'СЕТ СН'!$I$6-'СЕТ СН'!$I$19</f>
        <v>2752.0520732700002</v>
      </c>
      <c r="Y120" s="36">
        <f>SUMIFS(СВЦЭМ!$C$39:$C$782,СВЦЭМ!$A$39:$A$782,$A120,СВЦЭМ!$B$39:$B$782,Y$119)+'СЕТ СН'!$I$9+СВЦЭМ!$D$10+'СЕТ СН'!$I$6-'СЕТ СН'!$I$19</f>
        <v>2776.1999465500003</v>
      </c>
    </row>
    <row r="121" spans="1:27" ht="15.75" x14ac:dyDescent="0.2">
      <c r="A121" s="35">
        <f>A120+1</f>
        <v>45353</v>
      </c>
      <c r="B121" s="36">
        <f>SUMIFS(СВЦЭМ!$C$39:$C$782,СВЦЭМ!$A$39:$A$782,$A121,СВЦЭМ!$B$39:$B$782,B$119)+'СЕТ СН'!$I$9+СВЦЭМ!$D$10+'СЕТ СН'!$I$6-'СЕТ СН'!$I$19</f>
        <v>2715.9537800400003</v>
      </c>
      <c r="C121" s="36">
        <f>SUMIFS(СВЦЭМ!$C$39:$C$782,СВЦЭМ!$A$39:$A$782,$A121,СВЦЭМ!$B$39:$B$782,C$119)+'СЕТ СН'!$I$9+СВЦЭМ!$D$10+'СЕТ СН'!$I$6-'СЕТ СН'!$I$19</f>
        <v>2727.81761461</v>
      </c>
      <c r="D121" s="36">
        <f>SUMIFS(СВЦЭМ!$C$39:$C$782,СВЦЭМ!$A$39:$A$782,$A121,СВЦЭМ!$B$39:$B$782,D$119)+'СЕТ СН'!$I$9+СВЦЭМ!$D$10+'СЕТ СН'!$I$6-'СЕТ СН'!$I$19</f>
        <v>2752.1191215899998</v>
      </c>
      <c r="E121" s="36">
        <f>SUMIFS(СВЦЭМ!$C$39:$C$782,СВЦЭМ!$A$39:$A$782,$A121,СВЦЭМ!$B$39:$B$782,E$119)+'СЕТ СН'!$I$9+СВЦЭМ!$D$10+'СЕТ СН'!$I$6-'СЕТ СН'!$I$19</f>
        <v>2763.6507891400001</v>
      </c>
      <c r="F121" s="36">
        <f>SUMIFS(СВЦЭМ!$C$39:$C$782,СВЦЭМ!$A$39:$A$782,$A121,СВЦЭМ!$B$39:$B$782,F$119)+'СЕТ СН'!$I$9+СВЦЭМ!$D$10+'СЕТ СН'!$I$6-'СЕТ СН'!$I$19</f>
        <v>2760.1112367599999</v>
      </c>
      <c r="G121" s="36">
        <f>SUMIFS(СВЦЭМ!$C$39:$C$782,СВЦЭМ!$A$39:$A$782,$A121,СВЦЭМ!$B$39:$B$782,G$119)+'СЕТ СН'!$I$9+СВЦЭМ!$D$10+'СЕТ СН'!$I$6-'СЕТ СН'!$I$19</f>
        <v>2739.6470310700001</v>
      </c>
      <c r="H121" s="36">
        <f>SUMIFS(СВЦЭМ!$C$39:$C$782,СВЦЭМ!$A$39:$A$782,$A121,СВЦЭМ!$B$39:$B$782,H$119)+'СЕТ СН'!$I$9+СВЦЭМ!$D$10+'СЕТ СН'!$I$6-'СЕТ СН'!$I$19</f>
        <v>2696.0097430000001</v>
      </c>
      <c r="I121" s="36">
        <f>SUMIFS(СВЦЭМ!$C$39:$C$782,СВЦЭМ!$A$39:$A$782,$A121,СВЦЭМ!$B$39:$B$782,I$119)+'СЕТ СН'!$I$9+СВЦЭМ!$D$10+'СЕТ СН'!$I$6-'СЕТ СН'!$I$19</f>
        <v>2671.7818824800001</v>
      </c>
      <c r="J121" s="36">
        <f>SUMIFS(СВЦЭМ!$C$39:$C$782,СВЦЭМ!$A$39:$A$782,$A121,СВЦЭМ!$B$39:$B$782,J$119)+'СЕТ СН'!$I$9+СВЦЭМ!$D$10+'СЕТ СН'!$I$6-'СЕТ СН'!$I$19</f>
        <v>2670.90929848</v>
      </c>
      <c r="K121" s="36">
        <f>SUMIFS(СВЦЭМ!$C$39:$C$782,СВЦЭМ!$A$39:$A$782,$A121,СВЦЭМ!$B$39:$B$782,K$119)+'СЕТ СН'!$I$9+СВЦЭМ!$D$10+'СЕТ СН'!$I$6-'СЕТ СН'!$I$19</f>
        <v>2634.20452015</v>
      </c>
      <c r="L121" s="36">
        <f>SUMIFS(СВЦЭМ!$C$39:$C$782,СВЦЭМ!$A$39:$A$782,$A121,СВЦЭМ!$B$39:$B$782,L$119)+'СЕТ СН'!$I$9+СВЦЭМ!$D$10+'СЕТ СН'!$I$6-'СЕТ СН'!$I$19</f>
        <v>2619.4171036600001</v>
      </c>
      <c r="M121" s="36">
        <f>SUMIFS(СВЦЭМ!$C$39:$C$782,СВЦЭМ!$A$39:$A$782,$A121,СВЦЭМ!$B$39:$B$782,M$119)+'СЕТ СН'!$I$9+СВЦЭМ!$D$10+'СЕТ СН'!$I$6-'СЕТ СН'!$I$19</f>
        <v>2624.72501543</v>
      </c>
      <c r="N121" s="36">
        <f>SUMIFS(СВЦЭМ!$C$39:$C$782,СВЦЭМ!$A$39:$A$782,$A121,СВЦЭМ!$B$39:$B$782,N$119)+'СЕТ СН'!$I$9+СВЦЭМ!$D$10+'СЕТ СН'!$I$6-'СЕТ СН'!$I$19</f>
        <v>2641.9173569200002</v>
      </c>
      <c r="O121" s="36">
        <f>SUMIFS(СВЦЭМ!$C$39:$C$782,СВЦЭМ!$A$39:$A$782,$A121,СВЦЭМ!$B$39:$B$782,O$119)+'СЕТ СН'!$I$9+СВЦЭМ!$D$10+'СЕТ СН'!$I$6-'СЕТ СН'!$I$19</f>
        <v>2648.6653529800001</v>
      </c>
      <c r="P121" s="36">
        <f>SUMIFS(СВЦЭМ!$C$39:$C$782,СВЦЭМ!$A$39:$A$782,$A121,СВЦЭМ!$B$39:$B$782,P$119)+'СЕТ СН'!$I$9+СВЦЭМ!$D$10+'СЕТ СН'!$I$6-'СЕТ СН'!$I$19</f>
        <v>2657.9305846699999</v>
      </c>
      <c r="Q121" s="36">
        <f>SUMIFS(СВЦЭМ!$C$39:$C$782,СВЦЭМ!$A$39:$A$782,$A121,СВЦЭМ!$B$39:$B$782,Q$119)+'СЕТ СН'!$I$9+СВЦЭМ!$D$10+'СЕТ СН'!$I$6-'СЕТ СН'!$I$19</f>
        <v>2679.9116836000003</v>
      </c>
      <c r="R121" s="36">
        <f>SUMIFS(СВЦЭМ!$C$39:$C$782,СВЦЭМ!$A$39:$A$782,$A121,СВЦЭМ!$B$39:$B$782,R$119)+'СЕТ СН'!$I$9+СВЦЭМ!$D$10+'СЕТ СН'!$I$6-'СЕТ СН'!$I$19</f>
        <v>2700.0910245599998</v>
      </c>
      <c r="S121" s="36">
        <f>SUMIFS(СВЦЭМ!$C$39:$C$782,СВЦЭМ!$A$39:$A$782,$A121,СВЦЭМ!$B$39:$B$782,S$119)+'СЕТ СН'!$I$9+СВЦЭМ!$D$10+'СЕТ СН'!$I$6-'СЕТ СН'!$I$19</f>
        <v>2685.0210060899999</v>
      </c>
      <c r="T121" s="36">
        <f>SUMIFS(СВЦЭМ!$C$39:$C$782,СВЦЭМ!$A$39:$A$782,$A121,СВЦЭМ!$B$39:$B$782,T$119)+'СЕТ СН'!$I$9+СВЦЭМ!$D$10+'СЕТ СН'!$I$6-'СЕТ СН'!$I$19</f>
        <v>2641.90791158</v>
      </c>
      <c r="U121" s="36">
        <f>SUMIFS(СВЦЭМ!$C$39:$C$782,СВЦЭМ!$A$39:$A$782,$A121,СВЦЭМ!$B$39:$B$782,U$119)+'СЕТ СН'!$I$9+СВЦЭМ!$D$10+'СЕТ СН'!$I$6-'СЕТ СН'!$I$19</f>
        <v>2601.3060649200002</v>
      </c>
      <c r="V121" s="36">
        <f>SUMIFS(СВЦЭМ!$C$39:$C$782,СВЦЭМ!$A$39:$A$782,$A121,СВЦЭМ!$B$39:$B$782,V$119)+'СЕТ СН'!$I$9+СВЦЭМ!$D$10+'СЕТ СН'!$I$6-'СЕТ СН'!$I$19</f>
        <v>2619.3043933099998</v>
      </c>
      <c r="W121" s="36">
        <f>SUMIFS(СВЦЭМ!$C$39:$C$782,СВЦЭМ!$A$39:$A$782,$A121,СВЦЭМ!$B$39:$B$782,W$119)+'СЕТ СН'!$I$9+СВЦЭМ!$D$10+'СЕТ СН'!$I$6-'СЕТ СН'!$I$19</f>
        <v>2628.5883064099999</v>
      </c>
      <c r="X121" s="36">
        <f>SUMIFS(СВЦЭМ!$C$39:$C$782,СВЦЭМ!$A$39:$A$782,$A121,СВЦЭМ!$B$39:$B$782,X$119)+'СЕТ СН'!$I$9+СВЦЭМ!$D$10+'СЕТ СН'!$I$6-'СЕТ СН'!$I$19</f>
        <v>2665.2540208800001</v>
      </c>
      <c r="Y121" s="36">
        <f>SUMIFS(СВЦЭМ!$C$39:$C$782,СВЦЭМ!$A$39:$A$782,$A121,СВЦЭМ!$B$39:$B$782,Y$119)+'СЕТ СН'!$I$9+СВЦЭМ!$D$10+'СЕТ СН'!$I$6-'СЕТ СН'!$I$19</f>
        <v>2665.3500995900004</v>
      </c>
    </row>
    <row r="122" spans="1:27" ht="15.75" x14ac:dyDescent="0.2">
      <c r="A122" s="35">
        <f t="shared" ref="A122:A150" si="3">A121+1</f>
        <v>45354</v>
      </c>
      <c r="B122" s="36">
        <f>SUMIFS(СВЦЭМ!$C$39:$C$782,СВЦЭМ!$A$39:$A$782,$A122,СВЦЭМ!$B$39:$B$782,B$119)+'СЕТ СН'!$I$9+СВЦЭМ!$D$10+'СЕТ СН'!$I$6-'СЕТ СН'!$I$19</f>
        <v>2608.1649085600002</v>
      </c>
      <c r="C122" s="36">
        <f>SUMIFS(СВЦЭМ!$C$39:$C$782,СВЦЭМ!$A$39:$A$782,$A122,СВЦЭМ!$B$39:$B$782,C$119)+'СЕТ СН'!$I$9+СВЦЭМ!$D$10+'СЕТ СН'!$I$6-'СЕТ СН'!$I$19</f>
        <v>2690.4698930100003</v>
      </c>
      <c r="D122" s="36">
        <f>SUMIFS(СВЦЭМ!$C$39:$C$782,СВЦЭМ!$A$39:$A$782,$A122,СВЦЭМ!$B$39:$B$782,D$119)+'СЕТ СН'!$I$9+СВЦЭМ!$D$10+'СЕТ СН'!$I$6-'СЕТ СН'!$I$19</f>
        <v>2735.56868704</v>
      </c>
      <c r="E122" s="36">
        <f>SUMIFS(СВЦЭМ!$C$39:$C$782,СВЦЭМ!$A$39:$A$782,$A122,СВЦЭМ!$B$39:$B$782,E$119)+'СЕТ СН'!$I$9+СВЦЭМ!$D$10+'СЕТ СН'!$I$6-'СЕТ СН'!$I$19</f>
        <v>2753.6795130099999</v>
      </c>
      <c r="F122" s="36">
        <f>SUMIFS(СВЦЭМ!$C$39:$C$782,СВЦЭМ!$A$39:$A$782,$A122,СВЦЭМ!$B$39:$B$782,F$119)+'СЕТ СН'!$I$9+СВЦЭМ!$D$10+'СЕТ СН'!$I$6-'СЕТ СН'!$I$19</f>
        <v>2750.9811329300001</v>
      </c>
      <c r="G122" s="36">
        <f>SUMIFS(СВЦЭМ!$C$39:$C$782,СВЦЭМ!$A$39:$A$782,$A122,СВЦЭМ!$B$39:$B$782,G$119)+'СЕТ СН'!$I$9+СВЦЭМ!$D$10+'СЕТ СН'!$I$6-'СЕТ СН'!$I$19</f>
        <v>2736.9228905999998</v>
      </c>
      <c r="H122" s="36">
        <f>SUMIFS(СВЦЭМ!$C$39:$C$782,СВЦЭМ!$A$39:$A$782,$A122,СВЦЭМ!$B$39:$B$782,H$119)+'СЕТ СН'!$I$9+СВЦЭМ!$D$10+'СЕТ СН'!$I$6-'СЕТ СН'!$I$19</f>
        <v>2718.6254262800003</v>
      </c>
      <c r="I122" s="36">
        <f>SUMIFS(СВЦЭМ!$C$39:$C$782,СВЦЭМ!$A$39:$A$782,$A122,СВЦЭМ!$B$39:$B$782,I$119)+'СЕТ СН'!$I$9+СВЦЭМ!$D$10+'СЕТ СН'!$I$6-'СЕТ СН'!$I$19</f>
        <v>2719.8114132800001</v>
      </c>
      <c r="J122" s="36">
        <f>SUMIFS(СВЦЭМ!$C$39:$C$782,СВЦЭМ!$A$39:$A$782,$A122,СВЦЭМ!$B$39:$B$782,J$119)+'СЕТ СН'!$I$9+СВЦЭМ!$D$10+'СЕТ СН'!$I$6-'СЕТ СН'!$I$19</f>
        <v>2671.9938188000001</v>
      </c>
      <c r="K122" s="36">
        <f>SUMIFS(СВЦЭМ!$C$39:$C$782,СВЦЭМ!$A$39:$A$782,$A122,СВЦЭМ!$B$39:$B$782,K$119)+'СЕТ СН'!$I$9+СВЦЭМ!$D$10+'СЕТ СН'!$I$6-'СЕТ СН'!$I$19</f>
        <v>2631.6484667700001</v>
      </c>
      <c r="L122" s="36">
        <f>SUMIFS(СВЦЭМ!$C$39:$C$782,СВЦЭМ!$A$39:$A$782,$A122,СВЦЭМ!$B$39:$B$782,L$119)+'СЕТ СН'!$I$9+СВЦЭМ!$D$10+'СЕТ СН'!$I$6-'СЕТ СН'!$I$19</f>
        <v>2609.14518555</v>
      </c>
      <c r="M122" s="36">
        <f>SUMIFS(СВЦЭМ!$C$39:$C$782,СВЦЭМ!$A$39:$A$782,$A122,СВЦЭМ!$B$39:$B$782,M$119)+'СЕТ СН'!$I$9+СВЦЭМ!$D$10+'СЕТ СН'!$I$6-'СЕТ СН'!$I$19</f>
        <v>2610.05547652</v>
      </c>
      <c r="N122" s="36">
        <f>SUMIFS(СВЦЭМ!$C$39:$C$782,СВЦЭМ!$A$39:$A$782,$A122,СВЦЭМ!$B$39:$B$782,N$119)+'СЕТ СН'!$I$9+СВЦЭМ!$D$10+'СЕТ СН'!$I$6-'СЕТ СН'!$I$19</f>
        <v>2636.6993891000002</v>
      </c>
      <c r="O122" s="36">
        <f>SUMIFS(СВЦЭМ!$C$39:$C$782,СВЦЭМ!$A$39:$A$782,$A122,СВЦЭМ!$B$39:$B$782,O$119)+'СЕТ СН'!$I$9+СВЦЭМ!$D$10+'СЕТ СН'!$I$6-'СЕТ СН'!$I$19</f>
        <v>2625.6819935100002</v>
      </c>
      <c r="P122" s="36">
        <f>SUMIFS(СВЦЭМ!$C$39:$C$782,СВЦЭМ!$A$39:$A$782,$A122,СВЦЭМ!$B$39:$B$782,P$119)+'СЕТ СН'!$I$9+СВЦЭМ!$D$10+'СЕТ СН'!$I$6-'СЕТ СН'!$I$19</f>
        <v>2626.6890502699998</v>
      </c>
      <c r="Q122" s="36">
        <f>SUMIFS(СВЦЭМ!$C$39:$C$782,СВЦЭМ!$A$39:$A$782,$A122,СВЦЭМ!$B$39:$B$782,Q$119)+'СЕТ СН'!$I$9+СВЦЭМ!$D$10+'СЕТ СН'!$I$6-'СЕТ СН'!$I$19</f>
        <v>2642.4686317200003</v>
      </c>
      <c r="R122" s="36">
        <f>SUMIFS(СВЦЭМ!$C$39:$C$782,СВЦЭМ!$A$39:$A$782,$A122,СВЦЭМ!$B$39:$B$782,R$119)+'СЕТ СН'!$I$9+СВЦЭМ!$D$10+'СЕТ СН'!$I$6-'СЕТ СН'!$I$19</f>
        <v>2648.0909876699998</v>
      </c>
      <c r="S122" s="36">
        <f>SUMIFS(СВЦЭМ!$C$39:$C$782,СВЦЭМ!$A$39:$A$782,$A122,СВЦЭМ!$B$39:$B$782,S$119)+'СЕТ СН'!$I$9+СВЦЭМ!$D$10+'СЕТ СН'!$I$6-'СЕТ СН'!$I$19</f>
        <v>2617.93054803</v>
      </c>
      <c r="T122" s="36">
        <f>SUMIFS(СВЦЭМ!$C$39:$C$782,СВЦЭМ!$A$39:$A$782,$A122,СВЦЭМ!$B$39:$B$782,T$119)+'СЕТ СН'!$I$9+СВЦЭМ!$D$10+'СЕТ СН'!$I$6-'СЕТ СН'!$I$19</f>
        <v>2602.38217063</v>
      </c>
      <c r="U122" s="36">
        <f>SUMIFS(СВЦЭМ!$C$39:$C$782,СВЦЭМ!$A$39:$A$782,$A122,СВЦЭМ!$B$39:$B$782,U$119)+'СЕТ СН'!$I$9+СВЦЭМ!$D$10+'СЕТ СН'!$I$6-'СЕТ СН'!$I$19</f>
        <v>2620.4815351100001</v>
      </c>
      <c r="V122" s="36">
        <f>SUMIFS(СВЦЭМ!$C$39:$C$782,СВЦЭМ!$A$39:$A$782,$A122,СВЦЭМ!$B$39:$B$782,V$119)+'СЕТ СН'!$I$9+СВЦЭМ!$D$10+'СЕТ СН'!$I$6-'СЕТ СН'!$I$19</f>
        <v>2619.8740403500001</v>
      </c>
      <c r="W122" s="36">
        <f>SUMIFS(СВЦЭМ!$C$39:$C$782,СВЦЭМ!$A$39:$A$782,$A122,СВЦЭМ!$B$39:$B$782,W$119)+'СЕТ СН'!$I$9+СВЦЭМ!$D$10+'СЕТ СН'!$I$6-'СЕТ СН'!$I$19</f>
        <v>2611.1588885199999</v>
      </c>
      <c r="X122" s="36">
        <f>SUMIFS(СВЦЭМ!$C$39:$C$782,СВЦЭМ!$A$39:$A$782,$A122,СВЦЭМ!$B$39:$B$782,X$119)+'СЕТ СН'!$I$9+СВЦЭМ!$D$10+'СЕТ СН'!$I$6-'СЕТ СН'!$I$19</f>
        <v>2626.1977282500002</v>
      </c>
      <c r="Y122" s="36">
        <f>SUMIFS(СВЦЭМ!$C$39:$C$782,СВЦЭМ!$A$39:$A$782,$A122,СВЦЭМ!$B$39:$B$782,Y$119)+'СЕТ СН'!$I$9+СВЦЭМ!$D$10+'СЕТ СН'!$I$6-'СЕТ СН'!$I$19</f>
        <v>2660.7656512200001</v>
      </c>
    </row>
    <row r="123" spans="1:27" ht="15.75" x14ac:dyDescent="0.2">
      <c r="A123" s="35">
        <f t="shared" si="3"/>
        <v>45355</v>
      </c>
      <c r="B123" s="36">
        <f>SUMIFS(СВЦЭМ!$C$39:$C$782,СВЦЭМ!$A$39:$A$782,$A123,СВЦЭМ!$B$39:$B$782,B$119)+'СЕТ СН'!$I$9+СВЦЭМ!$D$10+'СЕТ СН'!$I$6-'СЕТ СН'!$I$19</f>
        <v>2617.9496632600003</v>
      </c>
      <c r="C123" s="36">
        <f>SUMIFS(СВЦЭМ!$C$39:$C$782,СВЦЭМ!$A$39:$A$782,$A123,СВЦЭМ!$B$39:$B$782,C$119)+'СЕТ СН'!$I$9+СВЦЭМ!$D$10+'СЕТ СН'!$I$6-'СЕТ СН'!$I$19</f>
        <v>2660.35745314</v>
      </c>
      <c r="D123" s="36">
        <f>SUMIFS(СВЦЭМ!$C$39:$C$782,СВЦЭМ!$A$39:$A$782,$A123,СВЦЭМ!$B$39:$B$782,D$119)+'СЕТ СН'!$I$9+СВЦЭМ!$D$10+'СЕТ СН'!$I$6-'СЕТ СН'!$I$19</f>
        <v>2678.4645647699999</v>
      </c>
      <c r="E123" s="36">
        <f>SUMIFS(СВЦЭМ!$C$39:$C$782,СВЦЭМ!$A$39:$A$782,$A123,СВЦЭМ!$B$39:$B$782,E$119)+'СЕТ СН'!$I$9+СВЦЭМ!$D$10+'СЕТ СН'!$I$6-'СЕТ СН'!$I$19</f>
        <v>2681.4384815900003</v>
      </c>
      <c r="F123" s="36">
        <f>SUMIFS(СВЦЭМ!$C$39:$C$782,СВЦЭМ!$A$39:$A$782,$A123,СВЦЭМ!$B$39:$B$782,F$119)+'СЕТ СН'!$I$9+СВЦЭМ!$D$10+'СЕТ СН'!$I$6-'СЕТ СН'!$I$19</f>
        <v>2685.17183806</v>
      </c>
      <c r="G123" s="36">
        <f>SUMIFS(СВЦЭМ!$C$39:$C$782,СВЦЭМ!$A$39:$A$782,$A123,СВЦЭМ!$B$39:$B$782,G$119)+'СЕТ СН'!$I$9+СВЦЭМ!$D$10+'СЕТ СН'!$I$6-'СЕТ СН'!$I$19</f>
        <v>2708.4901354600001</v>
      </c>
      <c r="H123" s="36">
        <f>SUMIFS(СВЦЭМ!$C$39:$C$782,СВЦЭМ!$A$39:$A$782,$A123,СВЦЭМ!$B$39:$B$782,H$119)+'СЕТ СН'!$I$9+СВЦЭМ!$D$10+'СЕТ СН'!$I$6-'СЕТ СН'!$I$19</f>
        <v>2657.59283895</v>
      </c>
      <c r="I123" s="36">
        <f>SUMIFS(СВЦЭМ!$C$39:$C$782,СВЦЭМ!$A$39:$A$782,$A123,СВЦЭМ!$B$39:$B$782,I$119)+'СЕТ СН'!$I$9+СВЦЭМ!$D$10+'СЕТ СН'!$I$6-'СЕТ СН'!$I$19</f>
        <v>2619.8123933400002</v>
      </c>
      <c r="J123" s="36">
        <f>SUMIFS(СВЦЭМ!$C$39:$C$782,СВЦЭМ!$A$39:$A$782,$A123,СВЦЭМ!$B$39:$B$782,J$119)+'СЕТ СН'!$I$9+СВЦЭМ!$D$10+'СЕТ СН'!$I$6-'СЕТ СН'!$I$19</f>
        <v>2584.73173262</v>
      </c>
      <c r="K123" s="36">
        <f>SUMIFS(СВЦЭМ!$C$39:$C$782,СВЦЭМ!$A$39:$A$782,$A123,СВЦЭМ!$B$39:$B$782,K$119)+'СЕТ СН'!$I$9+СВЦЭМ!$D$10+'СЕТ СН'!$I$6-'СЕТ СН'!$I$19</f>
        <v>2567.6215573600002</v>
      </c>
      <c r="L123" s="36">
        <f>SUMIFS(СВЦЭМ!$C$39:$C$782,СВЦЭМ!$A$39:$A$782,$A123,СВЦЭМ!$B$39:$B$782,L$119)+'СЕТ СН'!$I$9+СВЦЭМ!$D$10+'СЕТ СН'!$I$6-'СЕТ СН'!$I$19</f>
        <v>2573.5830578100004</v>
      </c>
      <c r="M123" s="36">
        <f>SUMIFS(СВЦЭМ!$C$39:$C$782,СВЦЭМ!$A$39:$A$782,$A123,СВЦЭМ!$B$39:$B$782,M$119)+'СЕТ СН'!$I$9+СВЦЭМ!$D$10+'СЕТ СН'!$I$6-'СЕТ СН'!$I$19</f>
        <v>2583.7659827100001</v>
      </c>
      <c r="N123" s="36">
        <f>SUMIFS(СВЦЭМ!$C$39:$C$782,СВЦЭМ!$A$39:$A$782,$A123,СВЦЭМ!$B$39:$B$782,N$119)+'СЕТ СН'!$I$9+СВЦЭМ!$D$10+'СЕТ СН'!$I$6-'СЕТ СН'!$I$19</f>
        <v>2572.2183943300001</v>
      </c>
      <c r="O123" s="36">
        <f>SUMIFS(СВЦЭМ!$C$39:$C$782,СВЦЭМ!$A$39:$A$782,$A123,СВЦЭМ!$B$39:$B$782,O$119)+'СЕТ СН'!$I$9+СВЦЭМ!$D$10+'СЕТ СН'!$I$6-'СЕТ СН'!$I$19</f>
        <v>2580.0149761100001</v>
      </c>
      <c r="P123" s="36">
        <f>SUMIFS(СВЦЭМ!$C$39:$C$782,СВЦЭМ!$A$39:$A$782,$A123,СВЦЭМ!$B$39:$B$782,P$119)+'СЕТ СН'!$I$9+СВЦЭМ!$D$10+'СЕТ СН'!$I$6-'СЕТ СН'!$I$19</f>
        <v>2595.1539138200001</v>
      </c>
      <c r="Q123" s="36">
        <f>SUMIFS(СВЦЭМ!$C$39:$C$782,СВЦЭМ!$A$39:$A$782,$A123,СВЦЭМ!$B$39:$B$782,Q$119)+'СЕТ СН'!$I$9+СВЦЭМ!$D$10+'СЕТ СН'!$I$6-'СЕТ СН'!$I$19</f>
        <v>2611.540125</v>
      </c>
      <c r="R123" s="36">
        <f>SUMIFS(СВЦЭМ!$C$39:$C$782,СВЦЭМ!$A$39:$A$782,$A123,СВЦЭМ!$B$39:$B$782,R$119)+'СЕТ СН'!$I$9+СВЦЭМ!$D$10+'СЕТ СН'!$I$6-'СЕТ СН'!$I$19</f>
        <v>2609.1102229400003</v>
      </c>
      <c r="S123" s="36">
        <f>SUMIFS(СВЦЭМ!$C$39:$C$782,СВЦЭМ!$A$39:$A$782,$A123,СВЦЭМ!$B$39:$B$782,S$119)+'СЕТ СН'!$I$9+СВЦЭМ!$D$10+'СЕТ СН'!$I$6-'СЕТ СН'!$I$19</f>
        <v>2601.7660358800003</v>
      </c>
      <c r="T123" s="36">
        <f>SUMIFS(СВЦЭМ!$C$39:$C$782,СВЦЭМ!$A$39:$A$782,$A123,СВЦЭМ!$B$39:$B$782,T$119)+'СЕТ СН'!$I$9+СВЦЭМ!$D$10+'СЕТ СН'!$I$6-'СЕТ СН'!$I$19</f>
        <v>2584.4811064</v>
      </c>
      <c r="U123" s="36">
        <f>SUMIFS(СВЦЭМ!$C$39:$C$782,СВЦЭМ!$A$39:$A$782,$A123,СВЦЭМ!$B$39:$B$782,U$119)+'СЕТ СН'!$I$9+СВЦЭМ!$D$10+'СЕТ СН'!$I$6-'СЕТ СН'!$I$19</f>
        <v>2560.91219301</v>
      </c>
      <c r="V123" s="36">
        <f>SUMIFS(СВЦЭМ!$C$39:$C$782,СВЦЭМ!$A$39:$A$782,$A123,СВЦЭМ!$B$39:$B$782,V$119)+'СЕТ СН'!$I$9+СВЦЭМ!$D$10+'СЕТ СН'!$I$6-'СЕТ СН'!$I$19</f>
        <v>2574.5519370100001</v>
      </c>
      <c r="W123" s="36">
        <f>SUMIFS(СВЦЭМ!$C$39:$C$782,СВЦЭМ!$A$39:$A$782,$A123,СВЦЭМ!$B$39:$B$782,W$119)+'СЕТ СН'!$I$9+СВЦЭМ!$D$10+'СЕТ СН'!$I$6-'СЕТ СН'!$I$19</f>
        <v>2589.3900801300001</v>
      </c>
      <c r="X123" s="36">
        <f>SUMIFS(СВЦЭМ!$C$39:$C$782,СВЦЭМ!$A$39:$A$782,$A123,СВЦЭМ!$B$39:$B$782,X$119)+'СЕТ СН'!$I$9+СВЦЭМ!$D$10+'СЕТ СН'!$I$6-'СЕТ СН'!$I$19</f>
        <v>2584.5839550299997</v>
      </c>
      <c r="Y123" s="36">
        <f>SUMIFS(СВЦЭМ!$C$39:$C$782,СВЦЭМ!$A$39:$A$782,$A123,СВЦЭМ!$B$39:$B$782,Y$119)+'СЕТ СН'!$I$9+СВЦЭМ!$D$10+'СЕТ СН'!$I$6-'СЕТ СН'!$I$19</f>
        <v>2600.6307818100004</v>
      </c>
    </row>
    <row r="124" spans="1:27" ht="15.75" x14ac:dyDescent="0.2">
      <c r="A124" s="35">
        <f t="shared" si="3"/>
        <v>45356</v>
      </c>
      <c r="B124" s="36">
        <f>SUMIFS(СВЦЭМ!$C$39:$C$782,СВЦЭМ!$A$39:$A$782,$A124,СВЦЭМ!$B$39:$B$782,B$119)+'СЕТ СН'!$I$9+СВЦЭМ!$D$10+'СЕТ СН'!$I$6-'СЕТ СН'!$I$19</f>
        <v>2588.1197695600003</v>
      </c>
      <c r="C124" s="36">
        <f>SUMIFS(СВЦЭМ!$C$39:$C$782,СВЦЭМ!$A$39:$A$782,$A124,СВЦЭМ!$B$39:$B$782,C$119)+'СЕТ СН'!$I$9+СВЦЭМ!$D$10+'СЕТ СН'!$I$6-'СЕТ СН'!$I$19</f>
        <v>2624.8619337099999</v>
      </c>
      <c r="D124" s="36">
        <f>SUMIFS(СВЦЭМ!$C$39:$C$782,СВЦЭМ!$A$39:$A$782,$A124,СВЦЭМ!$B$39:$B$782,D$119)+'СЕТ СН'!$I$9+СВЦЭМ!$D$10+'СЕТ СН'!$I$6-'СЕТ СН'!$I$19</f>
        <v>2633.29742433</v>
      </c>
      <c r="E124" s="36">
        <f>SUMIFS(СВЦЭМ!$C$39:$C$782,СВЦЭМ!$A$39:$A$782,$A124,СВЦЭМ!$B$39:$B$782,E$119)+'СЕТ СН'!$I$9+СВЦЭМ!$D$10+'СЕТ СН'!$I$6-'СЕТ СН'!$I$19</f>
        <v>2651.0407300300003</v>
      </c>
      <c r="F124" s="36">
        <f>SUMIFS(СВЦЭМ!$C$39:$C$782,СВЦЭМ!$A$39:$A$782,$A124,СВЦЭМ!$B$39:$B$782,F$119)+'СЕТ СН'!$I$9+СВЦЭМ!$D$10+'СЕТ СН'!$I$6-'СЕТ СН'!$I$19</f>
        <v>2639.8568949800001</v>
      </c>
      <c r="G124" s="36">
        <f>SUMIFS(СВЦЭМ!$C$39:$C$782,СВЦЭМ!$A$39:$A$782,$A124,СВЦЭМ!$B$39:$B$782,G$119)+'СЕТ СН'!$I$9+СВЦЭМ!$D$10+'СЕТ СН'!$I$6-'СЕТ СН'!$I$19</f>
        <v>2613.7130261700004</v>
      </c>
      <c r="H124" s="36">
        <f>SUMIFS(СВЦЭМ!$C$39:$C$782,СВЦЭМ!$A$39:$A$782,$A124,СВЦЭМ!$B$39:$B$782,H$119)+'СЕТ СН'!$I$9+СВЦЭМ!$D$10+'СЕТ СН'!$I$6-'СЕТ СН'!$I$19</f>
        <v>2559.7796466</v>
      </c>
      <c r="I124" s="36">
        <f>SUMIFS(СВЦЭМ!$C$39:$C$782,СВЦЭМ!$A$39:$A$782,$A124,СВЦЭМ!$B$39:$B$782,I$119)+'СЕТ СН'!$I$9+СВЦЭМ!$D$10+'СЕТ СН'!$I$6-'СЕТ СН'!$I$19</f>
        <v>2543.67754109</v>
      </c>
      <c r="J124" s="36">
        <f>SUMIFS(СВЦЭМ!$C$39:$C$782,СВЦЭМ!$A$39:$A$782,$A124,СВЦЭМ!$B$39:$B$782,J$119)+'СЕТ СН'!$I$9+СВЦЭМ!$D$10+'СЕТ СН'!$I$6-'СЕТ СН'!$I$19</f>
        <v>2531.1157132600001</v>
      </c>
      <c r="K124" s="36">
        <f>SUMIFS(СВЦЭМ!$C$39:$C$782,СВЦЭМ!$A$39:$A$782,$A124,СВЦЭМ!$B$39:$B$782,K$119)+'СЕТ СН'!$I$9+СВЦЭМ!$D$10+'СЕТ СН'!$I$6-'СЕТ СН'!$I$19</f>
        <v>2474.7975796199999</v>
      </c>
      <c r="L124" s="36">
        <f>SUMIFS(СВЦЭМ!$C$39:$C$782,СВЦЭМ!$A$39:$A$782,$A124,СВЦЭМ!$B$39:$B$782,L$119)+'СЕТ СН'!$I$9+СВЦЭМ!$D$10+'СЕТ СН'!$I$6-'СЕТ СН'!$I$19</f>
        <v>2464.8768647699999</v>
      </c>
      <c r="M124" s="36">
        <f>SUMIFS(СВЦЭМ!$C$39:$C$782,СВЦЭМ!$A$39:$A$782,$A124,СВЦЭМ!$B$39:$B$782,M$119)+'СЕТ СН'!$I$9+СВЦЭМ!$D$10+'СЕТ СН'!$I$6-'СЕТ СН'!$I$19</f>
        <v>2489.5254450800003</v>
      </c>
      <c r="N124" s="36">
        <f>SUMIFS(СВЦЭМ!$C$39:$C$782,СВЦЭМ!$A$39:$A$782,$A124,СВЦЭМ!$B$39:$B$782,N$119)+'СЕТ СН'!$I$9+СВЦЭМ!$D$10+'СЕТ СН'!$I$6-'СЕТ СН'!$I$19</f>
        <v>2519.5505057</v>
      </c>
      <c r="O124" s="36">
        <f>SUMIFS(СВЦЭМ!$C$39:$C$782,СВЦЭМ!$A$39:$A$782,$A124,СВЦЭМ!$B$39:$B$782,O$119)+'СЕТ СН'!$I$9+СВЦЭМ!$D$10+'СЕТ СН'!$I$6-'СЕТ СН'!$I$19</f>
        <v>2503.1252406399999</v>
      </c>
      <c r="P124" s="36">
        <f>SUMIFS(СВЦЭМ!$C$39:$C$782,СВЦЭМ!$A$39:$A$782,$A124,СВЦЭМ!$B$39:$B$782,P$119)+'СЕТ СН'!$I$9+СВЦЭМ!$D$10+'СЕТ СН'!$I$6-'СЕТ СН'!$I$19</f>
        <v>2514.8441752799999</v>
      </c>
      <c r="Q124" s="36">
        <f>SUMIFS(СВЦЭМ!$C$39:$C$782,СВЦЭМ!$A$39:$A$782,$A124,СВЦЭМ!$B$39:$B$782,Q$119)+'СЕТ СН'!$I$9+СВЦЭМ!$D$10+'СЕТ СН'!$I$6-'СЕТ СН'!$I$19</f>
        <v>2530.9409927500001</v>
      </c>
      <c r="R124" s="36">
        <f>SUMIFS(СВЦЭМ!$C$39:$C$782,СВЦЭМ!$A$39:$A$782,$A124,СВЦЭМ!$B$39:$B$782,R$119)+'СЕТ СН'!$I$9+СВЦЭМ!$D$10+'СЕТ СН'!$I$6-'СЕТ СН'!$I$19</f>
        <v>2551.00752311</v>
      </c>
      <c r="S124" s="36">
        <f>SUMIFS(СВЦЭМ!$C$39:$C$782,СВЦЭМ!$A$39:$A$782,$A124,СВЦЭМ!$B$39:$B$782,S$119)+'СЕТ СН'!$I$9+СВЦЭМ!$D$10+'СЕТ СН'!$I$6-'СЕТ СН'!$I$19</f>
        <v>2552.5786863600001</v>
      </c>
      <c r="T124" s="36">
        <f>SUMIFS(СВЦЭМ!$C$39:$C$782,СВЦЭМ!$A$39:$A$782,$A124,СВЦЭМ!$B$39:$B$782,T$119)+'СЕТ СН'!$I$9+СВЦЭМ!$D$10+'СЕТ СН'!$I$6-'СЕТ СН'!$I$19</f>
        <v>2526.5790142699998</v>
      </c>
      <c r="U124" s="36">
        <f>SUMIFS(СВЦЭМ!$C$39:$C$782,СВЦЭМ!$A$39:$A$782,$A124,СВЦЭМ!$B$39:$B$782,U$119)+'СЕТ СН'!$I$9+СВЦЭМ!$D$10+'СЕТ СН'!$I$6-'СЕТ СН'!$I$19</f>
        <v>2503.5191172</v>
      </c>
      <c r="V124" s="36">
        <f>SUMIFS(СВЦЭМ!$C$39:$C$782,СВЦЭМ!$A$39:$A$782,$A124,СВЦЭМ!$B$39:$B$782,V$119)+'СЕТ СН'!$I$9+СВЦЭМ!$D$10+'СЕТ СН'!$I$6-'СЕТ СН'!$I$19</f>
        <v>2507.7383386500001</v>
      </c>
      <c r="W124" s="36">
        <f>SUMIFS(СВЦЭМ!$C$39:$C$782,СВЦЭМ!$A$39:$A$782,$A124,СВЦЭМ!$B$39:$B$782,W$119)+'СЕТ СН'!$I$9+СВЦЭМ!$D$10+'СЕТ СН'!$I$6-'СЕТ СН'!$I$19</f>
        <v>2527.9383589899999</v>
      </c>
      <c r="X124" s="36">
        <f>SUMIFS(СВЦЭМ!$C$39:$C$782,СВЦЭМ!$A$39:$A$782,$A124,СВЦЭМ!$B$39:$B$782,X$119)+'СЕТ СН'!$I$9+СВЦЭМ!$D$10+'СЕТ СН'!$I$6-'СЕТ СН'!$I$19</f>
        <v>2540.5052265300001</v>
      </c>
      <c r="Y124" s="36">
        <f>SUMIFS(СВЦЭМ!$C$39:$C$782,СВЦЭМ!$A$39:$A$782,$A124,СВЦЭМ!$B$39:$B$782,Y$119)+'СЕТ СН'!$I$9+СВЦЭМ!$D$10+'СЕТ СН'!$I$6-'СЕТ СН'!$I$19</f>
        <v>2553.7053781</v>
      </c>
    </row>
    <row r="125" spans="1:27" ht="15.75" x14ac:dyDescent="0.2">
      <c r="A125" s="35">
        <f t="shared" si="3"/>
        <v>45357</v>
      </c>
      <c r="B125" s="36">
        <f>SUMIFS(СВЦЭМ!$C$39:$C$782,СВЦЭМ!$A$39:$A$782,$A125,СВЦЭМ!$B$39:$B$782,B$119)+'СЕТ СН'!$I$9+СВЦЭМ!$D$10+'СЕТ СН'!$I$6-'СЕТ СН'!$I$19</f>
        <v>2623.48427601</v>
      </c>
      <c r="C125" s="36">
        <f>SUMIFS(СВЦЭМ!$C$39:$C$782,СВЦЭМ!$A$39:$A$782,$A125,СВЦЭМ!$B$39:$B$782,C$119)+'СЕТ СН'!$I$9+СВЦЭМ!$D$10+'СЕТ СН'!$I$6-'СЕТ СН'!$I$19</f>
        <v>2646.2495869100003</v>
      </c>
      <c r="D125" s="36">
        <f>SUMIFS(СВЦЭМ!$C$39:$C$782,СВЦЭМ!$A$39:$A$782,$A125,СВЦЭМ!$B$39:$B$782,D$119)+'СЕТ СН'!$I$9+СВЦЭМ!$D$10+'СЕТ СН'!$I$6-'СЕТ СН'!$I$19</f>
        <v>2668.2398909200001</v>
      </c>
      <c r="E125" s="36">
        <f>SUMIFS(СВЦЭМ!$C$39:$C$782,СВЦЭМ!$A$39:$A$782,$A125,СВЦЭМ!$B$39:$B$782,E$119)+'СЕТ СН'!$I$9+СВЦЭМ!$D$10+'СЕТ СН'!$I$6-'СЕТ СН'!$I$19</f>
        <v>2683.83907666</v>
      </c>
      <c r="F125" s="36">
        <f>SUMIFS(СВЦЭМ!$C$39:$C$782,СВЦЭМ!$A$39:$A$782,$A125,СВЦЭМ!$B$39:$B$782,F$119)+'СЕТ СН'!$I$9+СВЦЭМ!$D$10+'СЕТ СН'!$I$6-'СЕТ СН'!$I$19</f>
        <v>2680.6761504900001</v>
      </c>
      <c r="G125" s="36">
        <f>SUMIFS(СВЦЭМ!$C$39:$C$782,СВЦЭМ!$A$39:$A$782,$A125,СВЦЭМ!$B$39:$B$782,G$119)+'СЕТ СН'!$I$9+СВЦЭМ!$D$10+'СЕТ СН'!$I$6-'СЕТ СН'!$I$19</f>
        <v>2653.9805400200003</v>
      </c>
      <c r="H125" s="36">
        <f>SUMIFS(СВЦЭМ!$C$39:$C$782,СВЦЭМ!$A$39:$A$782,$A125,СВЦЭМ!$B$39:$B$782,H$119)+'СЕТ СН'!$I$9+СВЦЭМ!$D$10+'СЕТ СН'!$I$6-'СЕТ СН'!$I$19</f>
        <v>2585.7585300299997</v>
      </c>
      <c r="I125" s="36">
        <f>SUMIFS(СВЦЭМ!$C$39:$C$782,СВЦЭМ!$A$39:$A$782,$A125,СВЦЭМ!$B$39:$B$782,I$119)+'СЕТ СН'!$I$9+СВЦЭМ!$D$10+'СЕТ СН'!$I$6-'СЕТ СН'!$I$19</f>
        <v>2538.1556479400001</v>
      </c>
      <c r="J125" s="36">
        <f>SUMIFS(СВЦЭМ!$C$39:$C$782,СВЦЭМ!$A$39:$A$782,$A125,СВЦЭМ!$B$39:$B$782,J$119)+'СЕТ СН'!$I$9+СВЦЭМ!$D$10+'СЕТ СН'!$I$6-'СЕТ СН'!$I$19</f>
        <v>2529.3858512900001</v>
      </c>
      <c r="K125" s="36">
        <f>SUMIFS(СВЦЭМ!$C$39:$C$782,СВЦЭМ!$A$39:$A$782,$A125,СВЦЭМ!$B$39:$B$782,K$119)+'СЕТ СН'!$I$9+СВЦЭМ!$D$10+'СЕТ СН'!$I$6-'СЕТ СН'!$I$19</f>
        <v>2530.9176081800001</v>
      </c>
      <c r="L125" s="36">
        <f>SUMIFS(СВЦЭМ!$C$39:$C$782,СВЦЭМ!$A$39:$A$782,$A125,СВЦЭМ!$B$39:$B$782,L$119)+'СЕТ СН'!$I$9+СВЦЭМ!$D$10+'СЕТ СН'!$I$6-'СЕТ СН'!$I$19</f>
        <v>2537.2568323699998</v>
      </c>
      <c r="M125" s="36">
        <f>SUMIFS(СВЦЭМ!$C$39:$C$782,СВЦЭМ!$A$39:$A$782,$A125,СВЦЭМ!$B$39:$B$782,M$119)+'СЕТ СН'!$I$9+СВЦЭМ!$D$10+'СЕТ СН'!$I$6-'СЕТ СН'!$I$19</f>
        <v>2537.4296326800004</v>
      </c>
      <c r="N125" s="36">
        <f>SUMIFS(СВЦЭМ!$C$39:$C$782,СВЦЭМ!$A$39:$A$782,$A125,СВЦЭМ!$B$39:$B$782,N$119)+'СЕТ СН'!$I$9+СВЦЭМ!$D$10+'СЕТ СН'!$I$6-'СЕТ СН'!$I$19</f>
        <v>2559.63589108</v>
      </c>
      <c r="O125" s="36">
        <f>SUMIFS(СВЦЭМ!$C$39:$C$782,СВЦЭМ!$A$39:$A$782,$A125,СВЦЭМ!$B$39:$B$782,O$119)+'СЕТ СН'!$I$9+СВЦЭМ!$D$10+'СЕТ СН'!$I$6-'СЕТ СН'!$I$19</f>
        <v>2558.0779090000001</v>
      </c>
      <c r="P125" s="36">
        <f>SUMIFS(СВЦЭМ!$C$39:$C$782,СВЦЭМ!$A$39:$A$782,$A125,СВЦЭМ!$B$39:$B$782,P$119)+'СЕТ СН'!$I$9+СВЦЭМ!$D$10+'СЕТ СН'!$I$6-'СЕТ СН'!$I$19</f>
        <v>2575.0651299400001</v>
      </c>
      <c r="Q125" s="36">
        <f>SUMIFS(СВЦЭМ!$C$39:$C$782,СВЦЭМ!$A$39:$A$782,$A125,СВЦЭМ!$B$39:$B$782,Q$119)+'СЕТ СН'!$I$9+СВЦЭМ!$D$10+'СЕТ СН'!$I$6-'СЕТ СН'!$I$19</f>
        <v>2578.6866432900001</v>
      </c>
      <c r="R125" s="36">
        <f>SUMIFS(СВЦЭМ!$C$39:$C$782,СВЦЭМ!$A$39:$A$782,$A125,СВЦЭМ!$B$39:$B$782,R$119)+'СЕТ СН'!$I$9+СВЦЭМ!$D$10+'СЕТ СН'!$I$6-'СЕТ СН'!$I$19</f>
        <v>2578.36525815</v>
      </c>
      <c r="S125" s="36">
        <f>SUMIFS(СВЦЭМ!$C$39:$C$782,СВЦЭМ!$A$39:$A$782,$A125,СВЦЭМ!$B$39:$B$782,S$119)+'СЕТ СН'!$I$9+СВЦЭМ!$D$10+'СЕТ СН'!$I$6-'СЕТ СН'!$I$19</f>
        <v>2565.9939098100003</v>
      </c>
      <c r="T125" s="36">
        <f>SUMIFS(СВЦЭМ!$C$39:$C$782,СВЦЭМ!$A$39:$A$782,$A125,СВЦЭМ!$B$39:$B$782,T$119)+'СЕТ СН'!$I$9+СВЦЭМ!$D$10+'СЕТ СН'!$I$6-'СЕТ СН'!$I$19</f>
        <v>2531.4076767699999</v>
      </c>
      <c r="U125" s="36">
        <f>SUMIFS(СВЦЭМ!$C$39:$C$782,СВЦЭМ!$A$39:$A$782,$A125,СВЦЭМ!$B$39:$B$782,U$119)+'СЕТ СН'!$I$9+СВЦЭМ!$D$10+'СЕТ СН'!$I$6-'СЕТ СН'!$I$19</f>
        <v>2531.08537308</v>
      </c>
      <c r="V125" s="36">
        <f>SUMIFS(СВЦЭМ!$C$39:$C$782,СВЦЭМ!$A$39:$A$782,$A125,СВЦЭМ!$B$39:$B$782,V$119)+'СЕТ СН'!$I$9+СВЦЭМ!$D$10+'СЕТ СН'!$I$6-'СЕТ СН'!$I$19</f>
        <v>2534.84144887</v>
      </c>
      <c r="W125" s="36">
        <f>SUMIFS(СВЦЭМ!$C$39:$C$782,СВЦЭМ!$A$39:$A$782,$A125,СВЦЭМ!$B$39:$B$782,W$119)+'СЕТ СН'!$I$9+СВЦЭМ!$D$10+'СЕТ СН'!$I$6-'СЕТ СН'!$I$19</f>
        <v>2546.0774945000003</v>
      </c>
      <c r="X125" s="36">
        <f>SUMIFS(СВЦЭМ!$C$39:$C$782,СВЦЭМ!$A$39:$A$782,$A125,СВЦЭМ!$B$39:$B$782,X$119)+'СЕТ СН'!$I$9+СВЦЭМ!$D$10+'СЕТ СН'!$I$6-'СЕТ СН'!$I$19</f>
        <v>2544.6810462000003</v>
      </c>
      <c r="Y125" s="36">
        <f>SUMIFS(СВЦЭМ!$C$39:$C$782,СВЦЭМ!$A$39:$A$782,$A125,СВЦЭМ!$B$39:$B$782,Y$119)+'СЕТ СН'!$I$9+СВЦЭМ!$D$10+'СЕТ СН'!$I$6-'СЕТ СН'!$I$19</f>
        <v>2529.7849730799999</v>
      </c>
    </row>
    <row r="126" spans="1:27" ht="15.75" x14ac:dyDescent="0.2">
      <c r="A126" s="35">
        <f t="shared" si="3"/>
        <v>45358</v>
      </c>
      <c r="B126" s="36">
        <f>SUMIFS(СВЦЭМ!$C$39:$C$782,СВЦЭМ!$A$39:$A$782,$A126,СВЦЭМ!$B$39:$B$782,B$119)+'СЕТ СН'!$I$9+СВЦЭМ!$D$10+'СЕТ СН'!$I$6-'СЕТ СН'!$I$19</f>
        <v>2578.20132242</v>
      </c>
      <c r="C126" s="36">
        <f>SUMIFS(СВЦЭМ!$C$39:$C$782,СВЦЭМ!$A$39:$A$782,$A126,СВЦЭМ!$B$39:$B$782,C$119)+'СЕТ СН'!$I$9+СВЦЭМ!$D$10+'СЕТ СН'!$I$6-'СЕТ СН'!$I$19</f>
        <v>2621.3087066600001</v>
      </c>
      <c r="D126" s="36">
        <f>SUMIFS(СВЦЭМ!$C$39:$C$782,СВЦЭМ!$A$39:$A$782,$A126,СВЦЭМ!$B$39:$B$782,D$119)+'СЕТ СН'!$I$9+СВЦЭМ!$D$10+'СЕТ СН'!$I$6-'СЕТ СН'!$I$19</f>
        <v>2654.80990195</v>
      </c>
      <c r="E126" s="36">
        <f>SUMIFS(СВЦЭМ!$C$39:$C$782,СВЦЭМ!$A$39:$A$782,$A126,СВЦЭМ!$B$39:$B$782,E$119)+'СЕТ СН'!$I$9+СВЦЭМ!$D$10+'СЕТ СН'!$I$6-'СЕТ СН'!$I$19</f>
        <v>2684.9540213500004</v>
      </c>
      <c r="F126" s="36">
        <f>SUMIFS(СВЦЭМ!$C$39:$C$782,СВЦЭМ!$A$39:$A$782,$A126,СВЦЭМ!$B$39:$B$782,F$119)+'СЕТ СН'!$I$9+СВЦЭМ!$D$10+'СЕТ СН'!$I$6-'СЕТ СН'!$I$19</f>
        <v>2693.4748260000001</v>
      </c>
      <c r="G126" s="36">
        <f>SUMIFS(СВЦЭМ!$C$39:$C$782,СВЦЭМ!$A$39:$A$782,$A126,СВЦЭМ!$B$39:$B$782,G$119)+'СЕТ СН'!$I$9+СВЦЭМ!$D$10+'СЕТ СН'!$I$6-'СЕТ СН'!$I$19</f>
        <v>2668.0973757500001</v>
      </c>
      <c r="H126" s="36">
        <f>SUMIFS(СВЦЭМ!$C$39:$C$782,СВЦЭМ!$A$39:$A$782,$A126,СВЦЭМ!$B$39:$B$782,H$119)+'СЕТ СН'!$I$9+СВЦЭМ!$D$10+'СЕТ СН'!$I$6-'СЕТ СН'!$I$19</f>
        <v>2602.7339682000002</v>
      </c>
      <c r="I126" s="36">
        <f>SUMIFS(СВЦЭМ!$C$39:$C$782,СВЦЭМ!$A$39:$A$782,$A126,СВЦЭМ!$B$39:$B$782,I$119)+'СЕТ СН'!$I$9+СВЦЭМ!$D$10+'СЕТ СН'!$I$6-'СЕТ СН'!$I$19</f>
        <v>2587.60803601</v>
      </c>
      <c r="J126" s="36">
        <f>SUMIFS(СВЦЭМ!$C$39:$C$782,СВЦЭМ!$A$39:$A$782,$A126,СВЦЭМ!$B$39:$B$782,J$119)+'СЕТ СН'!$I$9+СВЦЭМ!$D$10+'СЕТ СН'!$I$6-'СЕТ СН'!$I$19</f>
        <v>2607.19776232</v>
      </c>
      <c r="K126" s="36">
        <f>SUMIFS(СВЦЭМ!$C$39:$C$782,СВЦЭМ!$A$39:$A$782,$A126,СВЦЭМ!$B$39:$B$782,K$119)+'СЕТ СН'!$I$9+СВЦЭМ!$D$10+'СЕТ СН'!$I$6-'СЕТ СН'!$I$19</f>
        <v>2571.6280723600003</v>
      </c>
      <c r="L126" s="36">
        <f>SUMIFS(СВЦЭМ!$C$39:$C$782,СВЦЭМ!$A$39:$A$782,$A126,СВЦЭМ!$B$39:$B$782,L$119)+'СЕТ СН'!$I$9+СВЦЭМ!$D$10+'СЕТ СН'!$I$6-'СЕТ СН'!$I$19</f>
        <v>2574.82715938</v>
      </c>
      <c r="M126" s="36">
        <f>SUMIFS(СВЦЭМ!$C$39:$C$782,СВЦЭМ!$A$39:$A$782,$A126,СВЦЭМ!$B$39:$B$782,M$119)+'СЕТ СН'!$I$9+СВЦЭМ!$D$10+'СЕТ СН'!$I$6-'СЕТ СН'!$I$19</f>
        <v>2579.4519311000004</v>
      </c>
      <c r="N126" s="36">
        <f>SUMIFS(СВЦЭМ!$C$39:$C$782,СВЦЭМ!$A$39:$A$782,$A126,СВЦЭМ!$B$39:$B$782,N$119)+'СЕТ СН'!$I$9+СВЦЭМ!$D$10+'СЕТ СН'!$I$6-'СЕТ СН'!$I$19</f>
        <v>2596.9122788900004</v>
      </c>
      <c r="O126" s="36">
        <f>SUMIFS(СВЦЭМ!$C$39:$C$782,СВЦЭМ!$A$39:$A$782,$A126,СВЦЭМ!$B$39:$B$782,O$119)+'СЕТ СН'!$I$9+СВЦЭМ!$D$10+'СЕТ СН'!$I$6-'СЕТ СН'!$I$19</f>
        <v>2594.7807413099999</v>
      </c>
      <c r="P126" s="36">
        <f>SUMIFS(СВЦЭМ!$C$39:$C$782,СВЦЭМ!$A$39:$A$782,$A126,СВЦЭМ!$B$39:$B$782,P$119)+'СЕТ СН'!$I$9+СВЦЭМ!$D$10+'СЕТ СН'!$I$6-'СЕТ СН'!$I$19</f>
        <v>2619.9260463400001</v>
      </c>
      <c r="Q126" s="36">
        <f>SUMIFS(СВЦЭМ!$C$39:$C$782,СВЦЭМ!$A$39:$A$782,$A126,СВЦЭМ!$B$39:$B$782,Q$119)+'СЕТ СН'!$I$9+СВЦЭМ!$D$10+'СЕТ СН'!$I$6-'СЕТ СН'!$I$19</f>
        <v>2640.7246037700002</v>
      </c>
      <c r="R126" s="36">
        <f>SUMIFS(СВЦЭМ!$C$39:$C$782,СВЦЭМ!$A$39:$A$782,$A126,СВЦЭМ!$B$39:$B$782,R$119)+'СЕТ СН'!$I$9+СВЦЭМ!$D$10+'СЕТ СН'!$I$6-'СЕТ СН'!$I$19</f>
        <v>2649.2912390900001</v>
      </c>
      <c r="S126" s="36">
        <f>SUMIFS(СВЦЭМ!$C$39:$C$782,СВЦЭМ!$A$39:$A$782,$A126,СВЦЭМ!$B$39:$B$782,S$119)+'СЕТ СН'!$I$9+СВЦЭМ!$D$10+'СЕТ СН'!$I$6-'СЕТ СН'!$I$19</f>
        <v>2629.87818221</v>
      </c>
      <c r="T126" s="36">
        <f>SUMIFS(СВЦЭМ!$C$39:$C$782,СВЦЭМ!$A$39:$A$782,$A126,СВЦЭМ!$B$39:$B$782,T$119)+'СЕТ СН'!$I$9+СВЦЭМ!$D$10+'СЕТ СН'!$I$6-'СЕТ СН'!$I$19</f>
        <v>2624.5360502900003</v>
      </c>
      <c r="U126" s="36">
        <f>SUMIFS(СВЦЭМ!$C$39:$C$782,СВЦЭМ!$A$39:$A$782,$A126,СВЦЭМ!$B$39:$B$782,U$119)+'СЕТ СН'!$I$9+СВЦЭМ!$D$10+'СЕТ СН'!$I$6-'СЕТ СН'!$I$19</f>
        <v>2599.12506962</v>
      </c>
      <c r="V126" s="36">
        <f>SUMIFS(СВЦЭМ!$C$39:$C$782,СВЦЭМ!$A$39:$A$782,$A126,СВЦЭМ!$B$39:$B$782,V$119)+'СЕТ СН'!$I$9+СВЦЭМ!$D$10+'СЕТ СН'!$I$6-'СЕТ СН'!$I$19</f>
        <v>2580.0107929800001</v>
      </c>
      <c r="W126" s="36">
        <f>SUMIFS(СВЦЭМ!$C$39:$C$782,СВЦЭМ!$A$39:$A$782,$A126,СВЦЭМ!$B$39:$B$782,W$119)+'СЕТ СН'!$I$9+СВЦЭМ!$D$10+'СЕТ СН'!$I$6-'СЕТ СН'!$I$19</f>
        <v>2592.6624779600002</v>
      </c>
      <c r="X126" s="36">
        <f>SUMIFS(СВЦЭМ!$C$39:$C$782,СВЦЭМ!$A$39:$A$782,$A126,СВЦЭМ!$B$39:$B$782,X$119)+'СЕТ СН'!$I$9+СВЦЭМ!$D$10+'СЕТ СН'!$I$6-'СЕТ СН'!$I$19</f>
        <v>2606.5860281599998</v>
      </c>
      <c r="Y126" s="36">
        <f>SUMIFS(СВЦЭМ!$C$39:$C$782,СВЦЭМ!$A$39:$A$782,$A126,СВЦЭМ!$B$39:$B$782,Y$119)+'СЕТ СН'!$I$9+СВЦЭМ!$D$10+'СЕТ СН'!$I$6-'СЕТ СН'!$I$19</f>
        <v>2635.3553622099998</v>
      </c>
    </row>
    <row r="127" spans="1:27" ht="15.75" x14ac:dyDescent="0.2">
      <c r="A127" s="35">
        <f t="shared" si="3"/>
        <v>45359</v>
      </c>
      <c r="B127" s="36">
        <f>SUMIFS(СВЦЭМ!$C$39:$C$782,СВЦЭМ!$A$39:$A$782,$A127,СВЦЭМ!$B$39:$B$782,B$119)+'СЕТ СН'!$I$9+СВЦЭМ!$D$10+'СЕТ СН'!$I$6-'СЕТ СН'!$I$19</f>
        <v>2678.3889610599999</v>
      </c>
      <c r="C127" s="36">
        <f>SUMIFS(СВЦЭМ!$C$39:$C$782,СВЦЭМ!$A$39:$A$782,$A127,СВЦЭМ!$B$39:$B$782,C$119)+'СЕТ СН'!$I$9+СВЦЭМ!$D$10+'СЕТ СН'!$I$6-'СЕТ СН'!$I$19</f>
        <v>2677.4952965800003</v>
      </c>
      <c r="D127" s="36">
        <f>SUMIFS(СВЦЭМ!$C$39:$C$782,СВЦЭМ!$A$39:$A$782,$A127,СВЦЭМ!$B$39:$B$782,D$119)+'СЕТ СН'!$I$9+СВЦЭМ!$D$10+'СЕТ СН'!$I$6-'СЕТ СН'!$I$19</f>
        <v>2701.0388638599998</v>
      </c>
      <c r="E127" s="36">
        <f>SUMIFS(СВЦЭМ!$C$39:$C$782,СВЦЭМ!$A$39:$A$782,$A127,СВЦЭМ!$B$39:$B$782,E$119)+'СЕТ СН'!$I$9+СВЦЭМ!$D$10+'СЕТ СН'!$I$6-'СЕТ СН'!$I$19</f>
        <v>2712.2685449000001</v>
      </c>
      <c r="F127" s="36">
        <f>SUMIFS(СВЦЭМ!$C$39:$C$782,СВЦЭМ!$A$39:$A$782,$A127,СВЦЭМ!$B$39:$B$782,F$119)+'СЕТ СН'!$I$9+СВЦЭМ!$D$10+'СЕТ СН'!$I$6-'СЕТ СН'!$I$19</f>
        <v>2708.9310570500002</v>
      </c>
      <c r="G127" s="36">
        <f>SUMIFS(СВЦЭМ!$C$39:$C$782,СВЦЭМ!$A$39:$A$782,$A127,СВЦЭМ!$B$39:$B$782,G$119)+'СЕТ СН'!$I$9+СВЦЭМ!$D$10+'СЕТ СН'!$I$6-'СЕТ СН'!$I$19</f>
        <v>2684.60830093</v>
      </c>
      <c r="H127" s="36">
        <f>SUMIFS(СВЦЭМ!$C$39:$C$782,СВЦЭМ!$A$39:$A$782,$A127,СВЦЭМ!$B$39:$B$782,H$119)+'СЕТ СН'!$I$9+СВЦЭМ!$D$10+'СЕТ СН'!$I$6-'СЕТ СН'!$I$19</f>
        <v>2683.6493788899998</v>
      </c>
      <c r="I127" s="36">
        <f>SUMIFS(СВЦЭМ!$C$39:$C$782,СВЦЭМ!$A$39:$A$782,$A127,СВЦЭМ!$B$39:$B$782,I$119)+'СЕТ СН'!$I$9+СВЦЭМ!$D$10+'СЕТ СН'!$I$6-'СЕТ СН'!$I$19</f>
        <v>2655.04819318</v>
      </c>
      <c r="J127" s="36">
        <f>SUMIFS(СВЦЭМ!$C$39:$C$782,СВЦЭМ!$A$39:$A$782,$A127,СВЦЭМ!$B$39:$B$782,J$119)+'СЕТ СН'!$I$9+СВЦЭМ!$D$10+'СЕТ СН'!$I$6-'СЕТ СН'!$I$19</f>
        <v>2644.0362281400003</v>
      </c>
      <c r="K127" s="36">
        <f>SUMIFS(СВЦЭМ!$C$39:$C$782,СВЦЭМ!$A$39:$A$782,$A127,СВЦЭМ!$B$39:$B$782,K$119)+'СЕТ СН'!$I$9+СВЦЭМ!$D$10+'СЕТ СН'!$I$6-'СЕТ СН'!$I$19</f>
        <v>2584.1000834900001</v>
      </c>
      <c r="L127" s="36">
        <f>SUMIFS(СВЦЭМ!$C$39:$C$782,СВЦЭМ!$A$39:$A$782,$A127,СВЦЭМ!$B$39:$B$782,L$119)+'СЕТ СН'!$I$9+СВЦЭМ!$D$10+'СЕТ СН'!$I$6-'СЕТ СН'!$I$19</f>
        <v>2573.8081752400003</v>
      </c>
      <c r="M127" s="36">
        <f>SUMIFS(СВЦЭМ!$C$39:$C$782,СВЦЭМ!$A$39:$A$782,$A127,СВЦЭМ!$B$39:$B$782,M$119)+'СЕТ СН'!$I$9+СВЦЭМ!$D$10+'СЕТ СН'!$I$6-'СЕТ СН'!$I$19</f>
        <v>2590.1029107599998</v>
      </c>
      <c r="N127" s="36">
        <f>SUMIFS(СВЦЭМ!$C$39:$C$782,СВЦЭМ!$A$39:$A$782,$A127,СВЦЭМ!$B$39:$B$782,N$119)+'СЕТ СН'!$I$9+СВЦЭМ!$D$10+'СЕТ СН'!$I$6-'СЕТ СН'!$I$19</f>
        <v>2613.5177045800001</v>
      </c>
      <c r="O127" s="36">
        <f>SUMIFS(СВЦЭМ!$C$39:$C$782,СВЦЭМ!$A$39:$A$782,$A127,СВЦЭМ!$B$39:$B$782,O$119)+'СЕТ СН'!$I$9+СВЦЭМ!$D$10+'СЕТ СН'!$I$6-'СЕТ СН'!$I$19</f>
        <v>2633.0414743199999</v>
      </c>
      <c r="P127" s="36">
        <f>SUMIFS(СВЦЭМ!$C$39:$C$782,СВЦЭМ!$A$39:$A$782,$A127,СВЦЭМ!$B$39:$B$782,P$119)+'СЕТ СН'!$I$9+СВЦЭМ!$D$10+'СЕТ СН'!$I$6-'СЕТ СН'!$I$19</f>
        <v>2643.8080769200001</v>
      </c>
      <c r="Q127" s="36">
        <f>SUMIFS(СВЦЭМ!$C$39:$C$782,СВЦЭМ!$A$39:$A$782,$A127,СВЦЭМ!$B$39:$B$782,Q$119)+'СЕТ СН'!$I$9+СВЦЭМ!$D$10+'СЕТ СН'!$I$6-'СЕТ СН'!$I$19</f>
        <v>2661.1310684199998</v>
      </c>
      <c r="R127" s="36">
        <f>SUMIFS(СВЦЭМ!$C$39:$C$782,СВЦЭМ!$A$39:$A$782,$A127,СВЦЭМ!$B$39:$B$782,R$119)+'СЕТ СН'!$I$9+СВЦЭМ!$D$10+'СЕТ СН'!$I$6-'СЕТ СН'!$I$19</f>
        <v>2667.7301251999997</v>
      </c>
      <c r="S127" s="36">
        <f>SUMIFS(СВЦЭМ!$C$39:$C$782,СВЦЭМ!$A$39:$A$782,$A127,СВЦЭМ!$B$39:$B$782,S$119)+'СЕТ СН'!$I$9+СВЦЭМ!$D$10+'СЕТ СН'!$I$6-'СЕТ СН'!$I$19</f>
        <v>2643.9130989499999</v>
      </c>
      <c r="T127" s="36">
        <f>SUMIFS(СВЦЭМ!$C$39:$C$782,СВЦЭМ!$A$39:$A$782,$A127,СВЦЭМ!$B$39:$B$782,T$119)+'СЕТ СН'!$I$9+СВЦЭМ!$D$10+'СЕТ СН'!$I$6-'СЕТ СН'!$I$19</f>
        <v>2633.0658179800002</v>
      </c>
      <c r="U127" s="36">
        <f>SUMIFS(СВЦЭМ!$C$39:$C$782,СВЦЭМ!$A$39:$A$782,$A127,СВЦЭМ!$B$39:$B$782,U$119)+'СЕТ СН'!$I$9+СВЦЭМ!$D$10+'СЕТ СН'!$I$6-'СЕТ СН'!$I$19</f>
        <v>2605.25998273</v>
      </c>
      <c r="V127" s="36">
        <f>SUMIFS(СВЦЭМ!$C$39:$C$782,СВЦЭМ!$A$39:$A$782,$A127,СВЦЭМ!$B$39:$B$782,V$119)+'СЕТ СН'!$I$9+СВЦЭМ!$D$10+'СЕТ СН'!$I$6-'СЕТ СН'!$I$19</f>
        <v>2595.0565065400001</v>
      </c>
      <c r="W127" s="36">
        <f>SUMIFS(СВЦЭМ!$C$39:$C$782,СВЦЭМ!$A$39:$A$782,$A127,СВЦЭМ!$B$39:$B$782,W$119)+'СЕТ СН'!$I$9+СВЦЭМ!$D$10+'СЕТ СН'!$I$6-'СЕТ СН'!$I$19</f>
        <v>2588.14139634</v>
      </c>
      <c r="X127" s="36">
        <f>SUMIFS(СВЦЭМ!$C$39:$C$782,СВЦЭМ!$A$39:$A$782,$A127,СВЦЭМ!$B$39:$B$782,X$119)+'СЕТ СН'!$I$9+СВЦЭМ!$D$10+'СЕТ СН'!$I$6-'СЕТ СН'!$I$19</f>
        <v>2625.3393038200002</v>
      </c>
      <c r="Y127" s="36">
        <f>SUMIFS(СВЦЭМ!$C$39:$C$782,СВЦЭМ!$A$39:$A$782,$A127,СВЦЭМ!$B$39:$B$782,Y$119)+'СЕТ СН'!$I$9+СВЦЭМ!$D$10+'СЕТ СН'!$I$6-'СЕТ СН'!$I$19</f>
        <v>2637.2900282299997</v>
      </c>
    </row>
    <row r="128" spans="1:27" ht="15.75" x14ac:dyDescent="0.2">
      <c r="A128" s="35">
        <f t="shared" si="3"/>
        <v>45360</v>
      </c>
      <c r="B128" s="36">
        <f>SUMIFS(СВЦЭМ!$C$39:$C$782,СВЦЭМ!$A$39:$A$782,$A128,СВЦЭМ!$B$39:$B$782,B$119)+'СЕТ СН'!$I$9+СВЦЭМ!$D$10+'СЕТ СН'!$I$6-'СЕТ СН'!$I$19</f>
        <v>2669.5641751900002</v>
      </c>
      <c r="C128" s="36">
        <f>SUMIFS(СВЦЭМ!$C$39:$C$782,СВЦЭМ!$A$39:$A$782,$A128,СВЦЭМ!$B$39:$B$782,C$119)+'СЕТ СН'!$I$9+СВЦЭМ!$D$10+'СЕТ СН'!$I$6-'СЕТ СН'!$I$19</f>
        <v>2678.2958647800001</v>
      </c>
      <c r="D128" s="36">
        <f>SUMIFS(СВЦЭМ!$C$39:$C$782,СВЦЭМ!$A$39:$A$782,$A128,СВЦЭМ!$B$39:$B$782,D$119)+'СЕТ СН'!$I$9+СВЦЭМ!$D$10+'СЕТ СН'!$I$6-'СЕТ СН'!$I$19</f>
        <v>2696.6066471000004</v>
      </c>
      <c r="E128" s="36">
        <f>SUMIFS(СВЦЭМ!$C$39:$C$782,СВЦЭМ!$A$39:$A$782,$A128,СВЦЭМ!$B$39:$B$782,E$119)+'СЕТ СН'!$I$9+СВЦЭМ!$D$10+'СЕТ СН'!$I$6-'СЕТ СН'!$I$19</f>
        <v>2705.1968978200002</v>
      </c>
      <c r="F128" s="36">
        <f>SUMIFS(СВЦЭМ!$C$39:$C$782,СВЦЭМ!$A$39:$A$782,$A128,СВЦЭМ!$B$39:$B$782,F$119)+'СЕТ СН'!$I$9+СВЦЭМ!$D$10+'СЕТ СН'!$I$6-'СЕТ СН'!$I$19</f>
        <v>2692.44232676</v>
      </c>
      <c r="G128" s="36">
        <f>SUMIFS(СВЦЭМ!$C$39:$C$782,СВЦЭМ!$A$39:$A$782,$A128,СВЦЭМ!$B$39:$B$782,G$119)+'СЕТ СН'!$I$9+СВЦЭМ!$D$10+'СЕТ СН'!$I$6-'СЕТ СН'!$I$19</f>
        <v>2663.09757545</v>
      </c>
      <c r="H128" s="36">
        <f>SUMIFS(СВЦЭМ!$C$39:$C$782,СВЦЭМ!$A$39:$A$782,$A128,СВЦЭМ!$B$39:$B$782,H$119)+'СЕТ СН'!$I$9+СВЦЭМ!$D$10+'СЕТ СН'!$I$6-'СЕТ СН'!$I$19</f>
        <v>2639.59157921</v>
      </c>
      <c r="I128" s="36">
        <f>SUMIFS(СВЦЭМ!$C$39:$C$782,СВЦЭМ!$A$39:$A$782,$A128,СВЦЭМ!$B$39:$B$782,I$119)+'СЕТ СН'!$I$9+СВЦЭМ!$D$10+'СЕТ СН'!$I$6-'СЕТ СН'!$I$19</f>
        <v>2617.8855563900001</v>
      </c>
      <c r="J128" s="36">
        <f>SUMIFS(СВЦЭМ!$C$39:$C$782,СВЦЭМ!$A$39:$A$782,$A128,СВЦЭМ!$B$39:$B$782,J$119)+'СЕТ СН'!$I$9+СВЦЭМ!$D$10+'СЕТ СН'!$I$6-'СЕТ СН'!$I$19</f>
        <v>2604.5351480600002</v>
      </c>
      <c r="K128" s="36">
        <f>SUMIFS(СВЦЭМ!$C$39:$C$782,СВЦЭМ!$A$39:$A$782,$A128,СВЦЭМ!$B$39:$B$782,K$119)+'СЕТ СН'!$I$9+СВЦЭМ!$D$10+'СЕТ СН'!$I$6-'СЕТ СН'!$I$19</f>
        <v>2563.35098027</v>
      </c>
      <c r="L128" s="36">
        <f>SUMIFS(СВЦЭМ!$C$39:$C$782,СВЦЭМ!$A$39:$A$782,$A128,СВЦЭМ!$B$39:$B$782,L$119)+'СЕТ СН'!$I$9+СВЦЭМ!$D$10+'СЕТ СН'!$I$6-'СЕТ СН'!$I$19</f>
        <v>2541.4327146400001</v>
      </c>
      <c r="M128" s="36">
        <f>SUMIFS(СВЦЭМ!$C$39:$C$782,СВЦЭМ!$A$39:$A$782,$A128,СВЦЭМ!$B$39:$B$782,M$119)+'СЕТ СН'!$I$9+СВЦЭМ!$D$10+'СЕТ СН'!$I$6-'СЕТ СН'!$I$19</f>
        <v>2557.2196391699999</v>
      </c>
      <c r="N128" s="36">
        <f>SUMIFS(СВЦЭМ!$C$39:$C$782,СВЦЭМ!$A$39:$A$782,$A128,СВЦЭМ!$B$39:$B$782,N$119)+'СЕТ СН'!$I$9+СВЦЭМ!$D$10+'СЕТ СН'!$I$6-'СЕТ СН'!$I$19</f>
        <v>2578.7180304600001</v>
      </c>
      <c r="O128" s="36">
        <f>SUMIFS(СВЦЭМ!$C$39:$C$782,СВЦЭМ!$A$39:$A$782,$A128,СВЦЭМ!$B$39:$B$782,O$119)+'СЕТ СН'!$I$9+СВЦЭМ!$D$10+'СЕТ СН'!$I$6-'СЕТ СН'!$I$19</f>
        <v>2600.20626915</v>
      </c>
      <c r="P128" s="36">
        <f>SUMIFS(СВЦЭМ!$C$39:$C$782,СВЦЭМ!$A$39:$A$782,$A128,СВЦЭМ!$B$39:$B$782,P$119)+'СЕТ СН'!$I$9+СВЦЭМ!$D$10+'СЕТ СН'!$I$6-'СЕТ СН'!$I$19</f>
        <v>2612.7156055</v>
      </c>
      <c r="Q128" s="36">
        <f>SUMIFS(СВЦЭМ!$C$39:$C$782,СВЦЭМ!$A$39:$A$782,$A128,СВЦЭМ!$B$39:$B$782,Q$119)+'СЕТ СН'!$I$9+СВЦЭМ!$D$10+'СЕТ СН'!$I$6-'СЕТ СН'!$I$19</f>
        <v>2628.5102169199999</v>
      </c>
      <c r="R128" s="36">
        <f>SUMIFS(СВЦЭМ!$C$39:$C$782,СВЦЭМ!$A$39:$A$782,$A128,СВЦЭМ!$B$39:$B$782,R$119)+'СЕТ СН'!$I$9+СВЦЭМ!$D$10+'СЕТ СН'!$I$6-'СЕТ СН'!$I$19</f>
        <v>2629.07681129</v>
      </c>
      <c r="S128" s="36">
        <f>SUMIFS(СВЦЭМ!$C$39:$C$782,СВЦЭМ!$A$39:$A$782,$A128,СВЦЭМ!$B$39:$B$782,S$119)+'СЕТ СН'!$I$9+СВЦЭМ!$D$10+'СЕТ СН'!$I$6-'СЕТ СН'!$I$19</f>
        <v>2597.3030018199997</v>
      </c>
      <c r="T128" s="36">
        <f>SUMIFS(СВЦЭМ!$C$39:$C$782,СВЦЭМ!$A$39:$A$782,$A128,СВЦЭМ!$B$39:$B$782,T$119)+'СЕТ СН'!$I$9+СВЦЭМ!$D$10+'СЕТ СН'!$I$6-'СЕТ СН'!$I$19</f>
        <v>2612.0178758800002</v>
      </c>
      <c r="U128" s="36">
        <f>SUMIFS(СВЦЭМ!$C$39:$C$782,СВЦЭМ!$A$39:$A$782,$A128,СВЦЭМ!$B$39:$B$782,U$119)+'СЕТ СН'!$I$9+СВЦЭМ!$D$10+'СЕТ СН'!$I$6-'СЕТ СН'!$I$19</f>
        <v>2582.6821238900002</v>
      </c>
      <c r="V128" s="36">
        <f>SUMIFS(СВЦЭМ!$C$39:$C$782,СВЦЭМ!$A$39:$A$782,$A128,СВЦЭМ!$B$39:$B$782,V$119)+'СЕТ СН'!$I$9+СВЦЭМ!$D$10+'СЕТ СН'!$I$6-'СЕТ СН'!$I$19</f>
        <v>2575.1385031500004</v>
      </c>
      <c r="W128" s="36">
        <f>SUMIFS(СВЦЭМ!$C$39:$C$782,СВЦЭМ!$A$39:$A$782,$A128,СВЦЭМ!$B$39:$B$782,W$119)+'СЕТ СН'!$I$9+СВЦЭМ!$D$10+'СЕТ СН'!$I$6-'СЕТ СН'!$I$19</f>
        <v>2571.6052486899998</v>
      </c>
      <c r="X128" s="36">
        <f>SUMIFS(СВЦЭМ!$C$39:$C$782,СВЦЭМ!$A$39:$A$782,$A128,СВЦЭМ!$B$39:$B$782,X$119)+'СЕТ СН'!$I$9+СВЦЭМ!$D$10+'СЕТ СН'!$I$6-'СЕТ СН'!$I$19</f>
        <v>2610.1886621800004</v>
      </c>
      <c r="Y128" s="36">
        <f>SUMIFS(СВЦЭМ!$C$39:$C$782,СВЦЭМ!$A$39:$A$782,$A128,СВЦЭМ!$B$39:$B$782,Y$119)+'СЕТ СН'!$I$9+СВЦЭМ!$D$10+'СЕТ СН'!$I$6-'СЕТ СН'!$I$19</f>
        <v>2624.5742931200002</v>
      </c>
    </row>
    <row r="129" spans="1:25" ht="15.75" x14ac:dyDescent="0.2">
      <c r="A129" s="35">
        <f t="shared" si="3"/>
        <v>45361</v>
      </c>
      <c r="B129" s="36">
        <f>SUMIFS(СВЦЭМ!$C$39:$C$782,СВЦЭМ!$A$39:$A$782,$A129,СВЦЭМ!$B$39:$B$782,B$119)+'СЕТ СН'!$I$9+СВЦЭМ!$D$10+'СЕТ СН'!$I$6-'СЕТ СН'!$I$19</f>
        <v>2703.75712363</v>
      </c>
      <c r="C129" s="36">
        <f>SUMIFS(СВЦЭМ!$C$39:$C$782,СВЦЭМ!$A$39:$A$782,$A129,СВЦЭМ!$B$39:$B$782,C$119)+'СЕТ СН'!$I$9+СВЦЭМ!$D$10+'СЕТ СН'!$I$6-'СЕТ СН'!$I$19</f>
        <v>2742.1149501300001</v>
      </c>
      <c r="D129" s="36">
        <f>SUMIFS(СВЦЭМ!$C$39:$C$782,СВЦЭМ!$A$39:$A$782,$A129,СВЦЭМ!$B$39:$B$782,D$119)+'СЕТ СН'!$I$9+СВЦЭМ!$D$10+'СЕТ СН'!$I$6-'СЕТ СН'!$I$19</f>
        <v>2759.1363466600001</v>
      </c>
      <c r="E129" s="36">
        <f>SUMIFS(СВЦЭМ!$C$39:$C$782,СВЦЭМ!$A$39:$A$782,$A129,СВЦЭМ!$B$39:$B$782,E$119)+'СЕТ СН'!$I$9+СВЦЭМ!$D$10+'СЕТ СН'!$I$6-'СЕТ СН'!$I$19</f>
        <v>2773.1168973700001</v>
      </c>
      <c r="F129" s="36">
        <f>SUMIFS(СВЦЭМ!$C$39:$C$782,СВЦЭМ!$A$39:$A$782,$A129,СВЦЭМ!$B$39:$B$782,F$119)+'СЕТ СН'!$I$9+СВЦЭМ!$D$10+'СЕТ СН'!$I$6-'СЕТ СН'!$I$19</f>
        <v>2771.9047791600001</v>
      </c>
      <c r="G129" s="36">
        <f>SUMIFS(СВЦЭМ!$C$39:$C$782,СВЦЭМ!$A$39:$A$782,$A129,СВЦЭМ!$B$39:$B$782,G$119)+'СЕТ СН'!$I$9+СВЦЭМ!$D$10+'СЕТ СН'!$I$6-'СЕТ СН'!$I$19</f>
        <v>2754.48413708</v>
      </c>
      <c r="H129" s="36">
        <f>SUMIFS(СВЦЭМ!$C$39:$C$782,СВЦЭМ!$A$39:$A$782,$A129,СВЦЭМ!$B$39:$B$782,H$119)+'СЕТ СН'!$I$9+СВЦЭМ!$D$10+'СЕТ СН'!$I$6-'СЕТ СН'!$I$19</f>
        <v>2727.3813250800004</v>
      </c>
      <c r="I129" s="36">
        <f>SUMIFS(СВЦЭМ!$C$39:$C$782,СВЦЭМ!$A$39:$A$782,$A129,СВЦЭМ!$B$39:$B$782,I$119)+'СЕТ СН'!$I$9+СВЦЭМ!$D$10+'СЕТ СН'!$I$6-'СЕТ СН'!$I$19</f>
        <v>2721.5792871900003</v>
      </c>
      <c r="J129" s="36">
        <f>SUMIFS(СВЦЭМ!$C$39:$C$782,СВЦЭМ!$A$39:$A$782,$A129,СВЦЭМ!$B$39:$B$782,J$119)+'СЕТ СН'!$I$9+СВЦЭМ!$D$10+'СЕТ СН'!$I$6-'СЕТ СН'!$I$19</f>
        <v>2676.4794397800001</v>
      </c>
      <c r="K129" s="36">
        <f>SUMIFS(СВЦЭМ!$C$39:$C$782,СВЦЭМ!$A$39:$A$782,$A129,СВЦЭМ!$B$39:$B$782,K$119)+'СЕТ СН'!$I$9+СВЦЭМ!$D$10+'СЕТ СН'!$I$6-'СЕТ СН'!$I$19</f>
        <v>2635.4588969300003</v>
      </c>
      <c r="L129" s="36">
        <f>SUMIFS(СВЦЭМ!$C$39:$C$782,СВЦЭМ!$A$39:$A$782,$A129,СВЦЭМ!$B$39:$B$782,L$119)+'СЕТ СН'!$I$9+СВЦЭМ!$D$10+'СЕТ СН'!$I$6-'СЕТ СН'!$I$19</f>
        <v>2635.0514580500003</v>
      </c>
      <c r="M129" s="36">
        <f>SUMIFS(СВЦЭМ!$C$39:$C$782,СВЦЭМ!$A$39:$A$782,$A129,СВЦЭМ!$B$39:$B$782,M$119)+'СЕТ СН'!$I$9+СВЦЭМ!$D$10+'СЕТ СН'!$I$6-'СЕТ СН'!$I$19</f>
        <v>2638.1912195800001</v>
      </c>
      <c r="N129" s="36">
        <f>SUMIFS(СВЦЭМ!$C$39:$C$782,СВЦЭМ!$A$39:$A$782,$A129,СВЦЭМ!$B$39:$B$782,N$119)+'СЕТ СН'!$I$9+СВЦЭМ!$D$10+'СЕТ СН'!$I$6-'СЕТ СН'!$I$19</f>
        <v>2665.0919495200001</v>
      </c>
      <c r="O129" s="36">
        <f>SUMIFS(СВЦЭМ!$C$39:$C$782,СВЦЭМ!$A$39:$A$782,$A129,СВЦЭМ!$B$39:$B$782,O$119)+'СЕТ СН'!$I$9+СВЦЭМ!$D$10+'СЕТ СН'!$I$6-'СЕТ СН'!$I$19</f>
        <v>2656.1491424599999</v>
      </c>
      <c r="P129" s="36">
        <f>SUMIFS(СВЦЭМ!$C$39:$C$782,СВЦЭМ!$A$39:$A$782,$A129,СВЦЭМ!$B$39:$B$782,P$119)+'СЕТ СН'!$I$9+СВЦЭМ!$D$10+'СЕТ СН'!$I$6-'СЕТ СН'!$I$19</f>
        <v>2682.8737288900002</v>
      </c>
      <c r="Q129" s="36">
        <f>SUMIFS(СВЦЭМ!$C$39:$C$782,СВЦЭМ!$A$39:$A$782,$A129,СВЦЭМ!$B$39:$B$782,Q$119)+'СЕТ СН'!$I$9+СВЦЭМ!$D$10+'СЕТ СН'!$I$6-'СЕТ СН'!$I$19</f>
        <v>2710.42296231</v>
      </c>
      <c r="R129" s="36">
        <f>SUMIFS(СВЦЭМ!$C$39:$C$782,СВЦЭМ!$A$39:$A$782,$A129,СВЦЭМ!$B$39:$B$782,R$119)+'СЕТ СН'!$I$9+СВЦЭМ!$D$10+'СЕТ СН'!$I$6-'СЕТ СН'!$I$19</f>
        <v>2707.7226486700001</v>
      </c>
      <c r="S129" s="36">
        <f>SUMIFS(СВЦЭМ!$C$39:$C$782,СВЦЭМ!$A$39:$A$782,$A129,СВЦЭМ!$B$39:$B$782,S$119)+'СЕТ СН'!$I$9+СВЦЭМ!$D$10+'СЕТ СН'!$I$6-'СЕТ СН'!$I$19</f>
        <v>2692.3200074300003</v>
      </c>
      <c r="T129" s="36">
        <f>SUMIFS(СВЦЭМ!$C$39:$C$782,СВЦЭМ!$A$39:$A$782,$A129,СВЦЭМ!$B$39:$B$782,T$119)+'СЕТ СН'!$I$9+СВЦЭМ!$D$10+'СЕТ СН'!$I$6-'СЕТ СН'!$I$19</f>
        <v>2672.2736302399999</v>
      </c>
      <c r="U129" s="36">
        <f>SUMIFS(СВЦЭМ!$C$39:$C$782,СВЦЭМ!$A$39:$A$782,$A129,СВЦЭМ!$B$39:$B$782,U$119)+'СЕТ СН'!$I$9+СВЦЭМ!$D$10+'СЕТ СН'!$I$6-'СЕТ СН'!$I$19</f>
        <v>2625.35163792</v>
      </c>
      <c r="V129" s="36">
        <f>SUMIFS(СВЦЭМ!$C$39:$C$782,СВЦЭМ!$A$39:$A$782,$A129,СВЦЭМ!$B$39:$B$782,V$119)+'СЕТ СН'!$I$9+СВЦЭМ!$D$10+'СЕТ СН'!$I$6-'СЕТ СН'!$I$19</f>
        <v>2598.7787460899999</v>
      </c>
      <c r="W129" s="36">
        <f>SUMIFS(СВЦЭМ!$C$39:$C$782,СВЦЭМ!$A$39:$A$782,$A129,СВЦЭМ!$B$39:$B$782,W$119)+'СЕТ СН'!$I$9+СВЦЭМ!$D$10+'СЕТ СН'!$I$6-'СЕТ СН'!$I$19</f>
        <v>2605.1161667200004</v>
      </c>
      <c r="X129" s="36">
        <f>SUMIFS(СВЦЭМ!$C$39:$C$782,СВЦЭМ!$A$39:$A$782,$A129,СВЦЭМ!$B$39:$B$782,X$119)+'СЕТ СН'!$I$9+СВЦЭМ!$D$10+'СЕТ СН'!$I$6-'СЕТ СН'!$I$19</f>
        <v>2659.7325316200004</v>
      </c>
      <c r="Y129" s="36">
        <f>SUMIFS(СВЦЭМ!$C$39:$C$782,СВЦЭМ!$A$39:$A$782,$A129,СВЦЭМ!$B$39:$B$782,Y$119)+'СЕТ СН'!$I$9+СВЦЭМ!$D$10+'СЕТ СН'!$I$6-'СЕТ СН'!$I$19</f>
        <v>2665.5972582700001</v>
      </c>
    </row>
    <row r="130" spans="1:25" ht="15.75" x14ac:dyDescent="0.2">
      <c r="A130" s="35">
        <f t="shared" si="3"/>
        <v>45362</v>
      </c>
      <c r="B130" s="36">
        <f>SUMIFS(СВЦЭМ!$C$39:$C$782,СВЦЭМ!$A$39:$A$782,$A130,СВЦЭМ!$B$39:$B$782,B$119)+'СЕТ СН'!$I$9+СВЦЭМ!$D$10+'СЕТ СН'!$I$6-'СЕТ СН'!$I$19</f>
        <v>2631.87898632</v>
      </c>
      <c r="C130" s="36">
        <f>SUMIFS(СВЦЭМ!$C$39:$C$782,СВЦЭМ!$A$39:$A$782,$A130,СВЦЭМ!$B$39:$B$782,C$119)+'СЕТ СН'!$I$9+СВЦЭМ!$D$10+'СЕТ СН'!$I$6-'СЕТ СН'!$I$19</f>
        <v>2668.2995376200001</v>
      </c>
      <c r="D130" s="36">
        <f>SUMIFS(СВЦЭМ!$C$39:$C$782,СВЦЭМ!$A$39:$A$782,$A130,СВЦЭМ!$B$39:$B$782,D$119)+'СЕТ СН'!$I$9+СВЦЭМ!$D$10+'СЕТ СН'!$I$6-'СЕТ СН'!$I$19</f>
        <v>2679.99846759</v>
      </c>
      <c r="E130" s="36">
        <f>SUMIFS(СВЦЭМ!$C$39:$C$782,СВЦЭМ!$A$39:$A$782,$A130,СВЦЭМ!$B$39:$B$782,E$119)+'СЕТ СН'!$I$9+СВЦЭМ!$D$10+'СЕТ СН'!$I$6-'СЕТ СН'!$I$19</f>
        <v>2684.0919917700003</v>
      </c>
      <c r="F130" s="36">
        <f>SUMIFS(СВЦЭМ!$C$39:$C$782,СВЦЭМ!$A$39:$A$782,$A130,СВЦЭМ!$B$39:$B$782,F$119)+'СЕТ СН'!$I$9+СВЦЭМ!$D$10+'СЕТ СН'!$I$6-'СЕТ СН'!$I$19</f>
        <v>2679.7478663900001</v>
      </c>
      <c r="G130" s="36">
        <f>SUMIFS(СВЦЭМ!$C$39:$C$782,СВЦЭМ!$A$39:$A$782,$A130,СВЦЭМ!$B$39:$B$782,G$119)+'СЕТ СН'!$I$9+СВЦЭМ!$D$10+'СЕТ СН'!$I$6-'СЕТ СН'!$I$19</f>
        <v>2620.0788655900001</v>
      </c>
      <c r="H130" s="36">
        <f>SUMIFS(СВЦЭМ!$C$39:$C$782,СВЦЭМ!$A$39:$A$782,$A130,СВЦЭМ!$B$39:$B$782,H$119)+'СЕТ СН'!$I$9+СВЦЭМ!$D$10+'СЕТ СН'!$I$6-'СЕТ СН'!$I$19</f>
        <v>2481.63290542</v>
      </c>
      <c r="I130" s="36">
        <f>SUMIFS(СВЦЭМ!$C$39:$C$782,СВЦЭМ!$A$39:$A$782,$A130,СВЦЭМ!$B$39:$B$782,I$119)+'СЕТ СН'!$I$9+СВЦЭМ!$D$10+'СЕТ СН'!$I$6-'СЕТ СН'!$I$19</f>
        <v>2489.25543771</v>
      </c>
      <c r="J130" s="36">
        <f>SUMIFS(СВЦЭМ!$C$39:$C$782,СВЦЭМ!$A$39:$A$782,$A130,СВЦЭМ!$B$39:$B$782,J$119)+'СЕТ СН'!$I$9+СВЦЭМ!$D$10+'СЕТ СН'!$I$6-'СЕТ СН'!$I$19</f>
        <v>2463.44357915</v>
      </c>
      <c r="K130" s="36">
        <f>SUMIFS(СВЦЭМ!$C$39:$C$782,СВЦЭМ!$A$39:$A$782,$A130,СВЦЭМ!$B$39:$B$782,K$119)+'СЕТ СН'!$I$9+СВЦЭМ!$D$10+'СЕТ СН'!$I$6-'СЕТ СН'!$I$19</f>
        <v>2447.8416831700001</v>
      </c>
      <c r="L130" s="36">
        <f>SUMIFS(СВЦЭМ!$C$39:$C$782,СВЦЭМ!$A$39:$A$782,$A130,СВЦЭМ!$B$39:$B$782,L$119)+'СЕТ СН'!$I$9+СВЦЭМ!$D$10+'СЕТ СН'!$I$6-'СЕТ СН'!$I$19</f>
        <v>2459.7185956499998</v>
      </c>
      <c r="M130" s="36">
        <f>SUMIFS(СВЦЭМ!$C$39:$C$782,СВЦЭМ!$A$39:$A$782,$A130,СВЦЭМ!$B$39:$B$782,M$119)+'СЕТ СН'!$I$9+СВЦЭМ!$D$10+'СЕТ СН'!$I$6-'СЕТ СН'!$I$19</f>
        <v>2456.9559602300001</v>
      </c>
      <c r="N130" s="36">
        <f>SUMIFS(СВЦЭМ!$C$39:$C$782,СВЦЭМ!$A$39:$A$782,$A130,СВЦЭМ!$B$39:$B$782,N$119)+'СЕТ СН'!$I$9+СВЦЭМ!$D$10+'СЕТ СН'!$I$6-'СЕТ СН'!$I$19</f>
        <v>2478.0563769800001</v>
      </c>
      <c r="O130" s="36">
        <f>SUMIFS(СВЦЭМ!$C$39:$C$782,СВЦЭМ!$A$39:$A$782,$A130,СВЦЭМ!$B$39:$B$782,O$119)+'СЕТ СН'!$I$9+СВЦЭМ!$D$10+'СЕТ СН'!$I$6-'СЕТ СН'!$I$19</f>
        <v>2479.3077975699998</v>
      </c>
      <c r="P130" s="36">
        <f>SUMIFS(СВЦЭМ!$C$39:$C$782,СВЦЭМ!$A$39:$A$782,$A130,СВЦЭМ!$B$39:$B$782,P$119)+'СЕТ СН'!$I$9+СВЦЭМ!$D$10+'СЕТ СН'!$I$6-'СЕТ СН'!$I$19</f>
        <v>2488.6748573700002</v>
      </c>
      <c r="Q130" s="36">
        <f>SUMIFS(СВЦЭМ!$C$39:$C$782,СВЦЭМ!$A$39:$A$782,$A130,СВЦЭМ!$B$39:$B$782,Q$119)+'СЕТ СН'!$I$9+СВЦЭМ!$D$10+'СЕТ СН'!$I$6-'СЕТ СН'!$I$19</f>
        <v>2501.8632358700002</v>
      </c>
      <c r="R130" s="36">
        <f>SUMIFS(СВЦЭМ!$C$39:$C$782,СВЦЭМ!$A$39:$A$782,$A130,СВЦЭМ!$B$39:$B$782,R$119)+'СЕТ СН'!$I$9+СВЦЭМ!$D$10+'СЕТ СН'!$I$6-'СЕТ СН'!$I$19</f>
        <v>2503.4256118900003</v>
      </c>
      <c r="S130" s="36">
        <f>SUMIFS(СВЦЭМ!$C$39:$C$782,СВЦЭМ!$A$39:$A$782,$A130,СВЦЭМ!$B$39:$B$782,S$119)+'СЕТ СН'!$I$9+СВЦЭМ!$D$10+'СЕТ СН'!$I$6-'СЕТ СН'!$I$19</f>
        <v>2500.4698990400002</v>
      </c>
      <c r="T130" s="36">
        <f>SUMIFS(СВЦЭМ!$C$39:$C$782,СВЦЭМ!$A$39:$A$782,$A130,СВЦЭМ!$B$39:$B$782,T$119)+'СЕТ СН'!$I$9+СВЦЭМ!$D$10+'СЕТ СН'!$I$6-'СЕТ СН'!$I$19</f>
        <v>2479.2036800800001</v>
      </c>
      <c r="U130" s="36">
        <f>SUMIFS(СВЦЭМ!$C$39:$C$782,СВЦЭМ!$A$39:$A$782,$A130,СВЦЭМ!$B$39:$B$782,U$119)+'СЕТ СН'!$I$9+СВЦЭМ!$D$10+'СЕТ СН'!$I$6-'СЕТ СН'!$I$19</f>
        <v>2450.9377027</v>
      </c>
      <c r="V130" s="36">
        <f>SUMIFS(СВЦЭМ!$C$39:$C$782,СВЦЭМ!$A$39:$A$782,$A130,СВЦЭМ!$B$39:$B$782,V$119)+'СЕТ СН'!$I$9+СВЦЭМ!$D$10+'СЕТ СН'!$I$6-'СЕТ СН'!$I$19</f>
        <v>2442.8949434699998</v>
      </c>
      <c r="W130" s="36">
        <f>SUMIFS(СВЦЭМ!$C$39:$C$782,СВЦЭМ!$A$39:$A$782,$A130,СВЦЭМ!$B$39:$B$782,W$119)+'СЕТ СН'!$I$9+СВЦЭМ!$D$10+'СЕТ СН'!$I$6-'СЕТ СН'!$I$19</f>
        <v>2452.3462138499999</v>
      </c>
      <c r="X130" s="36">
        <f>SUMIFS(СВЦЭМ!$C$39:$C$782,СВЦЭМ!$A$39:$A$782,$A130,СВЦЭМ!$B$39:$B$782,X$119)+'СЕТ СН'!$I$9+СВЦЭМ!$D$10+'СЕТ СН'!$I$6-'СЕТ СН'!$I$19</f>
        <v>2473.8632132299999</v>
      </c>
      <c r="Y130" s="36">
        <f>SUMIFS(СВЦЭМ!$C$39:$C$782,СВЦЭМ!$A$39:$A$782,$A130,СВЦЭМ!$B$39:$B$782,Y$119)+'СЕТ СН'!$I$9+СВЦЭМ!$D$10+'СЕТ СН'!$I$6-'СЕТ СН'!$I$19</f>
        <v>2477.6638164800002</v>
      </c>
    </row>
    <row r="131" spans="1:25" ht="15.75" x14ac:dyDescent="0.2">
      <c r="A131" s="35">
        <f t="shared" si="3"/>
        <v>45363</v>
      </c>
      <c r="B131" s="36">
        <f>SUMIFS(СВЦЭМ!$C$39:$C$782,СВЦЭМ!$A$39:$A$782,$A131,СВЦЭМ!$B$39:$B$782,B$119)+'СЕТ СН'!$I$9+СВЦЭМ!$D$10+'СЕТ СН'!$I$6-'СЕТ СН'!$I$19</f>
        <v>2609.07729543</v>
      </c>
      <c r="C131" s="36">
        <f>SUMIFS(СВЦЭМ!$C$39:$C$782,СВЦЭМ!$A$39:$A$782,$A131,СВЦЭМ!$B$39:$B$782,C$119)+'СЕТ СН'!$I$9+СВЦЭМ!$D$10+'СЕТ СН'!$I$6-'СЕТ СН'!$I$19</f>
        <v>2633.4301009999999</v>
      </c>
      <c r="D131" s="36">
        <f>SUMIFS(СВЦЭМ!$C$39:$C$782,СВЦЭМ!$A$39:$A$782,$A131,СВЦЭМ!$B$39:$B$782,D$119)+'СЕТ СН'!$I$9+СВЦЭМ!$D$10+'СЕТ СН'!$I$6-'СЕТ СН'!$I$19</f>
        <v>2656.6503954999998</v>
      </c>
      <c r="E131" s="36">
        <f>SUMIFS(СВЦЭМ!$C$39:$C$782,СВЦЭМ!$A$39:$A$782,$A131,СВЦЭМ!$B$39:$B$782,E$119)+'СЕТ СН'!$I$9+СВЦЭМ!$D$10+'СЕТ СН'!$I$6-'СЕТ СН'!$I$19</f>
        <v>2655.4357516800001</v>
      </c>
      <c r="F131" s="36">
        <f>SUMIFS(СВЦЭМ!$C$39:$C$782,СВЦЭМ!$A$39:$A$782,$A131,СВЦЭМ!$B$39:$B$782,F$119)+'СЕТ СН'!$I$9+СВЦЭМ!$D$10+'СЕТ СН'!$I$6-'СЕТ СН'!$I$19</f>
        <v>2638.9021041000001</v>
      </c>
      <c r="G131" s="36">
        <f>SUMIFS(СВЦЭМ!$C$39:$C$782,СВЦЭМ!$A$39:$A$782,$A131,СВЦЭМ!$B$39:$B$782,G$119)+'СЕТ СН'!$I$9+СВЦЭМ!$D$10+'СЕТ СН'!$I$6-'СЕТ СН'!$I$19</f>
        <v>2628.63217059</v>
      </c>
      <c r="H131" s="36">
        <f>SUMIFS(СВЦЭМ!$C$39:$C$782,СВЦЭМ!$A$39:$A$782,$A131,СВЦЭМ!$B$39:$B$782,H$119)+'СЕТ СН'!$I$9+СВЦЭМ!$D$10+'СЕТ СН'!$I$6-'СЕТ СН'!$I$19</f>
        <v>2594.9151958299999</v>
      </c>
      <c r="I131" s="36">
        <f>SUMIFS(СВЦЭМ!$C$39:$C$782,СВЦЭМ!$A$39:$A$782,$A131,СВЦЭМ!$B$39:$B$782,I$119)+'СЕТ СН'!$I$9+СВЦЭМ!$D$10+'СЕТ СН'!$I$6-'СЕТ СН'!$I$19</f>
        <v>2585.2778448200002</v>
      </c>
      <c r="J131" s="36">
        <f>SUMIFS(СВЦЭМ!$C$39:$C$782,СВЦЭМ!$A$39:$A$782,$A131,СВЦЭМ!$B$39:$B$782,J$119)+'СЕТ СН'!$I$9+СВЦЭМ!$D$10+'СЕТ СН'!$I$6-'СЕТ СН'!$I$19</f>
        <v>2565.2342988400001</v>
      </c>
      <c r="K131" s="36">
        <f>SUMIFS(СВЦЭМ!$C$39:$C$782,СВЦЭМ!$A$39:$A$782,$A131,СВЦЭМ!$B$39:$B$782,K$119)+'СЕТ СН'!$I$9+СВЦЭМ!$D$10+'СЕТ СН'!$I$6-'СЕТ СН'!$I$19</f>
        <v>2578.5293437300002</v>
      </c>
      <c r="L131" s="36">
        <f>SUMIFS(СВЦЭМ!$C$39:$C$782,СВЦЭМ!$A$39:$A$782,$A131,СВЦЭМ!$B$39:$B$782,L$119)+'СЕТ СН'!$I$9+СВЦЭМ!$D$10+'СЕТ СН'!$I$6-'СЕТ СН'!$I$19</f>
        <v>2591.3752386200003</v>
      </c>
      <c r="M131" s="36">
        <f>SUMIFS(СВЦЭМ!$C$39:$C$782,СВЦЭМ!$A$39:$A$782,$A131,СВЦЭМ!$B$39:$B$782,M$119)+'СЕТ СН'!$I$9+СВЦЭМ!$D$10+'СЕТ СН'!$I$6-'СЕТ СН'!$I$19</f>
        <v>2604.2667984899999</v>
      </c>
      <c r="N131" s="36">
        <f>SUMIFS(СВЦЭМ!$C$39:$C$782,СВЦЭМ!$A$39:$A$782,$A131,СВЦЭМ!$B$39:$B$782,N$119)+'СЕТ СН'!$I$9+СВЦЭМ!$D$10+'СЕТ СН'!$I$6-'СЕТ СН'!$I$19</f>
        <v>2627.0435912000003</v>
      </c>
      <c r="O131" s="36">
        <f>SUMIFS(СВЦЭМ!$C$39:$C$782,СВЦЭМ!$A$39:$A$782,$A131,СВЦЭМ!$B$39:$B$782,O$119)+'СЕТ СН'!$I$9+СВЦЭМ!$D$10+'СЕТ СН'!$I$6-'СЕТ СН'!$I$19</f>
        <v>2649.28631653</v>
      </c>
      <c r="P131" s="36">
        <f>SUMIFS(СВЦЭМ!$C$39:$C$782,СВЦЭМ!$A$39:$A$782,$A131,СВЦЭМ!$B$39:$B$782,P$119)+'СЕТ СН'!$I$9+СВЦЭМ!$D$10+'СЕТ СН'!$I$6-'СЕТ СН'!$I$19</f>
        <v>2674.8399966900001</v>
      </c>
      <c r="Q131" s="36">
        <f>SUMIFS(СВЦЭМ!$C$39:$C$782,СВЦЭМ!$A$39:$A$782,$A131,СВЦЭМ!$B$39:$B$782,Q$119)+'СЕТ СН'!$I$9+СВЦЭМ!$D$10+'СЕТ СН'!$I$6-'СЕТ СН'!$I$19</f>
        <v>2701.2223809300003</v>
      </c>
      <c r="R131" s="36">
        <f>SUMIFS(СВЦЭМ!$C$39:$C$782,СВЦЭМ!$A$39:$A$782,$A131,СВЦЭМ!$B$39:$B$782,R$119)+'СЕТ СН'!$I$9+СВЦЭМ!$D$10+'СЕТ СН'!$I$6-'СЕТ СН'!$I$19</f>
        <v>2693.1362031999997</v>
      </c>
      <c r="S131" s="36">
        <f>SUMIFS(СВЦЭМ!$C$39:$C$782,СВЦЭМ!$A$39:$A$782,$A131,СВЦЭМ!$B$39:$B$782,S$119)+'СЕТ СН'!$I$9+СВЦЭМ!$D$10+'СЕТ СН'!$I$6-'СЕТ СН'!$I$19</f>
        <v>2699.3292166600004</v>
      </c>
      <c r="T131" s="36">
        <f>SUMIFS(СВЦЭМ!$C$39:$C$782,СВЦЭМ!$A$39:$A$782,$A131,СВЦЭМ!$B$39:$B$782,T$119)+'СЕТ СН'!$I$9+СВЦЭМ!$D$10+'СЕТ СН'!$I$6-'СЕТ СН'!$I$19</f>
        <v>2655.9257008300001</v>
      </c>
      <c r="U131" s="36">
        <f>SUMIFS(СВЦЭМ!$C$39:$C$782,СВЦЭМ!$A$39:$A$782,$A131,СВЦЭМ!$B$39:$B$782,U$119)+'СЕТ СН'!$I$9+СВЦЭМ!$D$10+'СЕТ СН'!$I$6-'СЕТ СН'!$I$19</f>
        <v>2580.4280613600004</v>
      </c>
      <c r="V131" s="36">
        <f>SUMIFS(СВЦЭМ!$C$39:$C$782,СВЦЭМ!$A$39:$A$782,$A131,СВЦЭМ!$B$39:$B$782,V$119)+'СЕТ СН'!$I$9+СВЦЭМ!$D$10+'СЕТ СН'!$I$6-'СЕТ СН'!$I$19</f>
        <v>2597.69295457</v>
      </c>
      <c r="W131" s="36">
        <f>SUMIFS(СВЦЭМ!$C$39:$C$782,СВЦЭМ!$A$39:$A$782,$A131,СВЦЭМ!$B$39:$B$782,W$119)+'СЕТ СН'!$I$9+СВЦЭМ!$D$10+'СЕТ СН'!$I$6-'СЕТ СН'!$I$19</f>
        <v>2580.20655072</v>
      </c>
      <c r="X131" s="36">
        <f>SUMIFS(СВЦЭМ!$C$39:$C$782,СВЦЭМ!$A$39:$A$782,$A131,СВЦЭМ!$B$39:$B$782,X$119)+'СЕТ СН'!$I$9+СВЦЭМ!$D$10+'СЕТ СН'!$I$6-'СЕТ СН'!$I$19</f>
        <v>2613.7647924800003</v>
      </c>
      <c r="Y131" s="36">
        <f>SUMIFS(СВЦЭМ!$C$39:$C$782,СВЦЭМ!$A$39:$A$782,$A131,СВЦЭМ!$B$39:$B$782,Y$119)+'СЕТ СН'!$I$9+СВЦЭМ!$D$10+'СЕТ СН'!$I$6-'СЕТ СН'!$I$19</f>
        <v>2633.7698186400003</v>
      </c>
    </row>
    <row r="132" spans="1:25" ht="15.75" x14ac:dyDescent="0.2">
      <c r="A132" s="35">
        <f t="shared" si="3"/>
        <v>45364</v>
      </c>
      <c r="B132" s="36">
        <f>SUMIFS(СВЦЭМ!$C$39:$C$782,СВЦЭМ!$A$39:$A$782,$A132,СВЦЭМ!$B$39:$B$782,B$119)+'СЕТ СН'!$I$9+СВЦЭМ!$D$10+'СЕТ СН'!$I$6-'СЕТ СН'!$I$19</f>
        <v>2702.2125905000003</v>
      </c>
      <c r="C132" s="36">
        <f>SUMIFS(СВЦЭМ!$C$39:$C$782,СВЦЭМ!$A$39:$A$782,$A132,СВЦЭМ!$B$39:$B$782,C$119)+'СЕТ СН'!$I$9+СВЦЭМ!$D$10+'СЕТ СН'!$I$6-'СЕТ СН'!$I$19</f>
        <v>2715.4040176200001</v>
      </c>
      <c r="D132" s="36">
        <f>SUMIFS(СВЦЭМ!$C$39:$C$782,СВЦЭМ!$A$39:$A$782,$A132,СВЦЭМ!$B$39:$B$782,D$119)+'СЕТ СН'!$I$9+СВЦЭМ!$D$10+'СЕТ СН'!$I$6-'СЕТ СН'!$I$19</f>
        <v>2731.5694702600003</v>
      </c>
      <c r="E132" s="36">
        <f>SUMIFS(СВЦЭМ!$C$39:$C$782,СВЦЭМ!$A$39:$A$782,$A132,СВЦЭМ!$B$39:$B$782,E$119)+'СЕТ СН'!$I$9+СВЦЭМ!$D$10+'СЕТ СН'!$I$6-'СЕТ СН'!$I$19</f>
        <v>2726.39437572</v>
      </c>
      <c r="F132" s="36">
        <f>SUMIFS(СВЦЭМ!$C$39:$C$782,СВЦЭМ!$A$39:$A$782,$A132,СВЦЭМ!$B$39:$B$782,F$119)+'СЕТ СН'!$I$9+СВЦЭМ!$D$10+'СЕТ СН'!$I$6-'СЕТ СН'!$I$19</f>
        <v>2720.65679985</v>
      </c>
      <c r="G132" s="36">
        <f>SUMIFS(СВЦЭМ!$C$39:$C$782,СВЦЭМ!$A$39:$A$782,$A132,СВЦЭМ!$B$39:$B$782,G$119)+'СЕТ СН'!$I$9+СВЦЭМ!$D$10+'СЕТ СН'!$I$6-'СЕТ СН'!$I$19</f>
        <v>2714.5796012700002</v>
      </c>
      <c r="H132" s="36">
        <f>SUMIFS(СВЦЭМ!$C$39:$C$782,СВЦЭМ!$A$39:$A$782,$A132,СВЦЭМ!$B$39:$B$782,H$119)+'СЕТ СН'!$I$9+СВЦЭМ!$D$10+'СЕТ СН'!$I$6-'СЕТ СН'!$I$19</f>
        <v>2674.4612578599999</v>
      </c>
      <c r="I132" s="36">
        <f>SUMIFS(СВЦЭМ!$C$39:$C$782,СВЦЭМ!$A$39:$A$782,$A132,СВЦЭМ!$B$39:$B$782,I$119)+'СЕТ СН'!$I$9+СВЦЭМ!$D$10+'СЕТ СН'!$I$6-'СЕТ СН'!$I$19</f>
        <v>2637.41326493</v>
      </c>
      <c r="J132" s="36">
        <f>SUMIFS(СВЦЭМ!$C$39:$C$782,СВЦЭМ!$A$39:$A$782,$A132,СВЦЭМ!$B$39:$B$782,J$119)+'СЕТ СН'!$I$9+СВЦЭМ!$D$10+'СЕТ СН'!$I$6-'СЕТ СН'!$I$19</f>
        <v>2654.4330099200001</v>
      </c>
      <c r="K132" s="36">
        <f>SUMIFS(СВЦЭМ!$C$39:$C$782,СВЦЭМ!$A$39:$A$782,$A132,СВЦЭМ!$B$39:$B$782,K$119)+'СЕТ СН'!$I$9+СВЦЭМ!$D$10+'СЕТ СН'!$I$6-'СЕТ СН'!$I$19</f>
        <v>2628.97221734</v>
      </c>
      <c r="L132" s="36">
        <f>SUMIFS(СВЦЭМ!$C$39:$C$782,СВЦЭМ!$A$39:$A$782,$A132,СВЦЭМ!$B$39:$B$782,L$119)+'СЕТ СН'!$I$9+СВЦЭМ!$D$10+'СЕТ СН'!$I$6-'СЕТ СН'!$I$19</f>
        <v>2644.4560893400003</v>
      </c>
      <c r="M132" s="36">
        <f>SUMIFS(СВЦЭМ!$C$39:$C$782,СВЦЭМ!$A$39:$A$782,$A132,СВЦЭМ!$B$39:$B$782,M$119)+'СЕТ СН'!$I$9+СВЦЭМ!$D$10+'СЕТ СН'!$I$6-'СЕТ СН'!$I$19</f>
        <v>2632.04449239</v>
      </c>
      <c r="N132" s="36">
        <f>SUMIFS(СВЦЭМ!$C$39:$C$782,СВЦЭМ!$A$39:$A$782,$A132,СВЦЭМ!$B$39:$B$782,N$119)+'СЕТ СН'!$I$9+СВЦЭМ!$D$10+'СЕТ СН'!$I$6-'СЕТ СН'!$I$19</f>
        <v>2666.8924192000004</v>
      </c>
      <c r="O132" s="36">
        <f>SUMIFS(СВЦЭМ!$C$39:$C$782,СВЦЭМ!$A$39:$A$782,$A132,СВЦЭМ!$B$39:$B$782,O$119)+'СЕТ СН'!$I$9+СВЦЭМ!$D$10+'СЕТ СН'!$I$6-'СЕТ СН'!$I$19</f>
        <v>2689.8802409</v>
      </c>
      <c r="P132" s="36">
        <f>SUMIFS(СВЦЭМ!$C$39:$C$782,СВЦЭМ!$A$39:$A$782,$A132,СВЦЭМ!$B$39:$B$782,P$119)+'СЕТ СН'!$I$9+СВЦЭМ!$D$10+'СЕТ СН'!$I$6-'СЕТ СН'!$I$19</f>
        <v>2721.77480246</v>
      </c>
      <c r="Q132" s="36">
        <f>SUMIFS(СВЦЭМ!$C$39:$C$782,СВЦЭМ!$A$39:$A$782,$A132,СВЦЭМ!$B$39:$B$782,Q$119)+'СЕТ СН'!$I$9+СВЦЭМ!$D$10+'СЕТ СН'!$I$6-'СЕТ СН'!$I$19</f>
        <v>2743.39444327</v>
      </c>
      <c r="R132" s="36">
        <f>SUMIFS(СВЦЭМ!$C$39:$C$782,СВЦЭМ!$A$39:$A$782,$A132,СВЦЭМ!$B$39:$B$782,R$119)+'СЕТ СН'!$I$9+СВЦЭМ!$D$10+'СЕТ СН'!$I$6-'СЕТ СН'!$I$19</f>
        <v>2734.6685910800002</v>
      </c>
      <c r="S132" s="36">
        <f>SUMIFS(СВЦЭМ!$C$39:$C$782,СВЦЭМ!$A$39:$A$782,$A132,СВЦЭМ!$B$39:$B$782,S$119)+'СЕТ СН'!$I$9+СВЦЭМ!$D$10+'СЕТ СН'!$I$6-'СЕТ СН'!$I$19</f>
        <v>2718.2177048200001</v>
      </c>
      <c r="T132" s="36">
        <f>SUMIFS(СВЦЭМ!$C$39:$C$782,СВЦЭМ!$A$39:$A$782,$A132,СВЦЭМ!$B$39:$B$782,T$119)+'СЕТ СН'!$I$9+СВЦЭМ!$D$10+'СЕТ СН'!$I$6-'СЕТ СН'!$I$19</f>
        <v>2691.2535703600001</v>
      </c>
      <c r="U132" s="36">
        <f>SUMIFS(СВЦЭМ!$C$39:$C$782,СВЦЭМ!$A$39:$A$782,$A132,СВЦЭМ!$B$39:$B$782,U$119)+'СЕТ СН'!$I$9+СВЦЭМ!$D$10+'СЕТ СН'!$I$6-'СЕТ СН'!$I$19</f>
        <v>2670.90527978</v>
      </c>
      <c r="V132" s="36">
        <f>SUMIFS(СВЦЭМ!$C$39:$C$782,СВЦЭМ!$A$39:$A$782,$A132,СВЦЭМ!$B$39:$B$782,V$119)+'СЕТ СН'!$I$9+СВЦЭМ!$D$10+'СЕТ СН'!$I$6-'СЕТ СН'!$I$19</f>
        <v>2660.4311486799998</v>
      </c>
      <c r="W132" s="36">
        <f>SUMIFS(СВЦЭМ!$C$39:$C$782,СВЦЭМ!$A$39:$A$782,$A132,СВЦЭМ!$B$39:$B$782,W$119)+'СЕТ СН'!$I$9+СВЦЭМ!$D$10+'СЕТ СН'!$I$6-'СЕТ СН'!$I$19</f>
        <v>2630.3267230600004</v>
      </c>
      <c r="X132" s="36">
        <f>SUMIFS(СВЦЭМ!$C$39:$C$782,СВЦЭМ!$A$39:$A$782,$A132,СВЦЭМ!$B$39:$B$782,X$119)+'СЕТ СН'!$I$9+СВЦЭМ!$D$10+'СЕТ СН'!$I$6-'СЕТ СН'!$I$19</f>
        <v>2635.4033618900003</v>
      </c>
      <c r="Y132" s="36">
        <f>SUMIFS(СВЦЭМ!$C$39:$C$782,СВЦЭМ!$A$39:$A$782,$A132,СВЦЭМ!$B$39:$B$782,Y$119)+'СЕТ СН'!$I$9+СВЦЭМ!$D$10+'СЕТ СН'!$I$6-'СЕТ СН'!$I$19</f>
        <v>2646.1189984399998</v>
      </c>
    </row>
    <row r="133" spans="1:25" ht="15.75" x14ac:dyDescent="0.2">
      <c r="A133" s="35">
        <f t="shared" si="3"/>
        <v>45365</v>
      </c>
      <c r="B133" s="36">
        <f>SUMIFS(СВЦЭМ!$C$39:$C$782,СВЦЭМ!$A$39:$A$782,$A133,СВЦЭМ!$B$39:$B$782,B$119)+'СЕТ СН'!$I$9+СВЦЭМ!$D$10+'СЕТ СН'!$I$6-'СЕТ СН'!$I$19</f>
        <v>2606.33314733</v>
      </c>
      <c r="C133" s="36">
        <f>SUMIFS(СВЦЭМ!$C$39:$C$782,СВЦЭМ!$A$39:$A$782,$A133,СВЦЭМ!$B$39:$B$782,C$119)+'СЕТ СН'!$I$9+СВЦЭМ!$D$10+'СЕТ СН'!$I$6-'СЕТ СН'!$I$19</f>
        <v>2608.4278099800003</v>
      </c>
      <c r="D133" s="36">
        <f>SUMIFS(СВЦЭМ!$C$39:$C$782,СВЦЭМ!$A$39:$A$782,$A133,СВЦЭМ!$B$39:$B$782,D$119)+'СЕТ СН'!$I$9+СВЦЭМ!$D$10+'СЕТ СН'!$I$6-'СЕТ СН'!$I$19</f>
        <v>2628.8082811599998</v>
      </c>
      <c r="E133" s="36">
        <f>SUMIFS(СВЦЭМ!$C$39:$C$782,СВЦЭМ!$A$39:$A$782,$A133,СВЦЭМ!$B$39:$B$782,E$119)+'СЕТ СН'!$I$9+СВЦЭМ!$D$10+'СЕТ СН'!$I$6-'СЕТ СН'!$I$19</f>
        <v>2639.1481897200001</v>
      </c>
      <c r="F133" s="36">
        <f>SUMIFS(СВЦЭМ!$C$39:$C$782,СВЦЭМ!$A$39:$A$782,$A133,СВЦЭМ!$B$39:$B$782,F$119)+'СЕТ СН'!$I$9+СВЦЭМ!$D$10+'СЕТ СН'!$I$6-'СЕТ СН'!$I$19</f>
        <v>2635.3481196299999</v>
      </c>
      <c r="G133" s="36">
        <f>SUMIFS(СВЦЭМ!$C$39:$C$782,СВЦЭМ!$A$39:$A$782,$A133,СВЦЭМ!$B$39:$B$782,G$119)+'СЕТ СН'!$I$9+СВЦЭМ!$D$10+'СЕТ СН'!$I$6-'СЕТ СН'!$I$19</f>
        <v>2604.1563433600004</v>
      </c>
      <c r="H133" s="36">
        <f>SUMIFS(СВЦЭМ!$C$39:$C$782,СВЦЭМ!$A$39:$A$782,$A133,СВЦЭМ!$B$39:$B$782,H$119)+'СЕТ СН'!$I$9+СВЦЭМ!$D$10+'СЕТ СН'!$I$6-'СЕТ СН'!$I$19</f>
        <v>2551.15221475</v>
      </c>
      <c r="I133" s="36">
        <f>SUMIFS(СВЦЭМ!$C$39:$C$782,СВЦЭМ!$A$39:$A$782,$A133,СВЦЭМ!$B$39:$B$782,I$119)+'СЕТ СН'!$I$9+СВЦЭМ!$D$10+'СЕТ СН'!$I$6-'СЕТ СН'!$I$19</f>
        <v>2519.9738749799999</v>
      </c>
      <c r="J133" s="36">
        <f>SUMIFS(СВЦЭМ!$C$39:$C$782,СВЦЭМ!$A$39:$A$782,$A133,СВЦЭМ!$B$39:$B$782,J$119)+'СЕТ СН'!$I$9+СВЦЭМ!$D$10+'СЕТ СН'!$I$6-'СЕТ СН'!$I$19</f>
        <v>2542.1660443700002</v>
      </c>
      <c r="K133" s="36">
        <f>SUMIFS(СВЦЭМ!$C$39:$C$782,СВЦЭМ!$A$39:$A$782,$A133,СВЦЭМ!$B$39:$B$782,K$119)+'СЕТ СН'!$I$9+СВЦЭМ!$D$10+'СЕТ СН'!$I$6-'СЕТ СН'!$I$19</f>
        <v>2541.2700878599999</v>
      </c>
      <c r="L133" s="36">
        <f>SUMIFS(СВЦЭМ!$C$39:$C$782,СВЦЭМ!$A$39:$A$782,$A133,СВЦЭМ!$B$39:$B$782,L$119)+'СЕТ СН'!$I$9+СВЦЭМ!$D$10+'СЕТ СН'!$I$6-'СЕТ СН'!$I$19</f>
        <v>2549.2850079999998</v>
      </c>
      <c r="M133" s="36">
        <f>SUMIFS(СВЦЭМ!$C$39:$C$782,СВЦЭМ!$A$39:$A$782,$A133,СВЦЭМ!$B$39:$B$782,M$119)+'СЕТ СН'!$I$9+СВЦЭМ!$D$10+'СЕТ СН'!$I$6-'СЕТ СН'!$I$19</f>
        <v>2587.1782882899997</v>
      </c>
      <c r="N133" s="36">
        <f>SUMIFS(СВЦЭМ!$C$39:$C$782,СВЦЭМ!$A$39:$A$782,$A133,СВЦЭМ!$B$39:$B$782,N$119)+'СЕТ СН'!$I$9+СВЦЭМ!$D$10+'СЕТ СН'!$I$6-'СЕТ СН'!$I$19</f>
        <v>2609.0993555499999</v>
      </c>
      <c r="O133" s="36">
        <f>SUMIFS(СВЦЭМ!$C$39:$C$782,СВЦЭМ!$A$39:$A$782,$A133,СВЦЭМ!$B$39:$B$782,O$119)+'СЕТ СН'!$I$9+СВЦЭМ!$D$10+'СЕТ СН'!$I$6-'СЕТ СН'!$I$19</f>
        <v>2635.1190626899997</v>
      </c>
      <c r="P133" s="36">
        <f>SUMIFS(СВЦЭМ!$C$39:$C$782,СВЦЭМ!$A$39:$A$782,$A133,СВЦЭМ!$B$39:$B$782,P$119)+'СЕТ СН'!$I$9+СВЦЭМ!$D$10+'СЕТ СН'!$I$6-'СЕТ СН'!$I$19</f>
        <v>2657.8743071200001</v>
      </c>
      <c r="Q133" s="36">
        <f>SUMIFS(СВЦЭМ!$C$39:$C$782,СВЦЭМ!$A$39:$A$782,$A133,СВЦЭМ!$B$39:$B$782,Q$119)+'СЕТ СН'!$I$9+СВЦЭМ!$D$10+'СЕТ СН'!$I$6-'СЕТ СН'!$I$19</f>
        <v>2677.5730964000004</v>
      </c>
      <c r="R133" s="36">
        <f>SUMIFS(СВЦЭМ!$C$39:$C$782,СВЦЭМ!$A$39:$A$782,$A133,СВЦЭМ!$B$39:$B$782,R$119)+'СЕТ СН'!$I$9+СВЦЭМ!$D$10+'СЕТ СН'!$I$6-'СЕТ СН'!$I$19</f>
        <v>2657.4976107399998</v>
      </c>
      <c r="S133" s="36">
        <f>SUMIFS(СВЦЭМ!$C$39:$C$782,СВЦЭМ!$A$39:$A$782,$A133,СВЦЭМ!$B$39:$B$782,S$119)+'СЕТ СН'!$I$9+СВЦЭМ!$D$10+'СЕТ СН'!$I$6-'СЕТ СН'!$I$19</f>
        <v>2627.9111454200001</v>
      </c>
      <c r="T133" s="36">
        <f>SUMIFS(СВЦЭМ!$C$39:$C$782,СВЦЭМ!$A$39:$A$782,$A133,СВЦЭМ!$B$39:$B$782,T$119)+'СЕТ СН'!$I$9+СВЦЭМ!$D$10+'СЕТ СН'!$I$6-'СЕТ СН'!$I$19</f>
        <v>2596.3190665700004</v>
      </c>
      <c r="U133" s="36">
        <f>SUMIFS(СВЦЭМ!$C$39:$C$782,СВЦЭМ!$A$39:$A$782,$A133,СВЦЭМ!$B$39:$B$782,U$119)+'СЕТ СН'!$I$9+СВЦЭМ!$D$10+'СЕТ СН'!$I$6-'СЕТ СН'!$I$19</f>
        <v>2571.94281615</v>
      </c>
      <c r="V133" s="36">
        <f>SUMIFS(СВЦЭМ!$C$39:$C$782,СВЦЭМ!$A$39:$A$782,$A133,СВЦЭМ!$B$39:$B$782,V$119)+'СЕТ СН'!$I$9+СВЦЭМ!$D$10+'СЕТ СН'!$I$6-'СЕТ СН'!$I$19</f>
        <v>2566.9841118499999</v>
      </c>
      <c r="W133" s="36">
        <f>SUMIFS(СВЦЭМ!$C$39:$C$782,СВЦЭМ!$A$39:$A$782,$A133,СВЦЭМ!$B$39:$B$782,W$119)+'СЕТ СН'!$I$9+СВЦЭМ!$D$10+'СЕТ СН'!$I$6-'СЕТ СН'!$I$19</f>
        <v>2570.0921762200001</v>
      </c>
      <c r="X133" s="36">
        <f>SUMIFS(СВЦЭМ!$C$39:$C$782,СВЦЭМ!$A$39:$A$782,$A133,СВЦЭМ!$B$39:$B$782,X$119)+'СЕТ СН'!$I$9+СВЦЭМ!$D$10+'СЕТ СН'!$I$6-'СЕТ СН'!$I$19</f>
        <v>2592.0005208600001</v>
      </c>
      <c r="Y133" s="36">
        <f>SUMIFS(СВЦЭМ!$C$39:$C$782,СВЦЭМ!$A$39:$A$782,$A133,СВЦЭМ!$B$39:$B$782,Y$119)+'СЕТ СН'!$I$9+СВЦЭМ!$D$10+'СЕТ СН'!$I$6-'СЕТ СН'!$I$19</f>
        <v>2610.93320361</v>
      </c>
    </row>
    <row r="134" spans="1:25" ht="15.75" x14ac:dyDescent="0.2">
      <c r="A134" s="35">
        <f t="shared" si="3"/>
        <v>45366</v>
      </c>
      <c r="B134" s="36">
        <f>SUMIFS(СВЦЭМ!$C$39:$C$782,СВЦЭМ!$A$39:$A$782,$A134,СВЦЭМ!$B$39:$B$782,B$119)+'СЕТ СН'!$I$9+СВЦЭМ!$D$10+'СЕТ СН'!$I$6-'СЕТ СН'!$I$19</f>
        <v>2686.6024914899999</v>
      </c>
      <c r="C134" s="36">
        <f>SUMIFS(СВЦЭМ!$C$39:$C$782,СВЦЭМ!$A$39:$A$782,$A134,СВЦЭМ!$B$39:$B$782,C$119)+'СЕТ СН'!$I$9+СВЦЭМ!$D$10+'СЕТ СН'!$I$6-'СЕТ СН'!$I$19</f>
        <v>2763.5644024499998</v>
      </c>
      <c r="D134" s="36">
        <f>SUMIFS(СВЦЭМ!$C$39:$C$782,СВЦЭМ!$A$39:$A$782,$A134,СВЦЭМ!$B$39:$B$782,D$119)+'СЕТ СН'!$I$9+СВЦЭМ!$D$10+'СЕТ СН'!$I$6-'СЕТ СН'!$I$19</f>
        <v>2799.2886204599999</v>
      </c>
      <c r="E134" s="36">
        <f>SUMIFS(СВЦЭМ!$C$39:$C$782,СВЦЭМ!$A$39:$A$782,$A134,СВЦЭМ!$B$39:$B$782,E$119)+'СЕТ СН'!$I$9+СВЦЭМ!$D$10+'СЕТ СН'!$I$6-'СЕТ СН'!$I$19</f>
        <v>2801.8123679999999</v>
      </c>
      <c r="F134" s="36">
        <f>SUMIFS(СВЦЭМ!$C$39:$C$782,СВЦЭМ!$A$39:$A$782,$A134,СВЦЭМ!$B$39:$B$782,F$119)+'СЕТ СН'!$I$9+СВЦЭМ!$D$10+'СЕТ СН'!$I$6-'СЕТ СН'!$I$19</f>
        <v>2798.6908755000004</v>
      </c>
      <c r="G134" s="36">
        <f>SUMIFS(СВЦЭМ!$C$39:$C$782,СВЦЭМ!$A$39:$A$782,$A134,СВЦЭМ!$B$39:$B$782,G$119)+'СЕТ СН'!$I$9+СВЦЭМ!$D$10+'СЕТ СН'!$I$6-'СЕТ СН'!$I$19</f>
        <v>2768.5613492800003</v>
      </c>
      <c r="H134" s="36">
        <f>SUMIFS(СВЦЭМ!$C$39:$C$782,СВЦЭМ!$A$39:$A$782,$A134,СВЦЭМ!$B$39:$B$782,H$119)+'СЕТ СН'!$I$9+СВЦЭМ!$D$10+'СЕТ СН'!$I$6-'СЕТ СН'!$I$19</f>
        <v>2725.2306462200004</v>
      </c>
      <c r="I134" s="36">
        <f>SUMIFS(СВЦЭМ!$C$39:$C$782,СВЦЭМ!$A$39:$A$782,$A134,СВЦЭМ!$B$39:$B$782,I$119)+'СЕТ СН'!$I$9+СВЦЭМ!$D$10+'СЕТ СН'!$I$6-'СЕТ СН'!$I$19</f>
        <v>2695.7827594</v>
      </c>
      <c r="J134" s="36">
        <f>SUMIFS(СВЦЭМ!$C$39:$C$782,СВЦЭМ!$A$39:$A$782,$A134,СВЦЭМ!$B$39:$B$782,J$119)+'СЕТ СН'!$I$9+СВЦЭМ!$D$10+'СЕТ СН'!$I$6-'СЕТ СН'!$I$19</f>
        <v>2656.31291956</v>
      </c>
      <c r="K134" s="36">
        <f>SUMIFS(СВЦЭМ!$C$39:$C$782,СВЦЭМ!$A$39:$A$782,$A134,СВЦЭМ!$B$39:$B$782,K$119)+'СЕТ СН'!$I$9+СВЦЭМ!$D$10+'СЕТ СН'!$I$6-'СЕТ СН'!$I$19</f>
        <v>2639.4862392200002</v>
      </c>
      <c r="L134" s="36">
        <f>SUMIFS(СВЦЭМ!$C$39:$C$782,СВЦЭМ!$A$39:$A$782,$A134,СВЦЭМ!$B$39:$B$782,L$119)+'СЕТ СН'!$I$9+СВЦЭМ!$D$10+'СЕТ СН'!$I$6-'СЕТ СН'!$I$19</f>
        <v>2621.8110652200003</v>
      </c>
      <c r="M134" s="36">
        <f>SUMIFS(СВЦЭМ!$C$39:$C$782,СВЦЭМ!$A$39:$A$782,$A134,СВЦЭМ!$B$39:$B$782,M$119)+'СЕТ СН'!$I$9+СВЦЭМ!$D$10+'СЕТ СН'!$I$6-'СЕТ СН'!$I$19</f>
        <v>2646.9347656500004</v>
      </c>
      <c r="N134" s="36">
        <f>SUMIFS(СВЦЭМ!$C$39:$C$782,СВЦЭМ!$A$39:$A$782,$A134,СВЦЭМ!$B$39:$B$782,N$119)+'СЕТ СН'!$I$9+СВЦЭМ!$D$10+'СЕТ СН'!$I$6-'СЕТ СН'!$I$19</f>
        <v>2648.17986802</v>
      </c>
      <c r="O134" s="36">
        <f>SUMIFS(СВЦЭМ!$C$39:$C$782,СВЦЭМ!$A$39:$A$782,$A134,СВЦЭМ!$B$39:$B$782,O$119)+'СЕТ СН'!$I$9+СВЦЭМ!$D$10+'СЕТ СН'!$I$6-'СЕТ СН'!$I$19</f>
        <v>2701.0239452200003</v>
      </c>
      <c r="P134" s="36">
        <f>SUMIFS(СВЦЭМ!$C$39:$C$782,СВЦЭМ!$A$39:$A$782,$A134,СВЦЭМ!$B$39:$B$782,P$119)+'СЕТ СН'!$I$9+СВЦЭМ!$D$10+'СЕТ СН'!$I$6-'СЕТ СН'!$I$19</f>
        <v>2721.0178873599998</v>
      </c>
      <c r="Q134" s="36">
        <f>SUMIFS(СВЦЭМ!$C$39:$C$782,СВЦЭМ!$A$39:$A$782,$A134,СВЦЭМ!$B$39:$B$782,Q$119)+'СЕТ СН'!$I$9+СВЦЭМ!$D$10+'СЕТ СН'!$I$6-'СЕТ СН'!$I$19</f>
        <v>2735.8422052699998</v>
      </c>
      <c r="R134" s="36">
        <f>SUMIFS(СВЦЭМ!$C$39:$C$782,СВЦЭМ!$A$39:$A$782,$A134,СВЦЭМ!$B$39:$B$782,R$119)+'СЕТ СН'!$I$9+СВЦЭМ!$D$10+'СЕТ СН'!$I$6-'СЕТ СН'!$I$19</f>
        <v>2741.0760509299998</v>
      </c>
      <c r="S134" s="36">
        <f>SUMIFS(СВЦЭМ!$C$39:$C$782,СВЦЭМ!$A$39:$A$782,$A134,СВЦЭМ!$B$39:$B$782,S$119)+'СЕТ СН'!$I$9+СВЦЭМ!$D$10+'СЕТ СН'!$I$6-'СЕТ СН'!$I$19</f>
        <v>2726.1223899799998</v>
      </c>
      <c r="T134" s="36">
        <f>SUMIFS(СВЦЭМ!$C$39:$C$782,СВЦЭМ!$A$39:$A$782,$A134,СВЦЭМ!$B$39:$B$782,T$119)+'СЕТ СН'!$I$9+СВЦЭМ!$D$10+'СЕТ СН'!$I$6-'СЕТ СН'!$I$19</f>
        <v>2690.5362947800004</v>
      </c>
      <c r="U134" s="36">
        <f>SUMIFS(СВЦЭМ!$C$39:$C$782,СВЦЭМ!$A$39:$A$782,$A134,СВЦЭМ!$B$39:$B$782,U$119)+'СЕТ СН'!$I$9+СВЦЭМ!$D$10+'СЕТ СН'!$I$6-'СЕТ СН'!$I$19</f>
        <v>2666.50810413</v>
      </c>
      <c r="V134" s="36">
        <f>SUMIFS(СВЦЭМ!$C$39:$C$782,СВЦЭМ!$A$39:$A$782,$A134,СВЦЭМ!$B$39:$B$782,V$119)+'СЕТ СН'!$I$9+СВЦЭМ!$D$10+'СЕТ СН'!$I$6-'СЕТ СН'!$I$19</f>
        <v>2658.7838047499999</v>
      </c>
      <c r="W134" s="36">
        <f>SUMIFS(СВЦЭМ!$C$39:$C$782,СВЦЭМ!$A$39:$A$782,$A134,СВЦЭМ!$B$39:$B$782,W$119)+'СЕТ СН'!$I$9+СВЦЭМ!$D$10+'СЕТ СН'!$I$6-'СЕТ СН'!$I$19</f>
        <v>2659.1962297600003</v>
      </c>
      <c r="X134" s="36">
        <f>SUMIFS(СВЦЭМ!$C$39:$C$782,СВЦЭМ!$A$39:$A$782,$A134,СВЦЭМ!$B$39:$B$782,X$119)+'СЕТ СН'!$I$9+СВЦЭМ!$D$10+'СЕТ СН'!$I$6-'СЕТ СН'!$I$19</f>
        <v>2687.3123722300002</v>
      </c>
      <c r="Y134" s="36">
        <f>SUMIFS(СВЦЭМ!$C$39:$C$782,СВЦЭМ!$A$39:$A$782,$A134,СВЦЭМ!$B$39:$B$782,Y$119)+'СЕТ СН'!$I$9+СВЦЭМ!$D$10+'СЕТ СН'!$I$6-'СЕТ СН'!$I$19</f>
        <v>2700.0245046199998</v>
      </c>
    </row>
    <row r="135" spans="1:25" ht="15.75" x14ac:dyDescent="0.2">
      <c r="A135" s="35">
        <f t="shared" si="3"/>
        <v>45367</v>
      </c>
      <c r="B135" s="36">
        <f>SUMIFS(СВЦЭМ!$C$39:$C$782,СВЦЭМ!$A$39:$A$782,$A135,СВЦЭМ!$B$39:$B$782,B$119)+'СЕТ СН'!$I$9+СВЦЭМ!$D$10+'СЕТ СН'!$I$6-'СЕТ СН'!$I$19</f>
        <v>2677.04887908</v>
      </c>
      <c r="C135" s="36">
        <f>SUMIFS(СВЦЭМ!$C$39:$C$782,СВЦЭМ!$A$39:$A$782,$A135,СВЦЭМ!$B$39:$B$782,C$119)+'СЕТ СН'!$I$9+СВЦЭМ!$D$10+'СЕТ СН'!$I$6-'СЕТ СН'!$I$19</f>
        <v>2662.3553477699998</v>
      </c>
      <c r="D135" s="36">
        <f>SUMIFS(СВЦЭМ!$C$39:$C$782,СВЦЭМ!$A$39:$A$782,$A135,СВЦЭМ!$B$39:$B$782,D$119)+'СЕТ СН'!$I$9+СВЦЭМ!$D$10+'СЕТ СН'!$I$6-'СЕТ СН'!$I$19</f>
        <v>2680.6218284400002</v>
      </c>
      <c r="E135" s="36">
        <f>SUMIFS(СВЦЭМ!$C$39:$C$782,СВЦЭМ!$A$39:$A$782,$A135,СВЦЭМ!$B$39:$B$782,E$119)+'СЕТ СН'!$I$9+СВЦЭМ!$D$10+'СЕТ СН'!$I$6-'СЕТ СН'!$I$19</f>
        <v>2702.8473959100002</v>
      </c>
      <c r="F135" s="36">
        <f>SUMIFS(СВЦЭМ!$C$39:$C$782,СВЦЭМ!$A$39:$A$782,$A135,СВЦЭМ!$B$39:$B$782,F$119)+'СЕТ СН'!$I$9+СВЦЭМ!$D$10+'СЕТ СН'!$I$6-'СЕТ СН'!$I$19</f>
        <v>2691.08080956</v>
      </c>
      <c r="G135" s="36">
        <f>SUMIFS(СВЦЭМ!$C$39:$C$782,СВЦЭМ!$A$39:$A$782,$A135,СВЦЭМ!$B$39:$B$782,G$119)+'СЕТ СН'!$I$9+СВЦЭМ!$D$10+'СЕТ СН'!$I$6-'СЕТ СН'!$I$19</f>
        <v>2672.3755066200001</v>
      </c>
      <c r="H135" s="36">
        <f>SUMIFS(СВЦЭМ!$C$39:$C$782,СВЦЭМ!$A$39:$A$782,$A135,СВЦЭМ!$B$39:$B$782,H$119)+'СЕТ СН'!$I$9+СВЦЭМ!$D$10+'СЕТ СН'!$I$6-'СЕТ СН'!$I$19</f>
        <v>2653.4281598300004</v>
      </c>
      <c r="I135" s="36">
        <f>SUMIFS(СВЦЭМ!$C$39:$C$782,СВЦЭМ!$A$39:$A$782,$A135,СВЦЭМ!$B$39:$B$782,I$119)+'СЕТ СН'!$I$9+СВЦЭМ!$D$10+'СЕТ СН'!$I$6-'СЕТ СН'!$I$19</f>
        <v>2636.3831303799998</v>
      </c>
      <c r="J135" s="36">
        <f>SUMIFS(СВЦЭМ!$C$39:$C$782,СВЦЭМ!$A$39:$A$782,$A135,СВЦЭМ!$B$39:$B$782,J$119)+'СЕТ СН'!$I$9+СВЦЭМ!$D$10+'СЕТ СН'!$I$6-'СЕТ СН'!$I$19</f>
        <v>2587.7999852399998</v>
      </c>
      <c r="K135" s="36">
        <f>SUMIFS(СВЦЭМ!$C$39:$C$782,СВЦЭМ!$A$39:$A$782,$A135,СВЦЭМ!$B$39:$B$782,K$119)+'СЕТ СН'!$I$9+СВЦЭМ!$D$10+'СЕТ СН'!$I$6-'СЕТ СН'!$I$19</f>
        <v>2569.4814939600001</v>
      </c>
      <c r="L135" s="36">
        <f>SUMIFS(СВЦЭМ!$C$39:$C$782,СВЦЭМ!$A$39:$A$782,$A135,СВЦЭМ!$B$39:$B$782,L$119)+'СЕТ СН'!$I$9+СВЦЭМ!$D$10+'СЕТ СН'!$I$6-'СЕТ СН'!$I$19</f>
        <v>2563.1593664399998</v>
      </c>
      <c r="M135" s="36">
        <f>SUMIFS(СВЦЭМ!$C$39:$C$782,СВЦЭМ!$A$39:$A$782,$A135,СВЦЭМ!$B$39:$B$782,M$119)+'СЕТ СН'!$I$9+СВЦЭМ!$D$10+'СЕТ СН'!$I$6-'СЕТ СН'!$I$19</f>
        <v>2567.5687226999999</v>
      </c>
      <c r="N135" s="36">
        <f>SUMIFS(СВЦЭМ!$C$39:$C$782,СВЦЭМ!$A$39:$A$782,$A135,СВЦЭМ!$B$39:$B$782,N$119)+'СЕТ СН'!$I$9+СВЦЭМ!$D$10+'СЕТ СН'!$I$6-'СЕТ СН'!$I$19</f>
        <v>2579.4523618900002</v>
      </c>
      <c r="O135" s="36">
        <f>SUMIFS(СВЦЭМ!$C$39:$C$782,СВЦЭМ!$A$39:$A$782,$A135,СВЦЭМ!$B$39:$B$782,O$119)+'СЕТ СН'!$I$9+СВЦЭМ!$D$10+'СЕТ СН'!$I$6-'СЕТ СН'!$I$19</f>
        <v>2578.9765406200004</v>
      </c>
      <c r="P135" s="36">
        <f>SUMIFS(СВЦЭМ!$C$39:$C$782,СВЦЭМ!$A$39:$A$782,$A135,СВЦЭМ!$B$39:$B$782,P$119)+'СЕТ СН'!$I$9+СВЦЭМ!$D$10+'СЕТ СН'!$I$6-'СЕТ СН'!$I$19</f>
        <v>2588.5808385800001</v>
      </c>
      <c r="Q135" s="36">
        <f>SUMIFS(СВЦЭМ!$C$39:$C$782,СВЦЭМ!$A$39:$A$782,$A135,СВЦЭМ!$B$39:$B$782,Q$119)+'СЕТ СН'!$I$9+СВЦЭМ!$D$10+'СЕТ СН'!$I$6-'СЕТ СН'!$I$19</f>
        <v>2609.9496161100001</v>
      </c>
      <c r="R135" s="36">
        <f>SUMIFS(СВЦЭМ!$C$39:$C$782,СВЦЭМ!$A$39:$A$782,$A135,СВЦЭМ!$B$39:$B$782,R$119)+'СЕТ СН'!$I$9+СВЦЭМ!$D$10+'СЕТ СН'!$I$6-'СЕТ СН'!$I$19</f>
        <v>2618.42217239</v>
      </c>
      <c r="S135" s="36">
        <f>SUMIFS(СВЦЭМ!$C$39:$C$782,СВЦЭМ!$A$39:$A$782,$A135,СВЦЭМ!$B$39:$B$782,S$119)+'СЕТ СН'!$I$9+СВЦЭМ!$D$10+'СЕТ СН'!$I$6-'СЕТ СН'!$I$19</f>
        <v>2604.4633897399999</v>
      </c>
      <c r="T135" s="36">
        <f>SUMIFS(СВЦЭМ!$C$39:$C$782,СВЦЭМ!$A$39:$A$782,$A135,СВЦЭМ!$B$39:$B$782,T$119)+'СЕТ СН'!$I$9+СВЦЭМ!$D$10+'СЕТ СН'!$I$6-'СЕТ СН'!$I$19</f>
        <v>2585.9188838199998</v>
      </c>
      <c r="U135" s="36">
        <f>SUMIFS(СВЦЭМ!$C$39:$C$782,СВЦЭМ!$A$39:$A$782,$A135,СВЦЭМ!$B$39:$B$782,U$119)+'СЕТ СН'!$I$9+СВЦЭМ!$D$10+'СЕТ СН'!$I$6-'СЕТ СН'!$I$19</f>
        <v>2556.82363652</v>
      </c>
      <c r="V135" s="36">
        <f>SUMIFS(СВЦЭМ!$C$39:$C$782,СВЦЭМ!$A$39:$A$782,$A135,СВЦЭМ!$B$39:$B$782,V$119)+'СЕТ СН'!$I$9+СВЦЭМ!$D$10+'СЕТ СН'!$I$6-'СЕТ СН'!$I$19</f>
        <v>2550.2000084800002</v>
      </c>
      <c r="W135" s="36">
        <f>SUMIFS(СВЦЭМ!$C$39:$C$782,СВЦЭМ!$A$39:$A$782,$A135,СВЦЭМ!$B$39:$B$782,W$119)+'СЕТ СН'!$I$9+СВЦЭМ!$D$10+'СЕТ СН'!$I$6-'СЕТ СН'!$I$19</f>
        <v>2558.8938292399998</v>
      </c>
      <c r="X135" s="36">
        <f>SUMIFS(СВЦЭМ!$C$39:$C$782,СВЦЭМ!$A$39:$A$782,$A135,СВЦЭМ!$B$39:$B$782,X$119)+'СЕТ СН'!$I$9+СВЦЭМ!$D$10+'СЕТ СН'!$I$6-'СЕТ СН'!$I$19</f>
        <v>2580.1356978399999</v>
      </c>
      <c r="Y135" s="36">
        <f>SUMIFS(СВЦЭМ!$C$39:$C$782,СВЦЭМ!$A$39:$A$782,$A135,СВЦЭМ!$B$39:$B$782,Y$119)+'СЕТ СН'!$I$9+СВЦЭМ!$D$10+'СЕТ СН'!$I$6-'СЕТ СН'!$I$19</f>
        <v>2588.0780526200001</v>
      </c>
    </row>
    <row r="136" spans="1:25" ht="15.75" x14ac:dyDescent="0.2">
      <c r="A136" s="35">
        <f t="shared" si="3"/>
        <v>45368</v>
      </c>
      <c r="B136" s="36">
        <f>SUMIFS(СВЦЭМ!$C$39:$C$782,СВЦЭМ!$A$39:$A$782,$A136,СВЦЭМ!$B$39:$B$782,B$119)+'СЕТ СН'!$I$9+СВЦЭМ!$D$10+'СЕТ СН'!$I$6-'СЕТ СН'!$I$19</f>
        <v>2548.0818459900001</v>
      </c>
      <c r="C136" s="36">
        <f>SUMIFS(СВЦЭМ!$C$39:$C$782,СВЦЭМ!$A$39:$A$782,$A136,СВЦЭМ!$B$39:$B$782,C$119)+'СЕТ СН'!$I$9+СВЦЭМ!$D$10+'СЕТ СН'!$I$6-'СЕТ СН'!$I$19</f>
        <v>2570.7230697700002</v>
      </c>
      <c r="D136" s="36">
        <f>SUMIFS(СВЦЭМ!$C$39:$C$782,СВЦЭМ!$A$39:$A$782,$A136,СВЦЭМ!$B$39:$B$782,D$119)+'СЕТ СН'!$I$9+СВЦЭМ!$D$10+'СЕТ СН'!$I$6-'СЕТ СН'!$I$19</f>
        <v>2605.6225146200004</v>
      </c>
      <c r="E136" s="36">
        <f>SUMIFS(СВЦЭМ!$C$39:$C$782,СВЦЭМ!$A$39:$A$782,$A136,СВЦЭМ!$B$39:$B$782,E$119)+'СЕТ СН'!$I$9+СВЦЭМ!$D$10+'СЕТ СН'!$I$6-'СЕТ СН'!$I$19</f>
        <v>2603.7867429200001</v>
      </c>
      <c r="F136" s="36">
        <f>SUMIFS(СВЦЭМ!$C$39:$C$782,СВЦЭМ!$A$39:$A$782,$A136,СВЦЭМ!$B$39:$B$782,F$119)+'СЕТ СН'!$I$9+СВЦЭМ!$D$10+'СЕТ СН'!$I$6-'СЕТ СН'!$I$19</f>
        <v>2596.7980120000002</v>
      </c>
      <c r="G136" s="36">
        <f>SUMIFS(СВЦЭМ!$C$39:$C$782,СВЦЭМ!$A$39:$A$782,$A136,СВЦЭМ!$B$39:$B$782,G$119)+'СЕТ СН'!$I$9+СВЦЭМ!$D$10+'СЕТ СН'!$I$6-'СЕТ СН'!$I$19</f>
        <v>2621.3785300899999</v>
      </c>
      <c r="H136" s="36">
        <f>SUMIFS(СВЦЭМ!$C$39:$C$782,СВЦЭМ!$A$39:$A$782,$A136,СВЦЭМ!$B$39:$B$782,H$119)+'СЕТ СН'!$I$9+СВЦЭМ!$D$10+'СЕТ СН'!$I$6-'СЕТ СН'!$I$19</f>
        <v>2633.31893679</v>
      </c>
      <c r="I136" s="36">
        <f>SUMIFS(СВЦЭМ!$C$39:$C$782,СВЦЭМ!$A$39:$A$782,$A136,СВЦЭМ!$B$39:$B$782,I$119)+'СЕТ СН'!$I$9+СВЦЭМ!$D$10+'СЕТ СН'!$I$6-'СЕТ СН'!$I$19</f>
        <v>2635.0905554199999</v>
      </c>
      <c r="J136" s="36">
        <f>SUMIFS(СВЦЭМ!$C$39:$C$782,СВЦЭМ!$A$39:$A$782,$A136,СВЦЭМ!$B$39:$B$782,J$119)+'СЕТ СН'!$I$9+СВЦЭМ!$D$10+'СЕТ СН'!$I$6-'СЕТ СН'!$I$19</f>
        <v>2583.8146499300001</v>
      </c>
      <c r="K136" s="36">
        <f>SUMIFS(СВЦЭМ!$C$39:$C$782,СВЦЭМ!$A$39:$A$782,$A136,СВЦЭМ!$B$39:$B$782,K$119)+'СЕТ СН'!$I$9+СВЦЭМ!$D$10+'СЕТ СН'!$I$6-'СЕТ СН'!$I$19</f>
        <v>2540.9290612700001</v>
      </c>
      <c r="L136" s="36">
        <f>SUMIFS(СВЦЭМ!$C$39:$C$782,СВЦЭМ!$A$39:$A$782,$A136,СВЦЭМ!$B$39:$B$782,L$119)+'СЕТ СН'!$I$9+СВЦЭМ!$D$10+'СЕТ СН'!$I$6-'СЕТ СН'!$I$19</f>
        <v>2527.1597592799999</v>
      </c>
      <c r="M136" s="36">
        <f>SUMIFS(СВЦЭМ!$C$39:$C$782,СВЦЭМ!$A$39:$A$782,$A136,СВЦЭМ!$B$39:$B$782,M$119)+'СЕТ СН'!$I$9+СВЦЭМ!$D$10+'СЕТ СН'!$I$6-'СЕТ СН'!$I$19</f>
        <v>2527.94822759</v>
      </c>
      <c r="N136" s="36">
        <f>SUMIFS(СВЦЭМ!$C$39:$C$782,СВЦЭМ!$A$39:$A$782,$A136,СВЦЭМ!$B$39:$B$782,N$119)+'СЕТ СН'!$I$9+СВЦЭМ!$D$10+'СЕТ СН'!$I$6-'СЕТ СН'!$I$19</f>
        <v>2547.05614474</v>
      </c>
      <c r="O136" s="36">
        <f>SUMIFS(СВЦЭМ!$C$39:$C$782,СВЦЭМ!$A$39:$A$782,$A136,СВЦЭМ!$B$39:$B$782,O$119)+'СЕТ СН'!$I$9+СВЦЭМ!$D$10+'СЕТ СН'!$I$6-'СЕТ СН'!$I$19</f>
        <v>2576.0919447599999</v>
      </c>
      <c r="P136" s="36">
        <f>SUMIFS(СВЦЭМ!$C$39:$C$782,СВЦЭМ!$A$39:$A$782,$A136,СВЦЭМ!$B$39:$B$782,P$119)+'СЕТ СН'!$I$9+СВЦЭМ!$D$10+'СЕТ СН'!$I$6-'СЕТ СН'!$I$19</f>
        <v>2588.5970650200002</v>
      </c>
      <c r="Q136" s="36">
        <f>SUMIFS(СВЦЭМ!$C$39:$C$782,СВЦЭМ!$A$39:$A$782,$A136,СВЦЭМ!$B$39:$B$782,Q$119)+'СЕТ СН'!$I$9+СВЦЭМ!$D$10+'СЕТ СН'!$I$6-'СЕТ СН'!$I$19</f>
        <v>2611.0454541300001</v>
      </c>
      <c r="R136" s="36">
        <f>SUMIFS(СВЦЭМ!$C$39:$C$782,СВЦЭМ!$A$39:$A$782,$A136,СВЦЭМ!$B$39:$B$782,R$119)+'СЕТ СН'!$I$9+СВЦЭМ!$D$10+'СЕТ СН'!$I$6-'СЕТ СН'!$I$19</f>
        <v>2613.6197488600001</v>
      </c>
      <c r="S136" s="36">
        <f>SUMIFS(СВЦЭМ!$C$39:$C$782,СВЦЭМ!$A$39:$A$782,$A136,СВЦЭМ!$B$39:$B$782,S$119)+'СЕТ СН'!$I$9+СВЦЭМ!$D$10+'СЕТ СН'!$I$6-'СЕТ СН'!$I$19</f>
        <v>2589.9857071699998</v>
      </c>
      <c r="T136" s="36">
        <f>SUMIFS(СВЦЭМ!$C$39:$C$782,СВЦЭМ!$A$39:$A$782,$A136,СВЦЭМ!$B$39:$B$782,T$119)+'СЕТ СН'!$I$9+СВЦЭМ!$D$10+'СЕТ СН'!$I$6-'СЕТ СН'!$I$19</f>
        <v>2573.7917735999999</v>
      </c>
      <c r="U136" s="36">
        <f>SUMIFS(СВЦЭМ!$C$39:$C$782,СВЦЭМ!$A$39:$A$782,$A136,СВЦЭМ!$B$39:$B$782,U$119)+'СЕТ СН'!$I$9+СВЦЭМ!$D$10+'СЕТ СН'!$I$6-'СЕТ СН'!$I$19</f>
        <v>2548.5493856499997</v>
      </c>
      <c r="V136" s="36">
        <f>SUMIFS(СВЦЭМ!$C$39:$C$782,СВЦЭМ!$A$39:$A$782,$A136,СВЦЭМ!$B$39:$B$782,V$119)+'СЕТ СН'!$I$9+СВЦЭМ!$D$10+'СЕТ СН'!$I$6-'СЕТ СН'!$I$19</f>
        <v>2532.1104418499999</v>
      </c>
      <c r="W136" s="36">
        <f>SUMIFS(СВЦЭМ!$C$39:$C$782,СВЦЭМ!$A$39:$A$782,$A136,СВЦЭМ!$B$39:$B$782,W$119)+'СЕТ СН'!$I$9+СВЦЭМ!$D$10+'СЕТ СН'!$I$6-'СЕТ СН'!$I$19</f>
        <v>2533.0801216300001</v>
      </c>
      <c r="X136" s="36">
        <f>SUMIFS(СВЦЭМ!$C$39:$C$782,СВЦЭМ!$A$39:$A$782,$A136,СВЦЭМ!$B$39:$B$782,X$119)+'СЕТ СН'!$I$9+СВЦЭМ!$D$10+'СЕТ СН'!$I$6-'СЕТ СН'!$I$19</f>
        <v>2565.3847505900003</v>
      </c>
      <c r="Y136" s="36">
        <f>SUMIFS(СВЦЭМ!$C$39:$C$782,СВЦЭМ!$A$39:$A$782,$A136,СВЦЭМ!$B$39:$B$782,Y$119)+'СЕТ СН'!$I$9+СВЦЭМ!$D$10+'СЕТ СН'!$I$6-'СЕТ СН'!$I$19</f>
        <v>2565.4317877600001</v>
      </c>
    </row>
    <row r="137" spans="1:25" ht="15.75" x14ac:dyDescent="0.2">
      <c r="A137" s="35">
        <f t="shared" si="3"/>
        <v>45369</v>
      </c>
      <c r="B137" s="36">
        <f>SUMIFS(СВЦЭМ!$C$39:$C$782,СВЦЭМ!$A$39:$A$782,$A137,СВЦЭМ!$B$39:$B$782,B$119)+'СЕТ СН'!$I$9+СВЦЭМ!$D$10+'СЕТ СН'!$I$6-'СЕТ СН'!$I$19</f>
        <v>2661.8285433400001</v>
      </c>
      <c r="C137" s="36">
        <f>SUMIFS(СВЦЭМ!$C$39:$C$782,СВЦЭМ!$A$39:$A$782,$A137,СВЦЭМ!$B$39:$B$782,C$119)+'СЕТ СН'!$I$9+СВЦЭМ!$D$10+'СЕТ СН'!$I$6-'СЕТ СН'!$I$19</f>
        <v>2694.7448190499999</v>
      </c>
      <c r="D137" s="36">
        <f>SUMIFS(СВЦЭМ!$C$39:$C$782,СВЦЭМ!$A$39:$A$782,$A137,СВЦЭМ!$B$39:$B$782,D$119)+'СЕТ СН'!$I$9+СВЦЭМ!$D$10+'СЕТ СН'!$I$6-'СЕТ СН'!$I$19</f>
        <v>2740.8393816799999</v>
      </c>
      <c r="E137" s="36">
        <f>SUMIFS(СВЦЭМ!$C$39:$C$782,СВЦЭМ!$A$39:$A$782,$A137,СВЦЭМ!$B$39:$B$782,E$119)+'СЕТ СН'!$I$9+СВЦЭМ!$D$10+'СЕТ СН'!$I$6-'СЕТ СН'!$I$19</f>
        <v>2720.37397943</v>
      </c>
      <c r="F137" s="36">
        <f>SUMIFS(СВЦЭМ!$C$39:$C$782,СВЦЭМ!$A$39:$A$782,$A137,СВЦЭМ!$B$39:$B$782,F$119)+'СЕТ СН'!$I$9+СВЦЭМ!$D$10+'СЕТ СН'!$I$6-'СЕТ СН'!$I$19</f>
        <v>2700.0522375099999</v>
      </c>
      <c r="G137" s="36">
        <f>SUMIFS(СВЦЭМ!$C$39:$C$782,СВЦЭМ!$A$39:$A$782,$A137,СВЦЭМ!$B$39:$B$782,G$119)+'СЕТ СН'!$I$9+СВЦЭМ!$D$10+'СЕТ СН'!$I$6-'СЕТ СН'!$I$19</f>
        <v>2668.9632797599998</v>
      </c>
      <c r="H137" s="36">
        <f>SUMIFS(СВЦЭМ!$C$39:$C$782,СВЦЭМ!$A$39:$A$782,$A137,СВЦЭМ!$B$39:$B$782,H$119)+'СЕТ СН'!$I$9+СВЦЭМ!$D$10+'СЕТ СН'!$I$6-'СЕТ СН'!$I$19</f>
        <v>2638.8149589900004</v>
      </c>
      <c r="I137" s="36">
        <f>SUMIFS(СВЦЭМ!$C$39:$C$782,СВЦЭМ!$A$39:$A$782,$A137,СВЦЭМ!$B$39:$B$782,I$119)+'СЕТ СН'!$I$9+СВЦЭМ!$D$10+'СЕТ СН'!$I$6-'СЕТ СН'!$I$19</f>
        <v>2650.4983514599999</v>
      </c>
      <c r="J137" s="36">
        <f>SUMIFS(СВЦЭМ!$C$39:$C$782,СВЦЭМ!$A$39:$A$782,$A137,СВЦЭМ!$B$39:$B$782,J$119)+'СЕТ СН'!$I$9+СВЦЭМ!$D$10+'СЕТ СН'!$I$6-'СЕТ СН'!$I$19</f>
        <v>2665.4800444900002</v>
      </c>
      <c r="K137" s="36">
        <f>SUMIFS(СВЦЭМ!$C$39:$C$782,СВЦЭМ!$A$39:$A$782,$A137,СВЦЭМ!$B$39:$B$782,K$119)+'СЕТ СН'!$I$9+СВЦЭМ!$D$10+'СЕТ СН'!$I$6-'СЕТ СН'!$I$19</f>
        <v>2643.9737603600001</v>
      </c>
      <c r="L137" s="36">
        <f>SUMIFS(СВЦЭМ!$C$39:$C$782,СВЦЭМ!$A$39:$A$782,$A137,СВЦЭМ!$B$39:$B$782,L$119)+'СЕТ СН'!$I$9+СВЦЭМ!$D$10+'СЕТ СН'!$I$6-'СЕТ СН'!$I$19</f>
        <v>2650.7454603400001</v>
      </c>
      <c r="M137" s="36">
        <f>SUMIFS(СВЦЭМ!$C$39:$C$782,СВЦЭМ!$A$39:$A$782,$A137,СВЦЭМ!$B$39:$B$782,M$119)+'СЕТ СН'!$I$9+СВЦЭМ!$D$10+'СЕТ СН'!$I$6-'СЕТ СН'!$I$19</f>
        <v>2657.9359995200002</v>
      </c>
      <c r="N137" s="36">
        <f>SUMIFS(СВЦЭМ!$C$39:$C$782,СВЦЭМ!$A$39:$A$782,$A137,СВЦЭМ!$B$39:$B$782,N$119)+'СЕТ СН'!$I$9+СВЦЭМ!$D$10+'СЕТ СН'!$I$6-'СЕТ СН'!$I$19</f>
        <v>2683.4712644199999</v>
      </c>
      <c r="O137" s="36">
        <f>SUMIFS(СВЦЭМ!$C$39:$C$782,СВЦЭМ!$A$39:$A$782,$A137,СВЦЭМ!$B$39:$B$782,O$119)+'СЕТ СН'!$I$9+СВЦЭМ!$D$10+'СЕТ СН'!$I$6-'СЕТ СН'!$I$19</f>
        <v>2725.7060102100004</v>
      </c>
      <c r="P137" s="36">
        <f>SUMIFS(СВЦЭМ!$C$39:$C$782,СВЦЭМ!$A$39:$A$782,$A137,СВЦЭМ!$B$39:$B$782,P$119)+'СЕТ СН'!$I$9+СВЦЭМ!$D$10+'СЕТ СН'!$I$6-'СЕТ СН'!$I$19</f>
        <v>2752.3071370400003</v>
      </c>
      <c r="Q137" s="36">
        <f>SUMIFS(СВЦЭМ!$C$39:$C$782,СВЦЭМ!$A$39:$A$782,$A137,СВЦЭМ!$B$39:$B$782,Q$119)+'СЕТ СН'!$I$9+СВЦЭМ!$D$10+'СЕТ СН'!$I$6-'СЕТ СН'!$I$19</f>
        <v>2775.5593396599998</v>
      </c>
      <c r="R137" s="36">
        <f>SUMIFS(СВЦЭМ!$C$39:$C$782,СВЦЭМ!$A$39:$A$782,$A137,СВЦЭМ!$B$39:$B$782,R$119)+'СЕТ СН'!$I$9+СВЦЭМ!$D$10+'СЕТ СН'!$I$6-'СЕТ СН'!$I$19</f>
        <v>2778.9752007400002</v>
      </c>
      <c r="S137" s="36">
        <f>SUMIFS(СВЦЭМ!$C$39:$C$782,СВЦЭМ!$A$39:$A$782,$A137,СВЦЭМ!$B$39:$B$782,S$119)+'СЕТ СН'!$I$9+СВЦЭМ!$D$10+'СЕТ СН'!$I$6-'СЕТ СН'!$I$19</f>
        <v>2783.9688177500002</v>
      </c>
      <c r="T137" s="36">
        <f>SUMIFS(СВЦЭМ!$C$39:$C$782,СВЦЭМ!$A$39:$A$782,$A137,СВЦЭМ!$B$39:$B$782,T$119)+'СЕТ СН'!$I$9+СВЦЭМ!$D$10+'СЕТ СН'!$I$6-'СЕТ СН'!$I$19</f>
        <v>2753.5858623200002</v>
      </c>
      <c r="U137" s="36">
        <f>SUMIFS(СВЦЭМ!$C$39:$C$782,СВЦЭМ!$A$39:$A$782,$A137,СВЦЭМ!$B$39:$B$782,U$119)+'СЕТ СН'!$I$9+СВЦЭМ!$D$10+'СЕТ СН'!$I$6-'СЕТ СН'!$I$19</f>
        <v>2725.78943454</v>
      </c>
      <c r="V137" s="36">
        <f>SUMIFS(СВЦЭМ!$C$39:$C$782,СВЦЭМ!$A$39:$A$782,$A137,СВЦЭМ!$B$39:$B$782,V$119)+'СЕТ СН'!$I$9+СВЦЭМ!$D$10+'СЕТ СН'!$I$6-'СЕТ СН'!$I$19</f>
        <v>2714.9702518399999</v>
      </c>
      <c r="W137" s="36">
        <f>SUMIFS(СВЦЭМ!$C$39:$C$782,СВЦЭМ!$A$39:$A$782,$A137,СВЦЭМ!$B$39:$B$782,W$119)+'СЕТ СН'!$I$9+СВЦЭМ!$D$10+'СЕТ СН'!$I$6-'СЕТ СН'!$I$19</f>
        <v>2706.0312709199998</v>
      </c>
      <c r="X137" s="36">
        <f>SUMIFS(СВЦЭМ!$C$39:$C$782,СВЦЭМ!$A$39:$A$782,$A137,СВЦЭМ!$B$39:$B$782,X$119)+'СЕТ СН'!$I$9+СВЦЭМ!$D$10+'СЕТ СН'!$I$6-'СЕТ СН'!$I$19</f>
        <v>2727.79859231</v>
      </c>
      <c r="Y137" s="36">
        <f>SUMIFS(СВЦЭМ!$C$39:$C$782,СВЦЭМ!$A$39:$A$782,$A137,СВЦЭМ!$B$39:$B$782,Y$119)+'СЕТ СН'!$I$9+СВЦЭМ!$D$10+'СЕТ СН'!$I$6-'СЕТ СН'!$I$19</f>
        <v>2759.66091551</v>
      </c>
    </row>
    <row r="138" spans="1:25" ht="15.75" x14ac:dyDescent="0.2">
      <c r="A138" s="35">
        <f t="shared" si="3"/>
        <v>45370</v>
      </c>
      <c r="B138" s="36">
        <f>SUMIFS(СВЦЭМ!$C$39:$C$782,СВЦЭМ!$A$39:$A$782,$A138,СВЦЭМ!$B$39:$B$782,B$119)+'СЕТ СН'!$I$9+СВЦЭМ!$D$10+'СЕТ СН'!$I$6-'СЕТ СН'!$I$19</f>
        <v>2858.55881937</v>
      </c>
      <c r="C138" s="36">
        <f>SUMIFS(СВЦЭМ!$C$39:$C$782,СВЦЭМ!$A$39:$A$782,$A138,СВЦЭМ!$B$39:$B$782,C$119)+'СЕТ СН'!$I$9+СВЦЭМ!$D$10+'СЕТ СН'!$I$6-'СЕТ СН'!$I$19</f>
        <v>2820.8334883699999</v>
      </c>
      <c r="D138" s="36">
        <f>SUMIFS(СВЦЭМ!$C$39:$C$782,СВЦЭМ!$A$39:$A$782,$A138,СВЦЭМ!$B$39:$B$782,D$119)+'СЕТ СН'!$I$9+СВЦЭМ!$D$10+'СЕТ СН'!$I$6-'СЕТ СН'!$I$19</f>
        <v>2864.4322409699998</v>
      </c>
      <c r="E138" s="36">
        <f>SUMIFS(СВЦЭМ!$C$39:$C$782,СВЦЭМ!$A$39:$A$782,$A138,СВЦЭМ!$B$39:$B$782,E$119)+'СЕТ СН'!$I$9+СВЦЭМ!$D$10+'СЕТ СН'!$I$6-'СЕТ СН'!$I$19</f>
        <v>2854.7419341700001</v>
      </c>
      <c r="F138" s="36">
        <f>SUMIFS(СВЦЭМ!$C$39:$C$782,СВЦЭМ!$A$39:$A$782,$A138,СВЦЭМ!$B$39:$B$782,F$119)+'СЕТ СН'!$I$9+СВЦЭМ!$D$10+'СЕТ СН'!$I$6-'СЕТ СН'!$I$19</f>
        <v>2849.71667514</v>
      </c>
      <c r="G138" s="36">
        <f>SUMIFS(СВЦЭМ!$C$39:$C$782,СВЦЭМ!$A$39:$A$782,$A138,СВЦЭМ!$B$39:$B$782,G$119)+'СЕТ СН'!$I$9+СВЦЭМ!$D$10+'СЕТ СН'!$I$6-'СЕТ СН'!$I$19</f>
        <v>2851.14014133</v>
      </c>
      <c r="H138" s="36">
        <f>SUMIFS(СВЦЭМ!$C$39:$C$782,СВЦЭМ!$A$39:$A$782,$A138,СВЦЭМ!$B$39:$B$782,H$119)+'СЕТ СН'!$I$9+СВЦЭМ!$D$10+'СЕТ СН'!$I$6-'СЕТ СН'!$I$19</f>
        <v>2845.1792842599998</v>
      </c>
      <c r="I138" s="36">
        <f>SUMIFS(СВЦЭМ!$C$39:$C$782,СВЦЭМ!$A$39:$A$782,$A138,СВЦЭМ!$B$39:$B$782,I$119)+'СЕТ СН'!$I$9+СВЦЭМ!$D$10+'СЕТ СН'!$I$6-'СЕТ СН'!$I$19</f>
        <v>2811.6728716600001</v>
      </c>
      <c r="J138" s="36">
        <f>SUMIFS(СВЦЭМ!$C$39:$C$782,СВЦЭМ!$A$39:$A$782,$A138,СВЦЭМ!$B$39:$B$782,J$119)+'СЕТ СН'!$I$9+СВЦЭМ!$D$10+'СЕТ СН'!$I$6-'СЕТ СН'!$I$19</f>
        <v>2795.55737249</v>
      </c>
      <c r="K138" s="36">
        <f>SUMIFS(СВЦЭМ!$C$39:$C$782,СВЦЭМ!$A$39:$A$782,$A138,СВЦЭМ!$B$39:$B$782,K$119)+'СЕТ СН'!$I$9+СВЦЭМ!$D$10+'СЕТ СН'!$I$6-'СЕТ СН'!$I$19</f>
        <v>2800.3753082600001</v>
      </c>
      <c r="L138" s="36">
        <f>SUMIFS(СВЦЭМ!$C$39:$C$782,СВЦЭМ!$A$39:$A$782,$A138,СВЦЭМ!$B$39:$B$782,L$119)+'СЕТ СН'!$I$9+СВЦЭМ!$D$10+'СЕТ СН'!$I$6-'СЕТ СН'!$I$19</f>
        <v>2815.5995962300003</v>
      </c>
      <c r="M138" s="36">
        <f>SUMIFS(СВЦЭМ!$C$39:$C$782,СВЦЭМ!$A$39:$A$782,$A138,СВЦЭМ!$B$39:$B$782,M$119)+'СЕТ СН'!$I$9+СВЦЭМ!$D$10+'СЕТ СН'!$I$6-'СЕТ СН'!$I$19</f>
        <v>2881.9346241800004</v>
      </c>
      <c r="N138" s="36">
        <f>SUMIFS(СВЦЭМ!$C$39:$C$782,СВЦЭМ!$A$39:$A$782,$A138,СВЦЭМ!$B$39:$B$782,N$119)+'СЕТ СН'!$I$9+СВЦЭМ!$D$10+'СЕТ СН'!$I$6-'СЕТ СН'!$I$19</f>
        <v>2909.3134497599999</v>
      </c>
      <c r="O138" s="36">
        <f>SUMIFS(СВЦЭМ!$C$39:$C$782,СВЦЭМ!$A$39:$A$782,$A138,СВЦЭМ!$B$39:$B$782,O$119)+'СЕТ СН'!$I$9+СВЦЭМ!$D$10+'СЕТ СН'!$I$6-'СЕТ СН'!$I$19</f>
        <v>2949.36076572</v>
      </c>
      <c r="P138" s="36">
        <f>SUMIFS(СВЦЭМ!$C$39:$C$782,СВЦЭМ!$A$39:$A$782,$A138,СВЦЭМ!$B$39:$B$782,P$119)+'СЕТ СН'!$I$9+СВЦЭМ!$D$10+'СЕТ СН'!$I$6-'СЕТ СН'!$I$19</f>
        <v>3023.7057191899999</v>
      </c>
      <c r="Q138" s="36">
        <f>SUMIFS(СВЦЭМ!$C$39:$C$782,СВЦЭМ!$A$39:$A$782,$A138,СВЦЭМ!$B$39:$B$782,Q$119)+'СЕТ СН'!$I$9+СВЦЭМ!$D$10+'СЕТ СН'!$I$6-'СЕТ СН'!$I$19</f>
        <v>3046.91336864</v>
      </c>
      <c r="R138" s="36">
        <f>SUMIFS(СВЦЭМ!$C$39:$C$782,СВЦЭМ!$A$39:$A$782,$A138,СВЦЭМ!$B$39:$B$782,R$119)+'СЕТ СН'!$I$9+СВЦЭМ!$D$10+'СЕТ СН'!$I$6-'СЕТ СН'!$I$19</f>
        <v>3051.40692635</v>
      </c>
      <c r="S138" s="36">
        <f>SUMIFS(СВЦЭМ!$C$39:$C$782,СВЦЭМ!$A$39:$A$782,$A138,СВЦЭМ!$B$39:$B$782,S$119)+'СЕТ СН'!$I$9+СВЦЭМ!$D$10+'СЕТ СН'!$I$6-'СЕТ СН'!$I$19</f>
        <v>3024.0972612300002</v>
      </c>
      <c r="T138" s="36">
        <f>SUMIFS(СВЦЭМ!$C$39:$C$782,СВЦЭМ!$A$39:$A$782,$A138,СВЦЭМ!$B$39:$B$782,T$119)+'СЕТ СН'!$I$9+СВЦЭМ!$D$10+'СЕТ СН'!$I$6-'СЕТ СН'!$I$19</f>
        <v>2910.1998573599999</v>
      </c>
      <c r="U138" s="36">
        <f>SUMIFS(СВЦЭМ!$C$39:$C$782,СВЦЭМ!$A$39:$A$782,$A138,СВЦЭМ!$B$39:$B$782,U$119)+'СЕТ СН'!$I$9+СВЦЭМ!$D$10+'СЕТ СН'!$I$6-'СЕТ СН'!$I$19</f>
        <v>2862.1823882200001</v>
      </c>
      <c r="V138" s="36">
        <f>SUMIFS(СВЦЭМ!$C$39:$C$782,СВЦЭМ!$A$39:$A$782,$A138,СВЦЭМ!$B$39:$B$782,V$119)+'СЕТ СН'!$I$9+СВЦЭМ!$D$10+'СЕТ СН'!$I$6-'СЕТ СН'!$I$19</f>
        <v>2858.98789154</v>
      </c>
      <c r="W138" s="36">
        <f>SUMIFS(СВЦЭМ!$C$39:$C$782,СВЦЭМ!$A$39:$A$782,$A138,СВЦЭМ!$B$39:$B$782,W$119)+'СЕТ СН'!$I$9+СВЦЭМ!$D$10+'СЕТ СН'!$I$6-'СЕТ СН'!$I$19</f>
        <v>2885.4825112799999</v>
      </c>
      <c r="X138" s="36">
        <f>SUMIFS(СВЦЭМ!$C$39:$C$782,СВЦЭМ!$A$39:$A$782,$A138,СВЦЭМ!$B$39:$B$782,X$119)+'СЕТ СН'!$I$9+СВЦЭМ!$D$10+'СЕТ СН'!$I$6-'СЕТ СН'!$I$19</f>
        <v>2908.43237709</v>
      </c>
      <c r="Y138" s="36">
        <f>SUMIFS(СВЦЭМ!$C$39:$C$782,СВЦЭМ!$A$39:$A$782,$A138,СВЦЭМ!$B$39:$B$782,Y$119)+'СЕТ СН'!$I$9+СВЦЭМ!$D$10+'СЕТ СН'!$I$6-'СЕТ СН'!$I$19</f>
        <v>2954.6930172100001</v>
      </c>
    </row>
    <row r="139" spans="1:25" ht="15.75" x14ac:dyDescent="0.2">
      <c r="A139" s="35">
        <f t="shared" si="3"/>
        <v>45371</v>
      </c>
      <c r="B139" s="36">
        <f>SUMIFS(СВЦЭМ!$C$39:$C$782,СВЦЭМ!$A$39:$A$782,$A139,СВЦЭМ!$B$39:$B$782,B$119)+'СЕТ СН'!$I$9+СВЦЭМ!$D$10+'СЕТ СН'!$I$6-'СЕТ СН'!$I$19</f>
        <v>2980.8718642899998</v>
      </c>
      <c r="C139" s="36">
        <f>SUMIFS(СВЦЭМ!$C$39:$C$782,СВЦЭМ!$A$39:$A$782,$A139,СВЦЭМ!$B$39:$B$782,C$119)+'СЕТ СН'!$I$9+СВЦЭМ!$D$10+'СЕТ СН'!$I$6-'СЕТ СН'!$I$19</f>
        <v>3031.4687852699999</v>
      </c>
      <c r="D139" s="36">
        <f>SUMIFS(СВЦЭМ!$C$39:$C$782,СВЦЭМ!$A$39:$A$782,$A139,СВЦЭМ!$B$39:$B$782,D$119)+'СЕТ СН'!$I$9+СВЦЭМ!$D$10+'СЕТ СН'!$I$6-'СЕТ СН'!$I$19</f>
        <v>3064.6320700199999</v>
      </c>
      <c r="E139" s="36">
        <f>SUMIFS(СВЦЭМ!$C$39:$C$782,СВЦЭМ!$A$39:$A$782,$A139,СВЦЭМ!$B$39:$B$782,E$119)+'СЕТ СН'!$I$9+СВЦЭМ!$D$10+'СЕТ СН'!$I$6-'СЕТ СН'!$I$19</f>
        <v>3049.5841067599999</v>
      </c>
      <c r="F139" s="36">
        <f>SUMIFS(СВЦЭМ!$C$39:$C$782,СВЦЭМ!$A$39:$A$782,$A139,СВЦЭМ!$B$39:$B$782,F$119)+'СЕТ СН'!$I$9+СВЦЭМ!$D$10+'СЕТ СН'!$I$6-'СЕТ СН'!$I$19</f>
        <v>3046.8971060399999</v>
      </c>
      <c r="G139" s="36">
        <f>SUMIFS(СВЦЭМ!$C$39:$C$782,СВЦЭМ!$A$39:$A$782,$A139,СВЦЭМ!$B$39:$B$782,G$119)+'СЕТ СН'!$I$9+СВЦЭМ!$D$10+'СЕТ СН'!$I$6-'СЕТ СН'!$I$19</f>
        <v>3013.66521526</v>
      </c>
      <c r="H139" s="36">
        <f>SUMIFS(СВЦЭМ!$C$39:$C$782,СВЦЭМ!$A$39:$A$782,$A139,СВЦЭМ!$B$39:$B$782,H$119)+'СЕТ СН'!$I$9+СВЦЭМ!$D$10+'СЕТ СН'!$I$6-'СЕТ СН'!$I$19</f>
        <v>3018.0597101600001</v>
      </c>
      <c r="I139" s="36">
        <f>SUMIFS(СВЦЭМ!$C$39:$C$782,СВЦЭМ!$A$39:$A$782,$A139,СВЦЭМ!$B$39:$B$782,I$119)+'СЕТ СН'!$I$9+СВЦЭМ!$D$10+'СЕТ СН'!$I$6-'СЕТ СН'!$I$19</f>
        <v>2978.2972516200002</v>
      </c>
      <c r="J139" s="36">
        <f>SUMIFS(СВЦЭМ!$C$39:$C$782,СВЦЭМ!$A$39:$A$782,$A139,СВЦЭМ!$B$39:$B$782,J$119)+'СЕТ СН'!$I$9+СВЦЭМ!$D$10+'СЕТ СН'!$I$6-'СЕТ СН'!$I$19</f>
        <v>2923.7384946500001</v>
      </c>
      <c r="K139" s="36">
        <f>SUMIFS(СВЦЭМ!$C$39:$C$782,СВЦЭМ!$A$39:$A$782,$A139,СВЦЭМ!$B$39:$B$782,K$119)+'СЕТ СН'!$I$9+СВЦЭМ!$D$10+'СЕТ СН'!$I$6-'СЕТ СН'!$I$19</f>
        <v>2908.37078905</v>
      </c>
      <c r="L139" s="36">
        <f>SUMIFS(СВЦЭМ!$C$39:$C$782,СВЦЭМ!$A$39:$A$782,$A139,СВЦЭМ!$B$39:$B$782,L$119)+'СЕТ СН'!$I$9+СВЦЭМ!$D$10+'СЕТ СН'!$I$6-'СЕТ СН'!$I$19</f>
        <v>2905.7579398600001</v>
      </c>
      <c r="M139" s="36">
        <f>SUMIFS(СВЦЭМ!$C$39:$C$782,СВЦЭМ!$A$39:$A$782,$A139,СВЦЭМ!$B$39:$B$782,M$119)+'СЕТ СН'!$I$9+СВЦЭМ!$D$10+'СЕТ СН'!$I$6-'СЕТ СН'!$I$19</f>
        <v>2917.2456542599998</v>
      </c>
      <c r="N139" s="36">
        <f>SUMIFS(СВЦЭМ!$C$39:$C$782,СВЦЭМ!$A$39:$A$782,$A139,СВЦЭМ!$B$39:$B$782,N$119)+'СЕТ СН'!$I$9+СВЦЭМ!$D$10+'СЕТ СН'!$I$6-'СЕТ СН'!$I$19</f>
        <v>2918.1243895399998</v>
      </c>
      <c r="O139" s="36">
        <f>SUMIFS(СВЦЭМ!$C$39:$C$782,СВЦЭМ!$A$39:$A$782,$A139,СВЦЭМ!$B$39:$B$782,O$119)+'СЕТ СН'!$I$9+СВЦЭМ!$D$10+'СЕТ СН'!$I$6-'СЕТ СН'!$I$19</f>
        <v>2951.42385242</v>
      </c>
      <c r="P139" s="36">
        <f>SUMIFS(СВЦЭМ!$C$39:$C$782,СВЦЭМ!$A$39:$A$782,$A139,СВЦЭМ!$B$39:$B$782,P$119)+'СЕТ СН'!$I$9+СВЦЭМ!$D$10+'СЕТ СН'!$I$6-'СЕТ СН'!$I$19</f>
        <v>2975.2702402099999</v>
      </c>
      <c r="Q139" s="36">
        <f>SUMIFS(СВЦЭМ!$C$39:$C$782,СВЦЭМ!$A$39:$A$782,$A139,СВЦЭМ!$B$39:$B$782,Q$119)+'СЕТ СН'!$I$9+СВЦЭМ!$D$10+'СЕТ СН'!$I$6-'СЕТ СН'!$I$19</f>
        <v>2978.0629362600002</v>
      </c>
      <c r="R139" s="36">
        <f>SUMIFS(СВЦЭМ!$C$39:$C$782,СВЦЭМ!$A$39:$A$782,$A139,СВЦЭМ!$B$39:$B$782,R$119)+'СЕТ СН'!$I$9+СВЦЭМ!$D$10+'СЕТ СН'!$I$6-'СЕТ СН'!$I$19</f>
        <v>2984.6113815500003</v>
      </c>
      <c r="S139" s="36">
        <f>SUMIFS(СВЦЭМ!$C$39:$C$782,СВЦЭМ!$A$39:$A$782,$A139,СВЦЭМ!$B$39:$B$782,S$119)+'СЕТ СН'!$I$9+СВЦЭМ!$D$10+'СЕТ СН'!$I$6-'СЕТ СН'!$I$19</f>
        <v>2965.7064964199999</v>
      </c>
      <c r="T139" s="36">
        <f>SUMIFS(СВЦЭМ!$C$39:$C$782,СВЦЭМ!$A$39:$A$782,$A139,СВЦЭМ!$B$39:$B$782,T$119)+'СЕТ СН'!$I$9+СВЦЭМ!$D$10+'СЕТ СН'!$I$6-'СЕТ СН'!$I$19</f>
        <v>2913.1922603799999</v>
      </c>
      <c r="U139" s="36">
        <f>SUMIFS(СВЦЭМ!$C$39:$C$782,СВЦЭМ!$A$39:$A$782,$A139,СВЦЭМ!$B$39:$B$782,U$119)+'СЕТ СН'!$I$9+СВЦЭМ!$D$10+'СЕТ СН'!$I$6-'СЕТ СН'!$I$19</f>
        <v>2884.95451981</v>
      </c>
      <c r="V139" s="36">
        <f>SUMIFS(СВЦЭМ!$C$39:$C$782,СВЦЭМ!$A$39:$A$782,$A139,СВЦЭМ!$B$39:$B$782,V$119)+'СЕТ СН'!$I$9+СВЦЭМ!$D$10+'СЕТ СН'!$I$6-'СЕТ СН'!$I$19</f>
        <v>2898.2858280699998</v>
      </c>
      <c r="W139" s="36">
        <f>SUMIFS(СВЦЭМ!$C$39:$C$782,СВЦЭМ!$A$39:$A$782,$A139,СВЦЭМ!$B$39:$B$782,W$119)+'СЕТ СН'!$I$9+СВЦЭМ!$D$10+'СЕТ СН'!$I$6-'СЕТ СН'!$I$19</f>
        <v>2909.9795389200003</v>
      </c>
      <c r="X139" s="36">
        <f>SUMIFS(СВЦЭМ!$C$39:$C$782,СВЦЭМ!$A$39:$A$782,$A139,СВЦЭМ!$B$39:$B$782,X$119)+'СЕТ СН'!$I$9+СВЦЭМ!$D$10+'СЕТ СН'!$I$6-'СЕТ СН'!$I$19</f>
        <v>2950.9214747199999</v>
      </c>
      <c r="Y139" s="36">
        <f>SUMIFS(СВЦЭМ!$C$39:$C$782,СВЦЭМ!$A$39:$A$782,$A139,СВЦЭМ!$B$39:$B$782,Y$119)+'СЕТ СН'!$I$9+СВЦЭМ!$D$10+'СЕТ СН'!$I$6-'СЕТ СН'!$I$19</f>
        <v>2947.68042737</v>
      </c>
    </row>
    <row r="140" spans="1:25" ht="15.75" x14ac:dyDescent="0.2">
      <c r="A140" s="35">
        <f t="shared" si="3"/>
        <v>45372</v>
      </c>
      <c r="B140" s="36">
        <f>SUMIFS(СВЦЭМ!$C$39:$C$782,СВЦЭМ!$A$39:$A$782,$A140,СВЦЭМ!$B$39:$B$782,B$119)+'СЕТ СН'!$I$9+СВЦЭМ!$D$10+'СЕТ СН'!$I$6-'СЕТ СН'!$I$19</f>
        <v>3021.0946728899999</v>
      </c>
      <c r="C140" s="36">
        <f>SUMIFS(СВЦЭМ!$C$39:$C$782,СВЦЭМ!$A$39:$A$782,$A140,СВЦЭМ!$B$39:$B$782,C$119)+'СЕТ СН'!$I$9+СВЦЭМ!$D$10+'СЕТ СН'!$I$6-'СЕТ СН'!$I$19</f>
        <v>3055.4989162800002</v>
      </c>
      <c r="D140" s="36">
        <f>SUMIFS(СВЦЭМ!$C$39:$C$782,СВЦЭМ!$A$39:$A$782,$A140,СВЦЭМ!$B$39:$B$782,D$119)+'СЕТ СН'!$I$9+СВЦЭМ!$D$10+'СЕТ СН'!$I$6-'СЕТ СН'!$I$19</f>
        <v>3108.8900393700001</v>
      </c>
      <c r="E140" s="36">
        <f>SUMIFS(СВЦЭМ!$C$39:$C$782,СВЦЭМ!$A$39:$A$782,$A140,СВЦЭМ!$B$39:$B$782,E$119)+'СЕТ СН'!$I$9+СВЦЭМ!$D$10+'СЕТ СН'!$I$6-'СЕТ СН'!$I$19</f>
        <v>3119.8844772500001</v>
      </c>
      <c r="F140" s="36">
        <f>SUMIFS(СВЦЭМ!$C$39:$C$782,СВЦЭМ!$A$39:$A$782,$A140,СВЦЭМ!$B$39:$B$782,F$119)+'СЕТ СН'!$I$9+СВЦЭМ!$D$10+'СЕТ СН'!$I$6-'СЕТ СН'!$I$19</f>
        <v>3113.7133739199999</v>
      </c>
      <c r="G140" s="36">
        <f>SUMIFS(СВЦЭМ!$C$39:$C$782,СВЦЭМ!$A$39:$A$782,$A140,СВЦЭМ!$B$39:$B$782,G$119)+'СЕТ СН'!$I$9+СВЦЭМ!$D$10+'СЕТ СН'!$I$6-'СЕТ СН'!$I$19</f>
        <v>3075.6975282900003</v>
      </c>
      <c r="H140" s="36">
        <f>SUMIFS(СВЦЭМ!$C$39:$C$782,СВЦЭМ!$A$39:$A$782,$A140,СВЦЭМ!$B$39:$B$782,H$119)+'СЕТ СН'!$I$9+СВЦЭМ!$D$10+'СЕТ СН'!$I$6-'СЕТ СН'!$I$19</f>
        <v>2981.3187104900003</v>
      </c>
      <c r="I140" s="36">
        <f>SUMIFS(СВЦЭМ!$C$39:$C$782,СВЦЭМ!$A$39:$A$782,$A140,СВЦЭМ!$B$39:$B$782,I$119)+'СЕТ СН'!$I$9+СВЦЭМ!$D$10+'СЕТ СН'!$I$6-'СЕТ СН'!$I$19</f>
        <v>2939.4250182999999</v>
      </c>
      <c r="J140" s="36">
        <f>SUMIFS(СВЦЭМ!$C$39:$C$782,СВЦЭМ!$A$39:$A$782,$A140,СВЦЭМ!$B$39:$B$782,J$119)+'СЕТ СН'!$I$9+СВЦЭМ!$D$10+'СЕТ СН'!$I$6-'СЕТ СН'!$I$19</f>
        <v>2946.47529454</v>
      </c>
      <c r="K140" s="36">
        <f>SUMIFS(СВЦЭМ!$C$39:$C$782,СВЦЭМ!$A$39:$A$782,$A140,СВЦЭМ!$B$39:$B$782,K$119)+'СЕТ СН'!$I$9+СВЦЭМ!$D$10+'СЕТ СН'!$I$6-'СЕТ СН'!$I$19</f>
        <v>2918.54100096</v>
      </c>
      <c r="L140" s="36">
        <f>SUMIFS(СВЦЭМ!$C$39:$C$782,СВЦЭМ!$A$39:$A$782,$A140,СВЦЭМ!$B$39:$B$782,L$119)+'СЕТ СН'!$I$9+СВЦЭМ!$D$10+'СЕТ СН'!$I$6-'СЕТ СН'!$I$19</f>
        <v>2909.0784504500002</v>
      </c>
      <c r="M140" s="36">
        <f>SUMIFS(СВЦЭМ!$C$39:$C$782,СВЦЭМ!$A$39:$A$782,$A140,СВЦЭМ!$B$39:$B$782,M$119)+'СЕТ СН'!$I$9+СВЦЭМ!$D$10+'СЕТ СН'!$I$6-'СЕТ СН'!$I$19</f>
        <v>2930.1587764700002</v>
      </c>
      <c r="N140" s="36">
        <f>SUMIFS(СВЦЭМ!$C$39:$C$782,СВЦЭМ!$A$39:$A$782,$A140,СВЦЭМ!$B$39:$B$782,N$119)+'СЕТ СН'!$I$9+СВЦЭМ!$D$10+'СЕТ СН'!$I$6-'СЕТ СН'!$I$19</f>
        <v>2965.5020085400001</v>
      </c>
      <c r="O140" s="36">
        <f>SUMIFS(СВЦЭМ!$C$39:$C$782,СВЦЭМ!$A$39:$A$782,$A140,СВЦЭМ!$B$39:$B$782,O$119)+'СЕТ СН'!$I$9+СВЦЭМ!$D$10+'СЕТ СН'!$I$6-'СЕТ СН'!$I$19</f>
        <v>2980.4389515600001</v>
      </c>
      <c r="P140" s="36">
        <f>SUMIFS(СВЦЭМ!$C$39:$C$782,СВЦЭМ!$A$39:$A$782,$A140,СВЦЭМ!$B$39:$B$782,P$119)+'СЕТ СН'!$I$9+СВЦЭМ!$D$10+'СЕТ СН'!$I$6-'СЕТ СН'!$I$19</f>
        <v>2993.4261871399999</v>
      </c>
      <c r="Q140" s="36">
        <f>SUMIFS(СВЦЭМ!$C$39:$C$782,СВЦЭМ!$A$39:$A$782,$A140,СВЦЭМ!$B$39:$B$782,Q$119)+'СЕТ СН'!$I$9+СВЦЭМ!$D$10+'СЕТ СН'!$I$6-'СЕТ СН'!$I$19</f>
        <v>3015.3500250299999</v>
      </c>
      <c r="R140" s="36">
        <f>SUMIFS(СВЦЭМ!$C$39:$C$782,СВЦЭМ!$A$39:$A$782,$A140,СВЦЭМ!$B$39:$B$782,R$119)+'СЕТ СН'!$I$9+СВЦЭМ!$D$10+'СЕТ СН'!$I$6-'СЕТ СН'!$I$19</f>
        <v>3029.9953247799999</v>
      </c>
      <c r="S140" s="36">
        <f>SUMIFS(СВЦЭМ!$C$39:$C$782,СВЦЭМ!$A$39:$A$782,$A140,СВЦЭМ!$B$39:$B$782,S$119)+'СЕТ СН'!$I$9+СВЦЭМ!$D$10+'СЕТ СН'!$I$6-'СЕТ СН'!$I$19</f>
        <v>3002.55467924</v>
      </c>
      <c r="T140" s="36">
        <f>SUMIFS(СВЦЭМ!$C$39:$C$782,СВЦЭМ!$A$39:$A$782,$A140,СВЦЭМ!$B$39:$B$782,T$119)+'СЕТ СН'!$I$9+СВЦЭМ!$D$10+'СЕТ СН'!$I$6-'СЕТ СН'!$I$19</f>
        <v>2991.9618307000001</v>
      </c>
      <c r="U140" s="36">
        <f>SUMIFS(СВЦЭМ!$C$39:$C$782,СВЦЭМ!$A$39:$A$782,$A140,СВЦЭМ!$B$39:$B$782,U$119)+'СЕТ СН'!$I$9+СВЦЭМ!$D$10+'СЕТ СН'!$I$6-'СЕТ СН'!$I$19</f>
        <v>2947.03903962</v>
      </c>
      <c r="V140" s="36">
        <f>SUMIFS(СВЦЭМ!$C$39:$C$782,СВЦЭМ!$A$39:$A$782,$A140,СВЦЭМ!$B$39:$B$782,V$119)+'СЕТ СН'!$I$9+СВЦЭМ!$D$10+'СЕТ СН'!$I$6-'СЕТ СН'!$I$19</f>
        <v>2914.2643761300001</v>
      </c>
      <c r="W140" s="36">
        <f>SUMIFS(СВЦЭМ!$C$39:$C$782,СВЦЭМ!$A$39:$A$782,$A140,СВЦЭМ!$B$39:$B$782,W$119)+'СЕТ СН'!$I$9+СВЦЭМ!$D$10+'СЕТ СН'!$I$6-'СЕТ СН'!$I$19</f>
        <v>2943.5274670200001</v>
      </c>
      <c r="X140" s="36">
        <f>SUMIFS(СВЦЭМ!$C$39:$C$782,СВЦЭМ!$A$39:$A$782,$A140,СВЦЭМ!$B$39:$B$782,X$119)+'СЕТ СН'!$I$9+СВЦЭМ!$D$10+'СЕТ СН'!$I$6-'СЕТ СН'!$I$19</f>
        <v>2973.0151331900001</v>
      </c>
      <c r="Y140" s="36">
        <f>SUMIFS(СВЦЭМ!$C$39:$C$782,СВЦЭМ!$A$39:$A$782,$A140,СВЦЭМ!$B$39:$B$782,Y$119)+'СЕТ СН'!$I$9+СВЦЭМ!$D$10+'СЕТ СН'!$I$6-'СЕТ СН'!$I$19</f>
        <v>2995.4754536400001</v>
      </c>
    </row>
    <row r="141" spans="1:25" ht="15.75" x14ac:dyDescent="0.2">
      <c r="A141" s="35">
        <f t="shared" si="3"/>
        <v>45373</v>
      </c>
      <c r="B141" s="36">
        <f>SUMIFS(СВЦЭМ!$C$39:$C$782,СВЦЭМ!$A$39:$A$782,$A141,СВЦЭМ!$B$39:$B$782,B$119)+'СЕТ СН'!$I$9+СВЦЭМ!$D$10+'СЕТ СН'!$I$6-'СЕТ СН'!$I$19</f>
        <v>3029.7519009100001</v>
      </c>
      <c r="C141" s="36">
        <f>SUMIFS(СВЦЭМ!$C$39:$C$782,СВЦЭМ!$A$39:$A$782,$A141,СВЦЭМ!$B$39:$B$782,C$119)+'СЕТ СН'!$I$9+СВЦЭМ!$D$10+'СЕТ СН'!$I$6-'СЕТ СН'!$I$19</f>
        <v>3069.7097817899999</v>
      </c>
      <c r="D141" s="36">
        <f>SUMIFS(СВЦЭМ!$C$39:$C$782,СВЦЭМ!$A$39:$A$782,$A141,СВЦЭМ!$B$39:$B$782,D$119)+'СЕТ СН'!$I$9+СВЦЭМ!$D$10+'СЕТ СН'!$I$6-'СЕТ СН'!$I$19</f>
        <v>3104.2763496500002</v>
      </c>
      <c r="E141" s="36">
        <f>SUMIFS(СВЦЭМ!$C$39:$C$782,СВЦЭМ!$A$39:$A$782,$A141,СВЦЭМ!$B$39:$B$782,E$119)+'СЕТ СН'!$I$9+СВЦЭМ!$D$10+'СЕТ СН'!$I$6-'СЕТ СН'!$I$19</f>
        <v>3091.9514150300001</v>
      </c>
      <c r="F141" s="36">
        <f>SUMIFS(СВЦЭМ!$C$39:$C$782,СВЦЭМ!$A$39:$A$782,$A141,СВЦЭМ!$B$39:$B$782,F$119)+'СЕТ СН'!$I$9+СВЦЭМ!$D$10+'СЕТ СН'!$I$6-'СЕТ СН'!$I$19</f>
        <v>3091.7384315300001</v>
      </c>
      <c r="G141" s="36">
        <f>SUMIFS(СВЦЭМ!$C$39:$C$782,СВЦЭМ!$A$39:$A$782,$A141,СВЦЭМ!$B$39:$B$782,G$119)+'СЕТ СН'!$I$9+СВЦЭМ!$D$10+'СЕТ СН'!$I$6-'СЕТ СН'!$I$19</f>
        <v>3091.5673631300001</v>
      </c>
      <c r="H141" s="36">
        <f>SUMIFS(СВЦЭМ!$C$39:$C$782,СВЦЭМ!$A$39:$A$782,$A141,СВЦЭМ!$B$39:$B$782,H$119)+'СЕТ СН'!$I$9+СВЦЭМ!$D$10+'СЕТ СН'!$I$6-'СЕТ СН'!$I$19</f>
        <v>3023.73464079</v>
      </c>
      <c r="I141" s="36">
        <f>SUMIFS(СВЦЭМ!$C$39:$C$782,СВЦЭМ!$A$39:$A$782,$A141,СВЦЭМ!$B$39:$B$782,I$119)+'СЕТ СН'!$I$9+СВЦЭМ!$D$10+'СЕТ СН'!$I$6-'СЕТ СН'!$I$19</f>
        <v>2973.8024050200002</v>
      </c>
      <c r="J141" s="36">
        <f>SUMIFS(СВЦЭМ!$C$39:$C$782,СВЦЭМ!$A$39:$A$782,$A141,СВЦЭМ!$B$39:$B$782,J$119)+'СЕТ СН'!$I$9+СВЦЭМ!$D$10+'СЕТ СН'!$I$6-'СЕТ СН'!$I$19</f>
        <v>2961.4484804799999</v>
      </c>
      <c r="K141" s="36">
        <f>SUMIFS(СВЦЭМ!$C$39:$C$782,СВЦЭМ!$A$39:$A$782,$A141,СВЦЭМ!$B$39:$B$782,K$119)+'СЕТ СН'!$I$9+СВЦЭМ!$D$10+'СЕТ СН'!$I$6-'СЕТ СН'!$I$19</f>
        <v>2952.4976604600001</v>
      </c>
      <c r="L141" s="36">
        <f>SUMIFS(СВЦЭМ!$C$39:$C$782,СВЦЭМ!$A$39:$A$782,$A141,СВЦЭМ!$B$39:$B$782,L$119)+'СЕТ СН'!$I$9+СВЦЭМ!$D$10+'СЕТ СН'!$I$6-'СЕТ СН'!$I$19</f>
        <v>2920.7094743800003</v>
      </c>
      <c r="M141" s="36">
        <f>SUMIFS(СВЦЭМ!$C$39:$C$782,СВЦЭМ!$A$39:$A$782,$A141,СВЦЭМ!$B$39:$B$782,M$119)+'СЕТ СН'!$I$9+СВЦЭМ!$D$10+'СЕТ СН'!$I$6-'СЕТ СН'!$I$19</f>
        <v>2879.5228642500001</v>
      </c>
      <c r="N141" s="36">
        <f>SUMIFS(СВЦЭМ!$C$39:$C$782,СВЦЭМ!$A$39:$A$782,$A141,СВЦЭМ!$B$39:$B$782,N$119)+'СЕТ СН'!$I$9+СВЦЭМ!$D$10+'СЕТ СН'!$I$6-'СЕТ СН'!$I$19</f>
        <v>2912.57081659</v>
      </c>
      <c r="O141" s="36">
        <f>SUMIFS(СВЦЭМ!$C$39:$C$782,СВЦЭМ!$A$39:$A$782,$A141,СВЦЭМ!$B$39:$B$782,O$119)+'СЕТ СН'!$I$9+СВЦЭМ!$D$10+'СЕТ СН'!$I$6-'СЕТ СН'!$I$19</f>
        <v>2881.8550233000001</v>
      </c>
      <c r="P141" s="36">
        <f>SUMIFS(СВЦЭМ!$C$39:$C$782,СВЦЭМ!$A$39:$A$782,$A141,СВЦЭМ!$B$39:$B$782,P$119)+'СЕТ СН'!$I$9+СВЦЭМ!$D$10+'СЕТ СН'!$I$6-'СЕТ СН'!$I$19</f>
        <v>2885.3289495400004</v>
      </c>
      <c r="Q141" s="36">
        <f>SUMIFS(СВЦЭМ!$C$39:$C$782,СВЦЭМ!$A$39:$A$782,$A141,СВЦЭМ!$B$39:$B$782,Q$119)+'СЕТ СН'!$I$9+СВЦЭМ!$D$10+'СЕТ СН'!$I$6-'СЕТ СН'!$I$19</f>
        <v>2906.9566077599998</v>
      </c>
      <c r="R141" s="36">
        <f>SUMIFS(СВЦЭМ!$C$39:$C$782,СВЦЭМ!$A$39:$A$782,$A141,СВЦЭМ!$B$39:$B$782,R$119)+'СЕТ СН'!$I$9+СВЦЭМ!$D$10+'СЕТ СН'!$I$6-'СЕТ СН'!$I$19</f>
        <v>2920.55441797</v>
      </c>
      <c r="S141" s="36">
        <f>SUMIFS(СВЦЭМ!$C$39:$C$782,СВЦЭМ!$A$39:$A$782,$A141,СВЦЭМ!$B$39:$B$782,S$119)+'СЕТ СН'!$I$9+СВЦЭМ!$D$10+'СЕТ СН'!$I$6-'СЕТ СН'!$I$19</f>
        <v>2913.39333545</v>
      </c>
      <c r="T141" s="36">
        <f>SUMIFS(СВЦЭМ!$C$39:$C$782,СВЦЭМ!$A$39:$A$782,$A141,СВЦЭМ!$B$39:$B$782,T$119)+'СЕТ СН'!$I$9+СВЦЭМ!$D$10+'СЕТ СН'!$I$6-'СЕТ СН'!$I$19</f>
        <v>2880.5480290300002</v>
      </c>
      <c r="U141" s="36">
        <f>SUMIFS(СВЦЭМ!$C$39:$C$782,СВЦЭМ!$A$39:$A$782,$A141,СВЦЭМ!$B$39:$B$782,U$119)+'СЕТ СН'!$I$9+СВЦЭМ!$D$10+'СЕТ СН'!$I$6-'СЕТ СН'!$I$19</f>
        <v>2847.4195245299998</v>
      </c>
      <c r="V141" s="36">
        <f>SUMIFS(СВЦЭМ!$C$39:$C$782,СВЦЭМ!$A$39:$A$782,$A141,СВЦЭМ!$B$39:$B$782,V$119)+'СЕТ СН'!$I$9+СВЦЭМ!$D$10+'СЕТ СН'!$I$6-'СЕТ СН'!$I$19</f>
        <v>2809.8309591500001</v>
      </c>
      <c r="W141" s="36">
        <f>SUMIFS(СВЦЭМ!$C$39:$C$782,СВЦЭМ!$A$39:$A$782,$A141,СВЦЭМ!$B$39:$B$782,W$119)+'СЕТ СН'!$I$9+СВЦЭМ!$D$10+'СЕТ СН'!$I$6-'СЕТ СН'!$I$19</f>
        <v>2806.7245525200001</v>
      </c>
      <c r="X141" s="36">
        <f>SUMIFS(СВЦЭМ!$C$39:$C$782,СВЦЭМ!$A$39:$A$782,$A141,СВЦЭМ!$B$39:$B$782,X$119)+'СЕТ СН'!$I$9+СВЦЭМ!$D$10+'СЕТ СН'!$I$6-'СЕТ СН'!$I$19</f>
        <v>2819.9423240200003</v>
      </c>
      <c r="Y141" s="36">
        <f>SUMIFS(СВЦЭМ!$C$39:$C$782,СВЦЭМ!$A$39:$A$782,$A141,СВЦЭМ!$B$39:$B$782,Y$119)+'СЕТ СН'!$I$9+СВЦЭМ!$D$10+'СЕТ СН'!$I$6-'СЕТ СН'!$I$19</f>
        <v>2824.6858407300001</v>
      </c>
    </row>
    <row r="142" spans="1:25" ht="15.75" x14ac:dyDescent="0.2">
      <c r="A142" s="35">
        <f t="shared" si="3"/>
        <v>45374</v>
      </c>
      <c r="B142" s="36">
        <f>SUMIFS(СВЦЭМ!$C$39:$C$782,СВЦЭМ!$A$39:$A$782,$A142,СВЦЭМ!$B$39:$B$782,B$119)+'СЕТ СН'!$I$9+СВЦЭМ!$D$10+'СЕТ СН'!$I$6-'СЕТ СН'!$I$19</f>
        <v>2904.2284968099998</v>
      </c>
      <c r="C142" s="36">
        <f>SUMIFS(СВЦЭМ!$C$39:$C$782,СВЦЭМ!$A$39:$A$782,$A142,СВЦЭМ!$B$39:$B$782,C$119)+'СЕТ СН'!$I$9+СВЦЭМ!$D$10+'СЕТ СН'!$I$6-'СЕТ СН'!$I$19</f>
        <v>2878.7017174299999</v>
      </c>
      <c r="D142" s="36">
        <f>SUMIFS(СВЦЭМ!$C$39:$C$782,СВЦЭМ!$A$39:$A$782,$A142,СВЦЭМ!$B$39:$B$782,D$119)+'СЕТ СН'!$I$9+СВЦЭМ!$D$10+'СЕТ СН'!$I$6-'СЕТ СН'!$I$19</f>
        <v>2925.3365147999998</v>
      </c>
      <c r="E142" s="36">
        <f>SUMIFS(СВЦЭМ!$C$39:$C$782,СВЦЭМ!$A$39:$A$782,$A142,СВЦЭМ!$B$39:$B$782,E$119)+'СЕТ СН'!$I$9+СВЦЭМ!$D$10+'СЕТ СН'!$I$6-'СЕТ СН'!$I$19</f>
        <v>2942.5423577699999</v>
      </c>
      <c r="F142" s="36">
        <f>SUMIFS(СВЦЭМ!$C$39:$C$782,СВЦЭМ!$A$39:$A$782,$A142,СВЦЭМ!$B$39:$B$782,F$119)+'СЕТ СН'!$I$9+СВЦЭМ!$D$10+'СЕТ СН'!$I$6-'СЕТ СН'!$I$19</f>
        <v>2940.1427158000001</v>
      </c>
      <c r="G142" s="36">
        <f>SUMIFS(СВЦЭМ!$C$39:$C$782,СВЦЭМ!$A$39:$A$782,$A142,СВЦЭМ!$B$39:$B$782,G$119)+'СЕТ СН'!$I$9+СВЦЭМ!$D$10+'СЕТ СН'!$I$6-'СЕТ СН'!$I$19</f>
        <v>2921.4265232500002</v>
      </c>
      <c r="H142" s="36">
        <f>SUMIFS(СВЦЭМ!$C$39:$C$782,СВЦЭМ!$A$39:$A$782,$A142,СВЦЭМ!$B$39:$B$782,H$119)+'СЕТ СН'!$I$9+СВЦЭМ!$D$10+'СЕТ СН'!$I$6-'СЕТ СН'!$I$19</f>
        <v>2899.95162471</v>
      </c>
      <c r="I142" s="36">
        <f>SUMIFS(СВЦЭМ!$C$39:$C$782,СВЦЭМ!$A$39:$A$782,$A142,СВЦЭМ!$B$39:$B$782,I$119)+'СЕТ СН'!$I$9+СВЦЭМ!$D$10+'СЕТ СН'!$I$6-'СЕТ СН'!$I$19</f>
        <v>2879.8970250700004</v>
      </c>
      <c r="J142" s="36">
        <f>SUMIFS(СВЦЭМ!$C$39:$C$782,СВЦЭМ!$A$39:$A$782,$A142,СВЦЭМ!$B$39:$B$782,J$119)+'СЕТ СН'!$I$9+СВЦЭМ!$D$10+'СЕТ СН'!$I$6-'СЕТ СН'!$I$19</f>
        <v>2829.9803442700004</v>
      </c>
      <c r="K142" s="36">
        <f>SUMIFS(СВЦЭМ!$C$39:$C$782,СВЦЭМ!$A$39:$A$782,$A142,СВЦЭМ!$B$39:$B$782,K$119)+'СЕТ СН'!$I$9+СВЦЭМ!$D$10+'СЕТ СН'!$I$6-'СЕТ СН'!$I$19</f>
        <v>2790.2781253600001</v>
      </c>
      <c r="L142" s="36">
        <f>SUMIFS(СВЦЭМ!$C$39:$C$782,СВЦЭМ!$A$39:$A$782,$A142,СВЦЭМ!$B$39:$B$782,L$119)+'СЕТ СН'!$I$9+СВЦЭМ!$D$10+'СЕТ СН'!$I$6-'СЕТ СН'!$I$19</f>
        <v>2773.6060765500001</v>
      </c>
      <c r="M142" s="36">
        <f>SUMIFS(СВЦЭМ!$C$39:$C$782,СВЦЭМ!$A$39:$A$782,$A142,СВЦЭМ!$B$39:$B$782,M$119)+'СЕТ СН'!$I$9+СВЦЭМ!$D$10+'СЕТ СН'!$I$6-'СЕТ СН'!$I$19</f>
        <v>2785.5597150600001</v>
      </c>
      <c r="N142" s="36">
        <f>SUMIFS(СВЦЭМ!$C$39:$C$782,СВЦЭМ!$A$39:$A$782,$A142,СВЦЭМ!$B$39:$B$782,N$119)+'СЕТ СН'!$I$9+СВЦЭМ!$D$10+'СЕТ СН'!$I$6-'СЕТ СН'!$I$19</f>
        <v>2791.8628211300002</v>
      </c>
      <c r="O142" s="36">
        <f>SUMIFS(СВЦЭМ!$C$39:$C$782,СВЦЭМ!$A$39:$A$782,$A142,СВЦЭМ!$B$39:$B$782,O$119)+'СЕТ СН'!$I$9+СВЦЭМ!$D$10+'СЕТ СН'!$I$6-'СЕТ СН'!$I$19</f>
        <v>2833.0556755899997</v>
      </c>
      <c r="P142" s="36">
        <f>SUMIFS(СВЦЭМ!$C$39:$C$782,СВЦЭМ!$A$39:$A$782,$A142,СВЦЭМ!$B$39:$B$782,P$119)+'СЕТ СН'!$I$9+СВЦЭМ!$D$10+'СЕТ СН'!$I$6-'СЕТ СН'!$I$19</f>
        <v>2857.8026482200003</v>
      </c>
      <c r="Q142" s="36">
        <f>SUMIFS(СВЦЭМ!$C$39:$C$782,СВЦЭМ!$A$39:$A$782,$A142,СВЦЭМ!$B$39:$B$782,Q$119)+'СЕТ СН'!$I$9+СВЦЭМ!$D$10+'СЕТ СН'!$I$6-'СЕТ СН'!$I$19</f>
        <v>2864.7163819100001</v>
      </c>
      <c r="R142" s="36">
        <f>SUMIFS(СВЦЭМ!$C$39:$C$782,СВЦЭМ!$A$39:$A$782,$A142,СВЦЭМ!$B$39:$B$782,R$119)+'СЕТ СН'!$I$9+СВЦЭМ!$D$10+'СЕТ СН'!$I$6-'СЕТ СН'!$I$19</f>
        <v>2878.25435186</v>
      </c>
      <c r="S142" s="36">
        <f>SUMIFS(СВЦЭМ!$C$39:$C$782,СВЦЭМ!$A$39:$A$782,$A142,СВЦЭМ!$B$39:$B$782,S$119)+'СЕТ СН'!$I$9+СВЦЭМ!$D$10+'СЕТ СН'!$I$6-'СЕТ СН'!$I$19</f>
        <v>2836.8687705800003</v>
      </c>
      <c r="T142" s="36">
        <f>SUMIFS(СВЦЭМ!$C$39:$C$782,СВЦЭМ!$A$39:$A$782,$A142,СВЦЭМ!$B$39:$B$782,T$119)+'СЕТ СН'!$I$9+СВЦЭМ!$D$10+'СЕТ СН'!$I$6-'СЕТ СН'!$I$19</f>
        <v>2821.9535795000002</v>
      </c>
      <c r="U142" s="36">
        <f>SUMIFS(СВЦЭМ!$C$39:$C$782,СВЦЭМ!$A$39:$A$782,$A142,СВЦЭМ!$B$39:$B$782,U$119)+'СЕТ СН'!$I$9+СВЦЭМ!$D$10+'СЕТ СН'!$I$6-'СЕТ СН'!$I$19</f>
        <v>2784.5267750900002</v>
      </c>
      <c r="V142" s="36">
        <f>SUMIFS(СВЦЭМ!$C$39:$C$782,СВЦЭМ!$A$39:$A$782,$A142,СВЦЭМ!$B$39:$B$782,V$119)+'СЕТ СН'!$I$9+СВЦЭМ!$D$10+'СЕТ СН'!$I$6-'СЕТ СН'!$I$19</f>
        <v>2774.6934891299998</v>
      </c>
      <c r="W142" s="36">
        <f>SUMIFS(СВЦЭМ!$C$39:$C$782,СВЦЭМ!$A$39:$A$782,$A142,СВЦЭМ!$B$39:$B$782,W$119)+'СЕТ СН'!$I$9+СВЦЭМ!$D$10+'СЕТ СН'!$I$6-'СЕТ СН'!$I$19</f>
        <v>2773.3485665600001</v>
      </c>
      <c r="X142" s="36">
        <f>SUMIFS(СВЦЭМ!$C$39:$C$782,СВЦЭМ!$A$39:$A$782,$A142,СВЦЭМ!$B$39:$B$782,X$119)+'СЕТ СН'!$I$9+СВЦЭМ!$D$10+'СЕТ СН'!$I$6-'СЕТ СН'!$I$19</f>
        <v>2826.59042993</v>
      </c>
      <c r="Y142" s="36">
        <f>SUMIFS(СВЦЭМ!$C$39:$C$782,СВЦЭМ!$A$39:$A$782,$A142,СВЦЭМ!$B$39:$B$782,Y$119)+'СЕТ СН'!$I$9+СВЦЭМ!$D$10+'СЕТ СН'!$I$6-'СЕТ СН'!$I$19</f>
        <v>2847.3891669900004</v>
      </c>
    </row>
    <row r="143" spans="1:25" ht="15.75" x14ac:dyDescent="0.2">
      <c r="A143" s="35">
        <f t="shared" si="3"/>
        <v>45375</v>
      </c>
      <c r="B143" s="36">
        <f>SUMIFS(СВЦЭМ!$C$39:$C$782,СВЦЭМ!$A$39:$A$782,$A143,СВЦЭМ!$B$39:$B$782,B$119)+'СЕТ СН'!$I$9+СВЦЭМ!$D$10+'СЕТ СН'!$I$6-'СЕТ СН'!$I$19</f>
        <v>2892.6247426599998</v>
      </c>
      <c r="C143" s="36">
        <f>SUMIFS(СВЦЭМ!$C$39:$C$782,СВЦЭМ!$A$39:$A$782,$A143,СВЦЭМ!$B$39:$B$782,C$119)+'СЕТ СН'!$I$9+СВЦЭМ!$D$10+'СЕТ СН'!$I$6-'СЕТ СН'!$I$19</f>
        <v>2827.6674836500001</v>
      </c>
      <c r="D143" s="36">
        <f>SUMIFS(СВЦЭМ!$C$39:$C$782,СВЦЭМ!$A$39:$A$782,$A143,СВЦЭМ!$B$39:$B$782,D$119)+'СЕТ СН'!$I$9+СВЦЭМ!$D$10+'СЕТ СН'!$I$6-'СЕТ СН'!$I$19</f>
        <v>2864.9160392800004</v>
      </c>
      <c r="E143" s="36">
        <f>SUMIFS(СВЦЭМ!$C$39:$C$782,СВЦЭМ!$A$39:$A$782,$A143,СВЦЭМ!$B$39:$B$782,E$119)+'СЕТ СН'!$I$9+СВЦЭМ!$D$10+'СЕТ СН'!$I$6-'СЕТ СН'!$I$19</f>
        <v>2878.7692984</v>
      </c>
      <c r="F143" s="36">
        <f>SUMIFS(СВЦЭМ!$C$39:$C$782,СВЦЭМ!$A$39:$A$782,$A143,СВЦЭМ!$B$39:$B$782,F$119)+'СЕТ СН'!$I$9+СВЦЭМ!$D$10+'СЕТ СН'!$I$6-'СЕТ СН'!$I$19</f>
        <v>2860.8612476600001</v>
      </c>
      <c r="G143" s="36">
        <f>SUMIFS(СВЦЭМ!$C$39:$C$782,СВЦЭМ!$A$39:$A$782,$A143,СВЦЭМ!$B$39:$B$782,G$119)+'СЕТ СН'!$I$9+СВЦЭМ!$D$10+'СЕТ СН'!$I$6-'СЕТ СН'!$I$19</f>
        <v>2856.1018518299998</v>
      </c>
      <c r="H143" s="36">
        <f>SUMIFS(СВЦЭМ!$C$39:$C$782,СВЦЭМ!$A$39:$A$782,$A143,СВЦЭМ!$B$39:$B$782,H$119)+'СЕТ СН'!$I$9+СВЦЭМ!$D$10+'СЕТ СН'!$I$6-'СЕТ СН'!$I$19</f>
        <v>2829.9963391800002</v>
      </c>
      <c r="I143" s="36">
        <f>SUMIFS(СВЦЭМ!$C$39:$C$782,СВЦЭМ!$A$39:$A$782,$A143,СВЦЭМ!$B$39:$B$782,I$119)+'СЕТ СН'!$I$9+СВЦЭМ!$D$10+'СЕТ СН'!$I$6-'СЕТ СН'!$I$19</f>
        <v>2827.6498478000003</v>
      </c>
      <c r="J143" s="36">
        <f>SUMIFS(СВЦЭМ!$C$39:$C$782,СВЦЭМ!$A$39:$A$782,$A143,СВЦЭМ!$B$39:$B$782,J$119)+'СЕТ СН'!$I$9+СВЦЭМ!$D$10+'СЕТ СН'!$I$6-'СЕТ СН'!$I$19</f>
        <v>2770.6555485600002</v>
      </c>
      <c r="K143" s="36">
        <f>SUMIFS(СВЦЭМ!$C$39:$C$782,СВЦЭМ!$A$39:$A$782,$A143,СВЦЭМ!$B$39:$B$782,K$119)+'СЕТ СН'!$I$9+СВЦЭМ!$D$10+'СЕТ СН'!$I$6-'СЕТ СН'!$I$19</f>
        <v>2735.2504180699998</v>
      </c>
      <c r="L143" s="36">
        <f>SUMIFS(СВЦЭМ!$C$39:$C$782,СВЦЭМ!$A$39:$A$782,$A143,СВЦЭМ!$B$39:$B$782,L$119)+'СЕТ СН'!$I$9+СВЦЭМ!$D$10+'СЕТ СН'!$I$6-'СЕТ СН'!$I$19</f>
        <v>2741.7984273800002</v>
      </c>
      <c r="M143" s="36">
        <f>SUMIFS(СВЦЭМ!$C$39:$C$782,СВЦЭМ!$A$39:$A$782,$A143,СВЦЭМ!$B$39:$B$782,M$119)+'СЕТ СН'!$I$9+СВЦЭМ!$D$10+'СЕТ СН'!$I$6-'СЕТ СН'!$I$19</f>
        <v>2752.4000143000003</v>
      </c>
      <c r="N143" s="36">
        <f>SUMIFS(СВЦЭМ!$C$39:$C$782,СВЦЭМ!$A$39:$A$782,$A143,СВЦЭМ!$B$39:$B$782,N$119)+'СЕТ СН'!$I$9+СВЦЭМ!$D$10+'СЕТ СН'!$I$6-'СЕТ СН'!$I$19</f>
        <v>2746.9969829399997</v>
      </c>
      <c r="O143" s="36">
        <f>SUMIFS(СВЦЭМ!$C$39:$C$782,СВЦЭМ!$A$39:$A$782,$A143,СВЦЭМ!$B$39:$B$782,O$119)+'СЕТ СН'!$I$9+СВЦЭМ!$D$10+'СЕТ СН'!$I$6-'СЕТ СН'!$I$19</f>
        <v>2758.2645352999998</v>
      </c>
      <c r="P143" s="36">
        <f>SUMIFS(СВЦЭМ!$C$39:$C$782,СВЦЭМ!$A$39:$A$782,$A143,СВЦЭМ!$B$39:$B$782,P$119)+'СЕТ СН'!$I$9+СВЦЭМ!$D$10+'СЕТ СН'!$I$6-'СЕТ СН'!$I$19</f>
        <v>2808.6345862099997</v>
      </c>
      <c r="Q143" s="36">
        <f>SUMIFS(СВЦЭМ!$C$39:$C$782,СВЦЭМ!$A$39:$A$782,$A143,СВЦЭМ!$B$39:$B$782,Q$119)+'СЕТ СН'!$I$9+СВЦЭМ!$D$10+'СЕТ СН'!$I$6-'СЕТ СН'!$I$19</f>
        <v>2822.8451406499998</v>
      </c>
      <c r="R143" s="36">
        <f>SUMIFS(СВЦЭМ!$C$39:$C$782,СВЦЭМ!$A$39:$A$782,$A143,СВЦЭМ!$B$39:$B$782,R$119)+'СЕТ СН'!$I$9+СВЦЭМ!$D$10+'СЕТ СН'!$I$6-'СЕТ СН'!$I$19</f>
        <v>2819.21081288</v>
      </c>
      <c r="S143" s="36">
        <f>SUMIFS(СВЦЭМ!$C$39:$C$782,СВЦЭМ!$A$39:$A$782,$A143,СВЦЭМ!$B$39:$B$782,S$119)+'СЕТ СН'!$I$9+СВЦЭМ!$D$10+'СЕТ СН'!$I$6-'СЕТ СН'!$I$19</f>
        <v>2791.5643963100001</v>
      </c>
      <c r="T143" s="36">
        <f>SUMIFS(СВЦЭМ!$C$39:$C$782,СВЦЭМ!$A$39:$A$782,$A143,СВЦЭМ!$B$39:$B$782,T$119)+'СЕТ СН'!$I$9+СВЦЭМ!$D$10+'СЕТ СН'!$I$6-'СЕТ СН'!$I$19</f>
        <v>2754.17192479</v>
      </c>
      <c r="U143" s="36">
        <f>SUMIFS(СВЦЭМ!$C$39:$C$782,СВЦЭМ!$A$39:$A$782,$A143,СВЦЭМ!$B$39:$B$782,U$119)+'СЕТ СН'!$I$9+СВЦЭМ!$D$10+'СЕТ СН'!$I$6-'СЕТ СН'!$I$19</f>
        <v>2735.8021563399998</v>
      </c>
      <c r="V143" s="36">
        <f>SUMIFS(СВЦЭМ!$C$39:$C$782,СВЦЭМ!$A$39:$A$782,$A143,СВЦЭМ!$B$39:$B$782,V$119)+'СЕТ СН'!$I$9+СВЦЭМ!$D$10+'СЕТ СН'!$I$6-'СЕТ СН'!$I$19</f>
        <v>2728.2804893399998</v>
      </c>
      <c r="W143" s="36">
        <f>SUMIFS(СВЦЭМ!$C$39:$C$782,СВЦЭМ!$A$39:$A$782,$A143,СВЦЭМ!$B$39:$B$782,W$119)+'СЕТ СН'!$I$9+СВЦЭМ!$D$10+'СЕТ СН'!$I$6-'СЕТ СН'!$I$19</f>
        <v>2698.7413813900002</v>
      </c>
      <c r="X143" s="36">
        <f>SUMIFS(СВЦЭМ!$C$39:$C$782,СВЦЭМ!$A$39:$A$782,$A143,СВЦЭМ!$B$39:$B$782,X$119)+'СЕТ СН'!$I$9+СВЦЭМ!$D$10+'СЕТ СН'!$I$6-'СЕТ СН'!$I$19</f>
        <v>2711.6818576699998</v>
      </c>
      <c r="Y143" s="36">
        <f>SUMIFS(СВЦЭМ!$C$39:$C$782,СВЦЭМ!$A$39:$A$782,$A143,СВЦЭМ!$B$39:$B$782,Y$119)+'СЕТ СН'!$I$9+СВЦЭМ!$D$10+'СЕТ СН'!$I$6-'СЕТ СН'!$I$19</f>
        <v>2771.3035483800004</v>
      </c>
    </row>
    <row r="144" spans="1:25" ht="15.75" x14ac:dyDescent="0.2">
      <c r="A144" s="35">
        <f t="shared" si="3"/>
        <v>45376</v>
      </c>
      <c r="B144" s="36">
        <f>SUMIFS(СВЦЭМ!$C$39:$C$782,СВЦЭМ!$A$39:$A$782,$A144,СВЦЭМ!$B$39:$B$782,B$119)+'СЕТ СН'!$I$9+СВЦЭМ!$D$10+'СЕТ СН'!$I$6-'СЕТ СН'!$I$19</f>
        <v>2768.1407018700002</v>
      </c>
      <c r="C144" s="36">
        <f>SUMIFS(СВЦЭМ!$C$39:$C$782,СВЦЭМ!$A$39:$A$782,$A144,СВЦЭМ!$B$39:$B$782,C$119)+'СЕТ СН'!$I$9+СВЦЭМ!$D$10+'СЕТ СН'!$I$6-'СЕТ СН'!$I$19</f>
        <v>2808.4904388100003</v>
      </c>
      <c r="D144" s="36">
        <f>SUMIFS(СВЦЭМ!$C$39:$C$782,СВЦЭМ!$A$39:$A$782,$A144,СВЦЭМ!$B$39:$B$782,D$119)+'СЕТ СН'!$I$9+СВЦЭМ!$D$10+'СЕТ СН'!$I$6-'СЕТ СН'!$I$19</f>
        <v>2819.74607019</v>
      </c>
      <c r="E144" s="36">
        <f>SUMIFS(СВЦЭМ!$C$39:$C$782,СВЦЭМ!$A$39:$A$782,$A144,СВЦЭМ!$B$39:$B$782,E$119)+'СЕТ СН'!$I$9+СВЦЭМ!$D$10+'СЕТ СН'!$I$6-'СЕТ СН'!$I$19</f>
        <v>2830.1874466300001</v>
      </c>
      <c r="F144" s="36">
        <f>SUMIFS(СВЦЭМ!$C$39:$C$782,СВЦЭМ!$A$39:$A$782,$A144,СВЦЭМ!$B$39:$B$782,F$119)+'СЕТ СН'!$I$9+СВЦЭМ!$D$10+'СЕТ СН'!$I$6-'СЕТ СН'!$I$19</f>
        <v>2825.0817616499999</v>
      </c>
      <c r="G144" s="36">
        <f>SUMIFS(СВЦЭМ!$C$39:$C$782,СВЦЭМ!$A$39:$A$782,$A144,СВЦЭМ!$B$39:$B$782,G$119)+'СЕТ СН'!$I$9+СВЦЭМ!$D$10+'СЕТ СН'!$I$6-'СЕТ СН'!$I$19</f>
        <v>2808.3406027700003</v>
      </c>
      <c r="H144" s="36">
        <f>SUMIFS(СВЦЭМ!$C$39:$C$782,СВЦЭМ!$A$39:$A$782,$A144,СВЦЭМ!$B$39:$B$782,H$119)+'СЕТ СН'!$I$9+СВЦЭМ!$D$10+'СЕТ СН'!$I$6-'СЕТ СН'!$I$19</f>
        <v>2762.24088441</v>
      </c>
      <c r="I144" s="36">
        <f>SUMIFS(СВЦЭМ!$C$39:$C$782,СВЦЭМ!$A$39:$A$782,$A144,СВЦЭМ!$B$39:$B$782,I$119)+'СЕТ СН'!$I$9+СВЦЭМ!$D$10+'СЕТ СН'!$I$6-'СЕТ СН'!$I$19</f>
        <v>2736.11302183</v>
      </c>
      <c r="J144" s="36">
        <f>SUMIFS(СВЦЭМ!$C$39:$C$782,СВЦЭМ!$A$39:$A$782,$A144,СВЦЭМ!$B$39:$B$782,J$119)+'СЕТ СН'!$I$9+СВЦЭМ!$D$10+'СЕТ СН'!$I$6-'СЕТ СН'!$I$19</f>
        <v>2723.30782993</v>
      </c>
      <c r="K144" s="36">
        <f>SUMIFS(СВЦЭМ!$C$39:$C$782,СВЦЭМ!$A$39:$A$782,$A144,СВЦЭМ!$B$39:$B$782,K$119)+'СЕТ СН'!$I$9+СВЦЭМ!$D$10+'СЕТ СН'!$I$6-'СЕТ СН'!$I$19</f>
        <v>2697.5701644800001</v>
      </c>
      <c r="L144" s="36">
        <f>SUMIFS(СВЦЭМ!$C$39:$C$782,СВЦЭМ!$A$39:$A$782,$A144,СВЦЭМ!$B$39:$B$782,L$119)+'СЕТ СН'!$I$9+СВЦЭМ!$D$10+'СЕТ СН'!$I$6-'СЕТ СН'!$I$19</f>
        <v>2702.9937923300004</v>
      </c>
      <c r="M144" s="36">
        <f>SUMIFS(СВЦЭМ!$C$39:$C$782,СВЦЭМ!$A$39:$A$782,$A144,СВЦЭМ!$B$39:$B$782,M$119)+'СЕТ СН'!$I$9+СВЦЭМ!$D$10+'СЕТ СН'!$I$6-'СЕТ СН'!$I$19</f>
        <v>2702.7568177100002</v>
      </c>
      <c r="N144" s="36">
        <f>SUMIFS(СВЦЭМ!$C$39:$C$782,СВЦЭМ!$A$39:$A$782,$A144,СВЦЭМ!$B$39:$B$782,N$119)+'СЕТ СН'!$I$9+СВЦЭМ!$D$10+'СЕТ СН'!$I$6-'СЕТ СН'!$I$19</f>
        <v>2728.61699903</v>
      </c>
      <c r="O144" s="36">
        <f>SUMIFS(СВЦЭМ!$C$39:$C$782,СВЦЭМ!$A$39:$A$782,$A144,СВЦЭМ!$B$39:$B$782,O$119)+'СЕТ СН'!$I$9+СВЦЭМ!$D$10+'СЕТ СН'!$I$6-'СЕТ СН'!$I$19</f>
        <v>2738.8384977699998</v>
      </c>
      <c r="P144" s="36">
        <f>SUMIFS(СВЦЭМ!$C$39:$C$782,СВЦЭМ!$A$39:$A$782,$A144,СВЦЭМ!$B$39:$B$782,P$119)+'СЕТ СН'!$I$9+СВЦЭМ!$D$10+'СЕТ СН'!$I$6-'СЕТ СН'!$I$19</f>
        <v>2753.1320430000001</v>
      </c>
      <c r="Q144" s="36">
        <f>SUMIFS(СВЦЭМ!$C$39:$C$782,СВЦЭМ!$A$39:$A$782,$A144,СВЦЭМ!$B$39:$B$782,Q$119)+'СЕТ СН'!$I$9+СВЦЭМ!$D$10+'СЕТ СН'!$I$6-'СЕТ СН'!$I$19</f>
        <v>2773.1333054300003</v>
      </c>
      <c r="R144" s="36">
        <f>SUMIFS(СВЦЭМ!$C$39:$C$782,СВЦЭМ!$A$39:$A$782,$A144,СВЦЭМ!$B$39:$B$782,R$119)+'СЕТ СН'!$I$9+СВЦЭМ!$D$10+'СЕТ СН'!$I$6-'СЕТ СН'!$I$19</f>
        <v>2769.0618061100004</v>
      </c>
      <c r="S144" s="36">
        <f>SUMIFS(СВЦЭМ!$C$39:$C$782,СВЦЭМ!$A$39:$A$782,$A144,СВЦЭМ!$B$39:$B$782,S$119)+'СЕТ СН'!$I$9+СВЦЭМ!$D$10+'СЕТ СН'!$I$6-'СЕТ СН'!$I$19</f>
        <v>2748.5654714500001</v>
      </c>
      <c r="T144" s="36">
        <f>SUMIFS(СВЦЭМ!$C$39:$C$782,СВЦЭМ!$A$39:$A$782,$A144,СВЦЭМ!$B$39:$B$782,T$119)+'СЕТ СН'!$I$9+СВЦЭМ!$D$10+'СЕТ СН'!$I$6-'СЕТ СН'!$I$19</f>
        <v>2724.0619863299999</v>
      </c>
      <c r="U144" s="36">
        <f>SUMIFS(СВЦЭМ!$C$39:$C$782,СВЦЭМ!$A$39:$A$782,$A144,СВЦЭМ!$B$39:$B$782,U$119)+'СЕТ СН'!$I$9+СВЦЭМ!$D$10+'СЕТ СН'!$I$6-'СЕТ СН'!$I$19</f>
        <v>2694.6815156600001</v>
      </c>
      <c r="V144" s="36">
        <f>SUMIFS(СВЦЭМ!$C$39:$C$782,СВЦЭМ!$A$39:$A$782,$A144,СВЦЭМ!$B$39:$B$782,V$119)+'СЕТ СН'!$I$9+СВЦЭМ!$D$10+'СЕТ СН'!$I$6-'СЕТ СН'!$I$19</f>
        <v>2702.5550580899999</v>
      </c>
      <c r="W144" s="36">
        <f>SUMIFS(СВЦЭМ!$C$39:$C$782,СВЦЭМ!$A$39:$A$782,$A144,СВЦЭМ!$B$39:$B$782,W$119)+'СЕТ СН'!$I$9+СВЦЭМ!$D$10+'СЕТ СН'!$I$6-'СЕТ СН'!$I$19</f>
        <v>2699.5154464699999</v>
      </c>
      <c r="X144" s="36">
        <f>SUMIFS(СВЦЭМ!$C$39:$C$782,СВЦЭМ!$A$39:$A$782,$A144,СВЦЭМ!$B$39:$B$782,X$119)+'СЕТ СН'!$I$9+СВЦЭМ!$D$10+'СЕТ СН'!$I$6-'СЕТ СН'!$I$19</f>
        <v>2735.4013825100001</v>
      </c>
      <c r="Y144" s="36">
        <f>SUMIFS(СВЦЭМ!$C$39:$C$782,СВЦЭМ!$A$39:$A$782,$A144,СВЦЭМ!$B$39:$B$782,Y$119)+'СЕТ СН'!$I$9+СВЦЭМ!$D$10+'СЕТ СН'!$I$6-'СЕТ СН'!$I$19</f>
        <v>2745.9690703699998</v>
      </c>
    </row>
    <row r="145" spans="1:26" ht="15.75" x14ac:dyDescent="0.2">
      <c r="A145" s="35">
        <f t="shared" si="3"/>
        <v>45377</v>
      </c>
      <c r="B145" s="36">
        <f>SUMIFS(СВЦЭМ!$C$39:$C$782,СВЦЭМ!$A$39:$A$782,$A145,СВЦЭМ!$B$39:$B$782,B$119)+'СЕТ СН'!$I$9+СВЦЭМ!$D$10+'СЕТ СН'!$I$6-'СЕТ СН'!$I$19</f>
        <v>2826.1985530299999</v>
      </c>
      <c r="C145" s="36">
        <f>SUMIFS(СВЦЭМ!$C$39:$C$782,СВЦЭМ!$A$39:$A$782,$A145,СВЦЭМ!$B$39:$B$782,C$119)+'СЕТ СН'!$I$9+СВЦЭМ!$D$10+'СЕТ СН'!$I$6-'СЕТ СН'!$I$19</f>
        <v>2867.4957057800002</v>
      </c>
      <c r="D145" s="36">
        <f>SUMIFS(СВЦЭМ!$C$39:$C$782,СВЦЭМ!$A$39:$A$782,$A145,СВЦЭМ!$B$39:$B$782,D$119)+'СЕТ СН'!$I$9+СВЦЭМ!$D$10+'СЕТ СН'!$I$6-'СЕТ СН'!$I$19</f>
        <v>2890.2154451799997</v>
      </c>
      <c r="E145" s="36">
        <f>SUMIFS(СВЦЭМ!$C$39:$C$782,СВЦЭМ!$A$39:$A$782,$A145,СВЦЭМ!$B$39:$B$782,E$119)+'СЕТ СН'!$I$9+СВЦЭМ!$D$10+'СЕТ СН'!$I$6-'СЕТ СН'!$I$19</f>
        <v>2910.3672039100002</v>
      </c>
      <c r="F145" s="36">
        <f>SUMIFS(СВЦЭМ!$C$39:$C$782,СВЦЭМ!$A$39:$A$782,$A145,СВЦЭМ!$B$39:$B$782,F$119)+'СЕТ СН'!$I$9+СВЦЭМ!$D$10+'СЕТ СН'!$I$6-'СЕТ СН'!$I$19</f>
        <v>2900.36235751</v>
      </c>
      <c r="G145" s="36">
        <f>SUMIFS(СВЦЭМ!$C$39:$C$782,СВЦЭМ!$A$39:$A$782,$A145,СВЦЭМ!$B$39:$B$782,G$119)+'СЕТ СН'!$I$9+СВЦЭМ!$D$10+'СЕТ СН'!$I$6-'СЕТ СН'!$I$19</f>
        <v>2869.1449818900001</v>
      </c>
      <c r="H145" s="36">
        <f>SUMIFS(СВЦЭМ!$C$39:$C$782,СВЦЭМ!$A$39:$A$782,$A145,СВЦЭМ!$B$39:$B$782,H$119)+'СЕТ СН'!$I$9+СВЦЭМ!$D$10+'СЕТ СН'!$I$6-'СЕТ СН'!$I$19</f>
        <v>2797.3503846600001</v>
      </c>
      <c r="I145" s="36">
        <f>SUMIFS(СВЦЭМ!$C$39:$C$782,СВЦЭМ!$A$39:$A$782,$A145,СВЦЭМ!$B$39:$B$782,I$119)+'СЕТ СН'!$I$9+СВЦЭМ!$D$10+'СЕТ СН'!$I$6-'СЕТ СН'!$I$19</f>
        <v>2777.3219798099999</v>
      </c>
      <c r="J145" s="36">
        <f>SUMIFS(СВЦЭМ!$C$39:$C$782,СВЦЭМ!$A$39:$A$782,$A145,СВЦЭМ!$B$39:$B$782,J$119)+'СЕТ СН'!$I$9+СВЦЭМ!$D$10+'СЕТ СН'!$I$6-'СЕТ СН'!$I$19</f>
        <v>2751.2377960100002</v>
      </c>
      <c r="K145" s="36">
        <f>SUMIFS(СВЦЭМ!$C$39:$C$782,СВЦЭМ!$A$39:$A$782,$A145,СВЦЭМ!$B$39:$B$782,K$119)+'СЕТ СН'!$I$9+СВЦЭМ!$D$10+'СЕТ СН'!$I$6-'СЕТ СН'!$I$19</f>
        <v>2769.4385057600002</v>
      </c>
      <c r="L145" s="36">
        <f>SUMIFS(СВЦЭМ!$C$39:$C$782,СВЦЭМ!$A$39:$A$782,$A145,СВЦЭМ!$B$39:$B$782,L$119)+'СЕТ СН'!$I$9+СВЦЭМ!$D$10+'СЕТ СН'!$I$6-'СЕТ СН'!$I$19</f>
        <v>2774.0774356900001</v>
      </c>
      <c r="M145" s="36">
        <f>SUMIFS(СВЦЭМ!$C$39:$C$782,СВЦЭМ!$A$39:$A$782,$A145,СВЦЭМ!$B$39:$B$782,M$119)+'СЕТ СН'!$I$9+СВЦЭМ!$D$10+'СЕТ СН'!$I$6-'СЕТ СН'!$I$19</f>
        <v>2807.0608071200004</v>
      </c>
      <c r="N145" s="36">
        <f>SUMIFS(СВЦЭМ!$C$39:$C$782,СВЦЭМ!$A$39:$A$782,$A145,СВЦЭМ!$B$39:$B$782,N$119)+'СЕТ СН'!$I$9+СВЦЭМ!$D$10+'СЕТ СН'!$I$6-'СЕТ СН'!$I$19</f>
        <v>2838.29317515</v>
      </c>
      <c r="O145" s="36">
        <f>SUMIFS(СВЦЭМ!$C$39:$C$782,СВЦЭМ!$A$39:$A$782,$A145,СВЦЭМ!$B$39:$B$782,O$119)+'СЕТ СН'!$I$9+СВЦЭМ!$D$10+'СЕТ СН'!$I$6-'СЕТ СН'!$I$19</f>
        <v>2835.3293107600002</v>
      </c>
      <c r="P145" s="36">
        <f>SUMIFS(СВЦЭМ!$C$39:$C$782,СВЦЭМ!$A$39:$A$782,$A145,СВЦЭМ!$B$39:$B$782,P$119)+'СЕТ СН'!$I$9+СВЦЭМ!$D$10+'СЕТ СН'!$I$6-'СЕТ СН'!$I$19</f>
        <v>2859.6504218600003</v>
      </c>
      <c r="Q145" s="36">
        <f>SUMIFS(СВЦЭМ!$C$39:$C$782,СВЦЭМ!$A$39:$A$782,$A145,СВЦЭМ!$B$39:$B$782,Q$119)+'СЕТ СН'!$I$9+СВЦЭМ!$D$10+'СЕТ СН'!$I$6-'СЕТ СН'!$I$19</f>
        <v>2855.9156414200002</v>
      </c>
      <c r="R145" s="36">
        <f>SUMIFS(СВЦЭМ!$C$39:$C$782,СВЦЭМ!$A$39:$A$782,$A145,СВЦЭМ!$B$39:$B$782,R$119)+'СЕТ СН'!$I$9+СВЦЭМ!$D$10+'СЕТ СН'!$I$6-'СЕТ СН'!$I$19</f>
        <v>2818.6218571500003</v>
      </c>
      <c r="S145" s="36">
        <f>SUMIFS(СВЦЭМ!$C$39:$C$782,СВЦЭМ!$A$39:$A$782,$A145,СВЦЭМ!$B$39:$B$782,S$119)+'СЕТ СН'!$I$9+СВЦЭМ!$D$10+'СЕТ СН'!$I$6-'СЕТ СН'!$I$19</f>
        <v>2786.88312473</v>
      </c>
      <c r="T145" s="36">
        <f>SUMIFS(СВЦЭМ!$C$39:$C$782,СВЦЭМ!$A$39:$A$782,$A145,СВЦЭМ!$B$39:$B$782,T$119)+'СЕТ СН'!$I$9+СВЦЭМ!$D$10+'СЕТ СН'!$I$6-'СЕТ СН'!$I$19</f>
        <v>2751.345922</v>
      </c>
      <c r="U145" s="36">
        <f>SUMIFS(СВЦЭМ!$C$39:$C$782,СВЦЭМ!$A$39:$A$782,$A145,СВЦЭМ!$B$39:$B$782,U$119)+'СЕТ СН'!$I$9+СВЦЭМ!$D$10+'СЕТ СН'!$I$6-'СЕТ СН'!$I$19</f>
        <v>2740.1128323200001</v>
      </c>
      <c r="V145" s="36">
        <f>SUMIFS(СВЦЭМ!$C$39:$C$782,СВЦЭМ!$A$39:$A$782,$A145,СВЦЭМ!$B$39:$B$782,V$119)+'СЕТ СН'!$I$9+СВЦЭМ!$D$10+'СЕТ СН'!$I$6-'СЕТ СН'!$I$19</f>
        <v>2731.2089647000003</v>
      </c>
      <c r="W145" s="36">
        <f>SUMIFS(СВЦЭМ!$C$39:$C$782,СВЦЭМ!$A$39:$A$782,$A145,СВЦЭМ!$B$39:$B$782,W$119)+'СЕТ СН'!$I$9+СВЦЭМ!$D$10+'СЕТ СН'!$I$6-'СЕТ СН'!$I$19</f>
        <v>2742.0856013900002</v>
      </c>
      <c r="X145" s="36">
        <f>SUMIFS(СВЦЭМ!$C$39:$C$782,СВЦЭМ!$A$39:$A$782,$A145,СВЦЭМ!$B$39:$B$782,X$119)+'СЕТ СН'!$I$9+СВЦЭМ!$D$10+'СЕТ СН'!$I$6-'СЕТ СН'!$I$19</f>
        <v>2782.4536270200001</v>
      </c>
      <c r="Y145" s="36">
        <f>SUMIFS(СВЦЭМ!$C$39:$C$782,СВЦЭМ!$A$39:$A$782,$A145,СВЦЭМ!$B$39:$B$782,Y$119)+'СЕТ СН'!$I$9+СВЦЭМ!$D$10+'СЕТ СН'!$I$6-'СЕТ СН'!$I$19</f>
        <v>2794.9755567399998</v>
      </c>
    </row>
    <row r="146" spans="1:26" ht="15.75" x14ac:dyDescent="0.2">
      <c r="A146" s="35">
        <f t="shared" si="3"/>
        <v>45378</v>
      </c>
      <c r="B146" s="36">
        <f>SUMIFS(СВЦЭМ!$C$39:$C$782,СВЦЭМ!$A$39:$A$782,$A146,СВЦЭМ!$B$39:$B$782,B$119)+'СЕТ СН'!$I$9+СВЦЭМ!$D$10+'СЕТ СН'!$I$6-'СЕТ СН'!$I$19</f>
        <v>2847.8463876599999</v>
      </c>
      <c r="C146" s="36">
        <f>SUMIFS(СВЦЭМ!$C$39:$C$782,СВЦЭМ!$A$39:$A$782,$A146,СВЦЭМ!$B$39:$B$782,C$119)+'СЕТ СН'!$I$9+СВЦЭМ!$D$10+'СЕТ СН'!$I$6-'СЕТ СН'!$I$19</f>
        <v>2864.3764931200003</v>
      </c>
      <c r="D146" s="36">
        <f>SUMIFS(СВЦЭМ!$C$39:$C$782,СВЦЭМ!$A$39:$A$782,$A146,СВЦЭМ!$B$39:$B$782,D$119)+'СЕТ СН'!$I$9+СВЦЭМ!$D$10+'СЕТ СН'!$I$6-'СЕТ СН'!$I$19</f>
        <v>2900.3867323999998</v>
      </c>
      <c r="E146" s="36">
        <f>SUMIFS(СВЦЭМ!$C$39:$C$782,СВЦЭМ!$A$39:$A$782,$A146,СВЦЭМ!$B$39:$B$782,E$119)+'СЕТ СН'!$I$9+СВЦЭМ!$D$10+'СЕТ СН'!$I$6-'СЕТ СН'!$I$19</f>
        <v>2908.2315098200002</v>
      </c>
      <c r="F146" s="36">
        <f>SUMIFS(СВЦЭМ!$C$39:$C$782,СВЦЭМ!$A$39:$A$782,$A146,СВЦЭМ!$B$39:$B$782,F$119)+'СЕТ СН'!$I$9+СВЦЭМ!$D$10+'СЕТ СН'!$I$6-'СЕТ СН'!$I$19</f>
        <v>2897.8393613399999</v>
      </c>
      <c r="G146" s="36">
        <f>SUMIFS(СВЦЭМ!$C$39:$C$782,СВЦЭМ!$A$39:$A$782,$A146,СВЦЭМ!$B$39:$B$782,G$119)+'СЕТ СН'!$I$9+СВЦЭМ!$D$10+'СЕТ СН'!$I$6-'СЕТ СН'!$I$19</f>
        <v>2868.0879242000001</v>
      </c>
      <c r="H146" s="36">
        <f>SUMIFS(СВЦЭМ!$C$39:$C$782,СВЦЭМ!$A$39:$A$782,$A146,СВЦЭМ!$B$39:$B$782,H$119)+'СЕТ СН'!$I$9+СВЦЭМ!$D$10+'СЕТ СН'!$I$6-'СЕТ СН'!$I$19</f>
        <v>2802.80950003</v>
      </c>
      <c r="I146" s="36">
        <f>SUMIFS(СВЦЭМ!$C$39:$C$782,СВЦЭМ!$A$39:$A$782,$A146,СВЦЭМ!$B$39:$B$782,I$119)+'СЕТ СН'!$I$9+СВЦЭМ!$D$10+'СЕТ СН'!$I$6-'СЕТ СН'!$I$19</f>
        <v>2759.7339384100001</v>
      </c>
      <c r="J146" s="36">
        <f>SUMIFS(СВЦЭМ!$C$39:$C$782,СВЦЭМ!$A$39:$A$782,$A146,СВЦЭМ!$B$39:$B$782,J$119)+'СЕТ СН'!$I$9+СВЦЭМ!$D$10+'СЕТ СН'!$I$6-'СЕТ СН'!$I$19</f>
        <v>2762.0289837800001</v>
      </c>
      <c r="K146" s="36">
        <f>SUMIFS(СВЦЭМ!$C$39:$C$782,СВЦЭМ!$A$39:$A$782,$A146,СВЦЭМ!$B$39:$B$782,K$119)+'СЕТ СН'!$I$9+СВЦЭМ!$D$10+'СЕТ СН'!$I$6-'СЕТ СН'!$I$19</f>
        <v>2760.1852304900003</v>
      </c>
      <c r="L146" s="36">
        <f>SUMIFS(СВЦЭМ!$C$39:$C$782,СВЦЭМ!$A$39:$A$782,$A146,СВЦЭМ!$B$39:$B$782,L$119)+'СЕТ СН'!$I$9+СВЦЭМ!$D$10+'СЕТ СН'!$I$6-'СЕТ СН'!$I$19</f>
        <v>2756.49954316</v>
      </c>
      <c r="M146" s="36">
        <f>SUMIFS(СВЦЭМ!$C$39:$C$782,СВЦЭМ!$A$39:$A$782,$A146,СВЦЭМ!$B$39:$B$782,M$119)+'СЕТ СН'!$I$9+СВЦЭМ!$D$10+'СЕТ СН'!$I$6-'СЕТ СН'!$I$19</f>
        <v>2768.3805939100002</v>
      </c>
      <c r="N146" s="36">
        <f>SUMIFS(СВЦЭМ!$C$39:$C$782,СВЦЭМ!$A$39:$A$782,$A146,СВЦЭМ!$B$39:$B$782,N$119)+'СЕТ СН'!$I$9+СВЦЭМ!$D$10+'СЕТ СН'!$I$6-'СЕТ СН'!$I$19</f>
        <v>2798.20113833</v>
      </c>
      <c r="O146" s="36">
        <f>SUMIFS(СВЦЭМ!$C$39:$C$782,СВЦЭМ!$A$39:$A$782,$A146,СВЦЭМ!$B$39:$B$782,O$119)+'СЕТ СН'!$I$9+СВЦЭМ!$D$10+'СЕТ СН'!$I$6-'СЕТ СН'!$I$19</f>
        <v>2804.16088296</v>
      </c>
      <c r="P146" s="36">
        <f>SUMIFS(СВЦЭМ!$C$39:$C$782,СВЦЭМ!$A$39:$A$782,$A146,СВЦЭМ!$B$39:$B$782,P$119)+'СЕТ СН'!$I$9+СВЦЭМ!$D$10+'СЕТ СН'!$I$6-'СЕТ СН'!$I$19</f>
        <v>2827.3167324699998</v>
      </c>
      <c r="Q146" s="36">
        <f>SUMIFS(СВЦЭМ!$C$39:$C$782,СВЦЭМ!$A$39:$A$782,$A146,СВЦЭМ!$B$39:$B$782,Q$119)+'СЕТ СН'!$I$9+СВЦЭМ!$D$10+'СЕТ СН'!$I$6-'СЕТ СН'!$I$19</f>
        <v>2844.68973796</v>
      </c>
      <c r="R146" s="36">
        <f>SUMIFS(СВЦЭМ!$C$39:$C$782,СВЦЭМ!$A$39:$A$782,$A146,СВЦЭМ!$B$39:$B$782,R$119)+'СЕТ СН'!$I$9+СВЦЭМ!$D$10+'СЕТ СН'!$I$6-'СЕТ СН'!$I$19</f>
        <v>2845.9082459600004</v>
      </c>
      <c r="S146" s="36">
        <f>SUMIFS(СВЦЭМ!$C$39:$C$782,СВЦЭМ!$A$39:$A$782,$A146,СВЦЭМ!$B$39:$B$782,S$119)+'СЕТ СН'!$I$9+СВЦЭМ!$D$10+'СЕТ СН'!$I$6-'СЕТ СН'!$I$19</f>
        <v>2826.7049754700001</v>
      </c>
      <c r="T146" s="36">
        <f>SUMIFS(СВЦЭМ!$C$39:$C$782,СВЦЭМ!$A$39:$A$782,$A146,СВЦЭМ!$B$39:$B$782,T$119)+'СЕТ СН'!$I$9+СВЦЭМ!$D$10+'СЕТ СН'!$I$6-'СЕТ СН'!$I$19</f>
        <v>2788.88386846</v>
      </c>
      <c r="U146" s="36">
        <f>SUMIFS(СВЦЭМ!$C$39:$C$782,СВЦЭМ!$A$39:$A$782,$A146,СВЦЭМ!$B$39:$B$782,U$119)+'СЕТ СН'!$I$9+СВЦЭМ!$D$10+'СЕТ СН'!$I$6-'СЕТ СН'!$I$19</f>
        <v>2763.4287040300001</v>
      </c>
      <c r="V146" s="36">
        <f>SUMIFS(СВЦЭМ!$C$39:$C$782,СВЦЭМ!$A$39:$A$782,$A146,СВЦЭМ!$B$39:$B$782,V$119)+'СЕТ СН'!$I$9+СВЦЭМ!$D$10+'СЕТ СН'!$I$6-'СЕТ СН'!$I$19</f>
        <v>2742.4527934799999</v>
      </c>
      <c r="W146" s="36">
        <f>SUMIFS(СВЦЭМ!$C$39:$C$782,СВЦЭМ!$A$39:$A$782,$A146,СВЦЭМ!$B$39:$B$782,W$119)+'СЕТ СН'!$I$9+СВЦЭМ!$D$10+'СЕТ СН'!$I$6-'СЕТ СН'!$I$19</f>
        <v>2743.0874468000002</v>
      </c>
      <c r="X146" s="36">
        <f>SUMIFS(СВЦЭМ!$C$39:$C$782,СВЦЭМ!$A$39:$A$782,$A146,СВЦЭМ!$B$39:$B$782,X$119)+'СЕТ СН'!$I$9+СВЦЭМ!$D$10+'СЕТ СН'!$I$6-'СЕТ СН'!$I$19</f>
        <v>2779.8089045200004</v>
      </c>
      <c r="Y146" s="36">
        <f>SUMIFS(СВЦЭМ!$C$39:$C$782,СВЦЭМ!$A$39:$A$782,$A146,СВЦЭМ!$B$39:$B$782,Y$119)+'СЕТ СН'!$I$9+СВЦЭМ!$D$10+'СЕТ СН'!$I$6-'СЕТ СН'!$I$19</f>
        <v>2810.9133244</v>
      </c>
    </row>
    <row r="147" spans="1:26" ht="15.75" x14ac:dyDescent="0.2">
      <c r="A147" s="35">
        <f t="shared" si="3"/>
        <v>45379</v>
      </c>
      <c r="B147" s="36">
        <f>SUMIFS(СВЦЭМ!$C$39:$C$782,СВЦЭМ!$A$39:$A$782,$A147,СВЦЭМ!$B$39:$B$782,B$119)+'СЕТ СН'!$I$9+СВЦЭМ!$D$10+'СЕТ СН'!$I$6-'СЕТ СН'!$I$19</f>
        <v>2820.8939336200001</v>
      </c>
      <c r="C147" s="36">
        <f>SUMIFS(СВЦЭМ!$C$39:$C$782,СВЦЭМ!$A$39:$A$782,$A147,СВЦЭМ!$B$39:$B$782,C$119)+'СЕТ СН'!$I$9+СВЦЭМ!$D$10+'СЕТ СН'!$I$6-'СЕТ СН'!$I$19</f>
        <v>2835.06566492</v>
      </c>
      <c r="D147" s="36">
        <f>SUMIFS(СВЦЭМ!$C$39:$C$782,СВЦЭМ!$A$39:$A$782,$A147,СВЦЭМ!$B$39:$B$782,D$119)+'СЕТ СН'!$I$9+СВЦЭМ!$D$10+'СЕТ СН'!$I$6-'СЕТ СН'!$I$19</f>
        <v>2865.7460693800003</v>
      </c>
      <c r="E147" s="36">
        <f>SUMIFS(СВЦЭМ!$C$39:$C$782,СВЦЭМ!$A$39:$A$782,$A147,СВЦЭМ!$B$39:$B$782,E$119)+'СЕТ СН'!$I$9+СВЦЭМ!$D$10+'СЕТ СН'!$I$6-'СЕТ СН'!$I$19</f>
        <v>2869.8062719099999</v>
      </c>
      <c r="F147" s="36">
        <f>SUMIFS(СВЦЭМ!$C$39:$C$782,СВЦЭМ!$A$39:$A$782,$A147,СВЦЭМ!$B$39:$B$782,F$119)+'СЕТ СН'!$I$9+СВЦЭМ!$D$10+'СЕТ СН'!$I$6-'СЕТ СН'!$I$19</f>
        <v>2794.5891932499999</v>
      </c>
      <c r="G147" s="36">
        <f>SUMIFS(СВЦЭМ!$C$39:$C$782,СВЦЭМ!$A$39:$A$782,$A147,СВЦЭМ!$B$39:$B$782,G$119)+'СЕТ СН'!$I$9+СВЦЭМ!$D$10+'СЕТ СН'!$I$6-'СЕТ СН'!$I$19</f>
        <v>2764.3917640600002</v>
      </c>
      <c r="H147" s="36">
        <f>SUMIFS(СВЦЭМ!$C$39:$C$782,СВЦЭМ!$A$39:$A$782,$A147,СВЦЭМ!$B$39:$B$782,H$119)+'СЕТ СН'!$I$9+СВЦЭМ!$D$10+'СЕТ СН'!$I$6-'СЕТ СН'!$I$19</f>
        <v>2704.4393796700001</v>
      </c>
      <c r="I147" s="36">
        <f>SUMIFS(СВЦЭМ!$C$39:$C$782,СВЦЭМ!$A$39:$A$782,$A147,СВЦЭМ!$B$39:$B$782,I$119)+'СЕТ СН'!$I$9+СВЦЭМ!$D$10+'СЕТ СН'!$I$6-'СЕТ СН'!$I$19</f>
        <v>2691.32649206</v>
      </c>
      <c r="J147" s="36">
        <f>SUMIFS(СВЦЭМ!$C$39:$C$782,СВЦЭМ!$A$39:$A$782,$A147,СВЦЭМ!$B$39:$B$782,J$119)+'СЕТ СН'!$I$9+СВЦЭМ!$D$10+'СЕТ СН'!$I$6-'СЕТ СН'!$I$19</f>
        <v>2680.6407839399999</v>
      </c>
      <c r="K147" s="36">
        <f>SUMIFS(СВЦЭМ!$C$39:$C$782,СВЦЭМ!$A$39:$A$782,$A147,СВЦЭМ!$B$39:$B$782,K$119)+'СЕТ СН'!$I$9+СВЦЭМ!$D$10+'СЕТ СН'!$I$6-'СЕТ СН'!$I$19</f>
        <v>2694.7220630700003</v>
      </c>
      <c r="L147" s="36">
        <f>SUMIFS(СВЦЭМ!$C$39:$C$782,СВЦЭМ!$A$39:$A$782,$A147,СВЦЭМ!$B$39:$B$782,L$119)+'СЕТ СН'!$I$9+СВЦЭМ!$D$10+'СЕТ СН'!$I$6-'СЕТ СН'!$I$19</f>
        <v>2701.2594025500002</v>
      </c>
      <c r="M147" s="36">
        <f>SUMIFS(СВЦЭМ!$C$39:$C$782,СВЦЭМ!$A$39:$A$782,$A147,СВЦЭМ!$B$39:$B$782,M$119)+'СЕТ СН'!$I$9+СВЦЭМ!$D$10+'СЕТ СН'!$I$6-'СЕТ СН'!$I$19</f>
        <v>2710.4856475200004</v>
      </c>
      <c r="N147" s="36">
        <f>SUMIFS(СВЦЭМ!$C$39:$C$782,СВЦЭМ!$A$39:$A$782,$A147,СВЦЭМ!$B$39:$B$782,N$119)+'СЕТ СН'!$I$9+СВЦЭМ!$D$10+'СЕТ СН'!$I$6-'СЕТ СН'!$I$19</f>
        <v>2731.4468592600001</v>
      </c>
      <c r="O147" s="36">
        <f>SUMIFS(СВЦЭМ!$C$39:$C$782,СВЦЭМ!$A$39:$A$782,$A147,СВЦЭМ!$B$39:$B$782,O$119)+'СЕТ СН'!$I$9+СВЦЭМ!$D$10+'СЕТ СН'!$I$6-'СЕТ СН'!$I$19</f>
        <v>2719.6516925200003</v>
      </c>
      <c r="P147" s="36">
        <f>SUMIFS(СВЦЭМ!$C$39:$C$782,СВЦЭМ!$A$39:$A$782,$A147,СВЦЭМ!$B$39:$B$782,P$119)+'СЕТ СН'!$I$9+СВЦЭМ!$D$10+'СЕТ СН'!$I$6-'СЕТ СН'!$I$19</f>
        <v>2717.6922364500001</v>
      </c>
      <c r="Q147" s="36">
        <f>SUMIFS(СВЦЭМ!$C$39:$C$782,СВЦЭМ!$A$39:$A$782,$A147,СВЦЭМ!$B$39:$B$782,Q$119)+'СЕТ СН'!$I$9+СВЦЭМ!$D$10+'СЕТ СН'!$I$6-'СЕТ СН'!$I$19</f>
        <v>2727.4641461199999</v>
      </c>
      <c r="R147" s="36">
        <f>SUMIFS(СВЦЭМ!$C$39:$C$782,СВЦЭМ!$A$39:$A$782,$A147,СВЦЭМ!$B$39:$B$782,R$119)+'СЕТ СН'!$I$9+СВЦЭМ!$D$10+'СЕТ СН'!$I$6-'СЕТ СН'!$I$19</f>
        <v>2745.5629456500001</v>
      </c>
      <c r="S147" s="36">
        <f>SUMIFS(СВЦЭМ!$C$39:$C$782,СВЦЭМ!$A$39:$A$782,$A147,СВЦЭМ!$B$39:$B$782,S$119)+'СЕТ СН'!$I$9+СВЦЭМ!$D$10+'СЕТ СН'!$I$6-'СЕТ СН'!$I$19</f>
        <v>2755.00547439</v>
      </c>
      <c r="T147" s="36">
        <f>SUMIFS(СВЦЭМ!$C$39:$C$782,СВЦЭМ!$A$39:$A$782,$A147,СВЦЭМ!$B$39:$B$782,T$119)+'СЕТ СН'!$I$9+СВЦЭМ!$D$10+'СЕТ СН'!$I$6-'СЕТ СН'!$I$19</f>
        <v>2732.8184846100003</v>
      </c>
      <c r="U147" s="36">
        <f>SUMIFS(СВЦЭМ!$C$39:$C$782,СВЦЭМ!$A$39:$A$782,$A147,СВЦЭМ!$B$39:$B$782,U$119)+'СЕТ СН'!$I$9+СВЦЭМ!$D$10+'СЕТ СН'!$I$6-'СЕТ СН'!$I$19</f>
        <v>2700.8587599299999</v>
      </c>
      <c r="V147" s="36">
        <f>SUMIFS(СВЦЭМ!$C$39:$C$782,СВЦЭМ!$A$39:$A$782,$A147,СВЦЭМ!$B$39:$B$782,V$119)+'СЕТ СН'!$I$9+СВЦЭМ!$D$10+'СЕТ СН'!$I$6-'СЕТ СН'!$I$19</f>
        <v>2752.0178529</v>
      </c>
      <c r="W147" s="36">
        <f>SUMIFS(СВЦЭМ!$C$39:$C$782,СВЦЭМ!$A$39:$A$782,$A147,СВЦЭМ!$B$39:$B$782,W$119)+'СЕТ СН'!$I$9+СВЦЭМ!$D$10+'СЕТ СН'!$I$6-'СЕТ СН'!$I$19</f>
        <v>2751.6275118000003</v>
      </c>
      <c r="X147" s="36">
        <f>SUMIFS(СВЦЭМ!$C$39:$C$782,СВЦЭМ!$A$39:$A$782,$A147,СВЦЭМ!$B$39:$B$782,X$119)+'СЕТ СН'!$I$9+СВЦЭМ!$D$10+'СЕТ СН'!$I$6-'СЕТ СН'!$I$19</f>
        <v>2772.3873948199998</v>
      </c>
      <c r="Y147" s="36">
        <f>SUMIFS(СВЦЭМ!$C$39:$C$782,СВЦЭМ!$A$39:$A$782,$A147,СВЦЭМ!$B$39:$B$782,Y$119)+'СЕТ СН'!$I$9+СВЦЭМ!$D$10+'СЕТ СН'!$I$6-'СЕТ СН'!$I$19</f>
        <v>2768.6362321000001</v>
      </c>
    </row>
    <row r="148" spans="1:26" ht="15.75" x14ac:dyDescent="0.2">
      <c r="A148" s="35">
        <f t="shared" si="3"/>
        <v>45380</v>
      </c>
      <c r="B148" s="36">
        <f>SUMIFS(СВЦЭМ!$C$39:$C$782,СВЦЭМ!$A$39:$A$782,$A148,СВЦЭМ!$B$39:$B$782,B$119)+'СЕТ СН'!$I$9+СВЦЭМ!$D$10+'СЕТ СН'!$I$6-'СЕТ СН'!$I$19</f>
        <v>2847.1883966400001</v>
      </c>
      <c r="C148" s="36">
        <f>SUMIFS(СВЦЭМ!$C$39:$C$782,СВЦЭМ!$A$39:$A$782,$A148,СВЦЭМ!$B$39:$B$782,C$119)+'СЕТ СН'!$I$9+СВЦЭМ!$D$10+'СЕТ СН'!$I$6-'СЕТ СН'!$I$19</f>
        <v>2856.2279990900001</v>
      </c>
      <c r="D148" s="36">
        <f>SUMIFS(СВЦЭМ!$C$39:$C$782,СВЦЭМ!$A$39:$A$782,$A148,СВЦЭМ!$B$39:$B$782,D$119)+'СЕТ СН'!$I$9+СВЦЭМ!$D$10+'СЕТ СН'!$I$6-'СЕТ СН'!$I$19</f>
        <v>2926.7149579100001</v>
      </c>
      <c r="E148" s="36">
        <f>SUMIFS(СВЦЭМ!$C$39:$C$782,СВЦЭМ!$A$39:$A$782,$A148,СВЦЭМ!$B$39:$B$782,E$119)+'СЕТ СН'!$I$9+СВЦЭМ!$D$10+'СЕТ СН'!$I$6-'СЕТ СН'!$I$19</f>
        <v>2973.0043478600001</v>
      </c>
      <c r="F148" s="36">
        <f>SUMIFS(СВЦЭМ!$C$39:$C$782,СВЦЭМ!$A$39:$A$782,$A148,СВЦЭМ!$B$39:$B$782,F$119)+'СЕТ СН'!$I$9+СВЦЭМ!$D$10+'СЕТ СН'!$I$6-'СЕТ СН'!$I$19</f>
        <v>2994.91379474</v>
      </c>
      <c r="G148" s="36">
        <f>SUMIFS(СВЦЭМ!$C$39:$C$782,СВЦЭМ!$A$39:$A$782,$A148,СВЦЭМ!$B$39:$B$782,G$119)+'СЕТ СН'!$I$9+СВЦЭМ!$D$10+'СЕТ СН'!$I$6-'СЕТ СН'!$I$19</f>
        <v>2968.03804244</v>
      </c>
      <c r="H148" s="36">
        <f>SUMIFS(СВЦЭМ!$C$39:$C$782,СВЦЭМ!$A$39:$A$782,$A148,СВЦЭМ!$B$39:$B$782,H$119)+'СЕТ СН'!$I$9+СВЦЭМ!$D$10+'СЕТ СН'!$I$6-'СЕТ СН'!$I$19</f>
        <v>2914.4479350799998</v>
      </c>
      <c r="I148" s="36">
        <f>SUMIFS(СВЦЭМ!$C$39:$C$782,СВЦЭМ!$A$39:$A$782,$A148,СВЦЭМ!$B$39:$B$782,I$119)+'СЕТ СН'!$I$9+СВЦЭМ!$D$10+'СЕТ СН'!$I$6-'СЕТ СН'!$I$19</f>
        <v>2877.6814011300003</v>
      </c>
      <c r="J148" s="36">
        <f>SUMIFS(СВЦЭМ!$C$39:$C$782,СВЦЭМ!$A$39:$A$782,$A148,СВЦЭМ!$B$39:$B$782,J$119)+'СЕТ СН'!$I$9+СВЦЭМ!$D$10+'СЕТ СН'!$I$6-'СЕТ СН'!$I$19</f>
        <v>2838.55634766</v>
      </c>
      <c r="K148" s="36">
        <f>SUMIFS(СВЦЭМ!$C$39:$C$782,СВЦЭМ!$A$39:$A$782,$A148,СВЦЭМ!$B$39:$B$782,K$119)+'СЕТ СН'!$I$9+СВЦЭМ!$D$10+'СЕТ СН'!$I$6-'СЕТ СН'!$I$19</f>
        <v>2830.03624588</v>
      </c>
      <c r="L148" s="36">
        <f>SUMIFS(СВЦЭМ!$C$39:$C$782,СВЦЭМ!$A$39:$A$782,$A148,СВЦЭМ!$B$39:$B$782,L$119)+'СЕТ СН'!$I$9+СВЦЭМ!$D$10+'СЕТ СН'!$I$6-'СЕТ СН'!$I$19</f>
        <v>2848.6977573599997</v>
      </c>
      <c r="M148" s="36">
        <f>SUMIFS(СВЦЭМ!$C$39:$C$782,СВЦЭМ!$A$39:$A$782,$A148,СВЦЭМ!$B$39:$B$782,M$119)+'СЕТ СН'!$I$9+СВЦЭМ!$D$10+'СЕТ СН'!$I$6-'СЕТ СН'!$I$19</f>
        <v>2849.9807157</v>
      </c>
      <c r="N148" s="36">
        <f>SUMIFS(СВЦЭМ!$C$39:$C$782,СВЦЭМ!$A$39:$A$782,$A148,СВЦЭМ!$B$39:$B$782,N$119)+'СЕТ СН'!$I$9+СВЦЭМ!$D$10+'СЕТ СН'!$I$6-'СЕТ СН'!$I$19</f>
        <v>2864.14694947</v>
      </c>
      <c r="O148" s="36">
        <f>SUMIFS(СВЦЭМ!$C$39:$C$782,СВЦЭМ!$A$39:$A$782,$A148,СВЦЭМ!$B$39:$B$782,O$119)+'СЕТ СН'!$I$9+СВЦЭМ!$D$10+'СЕТ СН'!$I$6-'СЕТ СН'!$I$19</f>
        <v>2873.3299907700002</v>
      </c>
      <c r="P148" s="36">
        <f>SUMIFS(СВЦЭМ!$C$39:$C$782,СВЦЭМ!$A$39:$A$782,$A148,СВЦЭМ!$B$39:$B$782,P$119)+'СЕТ СН'!$I$9+СВЦЭМ!$D$10+'СЕТ СН'!$I$6-'СЕТ СН'!$I$19</f>
        <v>2890.13366662</v>
      </c>
      <c r="Q148" s="36">
        <f>SUMIFS(СВЦЭМ!$C$39:$C$782,СВЦЭМ!$A$39:$A$782,$A148,СВЦЭМ!$B$39:$B$782,Q$119)+'СЕТ СН'!$I$9+СВЦЭМ!$D$10+'СЕТ СН'!$I$6-'СЕТ СН'!$I$19</f>
        <v>2943.7267806900004</v>
      </c>
      <c r="R148" s="36">
        <f>SUMIFS(СВЦЭМ!$C$39:$C$782,СВЦЭМ!$A$39:$A$782,$A148,СВЦЭМ!$B$39:$B$782,R$119)+'СЕТ СН'!$I$9+СВЦЭМ!$D$10+'СЕТ СН'!$I$6-'СЕТ СН'!$I$19</f>
        <v>2940.3421188500001</v>
      </c>
      <c r="S148" s="36">
        <f>SUMIFS(СВЦЭМ!$C$39:$C$782,СВЦЭМ!$A$39:$A$782,$A148,СВЦЭМ!$B$39:$B$782,S$119)+'СЕТ СН'!$I$9+СВЦЭМ!$D$10+'СЕТ СН'!$I$6-'СЕТ СН'!$I$19</f>
        <v>2890.4275046399998</v>
      </c>
      <c r="T148" s="36">
        <f>SUMIFS(СВЦЭМ!$C$39:$C$782,СВЦЭМ!$A$39:$A$782,$A148,СВЦЭМ!$B$39:$B$782,T$119)+'СЕТ СН'!$I$9+СВЦЭМ!$D$10+'СЕТ СН'!$I$6-'СЕТ СН'!$I$19</f>
        <v>2858.1590193500001</v>
      </c>
      <c r="U148" s="36">
        <f>SUMIFS(СВЦЭМ!$C$39:$C$782,СВЦЭМ!$A$39:$A$782,$A148,СВЦЭМ!$B$39:$B$782,U$119)+'СЕТ СН'!$I$9+СВЦЭМ!$D$10+'СЕТ СН'!$I$6-'СЕТ СН'!$I$19</f>
        <v>2796.4868766600002</v>
      </c>
      <c r="V148" s="36">
        <f>SUMIFS(СВЦЭМ!$C$39:$C$782,СВЦЭМ!$A$39:$A$782,$A148,СВЦЭМ!$B$39:$B$782,V$119)+'СЕТ СН'!$I$9+СВЦЭМ!$D$10+'СЕТ СН'!$I$6-'СЕТ СН'!$I$19</f>
        <v>2772.7665956400001</v>
      </c>
      <c r="W148" s="36">
        <f>SUMIFS(СВЦЭМ!$C$39:$C$782,СВЦЭМ!$A$39:$A$782,$A148,СВЦЭМ!$B$39:$B$782,W$119)+'СЕТ СН'!$I$9+СВЦЭМ!$D$10+'СЕТ СН'!$I$6-'СЕТ СН'!$I$19</f>
        <v>2784.8532202000001</v>
      </c>
      <c r="X148" s="36">
        <f>SUMIFS(СВЦЭМ!$C$39:$C$782,СВЦЭМ!$A$39:$A$782,$A148,СВЦЭМ!$B$39:$B$782,X$119)+'СЕТ СН'!$I$9+СВЦЭМ!$D$10+'СЕТ СН'!$I$6-'СЕТ СН'!$I$19</f>
        <v>2820.80036006</v>
      </c>
      <c r="Y148" s="36">
        <f>SUMIFS(СВЦЭМ!$C$39:$C$782,СВЦЭМ!$A$39:$A$782,$A148,СВЦЭМ!$B$39:$B$782,Y$119)+'СЕТ СН'!$I$9+СВЦЭМ!$D$10+'СЕТ СН'!$I$6-'СЕТ СН'!$I$19</f>
        <v>2912.4995520500001</v>
      </c>
    </row>
    <row r="149" spans="1:26" ht="15.75" x14ac:dyDescent="0.2">
      <c r="A149" s="35">
        <f t="shared" si="3"/>
        <v>45381</v>
      </c>
      <c r="B149" s="36">
        <f>SUMIFS(СВЦЭМ!$C$39:$C$782,СВЦЭМ!$A$39:$A$782,$A149,СВЦЭМ!$B$39:$B$782,B$119)+'СЕТ СН'!$I$9+СВЦЭМ!$D$10+'СЕТ СН'!$I$6-'СЕТ СН'!$I$19</f>
        <v>2948.0957594800002</v>
      </c>
      <c r="C149" s="36">
        <f>SUMIFS(СВЦЭМ!$C$39:$C$782,СВЦЭМ!$A$39:$A$782,$A149,СВЦЭМ!$B$39:$B$782,C$119)+'СЕТ СН'!$I$9+СВЦЭМ!$D$10+'СЕТ СН'!$I$6-'СЕТ СН'!$I$19</f>
        <v>2976.8804259600001</v>
      </c>
      <c r="D149" s="36">
        <f>SUMIFS(СВЦЭМ!$C$39:$C$782,СВЦЭМ!$A$39:$A$782,$A149,СВЦЭМ!$B$39:$B$782,D$119)+'СЕТ СН'!$I$9+СВЦЭМ!$D$10+'СЕТ СН'!$I$6-'СЕТ СН'!$I$19</f>
        <v>2983.1280927299999</v>
      </c>
      <c r="E149" s="36">
        <f>SUMIFS(СВЦЭМ!$C$39:$C$782,СВЦЭМ!$A$39:$A$782,$A149,СВЦЭМ!$B$39:$B$782,E$119)+'СЕТ СН'!$I$9+СВЦЭМ!$D$10+'СЕТ СН'!$I$6-'СЕТ СН'!$I$19</f>
        <v>3000.2952603200001</v>
      </c>
      <c r="F149" s="36">
        <f>SUMIFS(СВЦЭМ!$C$39:$C$782,СВЦЭМ!$A$39:$A$782,$A149,СВЦЭМ!$B$39:$B$782,F$119)+'СЕТ СН'!$I$9+СВЦЭМ!$D$10+'СЕТ СН'!$I$6-'СЕТ СН'!$I$19</f>
        <v>2995.8808225100001</v>
      </c>
      <c r="G149" s="36">
        <f>SUMIFS(СВЦЭМ!$C$39:$C$782,СВЦЭМ!$A$39:$A$782,$A149,СВЦЭМ!$B$39:$B$782,G$119)+'СЕТ СН'!$I$9+СВЦЭМ!$D$10+'СЕТ СН'!$I$6-'СЕТ СН'!$I$19</f>
        <v>2973.89196416</v>
      </c>
      <c r="H149" s="36">
        <f>SUMIFS(СВЦЭМ!$C$39:$C$782,СВЦЭМ!$A$39:$A$782,$A149,СВЦЭМ!$B$39:$B$782,H$119)+'СЕТ СН'!$I$9+СВЦЭМ!$D$10+'СЕТ СН'!$I$6-'СЕТ СН'!$I$19</f>
        <v>2928.0129347699999</v>
      </c>
      <c r="I149" s="36">
        <f>SUMIFS(СВЦЭМ!$C$39:$C$782,СВЦЭМ!$A$39:$A$782,$A149,СВЦЭМ!$B$39:$B$782,I$119)+'СЕТ СН'!$I$9+СВЦЭМ!$D$10+'СЕТ СН'!$I$6-'СЕТ СН'!$I$19</f>
        <v>2901.7534106500002</v>
      </c>
      <c r="J149" s="36">
        <f>SUMIFS(СВЦЭМ!$C$39:$C$782,СВЦЭМ!$A$39:$A$782,$A149,СВЦЭМ!$B$39:$B$782,J$119)+'СЕТ СН'!$I$9+СВЦЭМ!$D$10+'СЕТ СН'!$I$6-'СЕТ СН'!$I$19</f>
        <v>2859.5220752599998</v>
      </c>
      <c r="K149" s="36">
        <f>SUMIFS(СВЦЭМ!$C$39:$C$782,СВЦЭМ!$A$39:$A$782,$A149,СВЦЭМ!$B$39:$B$782,K$119)+'СЕТ СН'!$I$9+СВЦЭМ!$D$10+'СЕТ СН'!$I$6-'СЕТ СН'!$I$19</f>
        <v>2836.6860514700002</v>
      </c>
      <c r="L149" s="36">
        <f>SUMIFS(СВЦЭМ!$C$39:$C$782,СВЦЭМ!$A$39:$A$782,$A149,СВЦЭМ!$B$39:$B$782,L$119)+'СЕТ СН'!$I$9+СВЦЭМ!$D$10+'СЕТ СН'!$I$6-'СЕТ СН'!$I$19</f>
        <v>2826.7701315300001</v>
      </c>
      <c r="M149" s="36">
        <f>SUMIFS(СВЦЭМ!$C$39:$C$782,СВЦЭМ!$A$39:$A$782,$A149,СВЦЭМ!$B$39:$B$782,M$119)+'СЕТ СН'!$I$9+СВЦЭМ!$D$10+'СЕТ СН'!$I$6-'СЕТ СН'!$I$19</f>
        <v>2837.8500755300001</v>
      </c>
      <c r="N149" s="36">
        <f>SUMIFS(СВЦЭМ!$C$39:$C$782,СВЦЭМ!$A$39:$A$782,$A149,СВЦЭМ!$B$39:$B$782,N$119)+'СЕТ СН'!$I$9+СВЦЭМ!$D$10+'СЕТ СН'!$I$6-'СЕТ СН'!$I$19</f>
        <v>2835.04519136</v>
      </c>
      <c r="O149" s="36">
        <f>SUMIFS(СВЦЭМ!$C$39:$C$782,СВЦЭМ!$A$39:$A$782,$A149,СВЦЭМ!$B$39:$B$782,O$119)+'СЕТ СН'!$I$9+СВЦЭМ!$D$10+'СЕТ СН'!$I$6-'СЕТ СН'!$I$19</f>
        <v>2863.6783198800003</v>
      </c>
      <c r="P149" s="36">
        <f>SUMIFS(СВЦЭМ!$C$39:$C$782,СВЦЭМ!$A$39:$A$782,$A149,СВЦЭМ!$B$39:$B$782,P$119)+'СЕТ СН'!$I$9+СВЦЭМ!$D$10+'СЕТ СН'!$I$6-'СЕТ СН'!$I$19</f>
        <v>2882.8450024399999</v>
      </c>
      <c r="Q149" s="36">
        <f>SUMIFS(СВЦЭМ!$C$39:$C$782,СВЦЭМ!$A$39:$A$782,$A149,СВЦЭМ!$B$39:$B$782,Q$119)+'СЕТ СН'!$I$9+СВЦЭМ!$D$10+'СЕТ СН'!$I$6-'СЕТ СН'!$I$19</f>
        <v>2891.2319060499999</v>
      </c>
      <c r="R149" s="36">
        <f>SUMIFS(СВЦЭМ!$C$39:$C$782,СВЦЭМ!$A$39:$A$782,$A149,СВЦЭМ!$B$39:$B$782,R$119)+'СЕТ СН'!$I$9+СВЦЭМ!$D$10+'СЕТ СН'!$I$6-'СЕТ СН'!$I$19</f>
        <v>2891.09101366</v>
      </c>
      <c r="S149" s="36">
        <f>SUMIFS(СВЦЭМ!$C$39:$C$782,СВЦЭМ!$A$39:$A$782,$A149,СВЦЭМ!$B$39:$B$782,S$119)+'СЕТ СН'!$I$9+СВЦЭМ!$D$10+'СЕТ СН'!$I$6-'СЕТ СН'!$I$19</f>
        <v>2873.41831035</v>
      </c>
      <c r="T149" s="36">
        <f>SUMIFS(СВЦЭМ!$C$39:$C$782,СВЦЭМ!$A$39:$A$782,$A149,СВЦЭМ!$B$39:$B$782,T$119)+'СЕТ СН'!$I$9+СВЦЭМ!$D$10+'СЕТ СН'!$I$6-'СЕТ СН'!$I$19</f>
        <v>2822.0272606500002</v>
      </c>
      <c r="U149" s="36">
        <f>SUMIFS(СВЦЭМ!$C$39:$C$782,СВЦЭМ!$A$39:$A$782,$A149,СВЦЭМ!$B$39:$B$782,U$119)+'СЕТ СН'!$I$9+СВЦЭМ!$D$10+'СЕТ СН'!$I$6-'СЕТ СН'!$I$19</f>
        <v>2803.7443630100001</v>
      </c>
      <c r="V149" s="36">
        <f>SUMIFS(СВЦЭМ!$C$39:$C$782,СВЦЭМ!$A$39:$A$782,$A149,СВЦЭМ!$B$39:$B$782,V$119)+'СЕТ СН'!$I$9+СВЦЭМ!$D$10+'СЕТ СН'!$I$6-'СЕТ СН'!$I$19</f>
        <v>2786.11610862</v>
      </c>
      <c r="W149" s="36">
        <f>SUMIFS(СВЦЭМ!$C$39:$C$782,СВЦЭМ!$A$39:$A$782,$A149,СВЦЭМ!$B$39:$B$782,W$119)+'СЕТ СН'!$I$9+СВЦЭМ!$D$10+'СЕТ СН'!$I$6-'СЕТ СН'!$I$19</f>
        <v>2787.1334912500001</v>
      </c>
      <c r="X149" s="36">
        <f>SUMIFS(СВЦЭМ!$C$39:$C$782,СВЦЭМ!$A$39:$A$782,$A149,СВЦЭМ!$B$39:$B$782,X$119)+'СЕТ СН'!$I$9+СВЦЭМ!$D$10+'СЕТ СН'!$I$6-'СЕТ СН'!$I$19</f>
        <v>2823.8211190000002</v>
      </c>
      <c r="Y149" s="36">
        <f>SUMIFS(СВЦЭМ!$C$39:$C$782,СВЦЭМ!$A$39:$A$782,$A149,СВЦЭМ!$B$39:$B$782,Y$119)+'СЕТ СН'!$I$9+СВЦЭМ!$D$10+'СЕТ СН'!$I$6-'СЕТ СН'!$I$19</f>
        <v>2870.5532622299997</v>
      </c>
    </row>
    <row r="150" spans="1:26" ht="15.75" x14ac:dyDescent="0.2">
      <c r="A150" s="35">
        <f t="shared" si="3"/>
        <v>45382</v>
      </c>
      <c r="B150" s="36">
        <f>SUMIFS(СВЦЭМ!$C$39:$C$782,СВЦЭМ!$A$39:$A$782,$A150,СВЦЭМ!$B$39:$B$782,B$119)+'СЕТ СН'!$I$9+СВЦЭМ!$D$10+'СЕТ СН'!$I$6-'СЕТ СН'!$I$19</f>
        <v>2989.09481581</v>
      </c>
      <c r="C150" s="36">
        <f>SUMIFS(СВЦЭМ!$C$39:$C$782,СВЦЭМ!$A$39:$A$782,$A150,СВЦЭМ!$B$39:$B$782,C$119)+'СЕТ СН'!$I$9+СВЦЭМ!$D$10+'СЕТ СН'!$I$6-'СЕТ СН'!$I$19</f>
        <v>3011.0607660599999</v>
      </c>
      <c r="D150" s="36">
        <f>SUMIFS(СВЦЭМ!$C$39:$C$782,СВЦЭМ!$A$39:$A$782,$A150,СВЦЭМ!$B$39:$B$782,D$119)+'СЕТ СН'!$I$9+СВЦЭМ!$D$10+'СЕТ СН'!$I$6-'СЕТ СН'!$I$19</f>
        <v>3035.9143831000001</v>
      </c>
      <c r="E150" s="36">
        <f>SUMIFS(СВЦЭМ!$C$39:$C$782,СВЦЭМ!$A$39:$A$782,$A150,СВЦЭМ!$B$39:$B$782,E$119)+'СЕТ СН'!$I$9+СВЦЭМ!$D$10+'СЕТ СН'!$I$6-'СЕТ СН'!$I$19</f>
        <v>3041.6652393300001</v>
      </c>
      <c r="F150" s="36">
        <f>SUMIFS(СВЦЭМ!$C$39:$C$782,СВЦЭМ!$A$39:$A$782,$A150,СВЦЭМ!$B$39:$B$782,F$119)+'СЕТ СН'!$I$9+СВЦЭМ!$D$10+'СЕТ СН'!$I$6-'СЕТ СН'!$I$19</f>
        <v>3037.5103386400001</v>
      </c>
      <c r="G150" s="36">
        <f>SUMIFS(СВЦЭМ!$C$39:$C$782,СВЦЭМ!$A$39:$A$782,$A150,СВЦЭМ!$B$39:$B$782,G$119)+'СЕТ СН'!$I$9+СВЦЭМ!$D$10+'СЕТ СН'!$I$6-'СЕТ СН'!$I$19</f>
        <v>3037.5325678899999</v>
      </c>
      <c r="H150" s="36">
        <f>SUMIFS(СВЦЭМ!$C$39:$C$782,СВЦЭМ!$A$39:$A$782,$A150,СВЦЭМ!$B$39:$B$782,H$119)+'СЕТ СН'!$I$9+СВЦЭМ!$D$10+'СЕТ СН'!$I$6-'СЕТ СН'!$I$19</f>
        <v>3035.6054282200002</v>
      </c>
      <c r="I150" s="36">
        <f>SUMIFS(СВЦЭМ!$C$39:$C$782,СВЦЭМ!$A$39:$A$782,$A150,СВЦЭМ!$B$39:$B$782,I$119)+'СЕТ СН'!$I$9+СВЦЭМ!$D$10+'СЕТ СН'!$I$6-'СЕТ СН'!$I$19</f>
        <v>3014.96418563</v>
      </c>
      <c r="J150" s="36">
        <f>SUMIFS(СВЦЭМ!$C$39:$C$782,СВЦЭМ!$A$39:$A$782,$A150,СВЦЭМ!$B$39:$B$782,J$119)+'СЕТ СН'!$I$9+СВЦЭМ!$D$10+'СЕТ СН'!$I$6-'СЕТ СН'!$I$19</f>
        <v>2979.0223160700002</v>
      </c>
      <c r="K150" s="36">
        <f>SUMIFS(СВЦЭМ!$C$39:$C$782,СВЦЭМ!$A$39:$A$782,$A150,СВЦЭМ!$B$39:$B$782,K$119)+'СЕТ СН'!$I$9+СВЦЭМ!$D$10+'СЕТ СН'!$I$6-'СЕТ СН'!$I$19</f>
        <v>2915.4641627599999</v>
      </c>
      <c r="L150" s="36">
        <f>SUMIFS(СВЦЭМ!$C$39:$C$782,СВЦЭМ!$A$39:$A$782,$A150,СВЦЭМ!$B$39:$B$782,L$119)+'СЕТ СН'!$I$9+СВЦЭМ!$D$10+'СЕТ СН'!$I$6-'СЕТ СН'!$I$19</f>
        <v>2909.5158427700003</v>
      </c>
      <c r="M150" s="36">
        <f>SUMIFS(СВЦЭМ!$C$39:$C$782,СВЦЭМ!$A$39:$A$782,$A150,СВЦЭМ!$B$39:$B$782,M$119)+'СЕТ СН'!$I$9+СВЦЭМ!$D$10+'СЕТ СН'!$I$6-'СЕТ СН'!$I$19</f>
        <v>2914.2819223900001</v>
      </c>
      <c r="N150" s="36">
        <f>SUMIFS(СВЦЭМ!$C$39:$C$782,СВЦЭМ!$A$39:$A$782,$A150,СВЦЭМ!$B$39:$B$782,N$119)+'СЕТ СН'!$I$9+СВЦЭМ!$D$10+'СЕТ СН'!$I$6-'СЕТ СН'!$I$19</f>
        <v>2917.8829792700003</v>
      </c>
      <c r="O150" s="36">
        <f>SUMIFS(СВЦЭМ!$C$39:$C$782,СВЦЭМ!$A$39:$A$782,$A150,СВЦЭМ!$B$39:$B$782,O$119)+'СЕТ СН'!$I$9+СВЦЭМ!$D$10+'СЕТ СН'!$I$6-'СЕТ СН'!$I$19</f>
        <v>2941.33324928</v>
      </c>
      <c r="P150" s="36">
        <f>SUMIFS(СВЦЭМ!$C$39:$C$782,СВЦЭМ!$A$39:$A$782,$A150,СВЦЭМ!$B$39:$B$782,P$119)+'СЕТ СН'!$I$9+СВЦЭМ!$D$10+'СЕТ СН'!$I$6-'СЕТ СН'!$I$19</f>
        <v>2964.17769039</v>
      </c>
      <c r="Q150" s="36">
        <f>SUMIFS(СВЦЭМ!$C$39:$C$782,СВЦЭМ!$A$39:$A$782,$A150,СВЦЭМ!$B$39:$B$782,Q$119)+'СЕТ СН'!$I$9+СВЦЭМ!$D$10+'СЕТ СН'!$I$6-'СЕТ СН'!$I$19</f>
        <v>2988.62833899</v>
      </c>
      <c r="R150" s="36">
        <f>SUMIFS(СВЦЭМ!$C$39:$C$782,СВЦЭМ!$A$39:$A$782,$A150,СВЦЭМ!$B$39:$B$782,R$119)+'СЕТ СН'!$I$9+СВЦЭМ!$D$10+'СЕТ СН'!$I$6-'СЕТ СН'!$I$19</f>
        <v>2983.8886045499999</v>
      </c>
      <c r="S150" s="36">
        <f>SUMIFS(СВЦЭМ!$C$39:$C$782,СВЦЭМ!$A$39:$A$782,$A150,СВЦЭМ!$B$39:$B$782,S$119)+'СЕТ СН'!$I$9+СВЦЭМ!$D$10+'СЕТ СН'!$I$6-'СЕТ СН'!$I$19</f>
        <v>2953.75071802</v>
      </c>
      <c r="T150" s="36">
        <f>SUMIFS(СВЦЭМ!$C$39:$C$782,СВЦЭМ!$A$39:$A$782,$A150,СВЦЭМ!$B$39:$B$782,T$119)+'СЕТ СН'!$I$9+СВЦЭМ!$D$10+'СЕТ СН'!$I$6-'СЕТ СН'!$I$19</f>
        <v>2930.4359728300001</v>
      </c>
      <c r="U150" s="36">
        <f>SUMIFS(СВЦЭМ!$C$39:$C$782,СВЦЭМ!$A$39:$A$782,$A150,СВЦЭМ!$B$39:$B$782,U$119)+'СЕТ СН'!$I$9+СВЦЭМ!$D$10+'СЕТ СН'!$I$6-'СЕТ СН'!$I$19</f>
        <v>2907.7107542799999</v>
      </c>
      <c r="V150" s="36">
        <f>SUMIFS(СВЦЭМ!$C$39:$C$782,СВЦЭМ!$A$39:$A$782,$A150,СВЦЭМ!$B$39:$B$782,V$119)+'СЕТ СН'!$I$9+СВЦЭМ!$D$10+'СЕТ СН'!$I$6-'СЕТ СН'!$I$19</f>
        <v>2891.23165049</v>
      </c>
      <c r="W150" s="36">
        <f>SUMIFS(СВЦЭМ!$C$39:$C$782,СВЦЭМ!$A$39:$A$782,$A150,СВЦЭМ!$B$39:$B$782,W$119)+'СЕТ СН'!$I$9+СВЦЭМ!$D$10+'СЕТ СН'!$I$6-'СЕТ СН'!$I$19</f>
        <v>2883.8031909900001</v>
      </c>
      <c r="X150" s="36">
        <f>SUMIFS(СВЦЭМ!$C$39:$C$782,СВЦЭМ!$A$39:$A$782,$A150,СВЦЭМ!$B$39:$B$782,X$119)+'СЕТ СН'!$I$9+СВЦЭМ!$D$10+'СЕТ СН'!$I$6-'СЕТ СН'!$I$19</f>
        <v>2921.6026764100002</v>
      </c>
      <c r="Y150" s="36">
        <f>SUMIFS(СВЦЭМ!$C$39:$C$782,СВЦЭМ!$A$39:$A$782,$A150,СВЦЭМ!$B$39:$B$782,Y$119)+'СЕТ СН'!$I$9+СВЦЭМ!$D$10+'СЕТ СН'!$I$6-'СЕТ СН'!$I$19</f>
        <v>2946.5027799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660426.19866154843</v>
      </c>
      <c r="O155" s="126"/>
      <c r="P155" s="125">
        <f>СВЦЭМ!$D$12+'СЕТ СН'!$F$10-'СЕТ СН'!$G$20</f>
        <v>660426.19866154843</v>
      </c>
      <c r="Q155" s="126"/>
      <c r="R155" s="125">
        <f>СВЦЭМ!$D$12+'СЕТ СН'!$F$10-'СЕТ СН'!$H$20</f>
        <v>660426.19866154843</v>
      </c>
      <c r="S155" s="126"/>
      <c r="T155" s="125">
        <f>СВЦЭМ!$D$12+'СЕТ СН'!$F$10-'СЕТ СН'!$I$20</f>
        <v>660426.19866154843</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78</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1765744.73</v>
      </c>
      <c r="O159" s="140"/>
      <c r="P159" s="140">
        <f>'СЕТ СН'!$G$7</f>
        <v>1442615.09</v>
      </c>
      <c r="Q159" s="140"/>
      <c r="R159" s="140">
        <f>'СЕТ СН'!$H$7</f>
        <v>1841546.13</v>
      </c>
      <c r="S159" s="140"/>
      <c r="T159" s="140">
        <f>'СЕТ СН'!$I$7</f>
        <v>1879310.42</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01.03.2024</v>
      </c>
      <c r="B12" s="36">
        <f>SUMIFS(СВЦЭМ!$D$39:$D$782,СВЦЭМ!$A$39:$A$782,$A12,СВЦЭМ!$B$39:$B$782,B$11)+'СЕТ СН'!$F$11+СВЦЭМ!$D$10+'СЕТ СН'!$F$5-'СЕТ СН'!$F$21</f>
        <v>4928.39532237</v>
      </c>
      <c r="C12" s="36">
        <f>SUMIFS(СВЦЭМ!$D$39:$D$782,СВЦЭМ!$A$39:$A$782,$A12,СВЦЭМ!$B$39:$B$782,C$11)+'СЕТ СН'!$F$11+СВЦЭМ!$D$10+'СЕТ СН'!$F$5-'СЕТ СН'!$F$21</f>
        <v>4954.9081943600004</v>
      </c>
      <c r="D12" s="36">
        <f>SUMIFS(СВЦЭМ!$D$39:$D$782,СВЦЭМ!$A$39:$A$782,$A12,СВЦЭМ!$B$39:$B$782,D$11)+'СЕТ СН'!$F$11+СВЦЭМ!$D$10+'СЕТ СН'!$F$5-'СЕТ СН'!$F$21</f>
        <v>4978.78337044</v>
      </c>
      <c r="E12" s="36">
        <f>SUMIFS(СВЦЭМ!$D$39:$D$782,СВЦЭМ!$A$39:$A$782,$A12,СВЦЭМ!$B$39:$B$782,E$11)+'СЕТ СН'!$F$11+СВЦЭМ!$D$10+'СЕТ СН'!$F$5-'СЕТ СН'!$F$21</f>
        <v>4964.2584988300005</v>
      </c>
      <c r="F12" s="36">
        <f>SUMIFS(СВЦЭМ!$D$39:$D$782,СВЦЭМ!$A$39:$A$782,$A12,СВЦЭМ!$B$39:$B$782,F$11)+'СЕТ СН'!$F$11+СВЦЭМ!$D$10+'СЕТ СН'!$F$5-'СЕТ СН'!$F$21</f>
        <v>4955.4670668700001</v>
      </c>
      <c r="G12" s="36">
        <f>SUMIFS(СВЦЭМ!$D$39:$D$782,СВЦЭМ!$A$39:$A$782,$A12,СВЦЭМ!$B$39:$B$782,G$11)+'СЕТ СН'!$F$11+СВЦЭМ!$D$10+'СЕТ СН'!$F$5-'СЕТ СН'!$F$21</f>
        <v>4953.4159215600002</v>
      </c>
      <c r="H12" s="36">
        <f>SUMIFS(СВЦЭМ!$D$39:$D$782,СВЦЭМ!$A$39:$A$782,$A12,СВЦЭМ!$B$39:$B$782,H$11)+'СЕТ СН'!$F$11+СВЦЭМ!$D$10+'СЕТ СН'!$F$5-'СЕТ СН'!$F$21</f>
        <v>4916.2211500100002</v>
      </c>
      <c r="I12" s="36">
        <f>SUMIFS(СВЦЭМ!$D$39:$D$782,СВЦЭМ!$A$39:$A$782,$A12,СВЦЭМ!$B$39:$B$782,I$11)+'СЕТ СН'!$F$11+СВЦЭМ!$D$10+'СЕТ СН'!$F$5-'СЕТ СН'!$F$21</f>
        <v>4892.9607365900001</v>
      </c>
      <c r="J12" s="36">
        <f>SUMIFS(СВЦЭМ!$D$39:$D$782,СВЦЭМ!$A$39:$A$782,$A12,СВЦЭМ!$B$39:$B$782,J$11)+'СЕТ СН'!$F$11+СВЦЭМ!$D$10+'СЕТ СН'!$F$5-'СЕТ СН'!$F$21</f>
        <v>4885.0182595599999</v>
      </c>
      <c r="K12" s="36">
        <f>SUMIFS(СВЦЭМ!$D$39:$D$782,СВЦЭМ!$A$39:$A$782,$A12,СВЦЭМ!$B$39:$B$782,K$11)+'СЕТ СН'!$F$11+СВЦЭМ!$D$10+'СЕТ СН'!$F$5-'СЕТ СН'!$F$21</f>
        <v>4871.4573751400003</v>
      </c>
      <c r="L12" s="36">
        <f>SUMIFS(СВЦЭМ!$D$39:$D$782,СВЦЭМ!$A$39:$A$782,$A12,СВЦЭМ!$B$39:$B$782,L$11)+'СЕТ СН'!$F$11+СВЦЭМ!$D$10+'СЕТ СН'!$F$5-'СЕТ СН'!$F$21</f>
        <v>4873.2896454700003</v>
      </c>
      <c r="M12" s="36">
        <f>SUMIFS(СВЦЭМ!$D$39:$D$782,СВЦЭМ!$A$39:$A$782,$A12,СВЦЭМ!$B$39:$B$782,M$11)+'СЕТ СН'!$F$11+СВЦЭМ!$D$10+'СЕТ СН'!$F$5-'СЕТ СН'!$F$21</f>
        <v>4856.4790308400006</v>
      </c>
      <c r="N12" s="36">
        <f>SUMIFS(СВЦЭМ!$D$39:$D$782,СВЦЭМ!$A$39:$A$782,$A12,СВЦЭМ!$B$39:$B$782,N$11)+'СЕТ СН'!$F$11+СВЦЭМ!$D$10+'СЕТ СН'!$F$5-'СЕТ СН'!$F$21</f>
        <v>4903.4265160300001</v>
      </c>
      <c r="O12" s="36">
        <f>SUMIFS(СВЦЭМ!$D$39:$D$782,СВЦЭМ!$A$39:$A$782,$A12,СВЦЭМ!$B$39:$B$782,O$11)+'СЕТ СН'!$F$11+СВЦЭМ!$D$10+'СЕТ СН'!$F$5-'СЕТ СН'!$F$21</f>
        <v>4914.8154201400002</v>
      </c>
      <c r="P12" s="36">
        <f>SUMIFS(СВЦЭМ!$D$39:$D$782,СВЦЭМ!$A$39:$A$782,$A12,СВЦЭМ!$B$39:$B$782,P$11)+'СЕТ СН'!$F$11+СВЦЭМ!$D$10+'СЕТ СН'!$F$5-'СЕТ СН'!$F$21</f>
        <v>4933.8402461700007</v>
      </c>
      <c r="Q12" s="36">
        <f>SUMIFS(СВЦЭМ!$D$39:$D$782,СВЦЭМ!$A$39:$A$782,$A12,СВЦЭМ!$B$39:$B$782,Q$11)+'СЕТ СН'!$F$11+СВЦЭМ!$D$10+'СЕТ СН'!$F$5-'СЕТ СН'!$F$21</f>
        <v>4944.7603426100004</v>
      </c>
      <c r="R12" s="36">
        <f>SUMIFS(СВЦЭМ!$D$39:$D$782,СВЦЭМ!$A$39:$A$782,$A12,СВЦЭМ!$B$39:$B$782,R$11)+'СЕТ СН'!$F$11+СВЦЭМ!$D$10+'СЕТ СН'!$F$5-'СЕТ СН'!$F$21</f>
        <v>4955.6886677299999</v>
      </c>
      <c r="S12" s="36">
        <f>SUMIFS(СВЦЭМ!$D$39:$D$782,СВЦЭМ!$A$39:$A$782,$A12,СВЦЭМ!$B$39:$B$782,S$11)+'СЕТ СН'!$F$11+СВЦЭМ!$D$10+'СЕТ СН'!$F$5-'СЕТ СН'!$F$21</f>
        <v>4943.8270674300002</v>
      </c>
      <c r="T12" s="36">
        <f>SUMIFS(СВЦЭМ!$D$39:$D$782,СВЦЭМ!$A$39:$A$782,$A12,СВЦЭМ!$B$39:$B$782,T$11)+'СЕТ СН'!$F$11+СВЦЭМ!$D$10+'СЕТ СН'!$F$5-'СЕТ СН'!$F$21</f>
        <v>4902.12007576</v>
      </c>
      <c r="U12" s="36">
        <f>SUMIFS(СВЦЭМ!$D$39:$D$782,СВЦЭМ!$A$39:$A$782,$A12,СВЦЭМ!$B$39:$B$782,U$11)+'СЕТ СН'!$F$11+СВЦЭМ!$D$10+'СЕТ СН'!$F$5-'СЕТ СН'!$F$21</f>
        <v>4871.7386822400003</v>
      </c>
      <c r="V12" s="36">
        <f>SUMIFS(СВЦЭМ!$D$39:$D$782,СВЦЭМ!$A$39:$A$782,$A12,СВЦЭМ!$B$39:$B$782,V$11)+'СЕТ СН'!$F$11+СВЦЭМ!$D$10+'СЕТ СН'!$F$5-'СЕТ СН'!$F$21</f>
        <v>4873.1017793000001</v>
      </c>
      <c r="W12" s="36">
        <f>SUMIFS(СВЦЭМ!$D$39:$D$782,СВЦЭМ!$A$39:$A$782,$A12,СВЦЭМ!$B$39:$B$782,W$11)+'СЕТ СН'!$F$11+СВЦЭМ!$D$10+'СЕТ СН'!$F$5-'СЕТ СН'!$F$21</f>
        <v>4881.2555709400003</v>
      </c>
      <c r="X12" s="36">
        <f>SUMIFS(СВЦЭМ!$D$39:$D$782,СВЦЭМ!$A$39:$A$782,$A12,СВЦЭМ!$B$39:$B$782,X$11)+'СЕТ СН'!$F$11+СВЦЭМ!$D$10+'СЕТ СН'!$F$5-'СЕТ СН'!$F$21</f>
        <v>4894.6366710500006</v>
      </c>
      <c r="Y12" s="36">
        <f>SUMIFS(СВЦЭМ!$D$39:$D$782,СВЦЭМ!$A$39:$A$782,$A12,СВЦЭМ!$B$39:$B$782,Y$11)+'СЕТ СН'!$F$11+СВЦЭМ!$D$10+'СЕТ СН'!$F$5-'СЕТ СН'!$F$21</f>
        <v>4918.9374567200002</v>
      </c>
      <c r="AA12" s="45"/>
    </row>
    <row r="13" spans="1:27" ht="15.75" x14ac:dyDescent="0.2">
      <c r="A13" s="35">
        <f>A12+1</f>
        <v>45353</v>
      </c>
      <c r="B13" s="36">
        <f>SUMIFS(СВЦЭМ!$D$39:$D$782,СВЦЭМ!$A$39:$A$782,$A13,СВЦЭМ!$B$39:$B$782,B$11)+'СЕТ СН'!$F$11+СВЦЭМ!$D$10+'СЕТ СН'!$F$5-'СЕТ СН'!$F$21</f>
        <v>4858.5736839600004</v>
      </c>
      <c r="C13" s="36">
        <f>SUMIFS(СВЦЭМ!$D$39:$D$782,СВЦЭМ!$A$39:$A$782,$A13,СВЦЭМ!$B$39:$B$782,C$11)+'СЕТ СН'!$F$11+СВЦЭМ!$D$10+'СЕТ СН'!$F$5-'СЕТ СН'!$F$21</f>
        <v>4870.4528099899999</v>
      </c>
      <c r="D13" s="36">
        <f>SUMIFS(СВЦЭМ!$D$39:$D$782,СВЦЭМ!$A$39:$A$782,$A13,СВЦЭМ!$B$39:$B$782,D$11)+'СЕТ СН'!$F$11+СВЦЭМ!$D$10+'СЕТ СН'!$F$5-'СЕТ СН'!$F$21</f>
        <v>4894.6739015399999</v>
      </c>
      <c r="E13" s="36">
        <f>SUMIFS(СВЦЭМ!$D$39:$D$782,СВЦЭМ!$A$39:$A$782,$A13,СВЦЭМ!$B$39:$B$782,E$11)+'СЕТ СН'!$F$11+СВЦЭМ!$D$10+'СЕТ СН'!$F$5-'СЕТ СН'!$F$21</f>
        <v>4905.5277270100005</v>
      </c>
      <c r="F13" s="36">
        <f>SUMIFS(СВЦЭМ!$D$39:$D$782,СВЦЭМ!$A$39:$A$782,$A13,СВЦЭМ!$B$39:$B$782,F$11)+'СЕТ СН'!$F$11+СВЦЭМ!$D$10+'СЕТ СН'!$F$5-'СЕТ СН'!$F$21</f>
        <v>4902.5792365400002</v>
      </c>
      <c r="G13" s="36">
        <f>SUMIFS(СВЦЭМ!$D$39:$D$782,СВЦЭМ!$A$39:$A$782,$A13,СВЦЭМ!$B$39:$B$782,G$11)+'СЕТ СН'!$F$11+СВЦЭМ!$D$10+'СЕТ СН'!$F$5-'СЕТ СН'!$F$21</f>
        <v>4882.7715825200003</v>
      </c>
      <c r="H13" s="36">
        <f>SUMIFS(СВЦЭМ!$D$39:$D$782,СВЦЭМ!$A$39:$A$782,$A13,СВЦЭМ!$B$39:$B$782,H$11)+'СЕТ СН'!$F$11+СВЦЭМ!$D$10+'СЕТ СН'!$F$5-'СЕТ СН'!$F$21</f>
        <v>4839.43039357</v>
      </c>
      <c r="I13" s="36">
        <f>SUMIFS(СВЦЭМ!$D$39:$D$782,СВЦЭМ!$A$39:$A$782,$A13,СВЦЭМ!$B$39:$B$782,I$11)+'СЕТ СН'!$F$11+СВЦЭМ!$D$10+'СЕТ СН'!$F$5-'СЕТ СН'!$F$21</f>
        <v>4815.5659074300002</v>
      </c>
      <c r="J13" s="36">
        <f>SUMIFS(СВЦЭМ!$D$39:$D$782,СВЦЭМ!$A$39:$A$782,$A13,СВЦЭМ!$B$39:$B$782,J$11)+'СЕТ СН'!$F$11+СВЦЭМ!$D$10+'СЕТ СН'!$F$5-'СЕТ СН'!$F$21</f>
        <v>4816.5153319800002</v>
      </c>
      <c r="K13" s="36">
        <f>SUMIFS(СВЦЭМ!$D$39:$D$782,СВЦЭМ!$A$39:$A$782,$A13,СВЦЭМ!$B$39:$B$782,K$11)+'СЕТ СН'!$F$11+СВЦЭМ!$D$10+'СЕТ СН'!$F$5-'СЕТ СН'!$F$21</f>
        <v>4784.5721159000004</v>
      </c>
      <c r="L13" s="36">
        <f>SUMIFS(СВЦЭМ!$D$39:$D$782,СВЦЭМ!$A$39:$A$782,$A13,СВЦЭМ!$B$39:$B$782,L$11)+'СЕТ СН'!$F$11+СВЦЭМ!$D$10+'СЕТ СН'!$F$5-'СЕТ СН'!$F$21</f>
        <v>4769.2466498100002</v>
      </c>
      <c r="M13" s="36">
        <f>SUMIFS(СВЦЭМ!$D$39:$D$782,СВЦЭМ!$A$39:$A$782,$A13,СВЦЭМ!$B$39:$B$782,M$11)+'СЕТ СН'!$F$11+СВЦЭМ!$D$10+'СЕТ СН'!$F$5-'СЕТ СН'!$F$21</f>
        <v>4772.5819600900004</v>
      </c>
      <c r="N13" s="36">
        <f>SUMIFS(СВЦЭМ!$D$39:$D$782,СВЦЭМ!$A$39:$A$782,$A13,СВЦЭМ!$B$39:$B$782,N$11)+'СЕТ СН'!$F$11+СВЦЭМ!$D$10+'СЕТ СН'!$F$5-'СЕТ СН'!$F$21</f>
        <v>4790.0967460299998</v>
      </c>
      <c r="O13" s="36">
        <f>SUMIFS(СВЦЭМ!$D$39:$D$782,СВЦЭМ!$A$39:$A$782,$A13,СВЦЭМ!$B$39:$B$782,O$11)+'СЕТ СН'!$F$11+СВЦЭМ!$D$10+'СЕТ СН'!$F$5-'СЕТ СН'!$F$21</f>
        <v>4796.9633800400006</v>
      </c>
      <c r="P13" s="36">
        <f>SUMIFS(СВЦЭМ!$D$39:$D$782,СВЦЭМ!$A$39:$A$782,$A13,СВЦЭМ!$B$39:$B$782,P$11)+'СЕТ СН'!$F$11+СВЦЭМ!$D$10+'СЕТ СН'!$F$5-'СЕТ СН'!$F$21</f>
        <v>4806.0236630899999</v>
      </c>
      <c r="Q13" s="36">
        <f>SUMIFS(СВЦЭМ!$D$39:$D$782,СВЦЭМ!$A$39:$A$782,$A13,СВЦЭМ!$B$39:$B$782,Q$11)+'СЕТ СН'!$F$11+СВЦЭМ!$D$10+'СЕТ СН'!$F$5-'СЕТ СН'!$F$21</f>
        <v>4828.1579973600001</v>
      </c>
      <c r="R13" s="36">
        <f>SUMIFS(СВЦЭМ!$D$39:$D$782,СВЦЭМ!$A$39:$A$782,$A13,СВЦЭМ!$B$39:$B$782,R$11)+'СЕТ СН'!$F$11+СВЦЭМ!$D$10+'СЕТ СН'!$F$5-'СЕТ СН'!$F$21</f>
        <v>4848.4814246100004</v>
      </c>
      <c r="S13" s="36">
        <f>SUMIFS(СВЦЭМ!$D$39:$D$782,СВЦЭМ!$A$39:$A$782,$A13,СВЦЭМ!$B$39:$B$782,S$11)+'СЕТ СН'!$F$11+СВЦЭМ!$D$10+'СЕТ СН'!$F$5-'СЕТ СН'!$F$21</f>
        <v>4833.4568609300004</v>
      </c>
      <c r="T13" s="36">
        <f>SUMIFS(СВЦЭМ!$D$39:$D$782,СВЦЭМ!$A$39:$A$782,$A13,СВЦЭМ!$B$39:$B$782,T$11)+'СЕТ СН'!$F$11+СВЦЭМ!$D$10+'СЕТ СН'!$F$5-'СЕТ СН'!$F$21</f>
        <v>4790.2986876900004</v>
      </c>
      <c r="U13" s="36">
        <f>SUMIFS(СВЦЭМ!$D$39:$D$782,СВЦЭМ!$A$39:$A$782,$A13,СВЦЭМ!$B$39:$B$782,U$11)+'СЕТ СН'!$F$11+СВЦЭМ!$D$10+'СЕТ СН'!$F$5-'СЕТ СН'!$F$21</f>
        <v>4749.7391389700006</v>
      </c>
      <c r="V13" s="36">
        <f>SUMIFS(СВЦЭМ!$D$39:$D$782,СВЦЭМ!$A$39:$A$782,$A13,СВЦЭМ!$B$39:$B$782,V$11)+'СЕТ СН'!$F$11+СВЦЭМ!$D$10+'СЕТ СН'!$F$5-'СЕТ СН'!$F$21</f>
        <v>4767.2980347900002</v>
      </c>
      <c r="W13" s="36">
        <f>SUMIFS(СВЦЭМ!$D$39:$D$782,СВЦЭМ!$A$39:$A$782,$A13,СВЦЭМ!$B$39:$B$782,W$11)+'СЕТ СН'!$F$11+СВЦЭМ!$D$10+'СЕТ СН'!$F$5-'СЕТ СН'!$F$21</f>
        <v>4776.4985861200003</v>
      </c>
      <c r="X13" s="36">
        <f>SUMIFS(СВЦЭМ!$D$39:$D$782,СВЦЭМ!$A$39:$A$782,$A13,СВЦЭМ!$B$39:$B$782,X$11)+'СЕТ СН'!$F$11+СВЦЭМ!$D$10+'СЕТ СН'!$F$5-'СЕТ СН'!$F$21</f>
        <v>4813.1222914999998</v>
      </c>
      <c r="Y13" s="36">
        <f>SUMIFS(СВЦЭМ!$D$39:$D$782,СВЦЭМ!$A$39:$A$782,$A13,СВЦЭМ!$B$39:$B$782,Y$11)+'СЕТ СН'!$F$11+СВЦЭМ!$D$10+'СЕТ СН'!$F$5-'СЕТ СН'!$F$21</f>
        <v>4813.5287803000001</v>
      </c>
    </row>
    <row r="14" spans="1:27" ht="15.75" x14ac:dyDescent="0.2">
      <c r="A14" s="35">
        <f t="shared" ref="A14:A42" si="0">A13+1</f>
        <v>45354</v>
      </c>
      <c r="B14" s="36">
        <f>SUMIFS(СВЦЭМ!$D$39:$D$782,СВЦЭМ!$A$39:$A$782,$A14,СВЦЭМ!$B$39:$B$782,B$11)+'СЕТ СН'!$F$11+СВЦЭМ!$D$10+'СЕТ СН'!$F$5-'СЕТ СН'!$F$21</f>
        <v>4756.5286734900001</v>
      </c>
      <c r="C14" s="36">
        <f>SUMIFS(СВЦЭМ!$D$39:$D$782,СВЦЭМ!$A$39:$A$782,$A14,СВЦЭМ!$B$39:$B$782,C$11)+'СЕТ СН'!$F$11+СВЦЭМ!$D$10+'СЕТ СН'!$F$5-'СЕТ СН'!$F$21</f>
        <v>4838.83163479</v>
      </c>
      <c r="D14" s="36">
        <f>SUMIFS(СВЦЭМ!$D$39:$D$782,СВЦЭМ!$A$39:$A$782,$A14,СВЦЭМ!$B$39:$B$782,D$11)+'СЕТ СН'!$F$11+СВЦЭМ!$D$10+'СЕТ СН'!$F$5-'СЕТ СН'!$F$21</f>
        <v>4883.7191863300004</v>
      </c>
      <c r="E14" s="36">
        <f>SUMIFS(СВЦЭМ!$D$39:$D$782,СВЦЭМ!$A$39:$A$782,$A14,СВЦЭМ!$B$39:$B$782,E$11)+'СЕТ СН'!$F$11+СВЦЭМ!$D$10+'СЕТ СН'!$F$5-'СЕТ СН'!$F$21</f>
        <v>4901.6165223999997</v>
      </c>
      <c r="F14" s="36">
        <f>SUMIFS(СВЦЭМ!$D$39:$D$782,СВЦЭМ!$A$39:$A$782,$A14,СВЦЭМ!$B$39:$B$782,F$11)+'СЕТ СН'!$F$11+СВЦЭМ!$D$10+'СЕТ СН'!$F$5-'СЕТ СН'!$F$21</f>
        <v>4898.9353534399997</v>
      </c>
      <c r="G14" s="36">
        <f>SUMIFS(СВЦЭМ!$D$39:$D$782,СВЦЭМ!$A$39:$A$782,$A14,СВЦЭМ!$B$39:$B$782,G$11)+'СЕТ СН'!$F$11+СВЦЭМ!$D$10+'СЕТ СН'!$F$5-'СЕТ СН'!$F$21</f>
        <v>4884.9644286800003</v>
      </c>
      <c r="H14" s="36">
        <f>SUMIFS(СВЦЭМ!$D$39:$D$782,СВЦЭМ!$A$39:$A$782,$A14,СВЦЭМ!$B$39:$B$782,H$11)+'СЕТ СН'!$F$11+СВЦЭМ!$D$10+'СЕТ СН'!$F$5-'СЕТ СН'!$F$21</f>
        <v>4866.6963059600002</v>
      </c>
      <c r="I14" s="36">
        <f>SUMIFS(СВЦЭМ!$D$39:$D$782,СВЦЭМ!$A$39:$A$782,$A14,СВЦЭМ!$B$39:$B$782,I$11)+'СЕТ СН'!$F$11+СВЦЭМ!$D$10+'СЕТ СН'!$F$5-'СЕТ СН'!$F$21</f>
        <v>4867.9909445499998</v>
      </c>
      <c r="J14" s="36">
        <f>SUMIFS(СВЦЭМ!$D$39:$D$782,СВЦЭМ!$A$39:$A$782,$A14,СВЦЭМ!$B$39:$B$782,J$11)+'СЕТ СН'!$F$11+СВЦЭМ!$D$10+'СЕТ СН'!$F$5-'СЕТ СН'!$F$21</f>
        <v>4820.0082699800005</v>
      </c>
      <c r="K14" s="36">
        <f>SUMIFS(СВЦЭМ!$D$39:$D$782,СВЦЭМ!$A$39:$A$782,$A14,СВЦЭМ!$B$39:$B$782,K$11)+'СЕТ СН'!$F$11+СВЦЭМ!$D$10+'СЕТ СН'!$F$5-'СЕТ СН'!$F$21</f>
        <v>4779.9657582</v>
      </c>
      <c r="L14" s="36">
        <f>SUMIFS(СВЦЭМ!$D$39:$D$782,СВЦЭМ!$A$39:$A$782,$A14,СВЦЭМ!$B$39:$B$782,L$11)+'СЕТ СН'!$F$11+СВЦЭМ!$D$10+'СЕТ СН'!$F$5-'СЕТ СН'!$F$21</f>
        <v>4757.5473713400006</v>
      </c>
      <c r="M14" s="36">
        <f>SUMIFS(СВЦЭМ!$D$39:$D$782,СВЦЭМ!$A$39:$A$782,$A14,СВЦЭМ!$B$39:$B$782,M$11)+'СЕТ СН'!$F$11+СВЦЭМ!$D$10+'СЕТ СН'!$F$5-'СЕТ СН'!$F$21</f>
        <v>4758.3932797699999</v>
      </c>
      <c r="N14" s="36">
        <f>SUMIFS(СВЦЭМ!$D$39:$D$782,СВЦЭМ!$A$39:$A$782,$A14,СВЦЭМ!$B$39:$B$782,N$11)+'СЕТ СН'!$F$11+СВЦЭМ!$D$10+'СЕТ СН'!$F$5-'СЕТ СН'!$F$21</f>
        <v>4784.9131152099999</v>
      </c>
      <c r="O14" s="36">
        <f>SUMIFS(СВЦЭМ!$D$39:$D$782,СВЦЭМ!$A$39:$A$782,$A14,СВЦЭМ!$B$39:$B$782,O$11)+'СЕТ СН'!$F$11+СВЦЭМ!$D$10+'СЕТ СН'!$F$5-'СЕТ СН'!$F$21</f>
        <v>4773.71063254</v>
      </c>
      <c r="P14" s="36">
        <f>SUMIFS(СВЦЭМ!$D$39:$D$782,СВЦЭМ!$A$39:$A$782,$A14,СВЦЭМ!$B$39:$B$782,P$11)+'СЕТ СН'!$F$11+СВЦЭМ!$D$10+'СЕТ СН'!$F$5-'СЕТ СН'!$F$21</f>
        <v>4774.8809506500002</v>
      </c>
      <c r="Q14" s="36">
        <f>SUMIFS(СВЦЭМ!$D$39:$D$782,СВЦЭМ!$A$39:$A$782,$A14,СВЦЭМ!$B$39:$B$782,Q$11)+'СЕТ СН'!$F$11+СВЦЭМ!$D$10+'СЕТ СН'!$F$5-'СЕТ СН'!$F$21</f>
        <v>4790.4820548900007</v>
      </c>
      <c r="R14" s="36">
        <f>SUMIFS(СВЦЭМ!$D$39:$D$782,СВЦЭМ!$A$39:$A$782,$A14,СВЦЭМ!$B$39:$B$782,R$11)+'СЕТ СН'!$F$11+СВЦЭМ!$D$10+'СЕТ СН'!$F$5-'СЕТ СН'!$F$21</f>
        <v>4796.2119446100005</v>
      </c>
      <c r="S14" s="36">
        <f>SUMIFS(СВЦЭМ!$D$39:$D$782,СВЦЭМ!$A$39:$A$782,$A14,СВЦЭМ!$B$39:$B$782,S$11)+'СЕТ СН'!$F$11+СВЦЭМ!$D$10+'СЕТ СН'!$F$5-'СЕТ СН'!$F$21</f>
        <v>4767.8861811300003</v>
      </c>
      <c r="T14" s="36">
        <f>SUMIFS(СВЦЭМ!$D$39:$D$782,СВЦЭМ!$A$39:$A$782,$A14,СВЦЭМ!$B$39:$B$782,T$11)+'СЕТ СН'!$F$11+СВЦЭМ!$D$10+'СЕТ СН'!$F$5-'СЕТ СН'!$F$21</f>
        <v>4749.9713382999998</v>
      </c>
      <c r="U14" s="36">
        <f>SUMIFS(СВЦЭМ!$D$39:$D$782,СВЦЭМ!$A$39:$A$782,$A14,СВЦЭМ!$B$39:$B$782,U$11)+'СЕТ СН'!$F$11+СВЦЭМ!$D$10+'СЕТ СН'!$F$5-'СЕТ СН'!$F$21</f>
        <v>4768.7210838199999</v>
      </c>
      <c r="V14" s="36">
        <f>SUMIFS(СВЦЭМ!$D$39:$D$782,СВЦЭМ!$A$39:$A$782,$A14,СВЦЭМ!$B$39:$B$782,V$11)+'СЕТ СН'!$F$11+СВЦЭМ!$D$10+'СЕТ СН'!$F$5-'СЕТ СН'!$F$21</f>
        <v>4767.8249184400001</v>
      </c>
      <c r="W14" s="36">
        <f>SUMIFS(СВЦЭМ!$D$39:$D$782,СВЦЭМ!$A$39:$A$782,$A14,СВЦЭМ!$B$39:$B$782,W$11)+'СЕТ СН'!$F$11+СВЦЭМ!$D$10+'СЕТ СН'!$F$5-'СЕТ СН'!$F$21</f>
        <v>4759.2235421900004</v>
      </c>
      <c r="X14" s="36">
        <f>SUMIFS(СВЦЭМ!$D$39:$D$782,СВЦЭМ!$A$39:$A$782,$A14,СВЦЭМ!$B$39:$B$782,X$11)+'СЕТ СН'!$F$11+СВЦЭМ!$D$10+'СЕТ СН'!$F$5-'СЕТ СН'!$F$21</f>
        <v>4774.06375493</v>
      </c>
      <c r="Y14" s="36">
        <f>SUMIFS(СВЦЭМ!$D$39:$D$782,СВЦЭМ!$A$39:$A$782,$A14,СВЦЭМ!$B$39:$B$782,Y$11)+'СЕТ СН'!$F$11+СВЦЭМ!$D$10+'СЕТ СН'!$F$5-'СЕТ СН'!$F$21</f>
        <v>4808.9169617699999</v>
      </c>
    </row>
    <row r="15" spans="1:27" ht="15.75" x14ac:dyDescent="0.2">
      <c r="A15" s="35">
        <f t="shared" si="0"/>
        <v>45355</v>
      </c>
      <c r="B15" s="36">
        <f>SUMIFS(СВЦЭМ!$D$39:$D$782,СВЦЭМ!$A$39:$A$782,$A15,СВЦЭМ!$B$39:$B$782,B$11)+'СЕТ СН'!$F$11+СВЦЭМ!$D$10+'СЕТ СН'!$F$5-'СЕТ СН'!$F$21</f>
        <v>4766.2627420200006</v>
      </c>
      <c r="C15" s="36">
        <f>SUMIFS(СВЦЭМ!$D$39:$D$782,СВЦЭМ!$A$39:$A$782,$A15,СВЦЭМ!$B$39:$B$782,C$11)+'СЕТ СН'!$F$11+СВЦЭМ!$D$10+'СЕТ СН'!$F$5-'СЕТ СН'!$F$21</f>
        <v>4808.38762675</v>
      </c>
      <c r="D15" s="36">
        <f>SUMIFS(СВЦЭМ!$D$39:$D$782,СВЦЭМ!$A$39:$A$782,$A15,СВЦЭМ!$B$39:$B$782,D$11)+'СЕТ СН'!$F$11+СВЦЭМ!$D$10+'СЕТ СН'!$F$5-'СЕТ СН'!$F$21</f>
        <v>4826.4771570700004</v>
      </c>
      <c r="E15" s="36">
        <f>SUMIFS(СВЦЭМ!$D$39:$D$782,СВЦЭМ!$A$39:$A$782,$A15,СВЦЭМ!$B$39:$B$782,E$11)+'СЕТ СН'!$F$11+СВЦЭМ!$D$10+'СЕТ СН'!$F$5-'СЕТ СН'!$F$21</f>
        <v>4829.3255016800003</v>
      </c>
      <c r="F15" s="36">
        <f>SUMIFS(СВЦЭМ!$D$39:$D$782,СВЦЭМ!$A$39:$A$782,$A15,СВЦЭМ!$B$39:$B$782,F$11)+'СЕТ СН'!$F$11+СВЦЭМ!$D$10+'СЕТ СН'!$F$5-'СЕТ СН'!$F$21</f>
        <v>4833.0553026500002</v>
      </c>
      <c r="G15" s="36">
        <f>SUMIFS(СВЦЭМ!$D$39:$D$782,СВЦЭМ!$A$39:$A$782,$A15,СВЦЭМ!$B$39:$B$782,G$11)+'СЕТ СН'!$F$11+СВЦЭМ!$D$10+'СЕТ СН'!$F$5-'СЕТ СН'!$F$21</f>
        <v>4856.3718536200004</v>
      </c>
      <c r="H15" s="36">
        <f>SUMIFS(СВЦЭМ!$D$39:$D$782,СВЦЭМ!$A$39:$A$782,$A15,СВЦЭМ!$B$39:$B$782,H$11)+'СЕТ СН'!$F$11+СВЦЭМ!$D$10+'СЕТ СН'!$F$5-'СЕТ СН'!$F$21</f>
        <v>4805.7178173400007</v>
      </c>
      <c r="I15" s="36">
        <f>SUMIFS(СВЦЭМ!$D$39:$D$782,СВЦЭМ!$A$39:$A$782,$A15,СВЦЭМ!$B$39:$B$782,I$11)+'СЕТ СН'!$F$11+СВЦЭМ!$D$10+'СЕТ СН'!$F$5-'СЕТ СН'!$F$21</f>
        <v>4767.8739171400002</v>
      </c>
      <c r="J15" s="36">
        <f>SUMIFS(СВЦЭМ!$D$39:$D$782,СВЦЭМ!$A$39:$A$782,$A15,СВЦЭМ!$B$39:$B$782,J$11)+'СЕТ СН'!$F$11+СВЦЭМ!$D$10+'СЕТ СН'!$F$5-'СЕТ СН'!$F$21</f>
        <v>4732.7394238300003</v>
      </c>
      <c r="K15" s="36">
        <f>SUMIFS(СВЦЭМ!$D$39:$D$782,СВЦЭМ!$A$39:$A$782,$A15,СВЦЭМ!$B$39:$B$782,K$11)+'СЕТ СН'!$F$11+СВЦЭМ!$D$10+'СЕТ СН'!$F$5-'СЕТ СН'!$F$21</f>
        <v>4715.4963243100001</v>
      </c>
      <c r="L15" s="36">
        <f>SUMIFS(СВЦЭМ!$D$39:$D$782,СВЦЭМ!$A$39:$A$782,$A15,СВЦЭМ!$B$39:$B$782,L$11)+'СЕТ СН'!$F$11+СВЦЭМ!$D$10+'СЕТ СН'!$F$5-'СЕТ СН'!$F$21</f>
        <v>4720.49772794</v>
      </c>
      <c r="M15" s="36">
        <f>SUMIFS(СВЦЭМ!$D$39:$D$782,СВЦЭМ!$A$39:$A$782,$A15,СВЦЭМ!$B$39:$B$782,M$11)+'СЕТ СН'!$F$11+СВЦЭМ!$D$10+'СЕТ СН'!$F$5-'СЕТ СН'!$F$21</f>
        <v>4728.5481517999997</v>
      </c>
      <c r="N15" s="36">
        <f>SUMIFS(СВЦЭМ!$D$39:$D$782,СВЦЭМ!$A$39:$A$782,$A15,СВЦЭМ!$B$39:$B$782,N$11)+'СЕТ СН'!$F$11+СВЦЭМ!$D$10+'СЕТ СН'!$F$5-'СЕТ СН'!$F$21</f>
        <v>4717.1040210600004</v>
      </c>
      <c r="O15" s="36">
        <f>SUMIFS(СВЦЭМ!$D$39:$D$782,СВЦЭМ!$A$39:$A$782,$A15,СВЦЭМ!$B$39:$B$782,O$11)+'СЕТ СН'!$F$11+СВЦЭМ!$D$10+'СЕТ СН'!$F$5-'СЕТ СН'!$F$21</f>
        <v>4724.3123064700003</v>
      </c>
      <c r="P15" s="36">
        <f>SUMIFS(СВЦЭМ!$D$39:$D$782,СВЦЭМ!$A$39:$A$782,$A15,СВЦЭМ!$B$39:$B$782,P$11)+'СЕТ СН'!$F$11+СВЦЭМ!$D$10+'СЕТ СН'!$F$5-'СЕТ СН'!$F$21</f>
        <v>4739.7105234299997</v>
      </c>
      <c r="Q15" s="36">
        <f>SUMIFS(СВЦЭМ!$D$39:$D$782,СВЦЭМ!$A$39:$A$782,$A15,СВЦЭМ!$B$39:$B$782,Q$11)+'СЕТ СН'!$F$11+СВЦЭМ!$D$10+'СЕТ СН'!$F$5-'СЕТ СН'!$F$21</f>
        <v>4755.9565295700004</v>
      </c>
      <c r="R15" s="36">
        <f>SUMIFS(СВЦЭМ!$D$39:$D$782,СВЦЭМ!$A$39:$A$782,$A15,СВЦЭМ!$B$39:$B$782,R$11)+'СЕТ СН'!$F$11+СВЦЭМ!$D$10+'СЕТ СН'!$F$5-'СЕТ СН'!$F$21</f>
        <v>4754.2590782900006</v>
      </c>
      <c r="S15" s="36">
        <f>SUMIFS(СВЦЭМ!$D$39:$D$782,СВЦЭМ!$A$39:$A$782,$A15,СВЦЭМ!$B$39:$B$782,S$11)+'СЕТ СН'!$F$11+СВЦЭМ!$D$10+'СЕТ СН'!$F$5-'СЕТ СН'!$F$21</f>
        <v>4747.2716236699998</v>
      </c>
      <c r="T15" s="36">
        <f>SUMIFS(СВЦЭМ!$D$39:$D$782,СВЦЭМ!$A$39:$A$782,$A15,СВЦЭМ!$B$39:$B$782,T$11)+'СЕТ СН'!$F$11+СВЦЭМ!$D$10+'СЕТ СН'!$F$5-'СЕТ СН'!$F$21</f>
        <v>4730.5373458200002</v>
      </c>
      <c r="U15" s="36">
        <f>SUMIFS(СВЦЭМ!$D$39:$D$782,СВЦЭМ!$A$39:$A$782,$A15,СВЦЭМ!$B$39:$B$782,U$11)+'СЕТ СН'!$F$11+СВЦЭМ!$D$10+'СЕТ СН'!$F$5-'СЕТ СН'!$F$21</f>
        <v>4707.0270861999998</v>
      </c>
      <c r="V15" s="36">
        <f>SUMIFS(СВЦЭМ!$D$39:$D$782,СВЦЭМ!$A$39:$A$782,$A15,СВЦЭМ!$B$39:$B$782,V$11)+'СЕТ СН'!$F$11+СВЦЭМ!$D$10+'СЕТ СН'!$F$5-'СЕТ СН'!$F$21</f>
        <v>4719.8634746200005</v>
      </c>
      <c r="W15" s="36">
        <f>SUMIFS(СВЦЭМ!$D$39:$D$782,СВЦЭМ!$A$39:$A$782,$A15,СВЦЭМ!$B$39:$B$782,W$11)+'СЕТ СН'!$F$11+СВЦЭМ!$D$10+'СЕТ СН'!$F$5-'СЕТ СН'!$F$21</f>
        <v>4736.4139534400001</v>
      </c>
      <c r="X15" s="36">
        <f>SUMIFS(СВЦЭМ!$D$39:$D$782,СВЦЭМ!$A$39:$A$782,$A15,СВЦЭМ!$B$39:$B$782,X$11)+'СЕТ СН'!$F$11+СВЦЭМ!$D$10+'СЕТ СН'!$F$5-'СЕТ СН'!$F$21</f>
        <v>4732.5108246400005</v>
      </c>
      <c r="Y15" s="36">
        <f>SUMIFS(СВЦЭМ!$D$39:$D$782,СВЦЭМ!$A$39:$A$782,$A15,СВЦЭМ!$B$39:$B$782,Y$11)+'СЕТ СН'!$F$11+СВЦЭМ!$D$10+'СЕТ СН'!$F$5-'СЕТ СН'!$F$21</f>
        <v>4748.8759623900005</v>
      </c>
    </row>
    <row r="16" spans="1:27" ht="15.75" x14ac:dyDescent="0.2">
      <c r="A16" s="35">
        <f t="shared" si="0"/>
        <v>45356</v>
      </c>
      <c r="B16" s="36">
        <f>SUMIFS(СВЦЭМ!$D$39:$D$782,СВЦЭМ!$A$39:$A$782,$A16,СВЦЭМ!$B$39:$B$782,B$11)+'СЕТ СН'!$F$11+СВЦЭМ!$D$10+'СЕТ СН'!$F$5-'СЕТ СН'!$F$21</f>
        <v>4736.4231732200005</v>
      </c>
      <c r="C16" s="36">
        <f>SUMIFS(СВЦЭМ!$D$39:$D$782,СВЦЭМ!$A$39:$A$782,$A16,СВЦЭМ!$B$39:$B$782,C$11)+'СЕТ СН'!$F$11+СВЦЭМ!$D$10+'СЕТ СН'!$F$5-'СЕТ СН'!$F$21</f>
        <v>4773.11632611</v>
      </c>
      <c r="D16" s="36">
        <f>SUMIFS(СВЦЭМ!$D$39:$D$782,СВЦЭМ!$A$39:$A$782,$A16,СВЦЭМ!$B$39:$B$782,D$11)+'СЕТ СН'!$F$11+СВЦЭМ!$D$10+'СЕТ СН'!$F$5-'СЕТ СН'!$F$21</f>
        <v>4781.7293192300003</v>
      </c>
      <c r="E16" s="36">
        <f>SUMIFS(СВЦЭМ!$D$39:$D$782,СВЦЭМ!$A$39:$A$782,$A16,СВЦЭМ!$B$39:$B$782,E$11)+'СЕТ СН'!$F$11+СВЦЭМ!$D$10+'СЕТ СН'!$F$5-'СЕТ СН'!$F$21</f>
        <v>4799.5164459099997</v>
      </c>
      <c r="F16" s="36">
        <f>SUMIFS(СВЦЭМ!$D$39:$D$782,СВЦЭМ!$A$39:$A$782,$A16,СВЦЭМ!$B$39:$B$782,F$11)+'СЕТ СН'!$F$11+СВЦЭМ!$D$10+'СЕТ СН'!$F$5-'СЕТ СН'!$F$21</f>
        <v>4788.58027305</v>
      </c>
      <c r="G16" s="36">
        <f>SUMIFS(СВЦЭМ!$D$39:$D$782,СВЦЭМ!$A$39:$A$782,$A16,СВЦЭМ!$B$39:$B$782,G$11)+'СЕТ СН'!$F$11+СВЦЭМ!$D$10+'СЕТ СН'!$F$5-'СЕТ СН'!$F$21</f>
        <v>4762.0523498900002</v>
      </c>
      <c r="H16" s="36">
        <f>SUMIFS(СВЦЭМ!$D$39:$D$782,СВЦЭМ!$A$39:$A$782,$A16,СВЦЭМ!$B$39:$B$782,H$11)+'СЕТ СН'!$F$11+СВЦЭМ!$D$10+'СЕТ СН'!$F$5-'СЕТ СН'!$F$21</f>
        <v>4708.4473457599997</v>
      </c>
      <c r="I16" s="36">
        <f>SUMIFS(СВЦЭМ!$D$39:$D$782,СВЦЭМ!$A$39:$A$782,$A16,СВЦЭМ!$B$39:$B$782,I$11)+'СЕТ СН'!$F$11+СВЦЭМ!$D$10+'СЕТ СН'!$F$5-'СЕТ СН'!$F$21</f>
        <v>4692.19430749</v>
      </c>
      <c r="J16" s="36">
        <f>SUMIFS(СВЦЭМ!$D$39:$D$782,СВЦЭМ!$A$39:$A$782,$A16,СВЦЭМ!$B$39:$B$782,J$11)+'СЕТ СН'!$F$11+СВЦЭМ!$D$10+'СЕТ СН'!$F$5-'СЕТ СН'!$F$21</f>
        <v>4679.4152731900003</v>
      </c>
      <c r="K16" s="36">
        <f>SUMIFS(СВЦЭМ!$D$39:$D$782,СВЦЭМ!$A$39:$A$782,$A16,СВЦЭМ!$B$39:$B$782,K$11)+'СЕТ СН'!$F$11+СВЦЭМ!$D$10+'СЕТ СН'!$F$5-'СЕТ СН'!$F$21</f>
        <v>4623.4233391799999</v>
      </c>
      <c r="L16" s="36">
        <f>SUMIFS(СВЦЭМ!$D$39:$D$782,СВЦЭМ!$A$39:$A$782,$A16,СВЦЭМ!$B$39:$B$782,L$11)+'СЕТ СН'!$F$11+СВЦЭМ!$D$10+'СЕТ СН'!$F$5-'СЕТ СН'!$F$21</f>
        <v>4613.6287518700001</v>
      </c>
      <c r="M16" s="36">
        <f>SUMIFS(СВЦЭМ!$D$39:$D$782,СВЦЭМ!$A$39:$A$782,$A16,СВЦЭМ!$B$39:$B$782,M$11)+'СЕТ СН'!$F$11+СВЦЭМ!$D$10+'СЕТ СН'!$F$5-'СЕТ СН'!$F$21</f>
        <v>4638.19042481</v>
      </c>
      <c r="N16" s="36">
        <f>SUMIFS(СВЦЭМ!$D$39:$D$782,СВЦЭМ!$A$39:$A$782,$A16,СВЦЭМ!$B$39:$B$782,N$11)+'СЕТ СН'!$F$11+СВЦЭМ!$D$10+'СЕТ СН'!$F$5-'СЕТ СН'!$F$21</f>
        <v>4667.5197872700001</v>
      </c>
      <c r="O16" s="36">
        <f>SUMIFS(СВЦЭМ!$D$39:$D$782,СВЦЭМ!$A$39:$A$782,$A16,СВЦЭМ!$B$39:$B$782,O$11)+'СЕТ СН'!$F$11+СВЦЭМ!$D$10+'СЕТ СН'!$F$5-'СЕТ СН'!$F$21</f>
        <v>4649.9980800800004</v>
      </c>
      <c r="P16" s="36">
        <f>SUMIFS(СВЦЭМ!$D$39:$D$782,СВЦЭМ!$A$39:$A$782,$A16,СВЦЭМ!$B$39:$B$782,P$11)+'СЕТ СН'!$F$11+СВЦЭМ!$D$10+'СЕТ СН'!$F$5-'СЕТ СН'!$F$21</f>
        <v>4660.6201432899998</v>
      </c>
      <c r="Q16" s="36">
        <f>SUMIFS(СВЦЭМ!$D$39:$D$782,СВЦЭМ!$A$39:$A$782,$A16,СВЦЭМ!$B$39:$B$782,Q$11)+'СЕТ СН'!$F$11+СВЦЭМ!$D$10+'СЕТ СН'!$F$5-'СЕТ СН'!$F$21</f>
        <v>4677.9188640900002</v>
      </c>
      <c r="R16" s="36">
        <f>SUMIFS(СВЦЭМ!$D$39:$D$782,СВЦЭМ!$A$39:$A$782,$A16,СВЦЭМ!$B$39:$B$782,R$11)+'СЕТ СН'!$F$11+СВЦЭМ!$D$10+'СЕТ СН'!$F$5-'СЕТ СН'!$F$21</f>
        <v>4703.6488569200001</v>
      </c>
      <c r="S16" s="36">
        <f>SUMIFS(СВЦЭМ!$D$39:$D$782,СВЦЭМ!$A$39:$A$782,$A16,СВЦЭМ!$B$39:$B$782,S$11)+'СЕТ СН'!$F$11+СВЦЭМ!$D$10+'СЕТ СН'!$F$5-'СЕТ СН'!$F$21</f>
        <v>4700.9617896600002</v>
      </c>
      <c r="T16" s="36">
        <f>SUMIFS(СВЦЭМ!$D$39:$D$782,СВЦЭМ!$A$39:$A$782,$A16,СВЦЭМ!$B$39:$B$782,T$11)+'СЕТ СН'!$F$11+СВЦЭМ!$D$10+'СЕТ СН'!$F$5-'СЕТ СН'!$F$21</f>
        <v>4675.0306394099998</v>
      </c>
      <c r="U16" s="36">
        <f>SUMIFS(СВЦЭМ!$D$39:$D$782,СВЦЭМ!$A$39:$A$782,$A16,СВЦЭМ!$B$39:$B$782,U$11)+'СЕТ СН'!$F$11+СВЦЭМ!$D$10+'СЕТ СН'!$F$5-'СЕТ СН'!$F$21</f>
        <v>4651.8650894500006</v>
      </c>
      <c r="V16" s="36">
        <f>SUMIFS(СВЦЭМ!$D$39:$D$782,СВЦЭМ!$A$39:$A$782,$A16,СВЦЭМ!$B$39:$B$782,V$11)+'СЕТ СН'!$F$11+СВЦЭМ!$D$10+'СЕТ СН'!$F$5-'СЕТ СН'!$F$21</f>
        <v>4659.0707415500001</v>
      </c>
      <c r="W16" s="36">
        <f>SUMIFS(СВЦЭМ!$D$39:$D$782,СВЦЭМ!$A$39:$A$782,$A16,СВЦЭМ!$B$39:$B$782,W$11)+'СЕТ СН'!$F$11+СВЦЭМ!$D$10+'СЕТ СН'!$F$5-'СЕТ СН'!$F$21</f>
        <v>4673.3949854299999</v>
      </c>
      <c r="X16" s="36">
        <f>SUMIFS(СВЦЭМ!$D$39:$D$782,СВЦЭМ!$A$39:$A$782,$A16,СВЦЭМ!$B$39:$B$782,X$11)+'СЕТ СН'!$F$11+СВЦЭМ!$D$10+'СЕТ СН'!$F$5-'СЕТ СН'!$F$21</f>
        <v>4684.7893779599999</v>
      </c>
      <c r="Y16" s="36">
        <f>SUMIFS(СВЦЭМ!$D$39:$D$782,СВЦЭМ!$A$39:$A$782,$A16,СВЦЭМ!$B$39:$B$782,Y$11)+'СЕТ СН'!$F$11+СВЦЭМ!$D$10+'СЕТ СН'!$F$5-'СЕТ СН'!$F$21</f>
        <v>4698.2637540200003</v>
      </c>
    </row>
    <row r="17" spans="1:25" ht="15.75" x14ac:dyDescent="0.2">
      <c r="A17" s="35">
        <f t="shared" si="0"/>
        <v>45357</v>
      </c>
      <c r="B17" s="36">
        <f>SUMIFS(СВЦЭМ!$D$39:$D$782,СВЦЭМ!$A$39:$A$782,$A17,СВЦЭМ!$B$39:$B$782,B$11)+'СЕТ СН'!$F$11+СВЦЭМ!$D$10+'СЕТ СН'!$F$5-'СЕТ СН'!$F$21</f>
        <v>4767.5600444800002</v>
      </c>
      <c r="C17" s="36">
        <f>SUMIFS(СВЦЭМ!$D$39:$D$782,СВЦЭМ!$A$39:$A$782,$A17,СВЦЭМ!$B$39:$B$782,C$11)+'СЕТ СН'!$F$11+СВЦЭМ!$D$10+'СЕТ СН'!$F$5-'СЕТ СН'!$F$21</f>
        <v>4791.5345925700003</v>
      </c>
      <c r="D17" s="36">
        <f>SUMIFS(СВЦЭМ!$D$39:$D$782,СВЦЭМ!$A$39:$A$782,$A17,СВЦЭМ!$B$39:$B$782,D$11)+'СЕТ СН'!$F$11+СВЦЭМ!$D$10+'СЕТ СН'!$F$5-'СЕТ СН'!$F$21</f>
        <v>4813.9733710999999</v>
      </c>
      <c r="E17" s="36">
        <f>SUMIFS(СВЦЭМ!$D$39:$D$782,СВЦЭМ!$A$39:$A$782,$A17,СВЦЭМ!$B$39:$B$782,E$11)+'СЕТ СН'!$F$11+СВЦЭМ!$D$10+'СЕТ СН'!$F$5-'СЕТ СН'!$F$21</f>
        <v>4828.8090727100007</v>
      </c>
      <c r="F17" s="36">
        <f>SUMIFS(СВЦЭМ!$D$39:$D$782,СВЦЭМ!$A$39:$A$782,$A17,СВЦЭМ!$B$39:$B$782,F$11)+'СЕТ СН'!$F$11+СВЦЭМ!$D$10+'СЕТ СН'!$F$5-'СЕТ СН'!$F$21</f>
        <v>4825.8348834600001</v>
      </c>
      <c r="G17" s="36">
        <f>SUMIFS(СВЦЭМ!$D$39:$D$782,СВЦЭМ!$A$39:$A$782,$A17,СВЦЭМ!$B$39:$B$782,G$11)+'СЕТ СН'!$F$11+СВЦЭМ!$D$10+'СЕТ СН'!$F$5-'СЕТ СН'!$F$21</f>
        <v>4799.4782411200003</v>
      </c>
      <c r="H17" s="36">
        <f>SUMIFS(СВЦЭМ!$D$39:$D$782,СВЦЭМ!$A$39:$A$782,$A17,СВЦЭМ!$B$39:$B$782,H$11)+'СЕТ СН'!$F$11+СВЦЭМ!$D$10+'СЕТ СН'!$F$5-'СЕТ СН'!$F$21</f>
        <v>4731.88685842</v>
      </c>
      <c r="I17" s="36">
        <f>SUMIFS(СВЦЭМ!$D$39:$D$782,СВЦЭМ!$A$39:$A$782,$A17,СВЦЭМ!$B$39:$B$782,I$11)+'СЕТ СН'!$F$11+СВЦЭМ!$D$10+'СЕТ СН'!$F$5-'СЕТ СН'!$F$21</f>
        <v>4684.2632624300004</v>
      </c>
      <c r="J17" s="36">
        <f>SUMIFS(СВЦЭМ!$D$39:$D$782,СВЦЭМ!$A$39:$A$782,$A17,СВЦЭМ!$B$39:$B$782,J$11)+'СЕТ СН'!$F$11+СВЦЭМ!$D$10+'СЕТ СН'!$F$5-'СЕТ СН'!$F$21</f>
        <v>4676.1729937700002</v>
      </c>
      <c r="K17" s="36">
        <f>SUMIFS(СВЦЭМ!$D$39:$D$782,СВЦЭМ!$A$39:$A$782,$A17,СВЦЭМ!$B$39:$B$782,K$11)+'СЕТ СН'!$F$11+СВЦЭМ!$D$10+'СЕТ СН'!$F$5-'СЕТ СН'!$F$21</f>
        <v>4677.6062434800006</v>
      </c>
      <c r="L17" s="36">
        <f>SUMIFS(СВЦЭМ!$D$39:$D$782,СВЦЭМ!$A$39:$A$782,$A17,СВЦЭМ!$B$39:$B$782,L$11)+'СЕТ СН'!$F$11+СВЦЭМ!$D$10+'СЕТ СН'!$F$5-'СЕТ СН'!$F$21</f>
        <v>4684.3879927100006</v>
      </c>
      <c r="M17" s="36">
        <f>SUMIFS(СВЦЭМ!$D$39:$D$782,СВЦЭМ!$A$39:$A$782,$A17,СВЦЭМ!$B$39:$B$782,M$11)+'СЕТ СН'!$F$11+СВЦЭМ!$D$10+'СЕТ СН'!$F$5-'СЕТ СН'!$F$21</f>
        <v>4685.6901600800002</v>
      </c>
      <c r="N17" s="36">
        <f>SUMIFS(СВЦЭМ!$D$39:$D$782,СВЦЭМ!$A$39:$A$782,$A17,СВЦЭМ!$B$39:$B$782,N$11)+'СЕТ СН'!$F$11+СВЦЭМ!$D$10+'СЕТ СН'!$F$5-'СЕТ СН'!$F$21</f>
        <v>4707.9359351000003</v>
      </c>
      <c r="O17" s="36">
        <f>SUMIFS(СВЦЭМ!$D$39:$D$782,СВЦЭМ!$A$39:$A$782,$A17,СВЦЭМ!$B$39:$B$782,O$11)+'СЕТ СН'!$F$11+СВЦЭМ!$D$10+'СЕТ СН'!$F$5-'СЕТ СН'!$F$21</f>
        <v>4706.0151077500004</v>
      </c>
      <c r="P17" s="36">
        <f>SUMIFS(СВЦЭМ!$D$39:$D$782,СВЦЭМ!$A$39:$A$782,$A17,СВЦЭМ!$B$39:$B$782,P$11)+'СЕТ СН'!$F$11+СВЦЭМ!$D$10+'СЕТ СН'!$F$5-'СЕТ СН'!$F$21</f>
        <v>4722.9446166600001</v>
      </c>
      <c r="Q17" s="36">
        <f>SUMIFS(СВЦЭМ!$D$39:$D$782,СВЦЭМ!$A$39:$A$782,$A17,СВЦЭМ!$B$39:$B$782,Q$11)+'СЕТ СН'!$F$11+СВЦЭМ!$D$10+'СЕТ СН'!$F$5-'СЕТ СН'!$F$21</f>
        <v>4726.6846206099999</v>
      </c>
      <c r="R17" s="36">
        <f>SUMIFS(СВЦЭМ!$D$39:$D$782,СВЦЭМ!$A$39:$A$782,$A17,СВЦЭМ!$B$39:$B$782,R$11)+'СЕТ СН'!$F$11+СВЦЭМ!$D$10+'СЕТ СН'!$F$5-'СЕТ СН'!$F$21</f>
        <v>4726.8327454</v>
      </c>
      <c r="S17" s="36">
        <f>SUMIFS(СВЦЭМ!$D$39:$D$782,СВЦЭМ!$A$39:$A$782,$A17,СВЦЭМ!$B$39:$B$782,S$11)+'СЕТ СН'!$F$11+СВЦЭМ!$D$10+'СЕТ СН'!$F$5-'СЕТ СН'!$F$21</f>
        <v>4714.3988257500005</v>
      </c>
      <c r="T17" s="36">
        <f>SUMIFS(СВЦЭМ!$D$39:$D$782,СВЦЭМ!$A$39:$A$782,$A17,СВЦЭМ!$B$39:$B$782,T$11)+'СЕТ СН'!$F$11+СВЦЭМ!$D$10+'СЕТ СН'!$F$5-'СЕТ СН'!$F$21</f>
        <v>4679.7854561499998</v>
      </c>
      <c r="U17" s="36">
        <f>SUMIFS(СВЦЭМ!$D$39:$D$782,СВЦЭМ!$A$39:$A$782,$A17,СВЦЭМ!$B$39:$B$782,U$11)+'СЕТ СН'!$F$11+СВЦЭМ!$D$10+'СЕТ СН'!$F$5-'СЕТ СН'!$F$21</f>
        <v>4679.4553271900004</v>
      </c>
      <c r="V17" s="36">
        <f>SUMIFS(СВЦЭМ!$D$39:$D$782,СВЦЭМ!$A$39:$A$782,$A17,СВЦЭМ!$B$39:$B$782,V$11)+'СЕТ СН'!$F$11+СВЦЭМ!$D$10+'СЕТ СН'!$F$5-'СЕТ СН'!$F$21</f>
        <v>4682.9421541600004</v>
      </c>
      <c r="W17" s="36">
        <f>SUMIFS(СВЦЭМ!$D$39:$D$782,СВЦЭМ!$A$39:$A$782,$A17,СВЦЭМ!$B$39:$B$782,W$11)+'СЕТ СН'!$F$11+СВЦЭМ!$D$10+'СЕТ СН'!$F$5-'СЕТ СН'!$F$21</f>
        <v>4694.0858241700007</v>
      </c>
      <c r="X17" s="36">
        <f>SUMIFS(СВЦЭМ!$D$39:$D$782,СВЦЭМ!$A$39:$A$782,$A17,СВЦЭМ!$B$39:$B$782,X$11)+'СЕТ СН'!$F$11+СВЦЭМ!$D$10+'СЕТ СН'!$F$5-'СЕТ СН'!$F$21</f>
        <v>4692.9187479400007</v>
      </c>
      <c r="Y17" s="36">
        <f>SUMIFS(СВЦЭМ!$D$39:$D$782,СВЦЭМ!$A$39:$A$782,$A17,СВЦЭМ!$B$39:$B$782,Y$11)+'СЕТ СН'!$F$11+СВЦЭМ!$D$10+'СЕТ СН'!$F$5-'СЕТ СН'!$F$21</f>
        <v>4678.25296437</v>
      </c>
    </row>
    <row r="18" spans="1:25" ht="15.75" x14ac:dyDescent="0.2">
      <c r="A18" s="35">
        <f t="shared" si="0"/>
        <v>45358</v>
      </c>
      <c r="B18" s="36">
        <f>SUMIFS(СВЦЭМ!$D$39:$D$782,СВЦЭМ!$A$39:$A$782,$A18,СВЦЭМ!$B$39:$B$782,B$11)+'СЕТ СН'!$F$11+СВЦЭМ!$D$10+'СЕТ СН'!$F$5-'СЕТ СН'!$F$21</f>
        <v>4726.6382385800007</v>
      </c>
      <c r="C18" s="36">
        <f>SUMIFS(СВЦЭМ!$D$39:$D$782,СВЦЭМ!$A$39:$A$782,$A18,СВЦЭМ!$B$39:$B$782,C$11)+'СЕТ СН'!$F$11+СВЦЭМ!$D$10+'СЕТ СН'!$F$5-'СЕТ СН'!$F$21</f>
        <v>4769.5384723500001</v>
      </c>
      <c r="D18" s="36">
        <f>SUMIFS(СВЦЭМ!$D$39:$D$782,СВЦЭМ!$A$39:$A$782,$A18,СВЦЭМ!$B$39:$B$782,D$11)+'СЕТ СН'!$F$11+СВЦЭМ!$D$10+'СЕТ СН'!$F$5-'СЕТ СН'!$F$21</f>
        <v>4803.0896106800001</v>
      </c>
      <c r="E18" s="36">
        <f>SUMIFS(СВЦЭМ!$D$39:$D$782,СВЦЭМ!$A$39:$A$782,$A18,СВЦЭМ!$B$39:$B$782,E$11)+'СЕТ СН'!$F$11+СВЦЭМ!$D$10+'СЕТ СН'!$F$5-'СЕТ СН'!$F$21</f>
        <v>4832.7961170500002</v>
      </c>
      <c r="F18" s="36">
        <f>SUMIFS(СВЦЭМ!$D$39:$D$782,СВЦЭМ!$A$39:$A$782,$A18,СВЦЭМ!$B$39:$B$782,F$11)+'СЕТ СН'!$F$11+СВЦЭМ!$D$10+'СЕТ СН'!$F$5-'СЕТ СН'!$F$21</f>
        <v>4841.51495626</v>
      </c>
      <c r="G18" s="36">
        <f>SUMIFS(СВЦЭМ!$D$39:$D$782,СВЦЭМ!$A$39:$A$782,$A18,СВЦЭМ!$B$39:$B$782,G$11)+'СЕТ СН'!$F$11+СВЦЭМ!$D$10+'СЕТ СН'!$F$5-'СЕТ СН'!$F$21</f>
        <v>4815.9420319199999</v>
      </c>
      <c r="H18" s="36">
        <f>SUMIFS(СВЦЭМ!$D$39:$D$782,СВЦЭМ!$A$39:$A$782,$A18,СВЦЭМ!$B$39:$B$782,H$11)+'СЕТ СН'!$F$11+СВЦЭМ!$D$10+'СЕТ СН'!$F$5-'СЕТ СН'!$F$21</f>
        <v>4750.7381661099998</v>
      </c>
      <c r="I18" s="36">
        <f>SUMIFS(СВЦЭМ!$D$39:$D$782,СВЦЭМ!$A$39:$A$782,$A18,СВЦЭМ!$B$39:$B$782,I$11)+'СЕТ СН'!$F$11+СВЦЭМ!$D$10+'СЕТ СН'!$F$5-'СЕТ СН'!$F$21</f>
        <v>4735.9694723000002</v>
      </c>
      <c r="J18" s="36">
        <f>SUMIFS(СВЦЭМ!$D$39:$D$782,СВЦЭМ!$A$39:$A$782,$A18,СВЦЭМ!$B$39:$B$782,J$11)+'СЕТ СН'!$F$11+СВЦЭМ!$D$10+'СЕТ СН'!$F$5-'СЕТ СН'!$F$21</f>
        <v>4755.0946856299997</v>
      </c>
      <c r="K18" s="36">
        <f>SUMIFS(СВЦЭМ!$D$39:$D$782,СВЦЭМ!$A$39:$A$782,$A18,СВЦЭМ!$B$39:$B$782,K$11)+'СЕТ СН'!$F$11+СВЦЭМ!$D$10+'СЕТ СН'!$F$5-'СЕТ СН'!$F$21</f>
        <v>4719.7517361999999</v>
      </c>
      <c r="L18" s="36">
        <f>SUMIFS(СВЦЭМ!$D$39:$D$782,СВЦЭМ!$A$39:$A$782,$A18,СВЦЭМ!$B$39:$B$782,L$11)+'СЕТ СН'!$F$11+СВЦЭМ!$D$10+'СЕТ СН'!$F$5-'СЕТ СН'!$F$21</f>
        <v>4722.4992926900004</v>
      </c>
      <c r="M18" s="36">
        <f>SUMIFS(СВЦЭМ!$D$39:$D$782,СВЦЭМ!$A$39:$A$782,$A18,СВЦЭМ!$B$39:$B$782,M$11)+'СЕТ СН'!$F$11+СВЦЭМ!$D$10+'СЕТ СН'!$F$5-'СЕТ СН'!$F$21</f>
        <v>4731.0436672200003</v>
      </c>
      <c r="N18" s="36">
        <f>SUMIFS(СВЦЭМ!$D$39:$D$782,СВЦЭМ!$A$39:$A$782,$A18,СВЦЭМ!$B$39:$B$782,N$11)+'СЕТ СН'!$F$11+СВЦЭМ!$D$10+'СЕТ СН'!$F$5-'СЕТ СН'!$F$21</f>
        <v>4740.71353232</v>
      </c>
      <c r="O18" s="36">
        <f>SUMIFS(СВЦЭМ!$D$39:$D$782,СВЦЭМ!$A$39:$A$782,$A18,СВЦЭМ!$B$39:$B$782,O$11)+'СЕТ СН'!$F$11+СВЦЭМ!$D$10+'СЕТ СН'!$F$5-'СЕТ СН'!$F$21</f>
        <v>4737.0772320300002</v>
      </c>
      <c r="P18" s="36">
        <f>SUMIFS(СВЦЭМ!$D$39:$D$782,СВЦЭМ!$A$39:$A$782,$A18,СВЦЭМ!$B$39:$B$782,P$11)+'СЕТ СН'!$F$11+СВЦЭМ!$D$10+'СЕТ СН'!$F$5-'СЕТ СН'!$F$21</f>
        <v>4762.9938131899999</v>
      </c>
      <c r="Q18" s="36">
        <f>SUMIFS(СВЦЭМ!$D$39:$D$782,СВЦЭМ!$A$39:$A$782,$A18,СВЦЭМ!$B$39:$B$782,Q$11)+'СЕТ СН'!$F$11+СВЦЭМ!$D$10+'СЕТ СН'!$F$5-'СЕТ СН'!$F$21</f>
        <v>4783.5902007599998</v>
      </c>
      <c r="R18" s="36">
        <f>SUMIFS(СВЦЭМ!$D$39:$D$782,СВЦЭМ!$A$39:$A$782,$A18,СВЦЭМ!$B$39:$B$782,R$11)+'СЕТ СН'!$F$11+СВЦЭМ!$D$10+'СЕТ СН'!$F$5-'СЕТ СН'!$F$21</f>
        <v>4795.1480901900004</v>
      </c>
      <c r="S18" s="36">
        <f>SUMIFS(СВЦЭМ!$D$39:$D$782,СВЦЭМ!$A$39:$A$782,$A18,СВЦЭМ!$B$39:$B$782,S$11)+'СЕТ СН'!$F$11+СВЦЭМ!$D$10+'СЕТ СН'!$F$5-'СЕТ СН'!$F$21</f>
        <v>4777.6844403699997</v>
      </c>
      <c r="T18" s="36">
        <f>SUMIFS(СВЦЭМ!$D$39:$D$782,СВЦЭМ!$A$39:$A$782,$A18,СВЦЭМ!$B$39:$B$782,T$11)+'СЕТ СН'!$F$11+СВЦЭМ!$D$10+'СЕТ СН'!$F$5-'СЕТ СН'!$F$21</f>
        <v>4772.3429562399997</v>
      </c>
      <c r="U18" s="36">
        <f>SUMIFS(СВЦЭМ!$D$39:$D$782,СВЦЭМ!$A$39:$A$782,$A18,СВЦЭМ!$B$39:$B$782,U$11)+'СЕТ СН'!$F$11+СВЦЭМ!$D$10+'СЕТ СН'!$F$5-'СЕТ СН'!$F$21</f>
        <v>4747.05482579</v>
      </c>
      <c r="V18" s="36">
        <f>SUMIFS(СВЦЭМ!$D$39:$D$782,СВЦЭМ!$A$39:$A$782,$A18,СВЦЭМ!$B$39:$B$782,V$11)+'СЕТ СН'!$F$11+СВЦЭМ!$D$10+'СЕТ СН'!$F$5-'СЕТ СН'!$F$21</f>
        <v>4727.8415287500002</v>
      </c>
      <c r="W18" s="36">
        <f>SUMIFS(СВЦЭМ!$D$39:$D$782,СВЦЭМ!$A$39:$A$782,$A18,СВЦЭМ!$B$39:$B$782,W$11)+'СЕТ СН'!$F$11+СВЦЭМ!$D$10+'СЕТ СН'!$F$5-'СЕТ СН'!$F$21</f>
        <v>4740.5291660000003</v>
      </c>
      <c r="X18" s="36">
        <f>SUMIFS(СВЦЭМ!$D$39:$D$782,СВЦЭМ!$A$39:$A$782,$A18,СВЦЭМ!$B$39:$B$782,X$11)+'СЕТ СН'!$F$11+СВЦЭМ!$D$10+'СЕТ СН'!$F$5-'СЕТ СН'!$F$21</f>
        <v>4754.6286360300001</v>
      </c>
      <c r="Y18" s="36">
        <f>SUMIFS(СВЦЭМ!$D$39:$D$782,СВЦЭМ!$A$39:$A$782,$A18,СВЦЭМ!$B$39:$B$782,Y$11)+'СЕТ СН'!$F$11+СВЦЭМ!$D$10+'СЕТ СН'!$F$5-'СЕТ СН'!$F$21</f>
        <v>4783.4906776200005</v>
      </c>
    </row>
    <row r="19" spans="1:25" ht="15.75" x14ac:dyDescent="0.2">
      <c r="A19" s="35">
        <f t="shared" si="0"/>
        <v>45359</v>
      </c>
      <c r="B19" s="36">
        <f>SUMIFS(СВЦЭМ!$D$39:$D$782,СВЦЭМ!$A$39:$A$782,$A19,СВЦЭМ!$B$39:$B$782,B$11)+'СЕТ СН'!$F$11+СВЦЭМ!$D$10+'СЕТ СН'!$F$5-'СЕТ СН'!$F$21</f>
        <v>4826.3686985300001</v>
      </c>
      <c r="C19" s="36">
        <f>SUMIFS(СВЦЭМ!$D$39:$D$782,СВЦЭМ!$A$39:$A$782,$A19,СВЦЭМ!$B$39:$B$782,C$11)+'СЕТ СН'!$F$11+СВЦЭМ!$D$10+'СЕТ СН'!$F$5-'СЕТ СН'!$F$21</f>
        <v>4825.5188547600001</v>
      </c>
      <c r="D19" s="36">
        <f>SUMIFS(СВЦЭМ!$D$39:$D$782,СВЦЭМ!$A$39:$A$782,$A19,СВЦЭМ!$B$39:$B$782,D$11)+'СЕТ СН'!$F$11+СВЦЭМ!$D$10+'СЕТ СН'!$F$5-'СЕТ СН'!$F$21</f>
        <v>4848.3566803699996</v>
      </c>
      <c r="E19" s="36">
        <f>SUMIFS(СВЦЭМ!$D$39:$D$782,СВЦЭМ!$A$39:$A$782,$A19,СВЦЭМ!$B$39:$B$782,E$11)+'СЕТ СН'!$F$11+СВЦЭМ!$D$10+'СЕТ СН'!$F$5-'СЕТ СН'!$F$21</f>
        <v>4858.3873973</v>
      </c>
      <c r="F19" s="36">
        <f>SUMIFS(СВЦЭМ!$D$39:$D$782,СВЦЭМ!$A$39:$A$782,$A19,СВЦЭМ!$B$39:$B$782,F$11)+'СЕТ СН'!$F$11+СВЦЭМ!$D$10+'СЕТ СН'!$F$5-'СЕТ СН'!$F$21</f>
        <v>4858.73858673</v>
      </c>
      <c r="G19" s="36">
        <f>SUMIFS(СВЦЭМ!$D$39:$D$782,СВЦЭМ!$A$39:$A$782,$A19,СВЦЭМ!$B$39:$B$782,G$11)+'СЕТ СН'!$F$11+СВЦЭМ!$D$10+'СЕТ СН'!$F$5-'СЕТ СН'!$F$21</f>
        <v>4832.5362232400003</v>
      </c>
      <c r="H19" s="36">
        <f>SUMIFS(СВЦЭМ!$D$39:$D$782,СВЦЭМ!$A$39:$A$782,$A19,СВЦЭМ!$B$39:$B$782,H$11)+'СЕТ СН'!$F$11+СВЦЭМ!$D$10+'СЕТ СН'!$F$5-'СЕТ СН'!$F$21</f>
        <v>4831.6626489500004</v>
      </c>
      <c r="I19" s="36">
        <f>SUMIFS(СВЦЭМ!$D$39:$D$782,СВЦЭМ!$A$39:$A$782,$A19,СВЦЭМ!$B$39:$B$782,I$11)+'СЕТ СН'!$F$11+СВЦЭМ!$D$10+'СЕТ СН'!$F$5-'СЕТ СН'!$F$21</f>
        <v>4803.3089637900002</v>
      </c>
      <c r="J19" s="36">
        <f>SUMIFS(СВЦЭМ!$D$39:$D$782,СВЦЭМ!$A$39:$A$782,$A19,СВЦЭМ!$B$39:$B$782,J$11)+'СЕТ СН'!$F$11+СВЦЭМ!$D$10+'СЕТ СН'!$F$5-'СЕТ СН'!$F$21</f>
        <v>4791.8972059400003</v>
      </c>
      <c r="K19" s="36">
        <f>SUMIFS(СВЦЭМ!$D$39:$D$782,СВЦЭМ!$A$39:$A$782,$A19,СВЦЭМ!$B$39:$B$782,K$11)+'СЕТ СН'!$F$11+СВЦЭМ!$D$10+'СЕТ СН'!$F$5-'СЕТ СН'!$F$21</f>
        <v>4732.4440223500005</v>
      </c>
      <c r="L19" s="36">
        <f>SUMIFS(СВЦЭМ!$D$39:$D$782,СВЦЭМ!$A$39:$A$782,$A19,СВЦЭМ!$B$39:$B$782,L$11)+'СЕТ СН'!$F$11+СВЦЭМ!$D$10+'СЕТ СН'!$F$5-'СЕТ СН'!$F$21</f>
        <v>4721.9527165199997</v>
      </c>
      <c r="M19" s="36">
        <f>SUMIFS(СВЦЭМ!$D$39:$D$782,СВЦЭМ!$A$39:$A$782,$A19,СВЦЭМ!$B$39:$B$782,M$11)+'СЕТ СН'!$F$11+СВЦЭМ!$D$10+'СЕТ СН'!$F$5-'СЕТ СН'!$F$21</f>
        <v>4737.8744404500003</v>
      </c>
      <c r="N19" s="36">
        <f>SUMIFS(СВЦЭМ!$D$39:$D$782,СВЦЭМ!$A$39:$A$782,$A19,СВЦЭМ!$B$39:$B$782,N$11)+'СЕТ СН'!$F$11+СВЦЭМ!$D$10+'СЕТ СН'!$F$5-'СЕТ СН'!$F$21</f>
        <v>4758.4164317499999</v>
      </c>
      <c r="O19" s="36">
        <f>SUMIFS(СВЦЭМ!$D$39:$D$782,СВЦЭМ!$A$39:$A$782,$A19,СВЦЭМ!$B$39:$B$782,O$11)+'СЕТ СН'!$F$11+СВЦЭМ!$D$10+'СЕТ СН'!$F$5-'СЕТ СН'!$F$21</f>
        <v>4777.0581906999996</v>
      </c>
      <c r="P19" s="36">
        <f>SUMIFS(СВЦЭМ!$D$39:$D$782,СВЦЭМ!$A$39:$A$782,$A19,СВЦЭМ!$B$39:$B$782,P$11)+'СЕТ СН'!$F$11+СВЦЭМ!$D$10+'СЕТ СН'!$F$5-'СЕТ СН'!$F$21</f>
        <v>4787.6117043000004</v>
      </c>
      <c r="Q19" s="36">
        <f>SUMIFS(СВЦЭМ!$D$39:$D$782,СВЦЭМ!$A$39:$A$782,$A19,СВЦЭМ!$B$39:$B$782,Q$11)+'СЕТ СН'!$F$11+СВЦЭМ!$D$10+'СЕТ СН'!$F$5-'СЕТ СН'!$F$21</f>
        <v>4804.3042415899999</v>
      </c>
      <c r="R19" s="36">
        <f>SUMIFS(СВЦЭМ!$D$39:$D$782,СВЦЭМ!$A$39:$A$782,$A19,СВЦЭМ!$B$39:$B$782,R$11)+'СЕТ СН'!$F$11+СВЦЭМ!$D$10+'СЕТ СН'!$F$5-'СЕТ СН'!$F$21</f>
        <v>4811.1208358900003</v>
      </c>
      <c r="S19" s="36">
        <f>SUMIFS(СВЦЭМ!$D$39:$D$782,СВЦЭМ!$A$39:$A$782,$A19,СВЦЭМ!$B$39:$B$782,S$11)+'СЕТ СН'!$F$11+СВЦЭМ!$D$10+'СЕТ СН'!$F$5-'СЕТ СН'!$F$21</f>
        <v>4789.51294332</v>
      </c>
      <c r="T19" s="36">
        <f>SUMIFS(СВЦЭМ!$D$39:$D$782,СВЦЭМ!$A$39:$A$782,$A19,СВЦЭМ!$B$39:$B$782,T$11)+'СЕТ СН'!$F$11+СВЦЭМ!$D$10+'СЕТ СН'!$F$5-'СЕТ СН'!$F$21</f>
        <v>4781.9000992600004</v>
      </c>
      <c r="U19" s="36">
        <f>SUMIFS(СВЦЭМ!$D$39:$D$782,СВЦЭМ!$A$39:$A$782,$A19,СВЦЭМ!$B$39:$B$782,U$11)+'СЕТ СН'!$F$11+СВЦЭМ!$D$10+'СЕТ СН'!$F$5-'СЕТ СН'!$F$21</f>
        <v>4752.9894406500007</v>
      </c>
      <c r="V19" s="36">
        <f>SUMIFS(СВЦЭМ!$D$39:$D$782,СВЦЭМ!$A$39:$A$782,$A19,СВЦЭМ!$B$39:$B$782,V$11)+'СЕТ СН'!$F$11+СВЦЭМ!$D$10+'СЕТ СН'!$F$5-'СЕТ СН'!$F$21</f>
        <v>4742.6755060200003</v>
      </c>
      <c r="W19" s="36">
        <f>SUMIFS(СВЦЭМ!$D$39:$D$782,СВЦЭМ!$A$39:$A$782,$A19,СВЦЭМ!$B$39:$B$782,W$11)+'СЕТ СН'!$F$11+СВЦЭМ!$D$10+'СЕТ СН'!$F$5-'СЕТ СН'!$F$21</f>
        <v>4736.1710304400003</v>
      </c>
      <c r="X19" s="36">
        <f>SUMIFS(СВЦЭМ!$D$39:$D$782,СВЦЭМ!$A$39:$A$782,$A19,СВЦЭМ!$B$39:$B$782,X$11)+'СЕТ СН'!$F$11+СВЦЭМ!$D$10+'СЕТ СН'!$F$5-'СЕТ СН'!$F$21</f>
        <v>4773.4378961500006</v>
      </c>
      <c r="Y19" s="36">
        <f>SUMIFS(СВЦЭМ!$D$39:$D$782,СВЦЭМ!$A$39:$A$782,$A19,СВЦЭМ!$B$39:$B$782,Y$11)+'СЕТ СН'!$F$11+СВЦЭМ!$D$10+'СЕТ СН'!$F$5-'СЕТ СН'!$F$21</f>
        <v>4785.5795084900001</v>
      </c>
    </row>
    <row r="20" spans="1:25" ht="15.75" x14ac:dyDescent="0.2">
      <c r="A20" s="35">
        <f t="shared" si="0"/>
        <v>45360</v>
      </c>
      <c r="B20" s="36">
        <f>SUMIFS(СВЦЭМ!$D$39:$D$782,СВЦЭМ!$A$39:$A$782,$A20,СВЦЭМ!$B$39:$B$782,B$11)+'СЕТ СН'!$F$11+СВЦЭМ!$D$10+'СЕТ СН'!$F$5-'СЕТ СН'!$F$21</f>
        <v>4818.0234712000001</v>
      </c>
      <c r="C20" s="36">
        <f>SUMIFS(СВЦЭМ!$D$39:$D$782,СВЦЭМ!$A$39:$A$782,$A20,СВЦЭМ!$B$39:$B$782,C$11)+'СЕТ СН'!$F$11+СВЦЭМ!$D$10+'СЕТ СН'!$F$5-'СЕТ СН'!$F$21</f>
        <v>4826.5462750900006</v>
      </c>
      <c r="D20" s="36">
        <f>SUMIFS(СВЦЭМ!$D$39:$D$782,СВЦЭМ!$A$39:$A$782,$A20,СВЦЭМ!$B$39:$B$782,D$11)+'СЕТ СН'!$F$11+СВЦЭМ!$D$10+'СЕТ СН'!$F$5-'СЕТ СН'!$F$21</f>
        <v>4844.7663339600003</v>
      </c>
      <c r="E20" s="36">
        <f>SUMIFS(СВЦЭМ!$D$39:$D$782,СВЦЭМ!$A$39:$A$782,$A20,СВЦЭМ!$B$39:$B$782,E$11)+'СЕТ СН'!$F$11+СВЦЭМ!$D$10+'СЕТ СН'!$F$5-'СЕТ СН'!$F$21</f>
        <v>4853.1993377899998</v>
      </c>
      <c r="F20" s="36">
        <f>SUMIFS(СВЦЭМ!$D$39:$D$782,СВЦЭМ!$A$39:$A$782,$A20,СВЦЭМ!$B$39:$B$782,F$11)+'СЕТ СН'!$F$11+СВЦЭМ!$D$10+'СЕТ СН'!$F$5-'СЕТ СН'!$F$21</f>
        <v>4840.5318420700005</v>
      </c>
      <c r="G20" s="36">
        <f>SUMIFS(СВЦЭМ!$D$39:$D$782,СВЦЭМ!$A$39:$A$782,$A20,СВЦЭМ!$B$39:$B$782,G$11)+'СЕТ СН'!$F$11+СВЦЭМ!$D$10+'СЕТ СН'!$F$5-'СЕТ СН'!$F$21</f>
        <v>4811.3443464400007</v>
      </c>
      <c r="H20" s="36">
        <f>SUMIFS(СВЦЭМ!$D$39:$D$782,СВЦЭМ!$A$39:$A$782,$A20,СВЦЭМ!$B$39:$B$782,H$11)+'СЕТ СН'!$F$11+СВЦЭМ!$D$10+'СЕТ СН'!$F$5-'СЕТ СН'!$F$21</f>
        <v>4787.9055841600002</v>
      </c>
      <c r="I20" s="36">
        <f>SUMIFS(СВЦЭМ!$D$39:$D$782,СВЦЭМ!$A$39:$A$782,$A20,СВЦЭМ!$B$39:$B$782,I$11)+'СЕТ СН'!$F$11+СВЦЭМ!$D$10+'СЕТ СН'!$F$5-'СЕТ СН'!$F$21</f>
        <v>4766.2419067400006</v>
      </c>
      <c r="J20" s="36">
        <f>SUMIFS(СВЦЭМ!$D$39:$D$782,СВЦЭМ!$A$39:$A$782,$A20,СВЦЭМ!$B$39:$B$782,J$11)+'СЕТ СН'!$F$11+СВЦЭМ!$D$10+'СЕТ СН'!$F$5-'СЕТ СН'!$F$21</f>
        <v>4752.5847381599997</v>
      </c>
      <c r="K20" s="36">
        <f>SUMIFS(СВЦЭМ!$D$39:$D$782,СВЦЭМ!$A$39:$A$782,$A20,СВЦЭМ!$B$39:$B$782,K$11)+'СЕТ СН'!$F$11+СВЦЭМ!$D$10+'СЕТ СН'!$F$5-'СЕТ СН'!$F$21</f>
        <v>4711.9370146900001</v>
      </c>
      <c r="L20" s="36">
        <f>SUMIFS(СВЦЭМ!$D$39:$D$782,СВЦЭМ!$A$39:$A$782,$A20,СВЦЭМ!$B$39:$B$782,L$11)+'СЕТ СН'!$F$11+СВЦЭМ!$D$10+'СЕТ СН'!$F$5-'СЕТ СН'!$F$21</f>
        <v>4689.8681191800006</v>
      </c>
      <c r="M20" s="36">
        <f>SUMIFS(СВЦЭМ!$D$39:$D$782,СВЦЭМ!$A$39:$A$782,$A20,СВЦЭМ!$B$39:$B$782,M$11)+'СЕТ СН'!$F$11+СВЦЭМ!$D$10+'СЕТ СН'!$F$5-'СЕТ СН'!$F$21</f>
        <v>4705.0795820500007</v>
      </c>
      <c r="N20" s="36">
        <f>SUMIFS(СВЦЭМ!$D$39:$D$782,СВЦЭМ!$A$39:$A$782,$A20,СВЦЭМ!$B$39:$B$782,N$11)+'СЕТ СН'!$F$11+СВЦЭМ!$D$10+'СЕТ СН'!$F$5-'СЕТ СН'!$F$21</f>
        <v>4726.6547088300003</v>
      </c>
      <c r="O20" s="36">
        <f>SUMIFS(СВЦЭМ!$D$39:$D$782,СВЦЭМ!$A$39:$A$782,$A20,СВЦЭМ!$B$39:$B$782,O$11)+'СЕТ СН'!$F$11+СВЦЭМ!$D$10+'СЕТ СН'!$F$5-'СЕТ СН'!$F$21</f>
        <v>4748.1862564700004</v>
      </c>
      <c r="P20" s="36">
        <f>SUMIFS(СВЦЭМ!$D$39:$D$782,СВЦЭМ!$A$39:$A$782,$A20,СВЦЭМ!$B$39:$B$782,P$11)+'СЕТ СН'!$F$11+СВЦЭМ!$D$10+'СЕТ СН'!$F$5-'СЕТ СН'!$F$21</f>
        <v>4760.8316720399998</v>
      </c>
      <c r="Q20" s="36">
        <f>SUMIFS(СВЦЭМ!$D$39:$D$782,СВЦЭМ!$A$39:$A$782,$A20,СВЦЭМ!$B$39:$B$782,Q$11)+'СЕТ СН'!$F$11+СВЦЭМ!$D$10+'СЕТ СН'!$F$5-'СЕТ СН'!$F$21</f>
        <v>4776.5332333599999</v>
      </c>
      <c r="R20" s="36">
        <f>SUMIFS(СВЦЭМ!$D$39:$D$782,СВЦЭМ!$A$39:$A$782,$A20,СВЦЭМ!$B$39:$B$782,R$11)+'СЕТ СН'!$F$11+СВЦЭМ!$D$10+'СЕТ СН'!$F$5-'СЕТ СН'!$F$21</f>
        <v>4776.9805473599999</v>
      </c>
      <c r="S20" s="36">
        <f>SUMIFS(СВЦЭМ!$D$39:$D$782,СВЦЭМ!$A$39:$A$782,$A20,СВЦЭМ!$B$39:$B$782,S$11)+'СЕТ СН'!$F$11+СВЦЭМ!$D$10+'СЕТ СН'!$F$5-'СЕТ СН'!$F$21</f>
        <v>4746.8937885599998</v>
      </c>
      <c r="T20" s="36">
        <f>SUMIFS(СВЦЭМ!$D$39:$D$782,СВЦЭМ!$A$39:$A$782,$A20,СВЦЭМ!$B$39:$B$782,T$11)+'СЕТ СН'!$F$11+СВЦЭМ!$D$10+'СЕТ СН'!$F$5-'СЕТ СН'!$F$21</f>
        <v>4759.8939108800005</v>
      </c>
      <c r="U20" s="36">
        <f>SUMIFS(СВЦЭМ!$D$39:$D$782,СВЦЭМ!$A$39:$A$782,$A20,СВЦЭМ!$B$39:$B$782,U$11)+'СЕТ СН'!$F$11+СВЦЭМ!$D$10+'СЕТ СН'!$F$5-'СЕТ СН'!$F$21</f>
        <v>4729.7681064600001</v>
      </c>
      <c r="V20" s="36">
        <f>SUMIFS(СВЦЭМ!$D$39:$D$782,СВЦЭМ!$A$39:$A$782,$A20,СВЦЭМ!$B$39:$B$782,V$11)+'СЕТ СН'!$F$11+СВЦЭМ!$D$10+'СЕТ СН'!$F$5-'СЕТ СН'!$F$21</f>
        <v>4718.5002760400002</v>
      </c>
      <c r="W20" s="36">
        <f>SUMIFS(СВЦЭМ!$D$39:$D$782,СВЦЭМ!$A$39:$A$782,$A20,СВЦЭМ!$B$39:$B$782,W$11)+'СЕТ СН'!$F$11+СВЦЭМ!$D$10+'СЕТ СН'!$F$5-'СЕТ СН'!$F$21</f>
        <v>4714.3154625000006</v>
      </c>
      <c r="X20" s="36">
        <f>SUMIFS(СВЦЭМ!$D$39:$D$782,СВЦЭМ!$A$39:$A$782,$A20,СВЦЭМ!$B$39:$B$782,X$11)+'СЕТ СН'!$F$11+СВЦЭМ!$D$10+'СЕТ СН'!$F$5-'СЕТ СН'!$F$21</f>
        <v>4752.7269779300004</v>
      </c>
      <c r="Y20" s="36">
        <f>SUMIFS(СВЦЭМ!$D$39:$D$782,СВЦЭМ!$A$39:$A$782,$A20,СВЦЭМ!$B$39:$B$782,Y$11)+'СЕТ СН'!$F$11+СВЦЭМ!$D$10+'СЕТ СН'!$F$5-'СЕТ СН'!$F$21</f>
        <v>4767.1890666700001</v>
      </c>
    </row>
    <row r="21" spans="1:25" ht="15.75" x14ac:dyDescent="0.2">
      <c r="A21" s="35">
        <f t="shared" si="0"/>
        <v>45361</v>
      </c>
      <c r="B21" s="36">
        <f>SUMIFS(СВЦЭМ!$D$39:$D$782,СВЦЭМ!$A$39:$A$782,$A21,СВЦЭМ!$B$39:$B$782,B$11)+'СЕТ СН'!$F$11+СВЦЭМ!$D$10+'СЕТ СН'!$F$5-'СЕТ СН'!$F$21</f>
        <v>4845.9929732000001</v>
      </c>
      <c r="C21" s="36">
        <f>SUMIFS(СВЦЭМ!$D$39:$D$782,СВЦЭМ!$A$39:$A$782,$A21,СВЦЭМ!$B$39:$B$782,C$11)+'СЕТ СН'!$F$11+СВЦЭМ!$D$10+'СЕТ СН'!$F$5-'СЕТ СН'!$F$21</f>
        <v>4884.4209893699999</v>
      </c>
      <c r="D21" s="36">
        <f>SUMIFS(СВЦЭМ!$D$39:$D$782,СВЦЭМ!$A$39:$A$782,$A21,СВЦЭМ!$B$39:$B$782,D$11)+'СЕТ СН'!$F$11+СВЦЭМ!$D$10+'СЕТ СН'!$F$5-'СЕТ СН'!$F$21</f>
        <v>4903.0383267100005</v>
      </c>
      <c r="E21" s="36">
        <f>SUMIFS(СВЦЭМ!$D$39:$D$782,СВЦЭМ!$A$39:$A$782,$A21,СВЦЭМ!$B$39:$B$782,E$11)+'СЕТ СН'!$F$11+СВЦЭМ!$D$10+'СЕТ СН'!$F$5-'СЕТ СН'!$F$21</f>
        <v>4918.6469656099998</v>
      </c>
      <c r="F21" s="36">
        <f>SUMIFS(СВЦЭМ!$D$39:$D$782,СВЦЭМ!$A$39:$A$782,$A21,СВЦЭМ!$B$39:$B$782,F$11)+'СЕТ СН'!$F$11+СВЦЭМ!$D$10+'СЕТ СН'!$F$5-'СЕТ СН'!$F$21</f>
        <v>4918.9431550700001</v>
      </c>
      <c r="G21" s="36">
        <f>SUMIFS(СВЦЭМ!$D$39:$D$782,СВЦЭМ!$A$39:$A$782,$A21,СВЦЭМ!$B$39:$B$782,G$11)+'СЕТ СН'!$F$11+СВЦЭМ!$D$10+'СЕТ СН'!$F$5-'СЕТ СН'!$F$21</f>
        <v>4901.64790034</v>
      </c>
      <c r="H21" s="36">
        <f>SUMIFS(СВЦЭМ!$D$39:$D$782,СВЦЭМ!$A$39:$A$782,$A21,СВЦЭМ!$B$39:$B$782,H$11)+'СЕТ СН'!$F$11+СВЦЭМ!$D$10+'СЕТ СН'!$F$5-'СЕТ СН'!$F$21</f>
        <v>4875.2379498299997</v>
      </c>
      <c r="I21" s="36">
        <f>SUMIFS(СВЦЭМ!$D$39:$D$782,СВЦЭМ!$A$39:$A$782,$A21,СВЦЭМ!$B$39:$B$782,I$11)+'СЕТ СН'!$F$11+СВЦЭМ!$D$10+'СЕТ СН'!$F$5-'СЕТ СН'!$F$21</f>
        <v>4869.7941146100002</v>
      </c>
      <c r="J21" s="36">
        <f>SUMIFS(СВЦЭМ!$D$39:$D$782,СВЦЭМ!$A$39:$A$782,$A21,СВЦЭМ!$B$39:$B$782,J$11)+'СЕТ СН'!$F$11+СВЦЭМ!$D$10+'СЕТ СН'!$F$5-'СЕТ СН'!$F$21</f>
        <v>4824.6305600300002</v>
      </c>
      <c r="K21" s="36">
        <f>SUMIFS(СВЦЭМ!$D$39:$D$782,СВЦЭМ!$A$39:$A$782,$A21,СВЦЭМ!$B$39:$B$782,K$11)+'СЕТ СН'!$F$11+СВЦЭМ!$D$10+'СЕТ СН'!$F$5-'СЕТ СН'!$F$21</f>
        <v>4783.2429553100001</v>
      </c>
      <c r="L21" s="36">
        <f>SUMIFS(СВЦЭМ!$D$39:$D$782,СВЦЭМ!$A$39:$A$782,$A21,СВЦЭМ!$B$39:$B$782,L$11)+'СЕТ СН'!$F$11+СВЦЭМ!$D$10+'СЕТ СН'!$F$5-'СЕТ СН'!$F$21</f>
        <v>4782.8606945000001</v>
      </c>
      <c r="M21" s="36">
        <f>SUMIFS(СВЦЭМ!$D$39:$D$782,СВЦЭМ!$A$39:$A$782,$A21,СВЦЭМ!$B$39:$B$782,M$11)+'СЕТ СН'!$F$11+СВЦЭМ!$D$10+'СЕТ СН'!$F$5-'СЕТ СН'!$F$21</f>
        <v>4790.7844490699999</v>
      </c>
      <c r="N21" s="36">
        <f>SUMIFS(СВЦЭМ!$D$39:$D$782,СВЦЭМ!$A$39:$A$782,$A21,СВЦЭМ!$B$39:$B$782,N$11)+'СЕТ СН'!$F$11+СВЦЭМ!$D$10+'СЕТ СН'!$F$5-'СЕТ СН'!$F$21</f>
        <v>4812.7630771200002</v>
      </c>
      <c r="O21" s="36">
        <f>SUMIFS(СВЦЭМ!$D$39:$D$782,СВЦЭМ!$A$39:$A$782,$A21,СВЦЭМ!$B$39:$B$782,O$11)+'СЕТ СН'!$F$11+СВЦЭМ!$D$10+'СЕТ СН'!$F$5-'СЕТ СН'!$F$21</f>
        <v>4803.7430489799999</v>
      </c>
      <c r="P21" s="36">
        <f>SUMIFS(СВЦЭМ!$D$39:$D$782,СВЦЭМ!$A$39:$A$782,$A21,СВЦЭМ!$B$39:$B$782,P$11)+'СЕТ СН'!$F$11+СВЦЭМ!$D$10+'СЕТ СН'!$F$5-'СЕТ СН'!$F$21</f>
        <v>4830.7262490399999</v>
      </c>
      <c r="Q21" s="36">
        <f>SUMIFS(СВЦЭМ!$D$39:$D$782,СВЦЭМ!$A$39:$A$782,$A21,СВЦЭМ!$B$39:$B$782,Q$11)+'СЕТ СН'!$F$11+СВЦЭМ!$D$10+'СЕТ СН'!$F$5-'СЕТ СН'!$F$21</f>
        <v>4858.2238084000001</v>
      </c>
      <c r="R21" s="36">
        <f>SUMIFS(СВЦЭМ!$D$39:$D$782,СВЦЭМ!$A$39:$A$782,$A21,СВЦЭМ!$B$39:$B$782,R$11)+'СЕТ СН'!$F$11+СВЦЭМ!$D$10+'СЕТ СН'!$F$5-'СЕТ СН'!$F$21</f>
        <v>4855.4377177300003</v>
      </c>
      <c r="S21" s="36">
        <f>SUMIFS(СВЦЭМ!$D$39:$D$782,СВЦЭМ!$A$39:$A$782,$A21,СВЦЭМ!$B$39:$B$782,S$11)+'СЕТ СН'!$F$11+СВЦЭМ!$D$10+'СЕТ СН'!$F$5-'СЕТ СН'!$F$21</f>
        <v>4839.8835550200001</v>
      </c>
      <c r="T21" s="36">
        <f>SUMIFS(СВЦЭМ!$D$39:$D$782,СВЦЭМ!$A$39:$A$782,$A21,СВЦЭМ!$B$39:$B$782,T$11)+'СЕТ СН'!$F$11+СВЦЭМ!$D$10+'СЕТ СН'!$F$5-'СЕТ СН'!$F$21</f>
        <v>4819.9223049100001</v>
      </c>
      <c r="U21" s="36">
        <f>SUMIFS(СВЦЭМ!$D$39:$D$782,СВЦЭМ!$A$39:$A$782,$A21,СВЦЭМ!$B$39:$B$782,U$11)+'СЕТ СН'!$F$11+СВЦЭМ!$D$10+'СЕТ СН'!$F$5-'СЕТ СН'!$F$21</f>
        <v>4773.03385067</v>
      </c>
      <c r="V21" s="36">
        <f>SUMIFS(СВЦЭМ!$D$39:$D$782,СВЦЭМ!$A$39:$A$782,$A21,СВЦЭМ!$B$39:$B$782,V$11)+'СЕТ СН'!$F$11+СВЦЭМ!$D$10+'СЕТ СН'!$F$5-'СЕТ СН'!$F$21</f>
        <v>4746.4269315900001</v>
      </c>
      <c r="W21" s="36">
        <f>SUMIFS(СВЦЭМ!$D$39:$D$782,СВЦЭМ!$A$39:$A$782,$A21,СВЦЭМ!$B$39:$B$782,W$11)+'СЕТ СН'!$F$11+СВЦЭМ!$D$10+'СЕТ СН'!$F$5-'СЕТ СН'!$F$21</f>
        <v>4754.0626238900004</v>
      </c>
      <c r="X21" s="36">
        <f>SUMIFS(СВЦЭМ!$D$39:$D$782,СВЦЭМ!$A$39:$A$782,$A21,СВЦЭМ!$B$39:$B$782,X$11)+'СЕТ СН'!$F$11+СВЦЭМ!$D$10+'СЕТ СН'!$F$5-'СЕТ СН'!$F$21</f>
        <v>4804.82772166</v>
      </c>
      <c r="Y21" s="36">
        <f>SUMIFS(СВЦЭМ!$D$39:$D$782,СВЦЭМ!$A$39:$A$782,$A21,СВЦЭМ!$B$39:$B$782,Y$11)+'СЕТ СН'!$F$11+СВЦЭМ!$D$10+'СЕТ СН'!$F$5-'СЕТ СН'!$F$21</f>
        <v>4810.9152293200004</v>
      </c>
    </row>
    <row r="22" spans="1:25" ht="15.75" x14ac:dyDescent="0.2">
      <c r="A22" s="35">
        <f t="shared" si="0"/>
        <v>45362</v>
      </c>
      <c r="B22" s="36">
        <f>SUMIFS(СВЦЭМ!$D$39:$D$782,СВЦЭМ!$A$39:$A$782,$A22,СВЦЭМ!$B$39:$B$782,B$11)+'СЕТ СН'!$F$11+СВЦЭМ!$D$10+'СЕТ СН'!$F$5-'СЕТ СН'!$F$21</f>
        <v>4778.2377153300004</v>
      </c>
      <c r="C22" s="36">
        <f>SUMIFS(СВЦЭМ!$D$39:$D$782,СВЦЭМ!$A$39:$A$782,$A22,СВЦЭМ!$B$39:$B$782,C$11)+'СЕТ СН'!$F$11+СВЦЭМ!$D$10+'СЕТ СН'!$F$5-'СЕТ СН'!$F$21</f>
        <v>4814.9257765600005</v>
      </c>
      <c r="D22" s="36">
        <f>SUMIFS(СВЦЭМ!$D$39:$D$782,СВЦЭМ!$A$39:$A$782,$A22,СВЦЭМ!$B$39:$B$782,D$11)+'СЕТ СН'!$F$11+СВЦЭМ!$D$10+'СЕТ СН'!$F$5-'СЕТ СН'!$F$21</f>
        <v>4828.0670240700001</v>
      </c>
      <c r="E22" s="36">
        <f>SUMIFS(СВЦЭМ!$D$39:$D$782,СВЦЭМ!$A$39:$A$782,$A22,СВЦЭМ!$B$39:$B$782,E$11)+'СЕТ СН'!$F$11+СВЦЭМ!$D$10+'СЕТ СН'!$F$5-'СЕТ СН'!$F$21</f>
        <v>4831.8639260099999</v>
      </c>
      <c r="F22" s="36">
        <f>SUMIFS(СВЦЭМ!$D$39:$D$782,СВЦЭМ!$A$39:$A$782,$A22,СВЦЭМ!$B$39:$B$782,F$11)+'СЕТ СН'!$F$11+СВЦЭМ!$D$10+'СЕТ СН'!$F$5-'СЕТ СН'!$F$21</f>
        <v>4831.1417916800001</v>
      </c>
      <c r="G22" s="36">
        <f>SUMIFS(СВЦЭМ!$D$39:$D$782,СВЦЭМ!$A$39:$A$782,$A22,СВЦЭМ!$B$39:$B$782,G$11)+'СЕТ СН'!$F$11+СВЦЭМ!$D$10+'СЕТ СН'!$F$5-'СЕТ СН'!$F$21</f>
        <v>4768.4750950200005</v>
      </c>
      <c r="H22" s="36">
        <f>SUMIFS(СВЦЭМ!$D$39:$D$782,СВЦЭМ!$A$39:$A$782,$A22,СВЦЭМ!$B$39:$B$782,H$11)+'СЕТ СН'!$F$11+СВЦЭМ!$D$10+'СЕТ СН'!$F$5-'СЕТ СН'!$F$21</f>
        <v>4630.56598751</v>
      </c>
      <c r="I22" s="36">
        <f>SUMIFS(СВЦЭМ!$D$39:$D$782,СВЦЭМ!$A$39:$A$782,$A22,СВЦЭМ!$B$39:$B$782,I$11)+'СЕТ СН'!$F$11+СВЦЭМ!$D$10+'СЕТ СН'!$F$5-'СЕТ СН'!$F$21</f>
        <v>4638.1484403100003</v>
      </c>
      <c r="J22" s="36">
        <f>SUMIFS(СВЦЭМ!$D$39:$D$782,СВЦЭМ!$A$39:$A$782,$A22,СВЦЭМ!$B$39:$B$782,J$11)+'СЕТ СН'!$F$11+СВЦЭМ!$D$10+'СЕТ СН'!$F$5-'СЕТ СН'!$F$21</f>
        <v>4612.2075158500002</v>
      </c>
      <c r="K22" s="36">
        <f>SUMIFS(СВЦЭМ!$D$39:$D$782,СВЦЭМ!$A$39:$A$782,$A22,СВЦЭМ!$B$39:$B$782,K$11)+'СЕТ СН'!$F$11+СВЦЭМ!$D$10+'СЕТ СН'!$F$5-'СЕТ СН'!$F$21</f>
        <v>4596.7111800900002</v>
      </c>
      <c r="L22" s="36">
        <f>SUMIFS(СВЦЭМ!$D$39:$D$782,СВЦЭМ!$A$39:$A$782,$A22,СВЦЭМ!$B$39:$B$782,L$11)+'СЕТ СН'!$F$11+СВЦЭМ!$D$10+'СЕТ СН'!$F$5-'СЕТ СН'!$F$21</f>
        <v>4608.6371159099999</v>
      </c>
      <c r="M22" s="36">
        <f>SUMIFS(СВЦЭМ!$D$39:$D$782,СВЦЭМ!$A$39:$A$782,$A22,СВЦЭМ!$B$39:$B$782,M$11)+'СЕТ СН'!$F$11+СВЦЭМ!$D$10+'СЕТ СН'!$F$5-'СЕТ СН'!$F$21</f>
        <v>4605.9207914199997</v>
      </c>
      <c r="N22" s="36">
        <f>SUMIFS(СВЦЭМ!$D$39:$D$782,СВЦЭМ!$A$39:$A$782,$A22,СВЦЭМ!$B$39:$B$782,N$11)+'СЕТ СН'!$F$11+СВЦЭМ!$D$10+'СЕТ СН'!$F$5-'СЕТ СН'!$F$21</f>
        <v>4626.77062415</v>
      </c>
      <c r="O22" s="36">
        <f>SUMIFS(СВЦЭМ!$D$39:$D$782,СВЦЭМ!$A$39:$A$782,$A22,СВЦЭМ!$B$39:$B$782,O$11)+'СЕТ СН'!$F$11+СВЦЭМ!$D$10+'СЕТ СН'!$F$5-'СЕТ СН'!$F$21</f>
        <v>4627.9508493800004</v>
      </c>
      <c r="P22" s="36">
        <f>SUMIFS(СВЦЭМ!$D$39:$D$782,СВЦЭМ!$A$39:$A$782,$A22,СВЦЭМ!$B$39:$B$782,P$11)+'СЕТ СН'!$F$11+СВЦЭМ!$D$10+'СЕТ СН'!$F$5-'СЕТ СН'!$F$21</f>
        <v>4637.1495716500003</v>
      </c>
      <c r="Q22" s="36">
        <f>SUMIFS(СВЦЭМ!$D$39:$D$782,СВЦЭМ!$A$39:$A$782,$A22,СВЦЭМ!$B$39:$B$782,Q$11)+'СЕТ СН'!$F$11+СВЦЭМ!$D$10+'СЕТ СН'!$F$5-'СЕТ СН'!$F$21</f>
        <v>4650.6036330400002</v>
      </c>
      <c r="R22" s="36">
        <f>SUMIFS(СВЦЭМ!$D$39:$D$782,СВЦЭМ!$A$39:$A$782,$A22,СВЦЭМ!$B$39:$B$782,R$11)+'СЕТ СН'!$F$11+СВЦЭМ!$D$10+'СЕТ СН'!$F$5-'СЕТ СН'!$F$21</f>
        <v>4652.2852677400006</v>
      </c>
      <c r="S22" s="36">
        <f>SUMIFS(СВЦЭМ!$D$39:$D$782,СВЦЭМ!$A$39:$A$782,$A22,СВЦЭМ!$B$39:$B$782,S$11)+'СЕТ СН'!$F$11+СВЦЭМ!$D$10+'СЕТ СН'!$F$5-'СЕТ СН'!$F$21</f>
        <v>4649.3462431900007</v>
      </c>
      <c r="T22" s="36">
        <f>SUMIFS(СВЦЭМ!$D$39:$D$782,СВЦЭМ!$A$39:$A$782,$A22,СВЦЭМ!$B$39:$B$782,T$11)+'СЕТ СН'!$F$11+СВЦЭМ!$D$10+'СЕТ СН'!$F$5-'СЕТ СН'!$F$21</f>
        <v>4628.0358588300005</v>
      </c>
      <c r="U22" s="36">
        <f>SUMIFS(СВЦЭМ!$D$39:$D$782,СВЦЭМ!$A$39:$A$782,$A22,СВЦЭМ!$B$39:$B$782,U$11)+'СЕТ СН'!$F$11+СВЦЭМ!$D$10+'СЕТ СН'!$F$5-'СЕТ СН'!$F$21</f>
        <v>4599.8205963399996</v>
      </c>
      <c r="V22" s="36">
        <f>SUMIFS(СВЦЭМ!$D$39:$D$782,СВЦЭМ!$A$39:$A$782,$A22,СВЦЭМ!$B$39:$B$782,V$11)+'СЕТ СН'!$F$11+СВЦЭМ!$D$10+'СЕТ СН'!$F$5-'СЕТ СН'!$F$21</f>
        <v>4591.5892839300004</v>
      </c>
      <c r="W22" s="36">
        <f>SUMIFS(СВЦЭМ!$D$39:$D$782,СВЦЭМ!$A$39:$A$782,$A22,СВЦЭМ!$B$39:$B$782,W$11)+'СЕТ СН'!$F$11+СВЦЭМ!$D$10+'СЕТ СН'!$F$5-'СЕТ СН'!$F$21</f>
        <v>4601.1254889700003</v>
      </c>
      <c r="X22" s="36">
        <f>SUMIFS(СВЦЭМ!$D$39:$D$782,СВЦЭМ!$A$39:$A$782,$A22,СВЦЭМ!$B$39:$B$782,X$11)+'СЕТ СН'!$F$11+СВЦЭМ!$D$10+'СЕТ СН'!$F$5-'СЕТ СН'!$F$21</f>
        <v>4622.5619306099998</v>
      </c>
      <c r="Y22" s="36">
        <f>SUMIFS(СВЦЭМ!$D$39:$D$782,СВЦЭМ!$A$39:$A$782,$A22,СВЦЭМ!$B$39:$B$782,Y$11)+'СЕТ СН'!$F$11+СВЦЭМ!$D$10+'СЕТ СН'!$F$5-'СЕТ СН'!$F$21</f>
        <v>4626.4394156400003</v>
      </c>
    </row>
    <row r="23" spans="1:25" ht="15.75" x14ac:dyDescent="0.2">
      <c r="A23" s="35">
        <f t="shared" si="0"/>
        <v>45363</v>
      </c>
      <c r="B23" s="36">
        <f>SUMIFS(СВЦЭМ!$D$39:$D$782,СВЦЭМ!$A$39:$A$782,$A23,СВЦЭМ!$B$39:$B$782,B$11)+'СЕТ СН'!$F$11+СВЦЭМ!$D$10+'СЕТ СН'!$F$5-'СЕТ СН'!$F$21</f>
        <v>4757.31320375</v>
      </c>
      <c r="C23" s="36">
        <f>SUMIFS(СВЦЭМ!$D$39:$D$782,СВЦЭМ!$A$39:$A$782,$A23,СВЦЭМ!$B$39:$B$782,C$11)+'СЕТ СН'!$F$11+СВЦЭМ!$D$10+'СЕТ СН'!$F$5-'СЕТ СН'!$F$21</f>
        <v>4781.9887150100003</v>
      </c>
      <c r="D23" s="36">
        <f>SUMIFS(СВЦЭМ!$D$39:$D$782,СВЦЭМ!$A$39:$A$782,$A23,СВЦЭМ!$B$39:$B$782,D$11)+'СЕТ СН'!$F$11+СВЦЭМ!$D$10+'СЕТ СН'!$F$5-'СЕТ СН'!$F$21</f>
        <v>4805.1192882400001</v>
      </c>
      <c r="E23" s="36">
        <f>SUMIFS(СВЦЭМ!$D$39:$D$782,СВЦЭМ!$A$39:$A$782,$A23,СВЦЭМ!$B$39:$B$782,E$11)+'СЕТ СН'!$F$11+СВЦЭМ!$D$10+'СЕТ СН'!$F$5-'СЕТ СН'!$F$21</f>
        <v>4803.6742977900003</v>
      </c>
      <c r="F23" s="36">
        <f>SUMIFS(СВЦЭМ!$D$39:$D$782,СВЦЭМ!$A$39:$A$782,$A23,СВЦЭМ!$B$39:$B$782,F$11)+'СЕТ СН'!$F$11+СВЦЭМ!$D$10+'СЕТ СН'!$F$5-'СЕТ СН'!$F$21</f>
        <v>4787.3137429300004</v>
      </c>
      <c r="G23" s="36">
        <f>SUMIFS(СВЦЭМ!$D$39:$D$782,СВЦЭМ!$A$39:$A$782,$A23,СВЦЭМ!$B$39:$B$782,G$11)+'СЕТ СН'!$F$11+СВЦЭМ!$D$10+'СЕТ СН'!$F$5-'СЕТ СН'!$F$21</f>
        <v>4776.5150718000004</v>
      </c>
      <c r="H23" s="36">
        <f>SUMIFS(СВЦЭМ!$D$39:$D$782,СВЦЭМ!$A$39:$A$782,$A23,СВЦЭМ!$B$39:$B$782,H$11)+'СЕТ СН'!$F$11+СВЦЭМ!$D$10+'СЕТ СН'!$F$5-'СЕТ СН'!$F$21</f>
        <v>4741.0160217100001</v>
      </c>
      <c r="I23" s="36">
        <f>SUMIFS(СВЦЭМ!$D$39:$D$782,СВЦЭМ!$A$39:$A$782,$A23,СВЦЭМ!$B$39:$B$782,I$11)+'СЕТ СН'!$F$11+СВЦЭМ!$D$10+'СЕТ СН'!$F$5-'СЕТ СН'!$F$21</f>
        <v>4732.3152120000004</v>
      </c>
      <c r="J23" s="36">
        <f>SUMIFS(СВЦЭМ!$D$39:$D$782,СВЦЭМ!$A$39:$A$782,$A23,СВЦЭМ!$B$39:$B$782,J$11)+'СЕТ СН'!$F$11+СВЦЭМ!$D$10+'СЕТ СН'!$F$5-'СЕТ СН'!$F$21</f>
        <v>4711.6403730000002</v>
      </c>
      <c r="K23" s="36">
        <f>SUMIFS(СВЦЭМ!$D$39:$D$782,СВЦЭМ!$A$39:$A$782,$A23,СВЦЭМ!$B$39:$B$782,K$11)+'СЕТ СН'!$F$11+СВЦЭМ!$D$10+'СЕТ СН'!$F$5-'СЕТ СН'!$F$21</f>
        <v>4723.1984689000001</v>
      </c>
      <c r="L23" s="36">
        <f>SUMIFS(СВЦЭМ!$D$39:$D$782,СВЦЭМ!$A$39:$A$782,$A23,СВЦЭМ!$B$39:$B$782,L$11)+'СЕТ СН'!$F$11+СВЦЭМ!$D$10+'СЕТ СН'!$F$5-'СЕТ СН'!$F$21</f>
        <v>4735.9545780600001</v>
      </c>
      <c r="M23" s="36">
        <f>SUMIFS(СВЦЭМ!$D$39:$D$782,СВЦЭМ!$A$39:$A$782,$A23,СВЦЭМ!$B$39:$B$782,M$11)+'СЕТ СН'!$F$11+СВЦЭМ!$D$10+'СЕТ СН'!$F$5-'СЕТ СН'!$F$21</f>
        <v>4748.6060956900001</v>
      </c>
      <c r="N23" s="36">
        <f>SUMIFS(СВЦЭМ!$D$39:$D$782,СВЦЭМ!$A$39:$A$782,$A23,СВЦЭМ!$B$39:$B$782,N$11)+'СЕТ СН'!$F$11+СВЦЭМ!$D$10+'СЕТ СН'!$F$5-'СЕТ СН'!$F$21</f>
        <v>4770.7903942000003</v>
      </c>
      <c r="O23" s="36">
        <f>SUMIFS(СВЦЭМ!$D$39:$D$782,СВЦЭМ!$A$39:$A$782,$A23,СВЦЭМ!$B$39:$B$782,O$11)+'СЕТ СН'!$F$11+СВЦЭМ!$D$10+'СЕТ СН'!$F$5-'СЕТ СН'!$F$21</f>
        <v>4792.5765478900003</v>
      </c>
      <c r="P23" s="36">
        <f>SUMIFS(СВЦЭМ!$D$39:$D$782,СВЦЭМ!$A$39:$A$782,$A23,СВЦЭМ!$B$39:$B$782,P$11)+'СЕТ СН'!$F$11+СВЦЭМ!$D$10+'СЕТ СН'!$F$5-'СЕТ СН'!$F$21</f>
        <v>4818.7052671600004</v>
      </c>
      <c r="Q23" s="36">
        <f>SUMIFS(СВЦЭМ!$D$39:$D$782,СВЦЭМ!$A$39:$A$782,$A23,СВЦЭМ!$B$39:$B$782,Q$11)+'СЕТ СН'!$F$11+СВЦЭМ!$D$10+'СЕТ СН'!$F$5-'СЕТ СН'!$F$21</f>
        <v>4844.4488630900005</v>
      </c>
      <c r="R23" s="36">
        <f>SUMIFS(СВЦЭМ!$D$39:$D$782,СВЦЭМ!$A$39:$A$782,$A23,СВЦЭМ!$B$39:$B$782,R$11)+'СЕТ СН'!$F$11+СВЦЭМ!$D$10+'СЕТ СН'!$F$5-'СЕТ СН'!$F$21</f>
        <v>4837.1028366099999</v>
      </c>
      <c r="S23" s="36">
        <f>SUMIFS(СВЦЭМ!$D$39:$D$782,СВЦЭМ!$A$39:$A$782,$A23,СВЦЭМ!$B$39:$B$782,S$11)+'СЕТ СН'!$F$11+СВЦЭМ!$D$10+'СЕТ СН'!$F$5-'СЕТ СН'!$F$21</f>
        <v>4842.8436523500004</v>
      </c>
      <c r="T23" s="36">
        <f>SUMIFS(СВЦЭМ!$D$39:$D$782,СВЦЭМ!$A$39:$A$782,$A23,СВЦЭМ!$B$39:$B$782,T$11)+'СЕТ СН'!$F$11+СВЦЭМ!$D$10+'СЕТ СН'!$F$5-'СЕТ СН'!$F$21</f>
        <v>4798.8938443000006</v>
      </c>
      <c r="U23" s="36">
        <f>SUMIFS(СВЦЭМ!$D$39:$D$782,СВЦЭМ!$A$39:$A$782,$A23,СВЦЭМ!$B$39:$B$782,U$11)+'СЕТ СН'!$F$11+СВЦЭМ!$D$10+'СЕТ СН'!$F$5-'СЕТ СН'!$F$21</f>
        <v>4723.8260792900001</v>
      </c>
      <c r="V23" s="36">
        <f>SUMIFS(СВЦЭМ!$D$39:$D$782,СВЦЭМ!$A$39:$A$782,$A23,СВЦЭМ!$B$39:$B$782,V$11)+'СЕТ СН'!$F$11+СВЦЭМ!$D$10+'СЕТ СН'!$F$5-'СЕТ СН'!$F$21</f>
        <v>4739.75329289</v>
      </c>
      <c r="W23" s="36">
        <f>SUMIFS(СВЦЭМ!$D$39:$D$782,СВЦЭМ!$A$39:$A$782,$A23,СВЦЭМ!$B$39:$B$782,W$11)+'СЕТ СН'!$F$11+СВЦЭМ!$D$10+'СЕТ СН'!$F$5-'СЕТ СН'!$F$21</f>
        <v>4723.7176885200006</v>
      </c>
      <c r="X23" s="36">
        <f>SUMIFS(СВЦЭМ!$D$39:$D$782,СВЦЭМ!$A$39:$A$782,$A23,СВЦЭМ!$B$39:$B$782,X$11)+'СЕТ СН'!$F$11+СВЦЭМ!$D$10+'СЕТ СН'!$F$5-'СЕТ СН'!$F$21</f>
        <v>4757.2357206100005</v>
      </c>
      <c r="Y23" s="36">
        <f>SUMIFS(СВЦЭМ!$D$39:$D$782,СВЦЭМ!$A$39:$A$782,$A23,СВЦЭМ!$B$39:$B$782,Y$11)+'СЕТ СН'!$F$11+СВЦЭМ!$D$10+'СЕТ СН'!$F$5-'СЕТ СН'!$F$21</f>
        <v>4777.3289195400002</v>
      </c>
    </row>
    <row r="24" spans="1:25" ht="15.75" x14ac:dyDescent="0.2">
      <c r="A24" s="35">
        <f t="shared" si="0"/>
        <v>45364</v>
      </c>
      <c r="B24" s="36">
        <f>SUMIFS(СВЦЭМ!$D$39:$D$782,СВЦЭМ!$A$39:$A$782,$A24,СВЦЭМ!$B$39:$B$782,B$11)+'СЕТ СН'!$F$11+СВЦЭМ!$D$10+'СЕТ СН'!$F$5-'СЕТ СН'!$F$21</f>
        <v>4845.6076782600003</v>
      </c>
      <c r="C24" s="36">
        <f>SUMIFS(СВЦЭМ!$D$39:$D$782,СВЦЭМ!$A$39:$A$782,$A24,СВЦЭМ!$B$39:$B$782,C$11)+'СЕТ СН'!$F$11+СВЦЭМ!$D$10+'СЕТ СН'!$F$5-'СЕТ СН'!$F$21</f>
        <v>4858.6262192699996</v>
      </c>
      <c r="D24" s="36">
        <f>SUMIFS(СВЦЭМ!$D$39:$D$782,СВЦЭМ!$A$39:$A$782,$A24,СВЦЭМ!$B$39:$B$782,D$11)+'СЕТ СН'!$F$11+СВЦЭМ!$D$10+'СЕТ СН'!$F$5-'СЕТ СН'!$F$21</f>
        <v>4874.7815120499999</v>
      </c>
      <c r="E24" s="36">
        <f>SUMIFS(СВЦЭМ!$D$39:$D$782,СВЦЭМ!$A$39:$A$782,$A24,СВЦЭМ!$B$39:$B$782,E$11)+'СЕТ СН'!$F$11+СВЦЭМ!$D$10+'СЕТ СН'!$F$5-'СЕТ СН'!$F$21</f>
        <v>4868.8737077799997</v>
      </c>
      <c r="F24" s="36">
        <f>SUMIFS(СВЦЭМ!$D$39:$D$782,СВЦЭМ!$A$39:$A$782,$A24,СВЦЭМ!$B$39:$B$782,F$11)+'СЕТ СН'!$F$11+СВЦЭМ!$D$10+'СЕТ СН'!$F$5-'СЕТ СН'!$F$21</f>
        <v>4863.6244557800001</v>
      </c>
      <c r="G24" s="36">
        <f>SUMIFS(СВЦЭМ!$D$39:$D$782,СВЦЭМ!$A$39:$A$782,$A24,СВЦЭМ!$B$39:$B$782,G$11)+'СЕТ СН'!$F$11+СВЦЭМ!$D$10+'СЕТ СН'!$F$5-'СЕТ СН'!$F$21</f>
        <v>4857.7945222899998</v>
      </c>
      <c r="H24" s="36">
        <f>SUMIFS(СВЦЭМ!$D$39:$D$782,СВЦЭМ!$A$39:$A$782,$A24,СВЦЭМ!$B$39:$B$782,H$11)+'СЕТ СН'!$F$11+СВЦЭМ!$D$10+'СЕТ СН'!$F$5-'СЕТ СН'!$F$21</f>
        <v>4818.02887113</v>
      </c>
      <c r="I24" s="36">
        <f>SUMIFS(СВЦЭМ!$D$39:$D$782,СВЦЭМ!$A$39:$A$782,$A24,СВЦЭМ!$B$39:$B$782,I$11)+'СЕТ СН'!$F$11+СВЦЭМ!$D$10+'СЕТ СН'!$F$5-'СЕТ СН'!$F$21</f>
        <v>4781.9535019800005</v>
      </c>
      <c r="J24" s="36">
        <f>SUMIFS(СВЦЭМ!$D$39:$D$782,СВЦЭМ!$A$39:$A$782,$A24,СВЦЭМ!$B$39:$B$782,J$11)+'СЕТ СН'!$F$11+СВЦЭМ!$D$10+'СЕТ СН'!$F$5-'СЕТ СН'!$F$21</f>
        <v>4797.6436461100002</v>
      </c>
      <c r="K24" s="36">
        <f>SUMIFS(СВЦЭМ!$D$39:$D$782,СВЦЭМ!$A$39:$A$782,$A24,СВЦЭМ!$B$39:$B$782,K$11)+'СЕТ СН'!$F$11+СВЦЭМ!$D$10+'СЕТ СН'!$F$5-'СЕТ СН'!$F$21</f>
        <v>4772.9756861200003</v>
      </c>
      <c r="L24" s="36">
        <f>SUMIFS(СВЦЭМ!$D$39:$D$782,СВЦЭМ!$A$39:$A$782,$A24,СВЦЭМ!$B$39:$B$782,L$11)+'СЕТ СН'!$F$11+СВЦЭМ!$D$10+'СЕТ СН'!$F$5-'СЕТ СН'!$F$21</f>
        <v>4788.90194195</v>
      </c>
      <c r="M24" s="36">
        <f>SUMIFS(СВЦЭМ!$D$39:$D$782,СВЦЭМ!$A$39:$A$782,$A24,СВЦЭМ!$B$39:$B$782,M$11)+'СЕТ СН'!$F$11+СВЦЭМ!$D$10+'СЕТ СН'!$F$5-'СЕТ СН'!$F$21</f>
        <v>4776.3403819499999</v>
      </c>
      <c r="N24" s="36">
        <f>SUMIFS(СВЦЭМ!$D$39:$D$782,СВЦЭМ!$A$39:$A$782,$A24,СВЦЭМ!$B$39:$B$782,N$11)+'СЕТ СН'!$F$11+СВЦЭМ!$D$10+'СЕТ СН'!$F$5-'СЕТ СН'!$F$21</f>
        <v>4810.9486189899999</v>
      </c>
      <c r="O24" s="36">
        <f>SUMIFS(СВЦЭМ!$D$39:$D$782,СВЦЭМ!$A$39:$A$782,$A24,СВЦЭМ!$B$39:$B$782,O$11)+'СЕТ СН'!$F$11+СВЦЭМ!$D$10+'СЕТ СН'!$F$5-'СЕТ СН'!$F$21</f>
        <v>4833.5194795699999</v>
      </c>
      <c r="P24" s="36">
        <f>SUMIFS(СВЦЭМ!$D$39:$D$782,СВЦЭМ!$A$39:$A$782,$A24,СВЦЭМ!$B$39:$B$782,P$11)+'СЕТ СН'!$F$11+СВЦЭМ!$D$10+'СЕТ СН'!$F$5-'СЕТ СН'!$F$21</f>
        <v>4865.2106119099999</v>
      </c>
      <c r="Q24" s="36">
        <f>SUMIFS(СВЦЭМ!$D$39:$D$782,СВЦЭМ!$A$39:$A$782,$A24,СВЦЭМ!$B$39:$B$782,Q$11)+'СЕТ СН'!$F$11+СВЦЭМ!$D$10+'СЕТ СН'!$F$5-'СЕТ СН'!$F$21</f>
        <v>4886.05636908</v>
      </c>
      <c r="R24" s="36">
        <f>SUMIFS(СВЦЭМ!$D$39:$D$782,СВЦЭМ!$A$39:$A$782,$A24,СВЦЭМ!$B$39:$B$782,R$11)+'СЕТ СН'!$F$11+СВЦЭМ!$D$10+'СЕТ СН'!$F$5-'СЕТ СН'!$F$21</f>
        <v>4878.1784773099998</v>
      </c>
      <c r="S24" s="36">
        <f>SUMIFS(СВЦЭМ!$D$39:$D$782,СВЦЭМ!$A$39:$A$782,$A24,СВЦЭМ!$B$39:$B$782,S$11)+'СЕТ СН'!$F$11+СВЦЭМ!$D$10+'СЕТ СН'!$F$5-'СЕТ СН'!$F$21</f>
        <v>4861.9782401900002</v>
      </c>
      <c r="T24" s="36">
        <f>SUMIFS(СВЦЭМ!$D$39:$D$782,СВЦЭМ!$A$39:$A$782,$A24,СВЦЭМ!$B$39:$B$782,T$11)+'СЕТ СН'!$F$11+СВЦЭМ!$D$10+'СЕТ СН'!$F$5-'СЕТ СН'!$F$21</f>
        <v>4835.0789735400003</v>
      </c>
      <c r="U24" s="36">
        <f>SUMIFS(СВЦЭМ!$D$39:$D$782,СВЦЭМ!$A$39:$A$782,$A24,СВЦЭМ!$B$39:$B$782,U$11)+'СЕТ СН'!$F$11+СВЦЭМ!$D$10+'СЕТ СН'!$F$5-'СЕТ СН'!$F$21</f>
        <v>4814.7716980499999</v>
      </c>
      <c r="V24" s="36">
        <f>SUMIFS(СВЦЭМ!$D$39:$D$782,СВЦЭМ!$A$39:$A$782,$A24,СВЦЭМ!$B$39:$B$782,V$11)+'СЕТ СН'!$F$11+СВЦЭМ!$D$10+'СЕТ СН'!$F$5-'СЕТ СН'!$F$21</f>
        <v>4802.84316855</v>
      </c>
      <c r="W24" s="36">
        <f>SUMIFS(СВЦЭМ!$D$39:$D$782,СВЦЭМ!$A$39:$A$782,$A24,СВЦЭМ!$B$39:$B$782,W$11)+'СЕТ СН'!$F$11+СВЦЭМ!$D$10+'СЕТ СН'!$F$5-'СЕТ СН'!$F$21</f>
        <v>4773.7918205000005</v>
      </c>
      <c r="X24" s="36">
        <f>SUMIFS(СВЦЭМ!$D$39:$D$782,СВЦЭМ!$A$39:$A$782,$A24,СВЦЭМ!$B$39:$B$782,X$11)+'СЕТ СН'!$F$11+СВЦЭМ!$D$10+'СЕТ СН'!$F$5-'СЕТ СН'!$F$21</f>
        <v>4778.9576311800001</v>
      </c>
      <c r="Y24" s="36">
        <f>SUMIFS(СВЦЭМ!$D$39:$D$782,СВЦЭМ!$A$39:$A$782,$A24,СВЦЭМ!$B$39:$B$782,Y$11)+'СЕТ СН'!$F$11+СВЦЭМ!$D$10+'СЕТ СН'!$F$5-'СЕТ СН'!$F$21</f>
        <v>4790.0847997500005</v>
      </c>
    </row>
    <row r="25" spans="1:25" ht="15.75" x14ac:dyDescent="0.2">
      <c r="A25" s="35">
        <f t="shared" si="0"/>
        <v>45365</v>
      </c>
      <c r="B25" s="36">
        <f>SUMIFS(СВЦЭМ!$D$39:$D$782,СВЦЭМ!$A$39:$A$782,$A25,СВЦЭМ!$B$39:$B$782,B$11)+'СЕТ СН'!$F$11+СВЦЭМ!$D$10+'СЕТ СН'!$F$5-'СЕТ СН'!$F$21</f>
        <v>4750.6512890200001</v>
      </c>
      <c r="C25" s="36">
        <f>SUMIFS(СВЦЭМ!$D$39:$D$782,СВЦЭМ!$A$39:$A$782,$A25,СВЦЭМ!$B$39:$B$782,C$11)+'СЕТ СН'!$F$11+СВЦЭМ!$D$10+'СЕТ СН'!$F$5-'СЕТ СН'!$F$21</f>
        <v>4752.6295055800001</v>
      </c>
      <c r="D25" s="36">
        <f>SUMIFS(СВЦЭМ!$D$39:$D$782,СВЦЭМ!$A$39:$A$782,$A25,СВЦЭМ!$B$39:$B$782,D$11)+'СЕТ СН'!$F$11+СВЦЭМ!$D$10+'СЕТ СН'!$F$5-'СЕТ СН'!$F$21</f>
        <v>4772.9926791500002</v>
      </c>
      <c r="E25" s="36">
        <f>SUMIFS(СВЦЭМ!$D$39:$D$782,СВЦЭМ!$A$39:$A$782,$A25,СВЦЭМ!$B$39:$B$782,E$11)+'СЕТ СН'!$F$11+СВЦЭМ!$D$10+'СЕТ СН'!$F$5-'СЕТ СН'!$F$21</f>
        <v>4782.80290539</v>
      </c>
      <c r="F25" s="36">
        <f>SUMIFS(СВЦЭМ!$D$39:$D$782,СВЦЭМ!$A$39:$A$782,$A25,СВЦЭМ!$B$39:$B$782,F$11)+'СЕТ СН'!$F$11+СВЦЭМ!$D$10+'СЕТ СН'!$F$5-'СЕТ СН'!$F$21</f>
        <v>4779.2815700400006</v>
      </c>
      <c r="G25" s="36">
        <f>SUMIFS(СВЦЭМ!$D$39:$D$782,СВЦЭМ!$A$39:$A$782,$A25,СВЦЭМ!$B$39:$B$782,G$11)+'СЕТ СН'!$F$11+СВЦЭМ!$D$10+'СЕТ СН'!$F$5-'СЕТ СН'!$F$21</f>
        <v>4748.7457237899998</v>
      </c>
      <c r="H25" s="36">
        <f>SUMIFS(СВЦЭМ!$D$39:$D$782,СВЦЭМ!$A$39:$A$782,$A25,СВЦЭМ!$B$39:$B$782,H$11)+'СЕТ СН'!$F$11+СВЦЭМ!$D$10+'СЕТ СН'!$F$5-'СЕТ СН'!$F$21</f>
        <v>4695.8802254700004</v>
      </c>
      <c r="I25" s="36">
        <f>SUMIFS(СВЦЭМ!$D$39:$D$782,СВЦЭМ!$A$39:$A$782,$A25,СВЦЭМ!$B$39:$B$782,I$11)+'СЕТ СН'!$F$11+СВЦЭМ!$D$10+'СЕТ СН'!$F$5-'СЕТ СН'!$F$21</f>
        <v>4665.9056591799999</v>
      </c>
      <c r="J25" s="36">
        <f>SUMIFS(СВЦЭМ!$D$39:$D$782,СВЦЭМ!$A$39:$A$782,$A25,СВЦЭМ!$B$39:$B$782,J$11)+'СЕТ СН'!$F$11+СВЦЭМ!$D$10+'СЕТ СН'!$F$5-'СЕТ СН'!$F$21</f>
        <v>4689.1989657499998</v>
      </c>
      <c r="K25" s="36">
        <f>SUMIFS(СВЦЭМ!$D$39:$D$782,СВЦЭМ!$A$39:$A$782,$A25,СВЦЭМ!$B$39:$B$782,K$11)+'СЕТ СН'!$F$11+СВЦЭМ!$D$10+'СЕТ СН'!$F$5-'СЕТ СН'!$F$21</f>
        <v>4690.2886064000004</v>
      </c>
      <c r="L25" s="36">
        <f>SUMIFS(СВЦЭМ!$D$39:$D$782,СВЦЭМ!$A$39:$A$782,$A25,СВЦЭМ!$B$39:$B$782,L$11)+'СЕТ СН'!$F$11+СВЦЭМ!$D$10+'СЕТ СН'!$F$5-'СЕТ СН'!$F$21</f>
        <v>4697.3853484600004</v>
      </c>
      <c r="M25" s="36">
        <f>SUMIFS(СВЦЭМ!$D$39:$D$782,СВЦЭМ!$A$39:$A$782,$A25,СВЦЭМ!$B$39:$B$782,M$11)+'СЕТ СН'!$F$11+СВЦЭМ!$D$10+'СЕТ СН'!$F$5-'СЕТ СН'!$F$21</f>
        <v>4735.5340371900002</v>
      </c>
      <c r="N25" s="36">
        <f>SUMIFS(СВЦЭМ!$D$39:$D$782,СВЦЭМ!$A$39:$A$782,$A25,СВЦЭМ!$B$39:$B$782,N$11)+'СЕТ СН'!$F$11+СВЦЭМ!$D$10+'СЕТ СН'!$F$5-'СЕТ СН'!$F$21</f>
        <v>4757.2282397600002</v>
      </c>
      <c r="O25" s="36">
        <f>SUMIFS(СВЦЭМ!$D$39:$D$782,СВЦЭМ!$A$39:$A$782,$A25,СВЦЭМ!$B$39:$B$782,O$11)+'СЕТ СН'!$F$11+СВЦЭМ!$D$10+'СЕТ СН'!$F$5-'СЕТ СН'!$F$21</f>
        <v>4782.8493934400003</v>
      </c>
      <c r="P25" s="36">
        <f>SUMIFS(СВЦЭМ!$D$39:$D$782,СВЦЭМ!$A$39:$A$782,$A25,СВЦЭМ!$B$39:$B$782,P$11)+'СЕТ СН'!$F$11+СВЦЭМ!$D$10+'СЕТ СН'!$F$5-'СЕТ СН'!$F$21</f>
        <v>4805.8615036299998</v>
      </c>
      <c r="Q25" s="36">
        <f>SUMIFS(СВЦЭМ!$D$39:$D$782,СВЦЭМ!$A$39:$A$782,$A25,СВЦЭМ!$B$39:$B$782,Q$11)+'СЕТ СН'!$F$11+СВЦЭМ!$D$10+'СЕТ СН'!$F$5-'СЕТ СН'!$F$21</f>
        <v>4825.4211245300003</v>
      </c>
      <c r="R25" s="36">
        <f>SUMIFS(СВЦЭМ!$D$39:$D$782,СВЦЭМ!$A$39:$A$782,$A25,СВЦЭМ!$B$39:$B$782,R$11)+'СЕТ СН'!$F$11+СВЦЭМ!$D$10+'СЕТ СН'!$F$5-'СЕТ СН'!$F$21</f>
        <v>4805.3555728499996</v>
      </c>
      <c r="S25" s="36">
        <f>SUMIFS(СВЦЭМ!$D$39:$D$782,СВЦЭМ!$A$39:$A$782,$A25,СВЦЭМ!$B$39:$B$782,S$11)+'СЕТ СН'!$F$11+СВЦЭМ!$D$10+'СЕТ СН'!$F$5-'СЕТ СН'!$F$21</f>
        <v>4780.5208989900002</v>
      </c>
      <c r="T25" s="36">
        <f>SUMIFS(СВЦЭМ!$D$39:$D$782,СВЦЭМ!$A$39:$A$782,$A25,СВЦЭМ!$B$39:$B$782,T$11)+'СЕТ СН'!$F$11+СВЦЭМ!$D$10+'СЕТ СН'!$F$5-'СЕТ СН'!$F$21</f>
        <v>4747.51230631</v>
      </c>
      <c r="U25" s="36">
        <f>SUMIFS(СВЦЭМ!$D$39:$D$782,СВЦЭМ!$A$39:$A$782,$A25,СВЦЭМ!$B$39:$B$782,U$11)+'СЕТ СН'!$F$11+СВЦЭМ!$D$10+'СЕТ СН'!$F$5-'СЕТ СН'!$F$21</f>
        <v>4719.6664620600004</v>
      </c>
      <c r="V25" s="36">
        <f>SUMIFS(СВЦЭМ!$D$39:$D$782,СВЦЭМ!$A$39:$A$782,$A25,СВЦЭМ!$B$39:$B$782,V$11)+'СЕТ СН'!$F$11+СВЦЭМ!$D$10+'СЕТ СН'!$F$5-'СЕТ СН'!$F$21</f>
        <v>4715.1935324799997</v>
      </c>
      <c r="W25" s="36">
        <f>SUMIFS(СВЦЭМ!$D$39:$D$782,СВЦЭМ!$A$39:$A$782,$A25,СВЦЭМ!$B$39:$B$782,W$11)+'СЕТ СН'!$F$11+СВЦЭМ!$D$10+'СЕТ СН'!$F$5-'СЕТ СН'!$F$21</f>
        <v>4717.9113724300005</v>
      </c>
      <c r="X25" s="36">
        <f>SUMIFS(СВЦЭМ!$D$39:$D$782,СВЦЭМ!$A$39:$A$782,$A25,СВЦЭМ!$B$39:$B$782,X$11)+'СЕТ СН'!$F$11+СВЦЭМ!$D$10+'СЕТ СН'!$F$5-'СЕТ СН'!$F$21</f>
        <v>4739.9175320699997</v>
      </c>
      <c r="Y25" s="36">
        <f>SUMIFS(СВЦЭМ!$D$39:$D$782,СВЦЭМ!$A$39:$A$782,$A25,СВЦЭМ!$B$39:$B$782,Y$11)+'СЕТ СН'!$F$11+СВЦЭМ!$D$10+'СЕТ СН'!$F$5-'СЕТ СН'!$F$21</f>
        <v>4759.0406259499996</v>
      </c>
    </row>
    <row r="26" spans="1:25" ht="15.75" x14ac:dyDescent="0.2">
      <c r="A26" s="35">
        <f t="shared" si="0"/>
        <v>45366</v>
      </c>
      <c r="B26" s="36">
        <f>SUMIFS(СВЦЭМ!$D$39:$D$782,СВЦЭМ!$A$39:$A$782,$A26,СВЦЭМ!$B$39:$B$782,B$11)+'СЕТ СН'!$F$11+СВЦЭМ!$D$10+'СЕТ СН'!$F$5-'СЕТ СН'!$F$21</f>
        <v>4834.6534555600001</v>
      </c>
      <c r="C26" s="36">
        <f>SUMIFS(СВЦЭМ!$D$39:$D$782,СВЦЭМ!$A$39:$A$782,$A26,СВЦЭМ!$B$39:$B$782,C$11)+'СЕТ СН'!$F$11+СВЦЭМ!$D$10+'СЕТ СН'!$F$5-'СЕТ СН'!$F$21</f>
        <v>4911.5078300900004</v>
      </c>
      <c r="D26" s="36">
        <f>SUMIFS(СВЦЭМ!$D$39:$D$782,СВЦЭМ!$A$39:$A$782,$A26,СВЦЭМ!$B$39:$B$782,D$11)+'СЕТ СН'!$F$11+СВЦЭМ!$D$10+'СЕТ СН'!$F$5-'СЕТ СН'!$F$21</f>
        <v>4947.1321649500005</v>
      </c>
      <c r="E26" s="36">
        <f>SUMIFS(СВЦЭМ!$D$39:$D$782,СВЦЭМ!$A$39:$A$782,$A26,СВЦЭМ!$B$39:$B$782,E$11)+'СЕТ СН'!$F$11+СВЦЭМ!$D$10+'СЕТ СН'!$F$5-'СЕТ СН'!$F$21</f>
        <v>4949.7515160299999</v>
      </c>
      <c r="F26" s="36">
        <f>SUMIFS(СВЦЭМ!$D$39:$D$782,СВЦЭМ!$A$39:$A$782,$A26,СВЦЭМ!$B$39:$B$782,F$11)+'СЕТ СН'!$F$11+СВЦЭМ!$D$10+'СЕТ СН'!$F$5-'СЕТ СН'!$F$21</f>
        <v>4946.5074543600003</v>
      </c>
      <c r="G26" s="36">
        <f>SUMIFS(СВЦЭМ!$D$39:$D$782,СВЦЭМ!$A$39:$A$782,$A26,СВЦЭМ!$B$39:$B$782,G$11)+'СЕТ СН'!$F$11+СВЦЭМ!$D$10+'СЕТ СН'!$F$5-'СЕТ СН'!$F$21</f>
        <v>4916.6505588999999</v>
      </c>
      <c r="H26" s="36">
        <f>SUMIFS(СВЦЭМ!$D$39:$D$782,СВЦЭМ!$A$39:$A$782,$A26,СВЦЭМ!$B$39:$B$782,H$11)+'СЕТ СН'!$F$11+СВЦЭМ!$D$10+'СЕТ СН'!$F$5-'СЕТ СН'!$F$21</f>
        <v>4873.5641471100007</v>
      </c>
      <c r="I26" s="36">
        <f>SUMIFS(СВЦЭМ!$D$39:$D$782,СВЦЭМ!$A$39:$A$782,$A26,СВЦЭМ!$B$39:$B$782,I$11)+'СЕТ СН'!$F$11+СВЦЭМ!$D$10+'СЕТ СН'!$F$5-'СЕТ СН'!$F$21</f>
        <v>4843.9148985800002</v>
      </c>
      <c r="J26" s="36">
        <f>SUMIFS(СВЦЭМ!$D$39:$D$782,СВЦЭМ!$A$39:$A$782,$A26,СВЦЭМ!$B$39:$B$782,J$11)+'СЕТ СН'!$F$11+СВЦЭМ!$D$10+'СЕТ СН'!$F$5-'СЕТ СН'!$F$21</f>
        <v>4804.29675056</v>
      </c>
      <c r="K26" s="36">
        <f>SUMIFS(СВЦЭМ!$D$39:$D$782,СВЦЭМ!$A$39:$A$782,$A26,СВЦЭМ!$B$39:$B$782,K$11)+'СЕТ СН'!$F$11+СВЦЭМ!$D$10+'СЕТ СН'!$F$5-'СЕТ СН'!$F$21</f>
        <v>4787.5209185200001</v>
      </c>
      <c r="L26" s="36">
        <f>SUMIFS(СВЦЭМ!$D$39:$D$782,СВЦЭМ!$A$39:$A$782,$A26,СВЦЭМ!$B$39:$B$782,L$11)+'СЕТ СН'!$F$11+СВЦЭМ!$D$10+'СЕТ СН'!$F$5-'СЕТ СН'!$F$21</f>
        <v>4769.7727966600005</v>
      </c>
      <c r="M26" s="36">
        <f>SUMIFS(СВЦЭМ!$D$39:$D$782,СВЦЭМ!$A$39:$A$782,$A26,СВЦЭМ!$B$39:$B$782,M$11)+'СЕТ СН'!$F$11+СВЦЭМ!$D$10+'СЕТ СН'!$F$5-'СЕТ СН'!$F$21</f>
        <v>4795.2541830400005</v>
      </c>
      <c r="N26" s="36">
        <f>SUMIFS(СВЦЭМ!$D$39:$D$782,СВЦЭМ!$A$39:$A$782,$A26,СВЦЭМ!$B$39:$B$782,N$11)+'СЕТ СН'!$F$11+СВЦЭМ!$D$10+'СЕТ СН'!$F$5-'СЕТ СН'!$F$21</f>
        <v>4796.6448904300005</v>
      </c>
      <c r="O26" s="36">
        <f>SUMIFS(СВЦЭМ!$D$39:$D$782,СВЦЭМ!$A$39:$A$782,$A26,СВЦЭМ!$B$39:$B$782,O$11)+'СЕТ СН'!$F$11+СВЦЭМ!$D$10+'СЕТ СН'!$F$5-'СЕТ СН'!$F$21</f>
        <v>4849.3772962399999</v>
      </c>
      <c r="P26" s="36">
        <f>SUMIFS(СВЦЭМ!$D$39:$D$782,СВЦЭМ!$A$39:$A$782,$A26,СВЦЭМ!$B$39:$B$782,P$11)+'СЕТ СН'!$F$11+СВЦЭМ!$D$10+'СЕТ СН'!$F$5-'СЕТ СН'!$F$21</f>
        <v>4869.0135094899997</v>
      </c>
      <c r="Q26" s="36">
        <f>SUMIFS(СВЦЭМ!$D$39:$D$782,СВЦЭМ!$A$39:$A$782,$A26,СВЦЭМ!$B$39:$B$782,Q$11)+'СЕТ СН'!$F$11+СВЦЭМ!$D$10+'СЕТ СН'!$F$5-'СЕТ СН'!$F$21</f>
        <v>4881.7504869599998</v>
      </c>
      <c r="R26" s="36">
        <f>SUMIFS(СВЦЭМ!$D$39:$D$782,СВЦЭМ!$A$39:$A$782,$A26,СВЦЭМ!$B$39:$B$782,R$11)+'СЕТ СН'!$F$11+СВЦЭМ!$D$10+'СЕТ СН'!$F$5-'СЕТ СН'!$F$21</f>
        <v>4889.38939854</v>
      </c>
      <c r="S26" s="36">
        <f>SUMIFS(СВЦЭМ!$D$39:$D$782,СВЦЭМ!$A$39:$A$782,$A26,СВЦЭМ!$B$39:$B$782,S$11)+'СЕТ СН'!$F$11+СВЦЭМ!$D$10+'СЕТ СН'!$F$5-'СЕТ СН'!$F$21</f>
        <v>4874.6105401000004</v>
      </c>
      <c r="T26" s="36">
        <f>SUMIFS(СВЦЭМ!$D$39:$D$782,СВЦЭМ!$A$39:$A$782,$A26,СВЦЭМ!$B$39:$B$782,T$11)+'СЕТ СН'!$F$11+СВЦЭМ!$D$10+'СЕТ СН'!$F$5-'СЕТ СН'!$F$21</f>
        <v>4839.0162423800002</v>
      </c>
      <c r="U26" s="36">
        <f>SUMIFS(СВЦЭМ!$D$39:$D$782,СВЦЭМ!$A$39:$A$782,$A26,СВЦЭМ!$B$39:$B$782,U$11)+'СЕТ СН'!$F$11+СВЦЭМ!$D$10+'СЕТ СН'!$F$5-'СЕТ СН'!$F$21</f>
        <v>4814.97749871</v>
      </c>
      <c r="V26" s="36">
        <f>SUMIFS(СВЦЭМ!$D$39:$D$782,СВЦЭМ!$A$39:$A$782,$A26,СВЦЭМ!$B$39:$B$782,V$11)+'СЕТ СН'!$F$11+СВЦЭМ!$D$10+'СЕТ СН'!$F$5-'СЕТ СН'!$F$21</f>
        <v>4807.0244012200001</v>
      </c>
      <c r="W26" s="36">
        <f>SUMIFS(СВЦЭМ!$D$39:$D$782,СВЦЭМ!$A$39:$A$782,$A26,СВЦЭМ!$B$39:$B$782,W$11)+'СЕТ СН'!$F$11+СВЦЭМ!$D$10+'СЕТ СН'!$F$5-'СЕТ СН'!$F$21</f>
        <v>4807.7011922700003</v>
      </c>
      <c r="X26" s="36">
        <f>SUMIFS(СВЦЭМ!$D$39:$D$782,СВЦЭМ!$A$39:$A$782,$A26,СВЦЭМ!$B$39:$B$782,X$11)+'СЕТ СН'!$F$11+СВЦЭМ!$D$10+'СЕТ СН'!$F$5-'СЕТ СН'!$F$21</f>
        <v>4835.8342636699999</v>
      </c>
      <c r="Y26" s="36">
        <f>SUMIFS(СВЦЭМ!$D$39:$D$782,СВЦЭМ!$A$39:$A$782,$A26,СВЦЭМ!$B$39:$B$782,Y$11)+'СЕТ СН'!$F$11+СВЦЭМ!$D$10+'СЕТ СН'!$F$5-'СЕТ СН'!$F$21</f>
        <v>4848.58813293</v>
      </c>
    </row>
    <row r="27" spans="1:25" ht="15.75" x14ac:dyDescent="0.2">
      <c r="A27" s="35">
        <f t="shared" si="0"/>
        <v>45367</v>
      </c>
      <c r="B27" s="36">
        <f>SUMIFS(СВЦЭМ!$D$39:$D$782,СВЦЭМ!$A$39:$A$782,$A27,СВЦЭМ!$B$39:$B$782,B$11)+'СЕТ СН'!$F$11+СВЦЭМ!$D$10+'СЕТ СН'!$F$5-'СЕТ СН'!$F$21</f>
        <v>4825.3968348100007</v>
      </c>
      <c r="C27" s="36">
        <f>SUMIFS(СВЦЭМ!$D$39:$D$782,СВЦЭМ!$A$39:$A$782,$A27,СВЦЭМ!$B$39:$B$782,C$11)+'СЕТ СН'!$F$11+СВЦЭМ!$D$10+'СЕТ СН'!$F$5-'СЕТ СН'!$F$21</f>
        <v>4810.3902238400005</v>
      </c>
      <c r="D27" s="36">
        <f>SUMIFS(СВЦЭМ!$D$39:$D$782,СВЦЭМ!$A$39:$A$782,$A27,СВЦЭМ!$B$39:$B$782,D$11)+'СЕТ СН'!$F$11+СВЦЭМ!$D$10+'СЕТ СН'!$F$5-'СЕТ СН'!$F$21</f>
        <v>4832.6768353200005</v>
      </c>
      <c r="E27" s="36">
        <f>SUMIFS(СВЦЭМ!$D$39:$D$782,СВЦЭМ!$A$39:$A$782,$A27,СВЦЭМ!$B$39:$B$782,E$11)+'СЕТ СН'!$F$11+СВЦЭМ!$D$10+'СЕТ СН'!$F$5-'СЕТ СН'!$F$21</f>
        <v>4850.42740013</v>
      </c>
      <c r="F27" s="36">
        <f>SUMIFS(СВЦЭМ!$D$39:$D$782,СВЦЭМ!$A$39:$A$782,$A27,СВЦЭМ!$B$39:$B$782,F$11)+'СЕТ СН'!$F$11+СВЦЭМ!$D$10+'СЕТ СН'!$F$5-'СЕТ СН'!$F$21</f>
        <v>4838.7655618300005</v>
      </c>
      <c r="G27" s="36">
        <f>SUMIFS(СВЦЭМ!$D$39:$D$782,СВЦЭМ!$A$39:$A$782,$A27,СВЦЭМ!$B$39:$B$782,G$11)+'СЕТ СН'!$F$11+СВЦЭМ!$D$10+'СЕТ СН'!$F$5-'СЕТ СН'!$F$21</f>
        <v>4820.9081224399997</v>
      </c>
      <c r="H27" s="36">
        <f>SUMIFS(СВЦЭМ!$D$39:$D$782,СВЦЭМ!$A$39:$A$782,$A27,СВЦЭМ!$B$39:$B$782,H$11)+'СЕТ СН'!$F$11+СВЦЭМ!$D$10+'СЕТ СН'!$F$5-'СЕТ СН'!$F$21</f>
        <v>4801.7024319400007</v>
      </c>
      <c r="I27" s="36">
        <f>SUMIFS(СВЦЭМ!$D$39:$D$782,СВЦЭМ!$A$39:$A$782,$A27,СВЦЭМ!$B$39:$B$782,I$11)+'СЕТ СН'!$F$11+СВЦЭМ!$D$10+'СЕТ СН'!$F$5-'СЕТ СН'!$F$21</f>
        <v>4784.7068543799996</v>
      </c>
      <c r="J27" s="36">
        <f>SUMIFS(СВЦЭМ!$D$39:$D$782,СВЦЭМ!$A$39:$A$782,$A27,СВЦЭМ!$B$39:$B$782,J$11)+'СЕТ СН'!$F$11+СВЦЭМ!$D$10+'СЕТ СН'!$F$5-'СЕТ СН'!$F$21</f>
        <v>4736.0976352400003</v>
      </c>
      <c r="K27" s="36">
        <f>SUMIFS(СВЦЭМ!$D$39:$D$782,СВЦЭМ!$A$39:$A$782,$A27,СВЦЭМ!$B$39:$B$782,K$11)+'СЕТ СН'!$F$11+СВЦЭМ!$D$10+'СЕТ СН'!$F$5-'СЕТ СН'!$F$21</f>
        <v>4716.1742032600005</v>
      </c>
      <c r="L27" s="36">
        <f>SUMIFS(СВЦЭМ!$D$39:$D$782,СВЦЭМ!$A$39:$A$782,$A27,СВЦЭМ!$B$39:$B$782,L$11)+'СЕТ СН'!$F$11+СВЦЭМ!$D$10+'СЕТ СН'!$F$5-'СЕТ СН'!$F$21</f>
        <v>4709.5967509700004</v>
      </c>
      <c r="M27" s="36">
        <f>SUMIFS(СВЦЭМ!$D$39:$D$782,СВЦЭМ!$A$39:$A$782,$A27,СВЦЭМ!$B$39:$B$782,M$11)+'СЕТ СН'!$F$11+СВЦЭМ!$D$10+'СЕТ СН'!$F$5-'СЕТ СН'!$F$21</f>
        <v>4714.0487365200006</v>
      </c>
      <c r="N27" s="36">
        <f>SUMIFS(СВЦЭМ!$D$39:$D$782,СВЦЭМ!$A$39:$A$782,$A27,СВЦЭМ!$B$39:$B$782,N$11)+'СЕТ СН'!$F$11+СВЦЭМ!$D$10+'СЕТ СН'!$F$5-'СЕТ СН'!$F$21</f>
        <v>4726.2649851799997</v>
      </c>
      <c r="O27" s="36">
        <f>SUMIFS(СВЦЭМ!$D$39:$D$782,СВЦЭМ!$A$39:$A$782,$A27,СВЦЭМ!$B$39:$B$782,O$11)+'СЕТ СН'!$F$11+СВЦЭМ!$D$10+'СЕТ СН'!$F$5-'СЕТ СН'!$F$21</f>
        <v>4725.36299547</v>
      </c>
      <c r="P27" s="36">
        <f>SUMIFS(СВЦЭМ!$D$39:$D$782,СВЦЭМ!$A$39:$A$782,$A27,СВЦЭМ!$B$39:$B$782,P$11)+'СЕТ СН'!$F$11+СВЦЭМ!$D$10+'СЕТ СН'!$F$5-'СЕТ СН'!$F$21</f>
        <v>4734.84190055</v>
      </c>
      <c r="Q27" s="36">
        <f>SUMIFS(СВЦЭМ!$D$39:$D$782,СВЦЭМ!$A$39:$A$782,$A27,СВЦЭМ!$B$39:$B$782,Q$11)+'СЕТ СН'!$F$11+СВЦЭМ!$D$10+'СЕТ СН'!$F$5-'СЕТ СН'!$F$21</f>
        <v>4756.1999777399997</v>
      </c>
      <c r="R27" s="36">
        <f>SUMIFS(СВЦЭМ!$D$39:$D$782,СВЦЭМ!$A$39:$A$782,$A27,СВЦЭМ!$B$39:$B$782,R$11)+'СЕТ СН'!$F$11+СВЦЭМ!$D$10+'СЕТ СН'!$F$5-'СЕТ СН'!$F$21</f>
        <v>4765.3348253800004</v>
      </c>
      <c r="S27" s="36">
        <f>SUMIFS(СВЦЭМ!$D$39:$D$782,СВЦЭМ!$A$39:$A$782,$A27,СВЦЭМ!$B$39:$B$782,S$11)+'СЕТ СН'!$F$11+СВЦЭМ!$D$10+'СЕТ СН'!$F$5-'СЕТ СН'!$F$21</f>
        <v>4750.9654957000002</v>
      </c>
      <c r="T27" s="36">
        <f>SUMIFS(СВЦЭМ!$D$39:$D$782,СВЦЭМ!$A$39:$A$782,$A27,СВЦЭМ!$B$39:$B$782,T$11)+'СЕТ СН'!$F$11+СВЦЭМ!$D$10+'СЕТ СН'!$F$5-'СЕТ СН'!$F$21</f>
        <v>4734.0229720400002</v>
      </c>
      <c r="U27" s="36">
        <f>SUMIFS(СВЦЭМ!$D$39:$D$782,СВЦЭМ!$A$39:$A$782,$A27,СВЦЭМ!$B$39:$B$782,U$11)+'СЕТ СН'!$F$11+СВЦЭМ!$D$10+'СЕТ СН'!$F$5-'СЕТ СН'!$F$21</f>
        <v>4704.95290148</v>
      </c>
      <c r="V27" s="36">
        <f>SUMIFS(СВЦЭМ!$D$39:$D$782,СВЦЭМ!$A$39:$A$782,$A27,СВЦЭМ!$B$39:$B$782,V$11)+'СЕТ СН'!$F$11+СВЦЭМ!$D$10+'СЕТ СН'!$F$5-'СЕТ СН'!$F$21</f>
        <v>4698.0522829199999</v>
      </c>
      <c r="W27" s="36">
        <f>SUMIFS(СВЦЭМ!$D$39:$D$782,СВЦЭМ!$A$39:$A$782,$A27,СВЦЭМ!$B$39:$B$782,W$11)+'СЕТ СН'!$F$11+СВЦЭМ!$D$10+'СЕТ СН'!$F$5-'СЕТ СН'!$F$21</f>
        <v>4706.7888596700004</v>
      </c>
      <c r="X27" s="36">
        <f>SUMIFS(СВЦЭМ!$D$39:$D$782,СВЦЭМ!$A$39:$A$782,$A27,СВЦЭМ!$B$39:$B$782,X$11)+'СЕТ СН'!$F$11+СВЦЭМ!$D$10+'СЕТ СН'!$F$5-'СЕТ СН'!$F$21</f>
        <v>4728.40559527</v>
      </c>
      <c r="Y27" s="36">
        <f>SUMIFS(СВЦЭМ!$D$39:$D$782,СВЦЭМ!$A$39:$A$782,$A27,СВЦЭМ!$B$39:$B$782,Y$11)+'СЕТ СН'!$F$11+СВЦЭМ!$D$10+'СЕТ СН'!$F$5-'СЕТ СН'!$F$21</f>
        <v>4736.4642883899996</v>
      </c>
    </row>
    <row r="28" spans="1:25" ht="15.75" x14ac:dyDescent="0.2">
      <c r="A28" s="35">
        <f t="shared" si="0"/>
        <v>45368</v>
      </c>
      <c r="B28" s="36">
        <f>SUMIFS(СВЦЭМ!$D$39:$D$782,СВЦЭМ!$A$39:$A$782,$A28,СВЦЭМ!$B$39:$B$782,B$11)+'СЕТ СН'!$F$11+СВЦЭМ!$D$10+'СЕТ СН'!$F$5-'СЕТ СН'!$F$21</f>
        <v>4696.6487583799999</v>
      </c>
      <c r="C28" s="36">
        <f>SUMIFS(СВЦЭМ!$D$39:$D$782,СВЦЭМ!$A$39:$A$782,$A28,СВЦЭМ!$B$39:$B$782,C$11)+'СЕТ СН'!$F$11+СВЦЭМ!$D$10+'СЕТ СН'!$F$5-'СЕТ СН'!$F$21</f>
        <v>4719.1881627500006</v>
      </c>
      <c r="D28" s="36">
        <f>SUMIFS(СВЦЭМ!$D$39:$D$782,СВЦЭМ!$A$39:$A$782,$A28,СВЦЭМ!$B$39:$B$782,D$11)+'СЕТ СН'!$F$11+СВЦЭМ!$D$10+'СЕТ СН'!$F$5-'СЕТ СН'!$F$21</f>
        <v>4754.0034589300003</v>
      </c>
      <c r="E28" s="36">
        <f>SUMIFS(СВЦЭМ!$D$39:$D$782,СВЦЭМ!$A$39:$A$782,$A28,СВЦЭМ!$B$39:$B$782,E$11)+'СЕТ СН'!$F$11+СВЦЭМ!$D$10+'СЕТ СН'!$F$5-'СЕТ СН'!$F$21</f>
        <v>4751.9712942900005</v>
      </c>
      <c r="F28" s="36">
        <f>SUMIFS(СВЦЭМ!$D$39:$D$782,СВЦЭМ!$A$39:$A$782,$A28,СВЦЭМ!$B$39:$B$782,F$11)+'СЕТ СН'!$F$11+СВЦЭМ!$D$10+'СЕТ СН'!$F$5-'СЕТ СН'!$F$21</f>
        <v>4745.0350563299999</v>
      </c>
      <c r="G28" s="36">
        <f>SUMIFS(СВЦЭМ!$D$39:$D$782,СВЦЭМ!$A$39:$A$782,$A28,СВЦЭМ!$B$39:$B$782,G$11)+'СЕТ СН'!$F$11+СВЦЭМ!$D$10+'СЕТ СН'!$F$5-'СЕТ СН'!$F$21</f>
        <v>4769.71765375</v>
      </c>
      <c r="H28" s="36">
        <f>SUMIFS(СВЦЭМ!$D$39:$D$782,СВЦЭМ!$A$39:$A$782,$A28,СВЦЭМ!$B$39:$B$782,H$11)+'СЕТ СН'!$F$11+СВЦЭМ!$D$10+'СЕТ СН'!$F$5-'СЕТ СН'!$F$21</f>
        <v>4781.7451760900003</v>
      </c>
      <c r="I28" s="36">
        <f>SUMIFS(СВЦЭМ!$D$39:$D$782,СВЦЭМ!$A$39:$A$782,$A28,СВЦЭМ!$B$39:$B$782,I$11)+'СЕТ СН'!$F$11+СВЦЭМ!$D$10+'СЕТ СН'!$F$5-'СЕТ СН'!$F$21</f>
        <v>4783.4372371200006</v>
      </c>
      <c r="J28" s="36">
        <f>SUMIFS(СВЦЭМ!$D$39:$D$782,СВЦЭМ!$A$39:$A$782,$A28,СВЦЭМ!$B$39:$B$782,J$11)+'СЕТ СН'!$F$11+СВЦЭМ!$D$10+'СЕТ СН'!$F$5-'СЕТ СН'!$F$21</f>
        <v>4732.06167723</v>
      </c>
      <c r="K28" s="36">
        <f>SUMIFS(СВЦЭМ!$D$39:$D$782,СВЦЭМ!$A$39:$A$782,$A28,СВЦЭМ!$B$39:$B$782,K$11)+'СЕТ СН'!$F$11+СВЦЭМ!$D$10+'СЕТ СН'!$F$5-'СЕТ СН'!$F$21</f>
        <v>4689.3294145</v>
      </c>
      <c r="L28" s="36">
        <f>SUMIFS(СВЦЭМ!$D$39:$D$782,СВЦЭМ!$A$39:$A$782,$A28,СВЦЭМ!$B$39:$B$782,L$11)+'СЕТ СН'!$F$11+СВЦЭМ!$D$10+'СЕТ СН'!$F$5-'СЕТ СН'!$F$21</f>
        <v>4675.67628513</v>
      </c>
      <c r="M28" s="36">
        <f>SUMIFS(СВЦЭМ!$D$39:$D$782,СВЦЭМ!$A$39:$A$782,$A28,СВЦЭМ!$B$39:$B$782,M$11)+'СЕТ СН'!$F$11+СВЦЭМ!$D$10+'СЕТ СН'!$F$5-'СЕТ СН'!$F$21</f>
        <v>4676.5108099099998</v>
      </c>
      <c r="N28" s="36">
        <f>SUMIFS(СВЦЭМ!$D$39:$D$782,СВЦЭМ!$A$39:$A$782,$A28,СВЦЭМ!$B$39:$B$782,N$11)+'СЕТ СН'!$F$11+СВЦЭМ!$D$10+'СЕТ СН'!$F$5-'СЕТ СН'!$F$21</f>
        <v>4695.5036786800001</v>
      </c>
      <c r="O28" s="36">
        <f>SUMIFS(СВЦЭМ!$D$39:$D$782,СВЦЭМ!$A$39:$A$782,$A28,СВЦЭМ!$B$39:$B$782,O$11)+'СЕТ СН'!$F$11+СВЦЭМ!$D$10+'СЕТ СН'!$F$5-'СЕТ СН'!$F$21</f>
        <v>4724.4343717900001</v>
      </c>
      <c r="P28" s="36">
        <f>SUMIFS(СВЦЭМ!$D$39:$D$782,СВЦЭМ!$A$39:$A$782,$A28,СВЦЭМ!$B$39:$B$782,P$11)+'СЕТ СН'!$F$11+СВЦЭМ!$D$10+'СЕТ СН'!$F$5-'СЕТ СН'!$F$21</f>
        <v>4737.0824638399999</v>
      </c>
      <c r="Q28" s="36">
        <f>SUMIFS(СВЦЭМ!$D$39:$D$782,СВЦЭМ!$A$39:$A$782,$A28,СВЦЭМ!$B$39:$B$782,Q$11)+'СЕТ СН'!$F$11+СВЦЭМ!$D$10+'СЕТ СН'!$F$5-'СЕТ СН'!$F$21</f>
        <v>4759.4401241699998</v>
      </c>
      <c r="R28" s="36">
        <f>SUMIFS(СВЦЭМ!$D$39:$D$782,СВЦЭМ!$A$39:$A$782,$A28,СВЦЭМ!$B$39:$B$782,R$11)+'СЕТ СН'!$F$11+СВЦЭМ!$D$10+'СЕТ СН'!$F$5-'СЕТ СН'!$F$21</f>
        <v>4761.96944489</v>
      </c>
      <c r="S28" s="36">
        <f>SUMIFS(СВЦЭМ!$D$39:$D$782,СВЦЭМ!$A$39:$A$782,$A28,СВЦЭМ!$B$39:$B$782,S$11)+'СЕТ СН'!$F$11+СВЦЭМ!$D$10+'СЕТ СН'!$F$5-'СЕТ СН'!$F$21</f>
        <v>4738.2971962499996</v>
      </c>
      <c r="T28" s="36">
        <f>SUMIFS(СВЦЭМ!$D$39:$D$782,СВЦЭМ!$A$39:$A$782,$A28,СВЦЭМ!$B$39:$B$782,T$11)+'СЕТ СН'!$F$11+СВЦЭМ!$D$10+'СЕТ СН'!$F$5-'СЕТ СН'!$F$21</f>
        <v>4722.2430726800003</v>
      </c>
      <c r="U28" s="36">
        <f>SUMIFS(СВЦЭМ!$D$39:$D$782,СВЦЭМ!$A$39:$A$782,$A28,СВЦЭМ!$B$39:$B$782,U$11)+'СЕТ СН'!$F$11+СВЦЭМ!$D$10+'СЕТ СН'!$F$5-'СЕТ СН'!$F$21</f>
        <v>4697.0324372800005</v>
      </c>
      <c r="V28" s="36">
        <f>SUMIFS(СВЦЭМ!$D$39:$D$782,СВЦЭМ!$A$39:$A$782,$A28,СВЦЭМ!$B$39:$B$782,V$11)+'СЕТ СН'!$F$11+СВЦЭМ!$D$10+'СЕТ СН'!$F$5-'СЕТ СН'!$F$21</f>
        <v>4680.5215505800006</v>
      </c>
      <c r="W28" s="36">
        <f>SUMIFS(СВЦЭМ!$D$39:$D$782,СВЦЭМ!$A$39:$A$782,$A28,СВЦЭМ!$B$39:$B$782,W$11)+'СЕТ СН'!$F$11+СВЦЭМ!$D$10+'СЕТ СН'!$F$5-'СЕТ СН'!$F$21</f>
        <v>4681.6355088099999</v>
      </c>
      <c r="X28" s="36">
        <f>SUMIFS(СВЦЭМ!$D$39:$D$782,СВЦЭМ!$A$39:$A$782,$A28,СВЦЭМ!$B$39:$B$782,X$11)+'СЕТ СН'!$F$11+СВЦЭМ!$D$10+'СЕТ СН'!$F$5-'СЕТ СН'!$F$21</f>
        <v>4713.9217968800003</v>
      </c>
      <c r="Y28" s="36">
        <f>SUMIFS(СВЦЭМ!$D$39:$D$782,СВЦЭМ!$A$39:$A$782,$A28,СВЦЭМ!$B$39:$B$782,Y$11)+'СЕТ СН'!$F$11+СВЦЭМ!$D$10+'СЕТ СН'!$F$5-'СЕТ СН'!$F$21</f>
        <v>4714.09881976</v>
      </c>
    </row>
    <row r="29" spans="1:25" ht="15.75" x14ac:dyDescent="0.2">
      <c r="A29" s="35">
        <f t="shared" si="0"/>
        <v>45369</v>
      </c>
      <c r="B29" s="36">
        <f>SUMIFS(СВЦЭМ!$D$39:$D$782,СВЦЭМ!$A$39:$A$782,$A29,СВЦЭМ!$B$39:$B$782,B$11)+'СЕТ СН'!$F$11+СВЦЭМ!$D$10+'СЕТ СН'!$F$5-'СЕТ СН'!$F$21</f>
        <v>4810.2598103399996</v>
      </c>
      <c r="C29" s="36">
        <f>SUMIFS(СВЦЭМ!$D$39:$D$782,СВЦЭМ!$A$39:$A$782,$A29,СВЦЭМ!$B$39:$B$782,C$11)+'СЕТ СН'!$F$11+СВЦЭМ!$D$10+'СЕТ СН'!$F$5-'СЕТ СН'!$F$21</f>
        <v>4843.0757388000002</v>
      </c>
      <c r="D29" s="36">
        <f>SUMIFS(СВЦЭМ!$D$39:$D$782,СВЦЭМ!$A$39:$A$782,$A29,СВЦЭМ!$B$39:$B$782,D$11)+'СЕТ СН'!$F$11+СВЦЭМ!$D$10+'СЕТ СН'!$F$5-'СЕТ СН'!$F$21</f>
        <v>4889.0659425800004</v>
      </c>
      <c r="E29" s="36">
        <f>SUMIFS(СВЦЭМ!$D$39:$D$782,СВЦЭМ!$A$39:$A$782,$A29,СВЦЭМ!$B$39:$B$782,E$11)+'СЕТ СН'!$F$11+СВЦЭМ!$D$10+'СЕТ СН'!$F$5-'СЕТ СН'!$F$21</f>
        <v>4868.4310923100002</v>
      </c>
      <c r="F29" s="36">
        <f>SUMIFS(СВЦЭМ!$D$39:$D$782,СВЦЭМ!$A$39:$A$782,$A29,СВЦЭМ!$B$39:$B$782,F$11)+'СЕТ СН'!$F$11+СВЦЭМ!$D$10+'СЕТ СН'!$F$5-'СЕТ СН'!$F$21</f>
        <v>4848.2843802000007</v>
      </c>
      <c r="G29" s="36">
        <f>SUMIFS(СВЦЭМ!$D$39:$D$782,СВЦЭМ!$A$39:$A$782,$A29,СВЦЭМ!$B$39:$B$782,G$11)+'СЕТ СН'!$F$11+СВЦЭМ!$D$10+'СЕТ СН'!$F$5-'СЕТ СН'!$F$21</f>
        <v>4817.20403687</v>
      </c>
      <c r="H29" s="36">
        <f>SUMIFS(СВЦЭМ!$D$39:$D$782,СВЦЭМ!$A$39:$A$782,$A29,СВЦЭМ!$B$39:$B$782,H$11)+'СЕТ СН'!$F$11+СВЦЭМ!$D$10+'СЕТ СН'!$F$5-'СЕТ СН'!$F$21</f>
        <v>4787.2735520900005</v>
      </c>
      <c r="I29" s="36">
        <f>SUMIFS(СВЦЭМ!$D$39:$D$782,СВЦЭМ!$A$39:$A$782,$A29,СВЦЭМ!$B$39:$B$782,I$11)+'СЕТ СН'!$F$11+СВЦЭМ!$D$10+'СЕТ СН'!$F$5-'СЕТ СН'!$F$21</f>
        <v>4798.9854784700001</v>
      </c>
      <c r="J29" s="36">
        <f>SUMIFS(СВЦЭМ!$D$39:$D$782,СВЦЭМ!$A$39:$A$782,$A29,СВЦЭМ!$B$39:$B$782,J$11)+'СЕТ СН'!$F$11+СВЦЭМ!$D$10+'СЕТ СН'!$F$5-'СЕТ СН'!$F$21</f>
        <v>4814.98704688</v>
      </c>
      <c r="K29" s="36">
        <f>SUMIFS(СВЦЭМ!$D$39:$D$782,СВЦЭМ!$A$39:$A$782,$A29,СВЦЭМ!$B$39:$B$782,K$11)+'СЕТ СН'!$F$11+СВЦЭМ!$D$10+'СЕТ СН'!$F$5-'СЕТ СН'!$F$21</f>
        <v>4788.0126021100004</v>
      </c>
      <c r="L29" s="36">
        <f>SUMIFS(СВЦЭМ!$D$39:$D$782,СВЦЭМ!$A$39:$A$782,$A29,СВЦЭМ!$B$39:$B$782,L$11)+'СЕТ СН'!$F$11+СВЦЭМ!$D$10+'СЕТ СН'!$F$5-'СЕТ СН'!$F$21</f>
        <v>4795.1286602300006</v>
      </c>
      <c r="M29" s="36">
        <f>SUMIFS(СВЦЭМ!$D$39:$D$782,СВЦЭМ!$A$39:$A$782,$A29,СВЦЭМ!$B$39:$B$782,M$11)+'СЕТ СН'!$F$11+СВЦЭМ!$D$10+'СЕТ СН'!$F$5-'СЕТ СН'!$F$21</f>
        <v>4802.5290742500001</v>
      </c>
      <c r="N29" s="36">
        <f>SUMIFS(СВЦЭМ!$D$39:$D$782,СВЦЭМ!$A$39:$A$782,$A29,СВЦЭМ!$B$39:$B$782,N$11)+'СЕТ СН'!$F$11+СВЦЭМ!$D$10+'СЕТ СН'!$F$5-'СЕТ СН'!$F$21</f>
        <v>4827.4472175700002</v>
      </c>
      <c r="O29" s="36">
        <f>SUMIFS(СВЦЭМ!$D$39:$D$782,СВЦЭМ!$A$39:$A$782,$A29,СВЦЭМ!$B$39:$B$782,O$11)+'СЕТ СН'!$F$11+СВЦЭМ!$D$10+'СЕТ СН'!$F$5-'СЕТ СН'!$F$21</f>
        <v>4869.0508118200005</v>
      </c>
      <c r="P29" s="36">
        <f>SUMIFS(СВЦЭМ!$D$39:$D$782,СВЦЭМ!$A$39:$A$782,$A29,СВЦЭМ!$B$39:$B$782,P$11)+'СЕТ СН'!$F$11+СВЦЭМ!$D$10+'СЕТ СН'!$F$5-'СЕТ СН'!$F$21</f>
        <v>4895.79655465</v>
      </c>
      <c r="Q29" s="36">
        <f>SUMIFS(СВЦЭМ!$D$39:$D$782,СВЦЭМ!$A$39:$A$782,$A29,СВЦЭМ!$B$39:$B$782,Q$11)+'СЕТ СН'!$F$11+СВЦЭМ!$D$10+'СЕТ СН'!$F$5-'СЕТ СН'!$F$21</f>
        <v>4918.3201465000002</v>
      </c>
      <c r="R29" s="36">
        <f>SUMIFS(СВЦЭМ!$D$39:$D$782,СВЦЭМ!$A$39:$A$782,$A29,СВЦЭМ!$B$39:$B$782,R$11)+'СЕТ СН'!$F$11+СВЦЭМ!$D$10+'СЕТ СН'!$F$5-'СЕТ СН'!$F$21</f>
        <v>4922.7595222600003</v>
      </c>
      <c r="S29" s="36">
        <f>SUMIFS(СВЦЭМ!$D$39:$D$782,СВЦЭМ!$A$39:$A$782,$A29,СВЦЭМ!$B$39:$B$782,S$11)+'СЕТ СН'!$F$11+СВЦЭМ!$D$10+'СЕТ СН'!$F$5-'СЕТ СН'!$F$21</f>
        <v>4929.4251533699999</v>
      </c>
      <c r="T29" s="36">
        <f>SUMIFS(СВЦЭМ!$D$39:$D$782,СВЦЭМ!$A$39:$A$782,$A29,СВЦЭМ!$B$39:$B$782,T$11)+'СЕТ СН'!$F$11+СВЦЭМ!$D$10+'СЕТ СН'!$F$5-'СЕТ СН'!$F$21</f>
        <v>4901.32496455</v>
      </c>
      <c r="U29" s="36">
        <f>SUMIFS(СВЦЭМ!$D$39:$D$782,СВЦЭМ!$A$39:$A$782,$A29,СВЦЭМ!$B$39:$B$782,U$11)+'СЕТ СН'!$F$11+СВЦЭМ!$D$10+'СЕТ СН'!$F$5-'СЕТ СН'!$F$21</f>
        <v>4873.9120884399999</v>
      </c>
      <c r="V29" s="36">
        <f>SUMIFS(СВЦЭМ!$D$39:$D$782,СВЦЭМ!$A$39:$A$782,$A29,СВЦЭМ!$B$39:$B$782,V$11)+'СЕТ СН'!$F$11+СВЦЭМ!$D$10+'СЕТ СН'!$F$5-'СЕТ СН'!$F$21</f>
        <v>4862.8912324200001</v>
      </c>
      <c r="W29" s="36">
        <f>SUMIFS(СВЦЭМ!$D$39:$D$782,СВЦЭМ!$A$39:$A$782,$A29,СВЦЭМ!$B$39:$B$782,W$11)+'СЕТ СН'!$F$11+СВЦЭМ!$D$10+'СЕТ СН'!$F$5-'СЕТ СН'!$F$21</f>
        <v>4853.77215394</v>
      </c>
      <c r="X29" s="36">
        <f>SUMIFS(СВЦЭМ!$D$39:$D$782,СВЦЭМ!$A$39:$A$782,$A29,СВЦЭМ!$B$39:$B$782,X$11)+'СЕТ СН'!$F$11+СВЦЭМ!$D$10+'СЕТ СН'!$F$5-'СЕТ СН'!$F$21</f>
        <v>4875.64719547</v>
      </c>
      <c r="Y29" s="36">
        <f>SUMIFS(СВЦЭМ!$D$39:$D$782,СВЦЭМ!$A$39:$A$782,$A29,СВЦЭМ!$B$39:$B$782,Y$11)+'СЕТ СН'!$F$11+СВЦЭМ!$D$10+'СЕТ СН'!$F$5-'СЕТ СН'!$F$21</f>
        <v>4907.4958930499997</v>
      </c>
    </row>
    <row r="30" spans="1:25" ht="15.75" x14ac:dyDescent="0.2">
      <c r="A30" s="35">
        <f t="shared" si="0"/>
        <v>45370</v>
      </c>
      <c r="B30" s="36">
        <f>SUMIFS(СВЦЭМ!$D$39:$D$782,СВЦЭМ!$A$39:$A$782,$A30,СВЦЭМ!$B$39:$B$782,B$11)+'СЕТ СН'!$F$11+СВЦЭМ!$D$10+'СЕТ СН'!$F$5-'СЕТ СН'!$F$21</f>
        <v>5006.3927753500002</v>
      </c>
      <c r="C30" s="36">
        <f>SUMIFS(СВЦЭМ!$D$39:$D$782,СВЦЭМ!$A$39:$A$782,$A30,СВЦЭМ!$B$39:$B$782,C$11)+'СЕТ СН'!$F$11+СВЦЭМ!$D$10+'СЕТ СН'!$F$5-'СЕТ СН'!$F$21</f>
        <v>4968.8716311999997</v>
      </c>
      <c r="D30" s="36">
        <f>SUMIFS(СВЦЭМ!$D$39:$D$782,СВЦЭМ!$A$39:$A$782,$A30,СВЦЭМ!$B$39:$B$782,D$11)+'СЕТ СН'!$F$11+СВЦЭМ!$D$10+'СЕТ СН'!$F$5-'СЕТ СН'!$F$21</f>
        <v>5012.2362703600002</v>
      </c>
      <c r="E30" s="36">
        <f>SUMIFS(СВЦЭМ!$D$39:$D$782,СВЦЭМ!$A$39:$A$782,$A30,СВЦЭМ!$B$39:$B$782,E$11)+'СЕТ СН'!$F$11+СВЦЭМ!$D$10+'СЕТ СН'!$F$5-'СЕТ СН'!$F$21</f>
        <v>5002.5545185000001</v>
      </c>
      <c r="F30" s="36">
        <f>SUMIFS(СВЦЭМ!$D$39:$D$782,СВЦЭМ!$A$39:$A$782,$A30,СВЦЭМ!$B$39:$B$782,F$11)+'СЕТ СН'!$F$11+СВЦЭМ!$D$10+'СЕТ СН'!$F$5-'СЕТ СН'!$F$21</f>
        <v>4997.7551776800001</v>
      </c>
      <c r="G30" s="36">
        <f>SUMIFS(СВЦЭМ!$D$39:$D$782,СВЦЭМ!$A$39:$A$782,$A30,СВЦЭМ!$B$39:$B$782,G$11)+'СЕТ СН'!$F$11+СВЦЭМ!$D$10+'СЕТ СН'!$F$5-'СЕТ СН'!$F$21</f>
        <v>4999.1368296399996</v>
      </c>
      <c r="H30" s="36">
        <f>SUMIFS(СВЦЭМ!$D$39:$D$782,СВЦЭМ!$A$39:$A$782,$A30,СВЦЭМ!$B$39:$B$782,H$11)+'СЕТ СН'!$F$11+СВЦЭМ!$D$10+'СЕТ СН'!$F$5-'СЕТ СН'!$F$21</f>
        <v>4993.2487817500005</v>
      </c>
      <c r="I30" s="36">
        <f>SUMIFS(СВЦЭМ!$D$39:$D$782,СВЦЭМ!$A$39:$A$782,$A30,СВЦЭМ!$B$39:$B$782,I$11)+'СЕТ СН'!$F$11+СВЦЭМ!$D$10+'СЕТ СН'!$F$5-'СЕТ СН'!$F$21</f>
        <v>4959.8058266500002</v>
      </c>
      <c r="J30" s="36">
        <f>SUMIFS(СВЦЭМ!$D$39:$D$782,СВЦЭМ!$A$39:$A$782,$A30,СВЦЭМ!$B$39:$B$782,J$11)+'СЕТ СН'!$F$11+СВЦЭМ!$D$10+'СЕТ СН'!$F$5-'СЕТ СН'!$F$21</f>
        <v>4943.4583948</v>
      </c>
      <c r="K30" s="36">
        <f>SUMIFS(СВЦЭМ!$D$39:$D$782,СВЦЭМ!$A$39:$A$782,$A30,СВЦЭМ!$B$39:$B$782,K$11)+'СЕТ СН'!$F$11+СВЦЭМ!$D$10+'СЕТ СН'!$F$5-'СЕТ СН'!$F$21</f>
        <v>4948.4398312800004</v>
      </c>
      <c r="L30" s="36">
        <f>SUMIFS(СВЦЭМ!$D$39:$D$782,СВЦЭМ!$A$39:$A$782,$A30,СВЦЭМ!$B$39:$B$782,L$11)+'СЕТ СН'!$F$11+СВЦЭМ!$D$10+'СЕТ СН'!$F$5-'СЕТ СН'!$F$21</f>
        <v>4963.6238696500004</v>
      </c>
      <c r="M30" s="36">
        <f>SUMIFS(СВЦЭМ!$D$39:$D$782,СВЦЭМ!$A$39:$A$782,$A30,СВЦЭМ!$B$39:$B$782,M$11)+'СЕТ СН'!$F$11+СВЦЭМ!$D$10+'СЕТ СН'!$F$5-'СЕТ СН'!$F$21</f>
        <v>5029.6909285199999</v>
      </c>
      <c r="N30" s="36">
        <f>SUMIFS(СВЦЭМ!$D$39:$D$782,СВЦЭМ!$A$39:$A$782,$A30,СВЦЭМ!$B$39:$B$782,N$11)+'СЕТ СН'!$F$11+СВЦЭМ!$D$10+'СЕТ СН'!$F$5-'СЕТ СН'!$F$21</f>
        <v>5057.0236733500005</v>
      </c>
      <c r="O30" s="36">
        <f>SUMIFS(СВЦЭМ!$D$39:$D$782,СВЦЭМ!$A$39:$A$782,$A30,СВЦЭМ!$B$39:$B$782,O$11)+'СЕТ СН'!$F$11+СВЦЭМ!$D$10+'СЕТ СН'!$F$5-'СЕТ СН'!$F$21</f>
        <v>5096.8483591000004</v>
      </c>
      <c r="P30" s="36">
        <f>SUMIFS(СВЦЭМ!$D$39:$D$782,СВЦЭМ!$A$39:$A$782,$A30,СВЦЭМ!$B$39:$B$782,P$11)+'СЕТ СН'!$F$11+СВЦЭМ!$D$10+'СЕТ СН'!$F$5-'СЕТ СН'!$F$21</f>
        <v>5170.9766138499999</v>
      </c>
      <c r="Q30" s="36">
        <f>SUMIFS(СВЦЭМ!$D$39:$D$782,СВЦЭМ!$A$39:$A$782,$A30,СВЦЭМ!$B$39:$B$782,Q$11)+'СЕТ СН'!$F$11+СВЦЭМ!$D$10+'СЕТ СН'!$F$5-'СЕТ СН'!$F$21</f>
        <v>5193.5247022000003</v>
      </c>
      <c r="R30" s="36">
        <f>SUMIFS(СВЦЭМ!$D$39:$D$782,СВЦЭМ!$A$39:$A$782,$A30,СВЦЭМ!$B$39:$B$782,R$11)+'СЕТ СН'!$F$11+СВЦЭМ!$D$10+'СЕТ СН'!$F$5-'СЕТ СН'!$F$21</f>
        <v>5197.8690952899997</v>
      </c>
      <c r="S30" s="36">
        <f>SUMIFS(СВЦЭМ!$D$39:$D$782,СВЦЭМ!$A$39:$A$782,$A30,СВЦЭМ!$B$39:$B$782,S$11)+'СЕТ СН'!$F$11+СВЦЭМ!$D$10+'СЕТ СН'!$F$5-'СЕТ СН'!$F$21</f>
        <v>5171.4582911200005</v>
      </c>
      <c r="T30" s="36">
        <f>SUMIFS(СВЦЭМ!$D$39:$D$782,СВЦЭМ!$A$39:$A$782,$A30,СВЦЭМ!$B$39:$B$782,T$11)+'СЕТ СН'!$F$11+СВЦЭМ!$D$10+'СЕТ СН'!$F$5-'СЕТ СН'!$F$21</f>
        <v>5057.7816069700002</v>
      </c>
      <c r="U30" s="36">
        <f>SUMIFS(СВЦЭМ!$D$39:$D$782,СВЦЭМ!$A$39:$A$782,$A30,СВЦЭМ!$B$39:$B$782,U$11)+'СЕТ СН'!$F$11+СВЦЭМ!$D$10+'СЕТ СН'!$F$5-'СЕТ СН'!$F$21</f>
        <v>5009.8293262900006</v>
      </c>
      <c r="V30" s="36">
        <f>SUMIFS(СВЦЭМ!$D$39:$D$782,СВЦЭМ!$A$39:$A$782,$A30,СВЦЭМ!$B$39:$B$782,V$11)+'СЕТ СН'!$F$11+СВЦЭМ!$D$10+'СЕТ СН'!$F$5-'СЕТ СН'!$F$21</f>
        <v>5006.4103011300003</v>
      </c>
      <c r="W30" s="36">
        <f>SUMIFS(СВЦЭМ!$D$39:$D$782,СВЦЭМ!$A$39:$A$782,$A30,СВЦЭМ!$B$39:$B$782,W$11)+'СЕТ СН'!$F$11+СВЦЭМ!$D$10+'СЕТ СН'!$F$5-'СЕТ СН'!$F$21</f>
        <v>5032.7114769300006</v>
      </c>
      <c r="X30" s="36">
        <f>SUMIFS(СВЦЭМ!$D$39:$D$782,СВЦЭМ!$A$39:$A$782,$A30,СВЦЭМ!$B$39:$B$782,X$11)+'СЕТ СН'!$F$11+СВЦЭМ!$D$10+'СЕТ СН'!$F$5-'СЕТ СН'!$F$21</f>
        <v>5055.6579985999997</v>
      </c>
      <c r="Y30" s="36">
        <f>SUMIFS(СВЦЭМ!$D$39:$D$782,СВЦЭМ!$A$39:$A$782,$A30,СВЦЭМ!$B$39:$B$782,Y$11)+'СЕТ СН'!$F$11+СВЦЭМ!$D$10+'СЕТ СН'!$F$5-'СЕТ СН'!$F$21</f>
        <v>5102.0065363000003</v>
      </c>
    </row>
    <row r="31" spans="1:25" ht="15.75" x14ac:dyDescent="0.2">
      <c r="A31" s="35">
        <f t="shared" si="0"/>
        <v>45371</v>
      </c>
      <c r="B31" s="36">
        <f>SUMIFS(СВЦЭМ!$D$39:$D$782,СВЦЭМ!$A$39:$A$782,$A31,СВЦЭМ!$B$39:$B$782,B$11)+'СЕТ СН'!$F$11+СВЦЭМ!$D$10+'СЕТ СН'!$F$5-'СЕТ СН'!$F$21</f>
        <v>5128.2666233600003</v>
      </c>
      <c r="C31" s="36">
        <f>SUMIFS(СВЦЭМ!$D$39:$D$782,СВЦЭМ!$A$39:$A$782,$A31,СВЦЭМ!$B$39:$B$782,C$11)+'СЕТ СН'!$F$11+СВЦЭМ!$D$10+'СЕТ СН'!$F$5-'СЕТ СН'!$F$21</f>
        <v>5178.7323956300006</v>
      </c>
      <c r="D31" s="36">
        <f>SUMIFS(СВЦЭМ!$D$39:$D$782,СВЦЭМ!$A$39:$A$782,$A31,СВЦЭМ!$B$39:$B$782,D$11)+'СЕТ СН'!$F$11+СВЦЭМ!$D$10+'СЕТ СН'!$F$5-'СЕТ СН'!$F$21</f>
        <v>5211.57033864</v>
      </c>
      <c r="E31" s="36">
        <f>SUMIFS(СВЦЭМ!$D$39:$D$782,СВЦЭМ!$A$39:$A$782,$A31,СВЦЭМ!$B$39:$B$782,E$11)+'СЕТ СН'!$F$11+СВЦЭМ!$D$10+'СЕТ СН'!$F$5-'СЕТ СН'!$F$21</f>
        <v>5196.6171171900005</v>
      </c>
      <c r="F31" s="36">
        <f>SUMIFS(СВЦЭМ!$D$39:$D$782,СВЦЭМ!$A$39:$A$782,$A31,СВЦЭМ!$B$39:$B$782,F$11)+'СЕТ СН'!$F$11+СВЦЭМ!$D$10+'СЕТ СН'!$F$5-'СЕТ СН'!$F$21</f>
        <v>5194.1117436200002</v>
      </c>
      <c r="G31" s="36">
        <f>SUMIFS(СВЦЭМ!$D$39:$D$782,СВЦЭМ!$A$39:$A$782,$A31,СВЦЭМ!$B$39:$B$782,G$11)+'СЕТ СН'!$F$11+СВЦЭМ!$D$10+'СЕТ СН'!$F$5-'СЕТ СН'!$F$21</f>
        <v>5160.3083529599999</v>
      </c>
      <c r="H31" s="36">
        <f>SUMIFS(СВЦЭМ!$D$39:$D$782,СВЦЭМ!$A$39:$A$782,$A31,СВЦЭМ!$B$39:$B$782,H$11)+'СЕТ СН'!$F$11+СВЦЭМ!$D$10+'СЕТ СН'!$F$5-'СЕТ СН'!$F$21</f>
        <v>5165.0457530900003</v>
      </c>
      <c r="I31" s="36">
        <f>SUMIFS(СВЦЭМ!$D$39:$D$782,СВЦЭМ!$A$39:$A$782,$A31,СВЦЭМ!$B$39:$B$782,I$11)+'СЕТ СН'!$F$11+СВЦЭМ!$D$10+'СЕТ СН'!$F$5-'СЕТ СН'!$F$21</f>
        <v>5125.7022098899997</v>
      </c>
      <c r="J31" s="36">
        <f>SUMIFS(СВЦЭМ!$D$39:$D$782,СВЦЭМ!$A$39:$A$782,$A31,СВЦЭМ!$B$39:$B$782,J$11)+'СЕТ СН'!$F$11+СВЦЭМ!$D$10+'СЕТ СН'!$F$5-'СЕТ СН'!$F$21</f>
        <v>5071.2272956100005</v>
      </c>
      <c r="K31" s="36">
        <f>SUMIFS(СВЦЭМ!$D$39:$D$782,СВЦЭМ!$A$39:$A$782,$A31,СВЦЭМ!$B$39:$B$782,K$11)+'СЕТ СН'!$F$11+СВЦЭМ!$D$10+'СЕТ СН'!$F$5-'СЕТ СН'!$F$21</f>
        <v>5055.8787217999998</v>
      </c>
      <c r="L31" s="36">
        <f>SUMIFS(СВЦЭМ!$D$39:$D$782,СВЦЭМ!$A$39:$A$782,$A31,СВЦЭМ!$B$39:$B$782,L$11)+'СЕТ СН'!$F$11+СВЦЭМ!$D$10+'СЕТ СН'!$F$5-'СЕТ СН'!$F$21</f>
        <v>5053.43637519</v>
      </c>
      <c r="M31" s="36">
        <f>SUMIFS(СВЦЭМ!$D$39:$D$782,СВЦЭМ!$A$39:$A$782,$A31,СВЦЭМ!$B$39:$B$782,M$11)+'СЕТ СН'!$F$11+СВЦЭМ!$D$10+'СЕТ СН'!$F$5-'СЕТ СН'!$F$21</f>
        <v>5064.8819084900006</v>
      </c>
      <c r="N31" s="36">
        <f>SUMIFS(СВЦЭМ!$D$39:$D$782,СВЦЭМ!$A$39:$A$782,$A31,СВЦЭМ!$B$39:$B$782,N$11)+'СЕТ СН'!$F$11+СВЦЭМ!$D$10+'СЕТ СН'!$F$5-'СЕТ СН'!$F$21</f>
        <v>5065.4900261299999</v>
      </c>
      <c r="O31" s="36">
        <f>SUMIFS(СВЦЭМ!$D$39:$D$782,СВЦЭМ!$A$39:$A$782,$A31,СВЦЭМ!$B$39:$B$782,O$11)+'СЕТ СН'!$F$11+СВЦЭМ!$D$10+'СЕТ СН'!$F$5-'СЕТ СН'!$F$21</f>
        <v>5098.44318845</v>
      </c>
      <c r="P31" s="36">
        <f>SUMIFS(СВЦЭМ!$D$39:$D$782,СВЦЭМ!$A$39:$A$782,$A31,СВЦЭМ!$B$39:$B$782,P$11)+'СЕТ СН'!$F$11+СВЦЭМ!$D$10+'СЕТ СН'!$F$5-'СЕТ СН'!$F$21</f>
        <v>5122.2555970399999</v>
      </c>
      <c r="Q31" s="36">
        <f>SUMIFS(СВЦЭМ!$D$39:$D$782,СВЦЭМ!$A$39:$A$782,$A31,СВЦЭМ!$B$39:$B$782,Q$11)+'СЕТ СН'!$F$11+СВЦЭМ!$D$10+'СЕТ СН'!$F$5-'СЕТ СН'!$F$21</f>
        <v>5125.2086431600001</v>
      </c>
      <c r="R31" s="36">
        <f>SUMIFS(СВЦЭМ!$D$39:$D$782,СВЦЭМ!$A$39:$A$782,$A31,СВЦЭМ!$B$39:$B$782,R$11)+'СЕТ СН'!$F$11+СВЦЭМ!$D$10+'СЕТ СН'!$F$5-'СЕТ СН'!$F$21</f>
        <v>5131.7163975500007</v>
      </c>
      <c r="S31" s="36">
        <f>SUMIFS(СВЦЭМ!$D$39:$D$782,СВЦЭМ!$A$39:$A$782,$A31,СВЦЭМ!$B$39:$B$782,S$11)+'СЕТ СН'!$F$11+СВЦЭМ!$D$10+'СЕТ СН'!$F$5-'СЕТ СН'!$F$21</f>
        <v>5112.8896007000003</v>
      </c>
      <c r="T31" s="36">
        <f>SUMIFS(СВЦЭМ!$D$39:$D$782,СВЦЭМ!$A$39:$A$782,$A31,СВЦЭМ!$B$39:$B$782,T$11)+'СЕТ СН'!$F$11+СВЦЭМ!$D$10+'СЕТ СН'!$F$5-'СЕТ СН'!$F$21</f>
        <v>5059.9413797200004</v>
      </c>
      <c r="U31" s="36">
        <f>SUMIFS(СВЦЭМ!$D$39:$D$782,СВЦЭМ!$A$39:$A$782,$A31,СВЦЭМ!$B$39:$B$782,U$11)+'СЕТ СН'!$F$11+СВЦЭМ!$D$10+'СЕТ СН'!$F$5-'СЕТ СН'!$F$21</f>
        <v>5031.8846467700005</v>
      </c>
      <c r="V31" s="36">
        <f>SUMIFS(СВЦЭМ!$D$39:$D$782,СВЦЭМ!$A$39:$A$782,$A31,СВЦЭМ!$B$39:$B$782,V$11)+'СЕТ СН'!$F$11+СВЦЭМ!$D$10+'СЕТ СН'!$F$5-'СЕТ СН'!$F$21</f>
        <v>5045.2910577299999</v>
      </c>
      <c r="W31" s="36">
        <f>SUMIFS(СВЦЭМ!$D$39:$D$782,СВЦЭМ!$A$39:$A$782,$A31,СВЦЭМ!$B$39:$B$782,W$11)+'СЕТ СН'!$F$11+СВЦЭМ!$D$10+'СЕТ СН'!$F$5-'СЕТ СН'!$F$21</f>
        <v>5055.7842309799998</v>
      </c>
      <c r="X31" s="36">
        <f>SUMIFS(СВЦЭМ!$D$39:$D$782,СВЦЭМ!$A$39:$A$782,$A31,СВЦЭМ!$B$39:$B$782,X$11)+'СЕТ СН'!$F$11+СВЦЭМ!$D$10+'СЕТ СН'!$F$5-'СЕТ СН'!$F$21</f>
        <v>5096.0594817600004</v>
      </c>
      <c r="Y31" s="36">
        <f>SUMIFS(СВЦЭМ!$D$39:$D$782,СВЦЭМ!$A$39:$A$782,$A31,СВЦЭМ!$B$39:$B$782,Y$11)+'СЕТ СН'!$F$11+СВЦЭМ!$D$10+'СЕТ СН'!$F$5-'СЕТ СН'!$F$21</f>
        <v>5092.9768994799997</v>
      </c>
    </row>
    <row r="32" spans="1:25" ht="15.75" x14ac:dyDescent="0.2">
      <c r="A32" s="35">
        <f t="shared" si="0"/>
        <v>45372</v>
      </c>
      <c r="B32" s="36">
        <f>SUMIFS(СВЦЭМ!$D$39:$D$782,СВЦЭМ!$A$39:$A$782,$A32,СВЦЭМ!$B$39:$B$782,B$11)+'СЕТ СН'!$F$11+СВЦЭМ!$D$10+'СЕТ СН'!$F$5-'СЕТ СН'!$F$21</f>
        <v>5167.64738605</v>
      </c>
      <c r="C32" s="36">
        <f>SUMIFS(СВЦЭМ!$D$39:$D$782,СВЦЭМ!$A$39:$A$782,$A32,СВЦЭМ!$B$39:$B$782,C$11)+'СЕТ СН'!$F$11+СВЦЭМ!$D$10+'СЕТ СН'!$F$5-'СЕТ СН'!$F$21</f>
        <v>5202.4459586800003</v>
      </c>
      <c r="D32" s="36">
        <f>SUMIFS(СВЦЭМ!$D$39:$D$782,СВЦЭМ!$A$39:$A$782,$A32,СВЦЭМ!$B$39:$B$782,D$11)+'СЕТ СН'!$F$11+СВЦЭМ!$D$10+'СЕТ СН'!$F$5-'СЕТ СН'!$F$21</f>
        <v>5255.7054366299999</v>
      </c>
      <c r="E32" s="36">
        <f>SUMIFS(СВЦЭМ!$D$39:$D$782,СВЦЭМ!$A$39:$A$782,$A32,СВЦЭМ!$B$39:$B$782,E$11)+'СЕТ СН'!$F$11+СВЦЭМ!$D$10+'СЕТ СН'!$F$5-'СЕТ СН'!$F$21</f>
        <v>5266.6067655200004</v>
      </c>
      <c r="F32" s="36">
        <f>SUMIFS(СВЦЭМ!$D$39:$D$782,СВЦЭМ!$A$39:$A$782,$A32,СВЦЭМ!$B$39:$B$782,F$11)+'СЕТ СН'!$F$11+СВЦЭМ!$D$10+'СЕТ СН'!$F$5-'СЕТ СН'!$F$21</f>
        <v>5260.63628625</v>
      </c>
      <c r="G32" s="36">
        <f>SUMIFS(СВЦЭМ!$D$39:$D$782,СВЦЭМ!$A$39:$A$782,$A32,СВЦЭМ!$B$39:$B$782,G$11)+'СЕТ СН'!$F$11+СВЦЭМ!$D$10+'СЕТ СН'!$F$5-'СЕТ СН'!$F$21</f>
        <v>5222.84154003</v>
      </c>
      <c r="H32" s="36">
        <f>SUMIFS(СВЦЭМ!$D$39:$D$782,СВЦЭМ!$A$39:$A$782,$A32,СВЦЭМ!$B$39:$B$782,H$11)+'СЕТ СН'!$F$11+СВЦЭМ!$D$10+'СЕТ СН'!$F$5-'СЕТ СН'!$F$21</f>
        <v>5128.7512828100007</v>
      </c>
      <c r="I32" s="36">
        <f>SUMIFS(СВЦЭМ!$D$39:$D$782,СВЦЭМ!$A$39:$A$782,$A32,СВЦЭМ!$B$39:$B$782,I$11)+'СЕТ СН'!$F$11+СВЦЭМ!$D$10+'СЕТ СН'!$F$5-'СЕТ СН'!$F$21</f>
        <v>5087.0797675200001</v>
      </c>
      <c r="J32" s="36">
        <f>SUMIFS(СВЦЭМ!$D$39:$D$782,СВЦЭМ!$A$39:$A$782,$A32,СВЦЭМ!$B$39:$B$782,J$11)+'СЕТ СН'!$F$11+СВЦЭМ!$D$10+'СЕТ СН'!$F$5-'СЕТ СН'!$F$21</f>
        <v>5093.7546479600005</v>
      </c>
      <c r="K32" s="36">
        <f>SUMIFS(СВЦЭМ!$D$39:$D$782,СВЦЭМ!$A$39:$A$782,$A32,СВЦЭМ!$B$39:$B$782,K$11)+'СЕТ СН'!$F$11+СВЦЭМ!$D$10+'СЕТ СН'!$F$5-'СЕТ СН'!$F$21</f>
        <v>5065.6987981100001</v>
      </c>
      <c r="L32" s="36">
        <f>SUMIFS(СВЦЭМ!$D$39:$D$782,СВЦЭМ!$A$39:$A$782,$A32,СВЦЭМ!$B$39:$B$782,L$11)+'СЕТ СН'!$F$11+СВЦЭМ!$D$10+'СЕТ СН'!$F$5-'СЕТ СН'!$F$21</f>
        <v>5061.4188772899997</v>
      </c>
      <c r="M32" s="36">
        <f>SUMIFS(СВЦЭМ!$D$39:$D$782,СВЦЭМ!$A$39:$A$782,$A32,СВЦЭМ!$B$39:$B$782,M$11)+'СЕТ СН'!$F$11+СВЦЭМ!$D$10+'СЕТ СН'!$F$5-'СЕТ СН'!$F$21</f>
        <v>5075.6723037700003</v>
      </c>
      <c r="N32" s="36">
        <f>SUMIFS(СВЦЭМ!$D$39:$D$782,СВЦЭМ!$A$39:$A$782,$A32,СВЦЭМ!$B$39:$B$782,N$11)+'СЕТ СН'!$F$11+СВЦЭМ!$D$10+'СЕТ СН'!$F$5-'СЕТ СН'!$F$21</f>
        <v>5109.6660904700002</v>
      </c>
      <c r="O32" s="36">
        <f>SUMIFS(СВЦЭМ!$D$39:$D$782,СВЦЭМ!$A$39:$A$782,$A32,СВЦЭМ!$B$39:$B$782,O$11)+'СЕТ СН'!$F$11+СВЦЭМ!$D$10+'СЕТ СН'!$F$5-'СЕТ СН'!$F$21</f>
        <v>5124.1836684500004</v>
      </c>
      <c r="P32" s="36">
        <f>SUMIFS(СВЦЭМ!$D$39:$D$782,СВЦЭМ!$A$39:$A$782,$A32,СВЦЭМ!$B$39:$B$782,P$11)+'СЕТ СН'!$F$11+СВЦЭМ!$D$10+'СЕТ СН'!$F$5-'СЕТ СН'!$F$21</f>
        <v>5137.6801063000003</v>
      </c>
      <c r="Q32" s="36">
        <f>SUMIFS(СВЦЭМ!$D$39:$D$782,СВЦЭМ!$A$39:$A$782,$A32,СВЦЭМ!$B$39:$B$782,Q$11)+'СЕТ СН'!$F$11+СВЦЭМ!$D$10+'СЕТ СН'!$F$5-'СЕТ СН'!$F$21</f>
        <v>5159.7699923</v>
      </c>
      <c r="R32" s="36">
        <f>SUMIFS(СВЦЭМ!$D$39:$D$782,СВЦЭМ!$A$39:$A$782,$A32,СВЦЭМ!$B$39:$B$782,R$11)+'СЕТ СН'!$F$11+СВЦЭМ!$D$10+'СЕТ СН'!$F$5-'СЕТ СН'!$F$21</f>
        <v>5174.4250457100006</v>
      </c>
      <c r="S32" s="36">
        <f>SUMIFS(СВЦЭМ!$D$39:$D$782,СВЦЭМ!$A$39:$A$782,$A32,СВЦЭМ!$B$39:$B$782,S$11)+'СЕТ СН'!$F$11+СВЦЭМ!$D$10+'СЕТ СН'!$F$5-'СЕТ СН'!$F$21</f>
        <v>5146.9994275099998</v>
      </c>
      <c r="T32" s="36">
        <f>SUMIFS(СВЦЭМ!$D$39:$D$782,СВЦЭМ!$A$39:$A$782,$A32,СВЦЭМ!$B$39:$B$782,T$11)+'СЕТ СН'!$F$11+СВЦЭМ!$D$10+'СЕТ СН'!$F$5-'СЕТ СН'!$F$21</f>
        <v>5136.9993980300005</v>
      </c>
      <c r="U32" s="36">
        <f>SUMIFS(СВЦЭМ!$D$39:$D$782,СВЦЭМ!$A$39:$A$782,$A32,СВЦЭМ!$B$39:$B$782,U$11)+'СЕТ СН'!$F$11+СВЦЭМ!$D$10+'СЕТ СН'!$F$5-'СЕТ СН'!$F$21</f>
        <v>5092.2980297699996</v>
      </c>
      <c r="V32" s="36">
        <f>SUMIFS(СВЦЭМ!$D$39:$D$782,СВЦЭМ!$A$39:$A$782,$A32,СВЦЭМ!$B$39:$B$782,V$11)+'СЕТ СН'!$F$11+СВЦЭМ!$D$10+'СЕТ СН'!$F$5-'СЕТ СН'!$F$21</f>
        <v>5061.0008777500007</v>
      </c>
      <c r="W32" s="36">
        <f>SUMIFS(СВЦЭМ!$D$39:$D$782,СВЦЭМ!$A$39:$A$782,$A32,СВЦЭМ!$B$39:$B$782,W$11)+'СЕТ СН'!$F$11+СВЦЭМ!$D$10+'СЕТ СН'!$F$5-'СЕТ СН'!$F$21</f>
        <v>5090.4525817499998</v>
      </c>
      <c r="X32" s="36">
        <f>SUMIFS(СВЦЭМ!$D$39:$D$782,СВЦЭМ!$A$39:$A$782,$A32,СВЦЭМ!$B$39:$B$782,X$11)+'СЕТ СН'!$F$11+СВЦЭМ!$D$10+'СЕТ СН'!$F$5-'СЕТ СН'!$F$21</f>
        <v>5119.9992344100001</v>
      </c>
      <c r="Y32" s="36">
        <f>SUMIFS(СВЦЭМ!$D$39:$D$782,СВЦЭМ!$A$39:$A$782,$A32,СВЦЭМ!$B$39:$B$782,Y$11)+'СЕТ СН'!$F$11+СВЦЭМ!$D$10+'СЕТ СН'!$F$5-'СЕТ СН'!$F$21</f>
        <v>5142.44634279</v>
      </c>
    </row>
    <row r="33" spans="1:27" ht="15.75" x14ac:dyDescent="0.2">
      <c r="A33" s="35">
        <f t="shared" si="0"/>
        <v>45373</v>
      </c>
      <c r="B33" s="36">
        <f>SUMIFS(СВЦЭМ!$D$39:$D$782,СВЦЭМ!$A$39:$A$782,$A33,СВЦЭМ!$B$39:$B$782,B$11)+'СЕТ СН'!$F$11+СВЦЭМ!$D$10+'СЕТ СН'!$F$5-'СЕТ СН'!$F$21</f>
        <v>5176.2245245699996</v>
      </c>
      <c r="C33" s="36">
        <f>SUMIFS(СВЦЭМ!$D$39:$D$782,СВЦЭМ!$A$39:$A$782,$A33,СВЦЭМ!$B$39:$B$782,C$11)+'СЕТ СН'!$F$11+СВЦЭМ!$D$10+'СЕТ СН'!$F$5-'СЕТ СН'!$F$21</f>
        <v>5215.9249010800004</v>
      </c>
      <c r="D33" s="36">
        <f>SUMIFS(СВЦЭМ!$D$39:$D$782,СВЦЭМ!$A$39:$A$782,$A33,СВЦЭМ!$B$39:$B$782,D$11)+'СЕТ СН'!$F$11+СВЦЭМ!$D$10+'СЕТ СН'!$F$5-'СЕТ СН'!$F$21</f>
        <v>5250.5693985600001</v>
      </c>
      <c r="E33" s="36">
        <f>SUMIFS(СВЦЭМ!$D$39:$D$782,СВЦЭМ!$A$39:$A$782,$A33,СВЦЭМ!$B$39:$B$782,E$11)+'СЕТ СН'!$F$11+СВЦЭМ!$D$10+'СЕТ СН'!$F$5-'СЕТ СН'!$F$21</f>
        <v>5238.0563141000002</v>
      </c>
      <c r="F33" s="36">
        <f>SUMIFS(СВЦЭМ!$D$39:$D$782,СВЦЭМ!$A$39:$A$782,$A33,СВЦЭМ!$B$39:$B$782,F$11)+'СЕТ СН'!$F$11+СВЦЭМ!$D$10+'СЕТ СН'!$F$5-'СЕТ СН'!$F$21</f>
        <v>5238.2136591400003</v>
      </c>
      <c r="G33" s="36">
        <f>SUMIFS(СВЦЭМ!$D$39:$D$782,СВЦЭМ!$A$39:$A$782,$A33,СВЦЭМ!$B$39:$B$782,G$11)+'СЕТ СН'!$F$11+СВЦЭМ!$D$10+'СЕТ СН'!$F$5-'СЕТ СН'!$F$21</f>
        <v>5238.1375778399997</v>
      </c>
      <c r="H33" s="36">
        <f>SUMIFS(СВЦЭМ!$D$39:$D$782,СВЦЭМ!$A$39:$A$782,$A33,СВЦЭМ!$B$39:$B$782,H$11)+'СЕТ СН'!$F$11+СВЦЭМ!$D$10+'СЕТ СН'!$F$5-'СЕТ СН'!$F$21</f>
        <v>5170.15853969</v>
      </c>
      <c r="I33" s="36">
        <f>SUMIFS(СВЦЭМ!$D$39:$D$782,СВЦЭМ!$A$39:$A$782,$A33,СВЦЭМ!$B$39:$B$782,I$11)+'СЕТ СН'!$F$11+СВЦЭМ!$D$10+'СЕТ СН'!$F$5-'СЕТ СН'!$F$21</f>
        <v>5122.9804339500006</v>
      </c>
      <c r="J33" s="36">
        <f>SUMIFS(СВЦЭМ!$D$39:$D$782,СВЦЭМ!$A$39:$A$782,$A33,СВЦЭМ!$B$39:$B$782,J$11)+'СЕТ СН'!$F$11+СВЦЭМ!$D$10+'СЕТ СН'!$F$5-'СЕТ СН'!$F$21</f>
        <v>5108.8253939300002</v>
      </c>
      <c r="K33" s="36">
        <f>SUMIFS(СВЦЭМ!$D$39:$D$782,СВЦЭМ!$A$39:$A$782,$A33,СВЦЭМ!$B$39:$B$782,K$11)+'СЕТ СН'!$F$11+СВЦЭМ!$D$10+'СЕТ СН'!$F$5-'СЕТ СН'!$F$21</f>
        <v>5097.5483684400006</v>
      </c>
      <c r="L33" s="36">
        <f>SUMIFS(СВЦЭМ!$D$39:$D$782,СВЦЭМ!$A$39:$A$782,$A33,СВЦЭМ!$B$39:$B$782,L$11)+'СЕТ СН'!$F$11+СВЦЭМ!$D$10+'СЕТ СН'!$F$5-'СЕТ СН'!$F$21</f>
        <v>5066.1062167500004</v>
      </c>
      <c r="M33" s="36">
        <f>SUMIFS(СВЦЭМ!$D$39:$D$782,СВЦЭМ!$A$39:$A$782,$A33,СВЦЭМ!$B$39:$B$782,M$11)+'СЕТ СН'!$F$11+СВЦЭМ!$D$10+'СЕТ СН'!$F$5-'СЕТ СН'!$F$21</f>
        <v>5025.2110159399999</v>
      </c>
      <c r="N33" s="36">
        <f>SUMIFS(СВЦЭМ!$D$39:$D$782,СВЦЭМ!$A$39:$A$782,$A33,СВЦЭМ!$B$39:$B$782,N$11)+'СЕТ СН'!$F$11+СВЦЭМ!$D$10+'СЕТ СН'!$F$5-'СЕТ СН'!$F$21</f>
        <v>5056.2811939900002</v>
      </c>
      <c r="O33" s="36">
        <f>SUMIFS(СВЦЭМ!$D$39:$D$782,СВЦЭМ!$A$39:$A$782,$A33,СВЦЭМ!$B$39:$B$782,O$11)+'СЕТ СН'!$F$11+СВЦЭМ!$D$10+'СЕТ СН'!$F$5-'СЕТ СН'!$F$21</f>
        <v>5023.83212207</v>
      </c>
      <c r="P33" s="36">
        <f>SUMIFS(СВЦЭМ!$D$39:$D$782,СВЦЭМ!$A$39:$A$782,$A33,СВЦЭМ!$B$39:$B$782,P$11)+'СЕТ СН'!$F$11+СВЦЭМ!$D$10+'СЕТ СН'!$F$5-'СЕТ СН'!$F$21</f>
        <v>5026.9614319000002</v>
      </c>
      <c r="Q33" s="36">
        <f>SUMIFS(СВЦЭМ!$D$39:$D$782,СВЦЭМ!$A$39:$A$782,$A33,СВЦЭМ!$B$39:$B$782,Q$11)+'СЕТ СН'!$F$11+СВЦЭМ!$D$10+'СЕТ СН'!$F$5-'СЕТ СН'!$F$21</f>
        <v>5047.1095789500005</v>
      </c>
      <c r="R33" s="36">
        <f>SUMIFS(СВЦЭМ!$D$39:$D$782,СВЦЭМ!$A$39:$A$782,$A33,СВЦЭМ!$B$39:$B$782,R$11)+'СЕТ СН'!$F$11+СВЦЭМ!$D$10+'СЕТ СН'!$F$5-'СЕТ СН'!$F$21</f>
        <v>5063.34048712</v>
      </c>
      <c r="S33" s="36">
        <f>SUMIFS(СВЦЭМ!$D$39:$D$782,СВЦЭМ!$A$39:$A$782,$A33,СВЦЭМ!$B$39:$B$782,S$11)+'СЕТ СН'!$F$11+СВЦЭМ!$D$10+'СЕТ СН'!$F$5-'СЕТ СН'!$F$21</f>
        <v>5056.7925330600001</v>
      </c>
      <c r="T33" s="36">
        <f>SUMIFS(СВЦЭМ!$D$39:$D$782,СВЦЭМ!$A$39:$A$782,$A33,СВЦЭМ!$B$39:$B$782,T$11)+'СЕТ СН'!$F$11+СВЦЭМ!$D$10+'СЕТ СН'!$F$5-'СЕТ СН'!$F$21</f>
        <v>5025.6825496300007</v>
      </c>
      <c r="U33" s="36">
        <f>SUMIFS(СВЦЭМ!$D$39:$D$782,СВЦЭМ!$A$39:$A$782,$A33,СВЦЭМ!$B$39:$B$782,U$11)+'СЕТ СН'!$F$11+СВЦЭМ!$D$10+'СЕТ СН'!$F$5-'СЕТ СН'!$F$21</f>
        <v>4991.8187533</v>
      </c>
      <c r="V33" s="36">
        <f>SUMIFS(СВЦЭМ!$D$39:$D$782,СВЦЭМ!$A$39:$A$782,$A33,СВЦЭМ!$B$39:$B$782,V$11)+'СЕТ СН'!$F$11+СВЦЭМ!$D$10+'СЕТ СН'!$F$5-'СЕТ СН'!$F$21</f>
        <v>4955.2299054900004</v>
      </c>
      <c r="W33" s="36">
        <f>SUMIFS(СВЦЭМ!$D$39:$D$782,СВЦЭМ!$A$39:$A$782,$A33,СВЦЭМ!$B$39:$B$782,W$11)+'СЕТ СН'!$F$11+СВЦЭМ!$D$10+'СЕТ СН'!$F$5-'СЕТ СН'!$F$21</f>
        <v>4952.9926124900003</v>
      </c>
      <c r="X33" s="36">
        <f>SUMIFS(СВЦЭМ!$D$39:$D$782,СВЦЭМ!$A$39:$A$782,$A33,СВЦЭМ!$B$39:$B$782,X$11)+'СЕТ СН'!$F$11+СВЦЭМ!$D$10+'СЕТ СН'!$F$5-'СЕТ СН'!$F$21</f>
        <v>4971.4262593000003</v>
      </c>
      <c r="Y33" s="36">
        <f>SUMIFS(СВЦЭМ!$D$39:$D$782,СВЦЭМ!$A$39:$A$782,$A33,СВЦЭМ!$B$39:$B$782,Y$11)+'СЕТ СН'!$F$11+СВЦЭМ!$D$10+'СЕТ СН'!$F$5-'СЕТ СН'!$F$21</f>
        <v>4977.4551023100003</v>
      </c>
    </row>
    <row r="34" spans="1:27" ht="15.75" x14ac:dyDescent="0.2">
      <c r="A34" s="35">
        <f t="shared" si="0"/>
        <v>45374</v>
      </c>
      <c r="B34" s="36">
        <f>SUMIFS(СВЦЭМ!$D$39:$D$782,СВЦЭМ!$A$39:$A$782,$A34,СВЦЭМ!$B$39:$B$782,B$11)+'СЕТ СН'!$F$11+СВЦЭМ!$D$10+'СЕТ СН'!$F$5-'СЕТ СН'!$F$21</f>
        <v>5051.0234458900004</v>
      </c>
      <c r="C34" s="36">
        <f>SUMIFS(СВЦЭМ!$D$39:$D$782,СВЦЭМ!$A$39:$A$782,$A34,СВЦЭМ!$B$39:$B$782,C$11)+'СЕТ СН'!$F$11+СВЦЭМ!$D$10+'СЕТ СН'!$F$5-'СЕТ СН'!$F$21</f>
        <v>5025.6939997999998</v>
      </c>
      <c r="D34" s="36">
        <f>SUMIFS(СВЦЭМ!$D$39:$D$782,СВЦЭМ!$A$39:$A$782,$A34,СВЦЭМ!$B$39:$B$782,D$11)+'СЕТ СН'!$F$11+СВЦЭМ!$D$10+'СЕТ СН'!$F$5-'СЕТ СН'!$F$21</f>
        <v>5072.1774981300005</v>
      </c>
      <c r="E34" s="36">
        <f>SUMIFS(СВЦЭМ!$D$39:$D$782,СВЦЭМ!$A$39:$A$782,$A34,СВЦЭМ!$B$39:$B$782,E$11)+'СЕТ СН'!$F$11+СВЦЭМ!$D$10+'СЕТ СН'!$F$5-'СЕТ СН'!$F$21</f>
        <v>5092.0643701899999</v>
      </c>
      <c r="F34" s="36">
        <f>SUMIFS(СВЦЭМ!$D$39:$D$782,СВЦЭМ!$A$39:$A$782,$A34,СВЦЭМ!$B$39:$B$782,F$11)+'СЕТ СН'!$F$11+СВЦЭМ!$D$10+'СЕТ СН'!$F$5-'СЕТ СН'!$F$21</f>
        <v>5090.0264347100001</v>
      </c>
      <c r="G34" s="36">
        <f>SUMIFS(СВЦЭМ!$D$39:$D$782,СВЦЭМ!$A$39:$A$782,$A34,СВЦЭМ!$B$39:$B$782,G$11)+'СЕТ СН'!$F$11+СВЦЭМ!$D$10+'СЕТ СН'!$F$5-'СЕТ СН'!$F$21</f>
        <v>5068.5409863000004</v>
      </c>
      <c r="H34" s="36">
        <f>SUMIFS(СВЦЭМ!$D$39:$D$782,СВЦЭМ!$A$39:$A$782,$A34,СВЦЭМ!$B$39:$B$782,H$11)+'СЕТ СН'!$F$11+СВЦЭМ!$D$10+'СЕТ СН'!$F$5-'СЕТ СН'!$F$21</f>
        <v>5046.9049163199998</v>
      </c>
      <c r="I34" s="36">
        <f>SUMIFS(СВЦЭМ!$D$39:$D$782,СВЦЭМ!$A$39:$A$782,$A34,СВЦЭМ!$B$39:$B$782,I$11)+'СЕТ СН'!$F$11+СВЦЭМ!$D$10+'СЕТ СН'!$F$5-'СЕТ СН'!$F$21</f>
        <v>5026.8741028800005</v>
      </c>
      <c r="J34" s="36">
        <f>SUMIFS(СВЦЭМ!$D$39:$D$782,СВЦЭМ!$A$39:$A$782,$A34,СВЦЭМ!$B$39:$B$782,J$11)+'СЕТ СН'!$F$11+СВЦЭМ!$D$10+'СЕТ СН'!$F$5-'СЕТ СН'!$F$21</f>
        <v>4978.75875361</v>
      </c>
      <c r="K34" s="36">
        <f>SUMIFS(СВЦЭМ!$D$39:$D$782,СВЦЭМ!$A$39:$A$782,$A34,СВЦЭМ!$B$39:$B$782,K$11)+'СЕТ СН'!$F$11+СВЦЭМ!$D$10+'СЕТ СН'!$F$5-'СЕТ СН'!$F$21</f>
        <v>4937.3662891200001</v>
      </c>
      <c r="L34" s="36">
        <f>SUMIFS(СВЦЭМ!$D$39:$D$782,СВЦЭМ!$A$39:$A$782,$A34,СВЦЭМ!$B$39:$B$782,L$11)+'СЕТ СН'!$F$11+СВЦЭМ!$D$10+'СЕТ СН'!$F$5-'СЕТ СН'!$F$21</f>
        <v>4920.7427080699999</v>
      </c>
      <c r="M34" s="36">
        <f>SUMIFS(СВЦЭМ!$D$39:$D$782,СВЦЭМ!$A$39:$A$782,$A34,СВЦЭМ!$B$39:$B$782,M$11)+'СЕТ СН'!$F$11+СВЦЭМ!$D$10+'СЕТ СН'!$F$5-'СЕТ СН'!$F$21</f>
        <v>4932.6991737600001</v>
      </c>
      <c r="N34" s="36">
        <f>SUMIFS(СВЦЭМ!$D$39:$D$782,СВЦЭМ!$A$39:$A$782,$A34,СВЦЭМ!$B$39:$B$782,N$11)+'СЕТ СН'!$F$11+СВЦЭМ!$D$10+'СЕТ СН'!$F$5-'СЕТ СН'!$F$21</f>
        <v>4940.6413100500004</v>
      </c>
      <c r="O34" s="36">
        <f>SUMIFS(СВЦЭМ!$D$39:$D$782,СВЦЭМ!$A$39:$A$782,$A34,СВЦЭМ!$B$39:$B$782,O$11)+'СЕТ СН'!$F$11+СВЦЭМ!$D$10+'СЕТ СН'!$F$5-'СЕТ СН'!$F$21</f>
        <v>4979.2722865300002</v>
      </c>
      <c r="P34" s="36">
        <f>SUMIFS(СВЦЭМ!$D$39:$D$782,СВЦЭМ!$A$39:$A$782,$A34,СВЦЭМ!$B$39:$B$782,P$11)+'СЕТ СН'!$F$11+СВЦЭМ!$D$10+'СЕТ СН'!$F$5-'СЕТ СН'!$F$21</f>
        <v>5003.6106040900004</v>
      </c>
      <c r="Q34" s="36">
        <f>SUMIFS(СВЦЭМ!$D$39:$D$782,СВЦЭМ!$A$39:$A$782,$A34,СВЦЭМ!$B$39:$B$782,Q$11)+'СЕТ СН'!$F$11+СВЦЭМ!$D$10+'СЕТ СН'!$F$5-'СЕТ СН'!$F$21</f>
        <v>5010.2083230400003</v>
      </c>
      <c r="R34" s="36">
        <f>SUMIFS(СВЦЭМ!$D$39:$D$782,СВЦЭМ!$A$39:$A$782,$A34,СВЦЭМ!$B$39:$B$782,R$11)+'СЕТ СН'!$F$11+СВЦЭМ!$D$10+'СЕТ СН'!$F$5-'СЕТ СН'!$F$21</f>
        <v>5023.6587566400003</v>
      </c>
      <c r="S34" s="36">
        <f>SUMIFS(СВЦЭМ!$D$39:$D$782,СВЦЭМ!$A$39:$A$782,$A34,СВЦЭМ!$B$39:$B$782,S$11)+'СЕТ СН'!$F$11+СВЦЭМ!$D$10+'СЕТ СН'!$F$5-'СЕТ СН'!$F$21</f>
        <v>4986.7200807400004</v>
      </c>
      <c r="T34" s="36">
        <f>SUMIFS(СВЦЭМ!$D$39:$D$782,СВЦЭМ!$A$39:$A$782,$A34,СВЦЭМ!$B$39:$B$782,T$11)+'СЕТ СН'!$F$11+СВЦЭМ!$D$10+'СЕТ СН'!$F$5-'СЕТ СН'!$F$21</f>
        <v>4972.3544837700001</v>
      </c>
      <c r="U34" s="36">
        <f>SUMIFS(СВЦЭМ!$D$39:$D$782,СВЦЭМ!$A$39:$A$782,$A34,СВЦЭМ!$B$39:$B$782,U$11)+'СЕТ СН'!$F$11+СВЦЭМ!$D$10+'СЕТ СН'!$F$5-'СЕТ СН'!$F$21</f>
        <v>4936.9336731200001</v>
      </c>
      <c r="V34" s="36">
        <f>SUMIFS(СВЦЭМ!$D$39:$D$782,СВЦЭМ!$A$39:$A$782,$A34,СВЦЭМ!$B$39:$B$782,V$11)+'СЕТ СН'!$F$11+СВЦЭМ!$D$10+'СЕТ СН'!$F$5-'СЕТ СН'!$F$21</f>
        <v>4922.72565244</v>
      </c>
      <c r="W34" s="36">
        <f>SUMIFS(СВЦЭМ!$D$39:$D$782,СВЦЭМ!$A$39:$A$782,$A34,СВЦЭМ!$B$39:$B$782,W$11)+'СЕТ СН'!$F$11+СВЦЭМ!$D$10+'СЕТ СН'!$F$5-'СЕТ СН'!$F$21</f>
        <v>4920.4902848600004</v>
      </c>
      <c r="X34" s="36">
        <f>SUMIFS(СВЦЭМ!$D$39:$D$782,СВЦЭМ!$A$39:$A$782,$A34,СВЦЭМ!$B$39:$B$782,X$11)+'СЕТ СН'!$F$11+СВЦЭМ!$D$10+'СЕТ СН'!$F$5-'СЕТ СН'!$F$21</f>
        <v>4970.7074017600007</v>
      </c>
      <c r="Y34" s="36">
        <f>SUMIFS(СВЦЭМ!$D$39:$D$782,СВЦЭМ!$A$39:$A$782,$A34,СВЦЭМ!$B$39:$B$782,Y$11)+'СЕТ СН'!$F$11+СВЦЭМ!$D$10+'СЕТ СН'!$F$5-'СЕТ СН'!$F$21</f>
        <v>4991.9097142400005</v>
      </c>
    </row>
    <row r="35" spans="1:27" ht="15.75" x14ac:dyDescent="0.2">
      <c r="A35" s="35">
        <f t="shared" si="0"/>
        <v>45375</v>
      </c>
      <c r="B35" s="36">
        <f>SUMIFS(СВЦЭМ!$D$39:$D$782,СВЦЭМ!$A$39:$A$782,$A35,СВЦЭМ!$B$39:$B$782,B$11)+'СЕТ СН'!$F$11+СВЦЭМ!$D$10+'СЕТ СН'!$F$5-'СЕТ СН'!$F$21</f>
        <v>5037.9161396500003</v>
      </c>
      <c r="C35" s="36">
        <f>SUMIFS(СВЦЭМ!$D$39:$D$782,СВЦЭМ!$A$39:$A$782,$A35,СВЦЭМ!$B$39:$B$782,C$11)+'СЕТ СН'!$F$11+СВЦЭМ!$D$10+'СЕТ СН'!$F$5-'СЕТ СН'!$F$21</f>
        <v>4979.6945632699999</v>
      </c>
      <c r="D35" s="36">
        <f>SUMIFS(СВЦЭМ!$D$39:$D$782,СВЦЭМ!$A$39:$A$782,$A35,СВЦЭМ!$B$39:$B$782,D$11)+'СЕТ СН'!$F$11+СВЦЭМ!$D$10+'СЕТ СН'!$F$5-'СЕТ СН'!$F$21</f>
        <v>5015.6425329499998</v>
      </c>
      <c r="E35" s="36">
        <f>SUMIFS(СВЦЭМ!$D$39:$D$782,СВЦЭМ!$A$39:$A$782,$A35,СВЦЭМ!$B$39:$B$782,E$11)+'СЕТ СН'!$F$11+СВЦЭМ!$D$10+'СЕТ СН'!$F$5-'СЕТ СН'!$F$21</f>
        <v>5029.6802758399999</v>
      </c>
      <c r="F35" s="36">
        <f>SUMIFS(СВЦЭМ!$D$39:$D$782,СВЦЭМ!$A$39:$A$782,$A35,СВЦЭМ!$B$39:$B$782,F$11)+'СЕТ СН'!$F$11+СВЦЭМ!$D$10+'СЕТ СН'!$F$5-'СЕТ СН'!$F$21</f>
        <v>5010.2398976599998</v>
      </c>
      <c r="G35" s="36">
        <f>SUMIFS(СВЦЭМ!$D$39:$D$782,СВЦЭМ!$A$39:$A$782,$A35,СВЦЭМ!$B$39:$B$782,G$11)+'СЕТ СН'!$F$11+СВЦЭМ!$D$10+'СЕТ СН'!$F$5-'СЕТ СН'!$F$21</f>
        <v>5001.7040860899997</v>
      </c>
      <c r="H35" s="36">
        <f>SUMIFS(СВЦЭМ!$D$39:$D$782,СВЦЭМ!$A$39:$A$782,$A35,СВЦЭМ!$B$39:$B$782,H$11)+'СЕТ СН'!$F$11+СВЦЭМ!$D$10+'СЕТ СН'!$F$5-'СЕТ СН'!$F$21</f>
        <v>4977.1041162700003</v>
      </c>
      <c r="I35" s="36">
        <f>SUMIFS(СВЦЭМ!$D$39:$D$782,СВЦЭМ!$A$39:$A$782,$A35,СВЦЭМ!$B$39:$B$782,I$11)+'СЕТ СН'!$F$11+СВЦЭМ!$D$10+'СЕТ СН'!$F$5-'СЕТ СН'!$F$21</f>
        <v>4973.8491685200006</v>
      </c>
      <c r="J35" s="36">
        <f>SUMIFS(СВЦЭМ!$D$39:$D$782,СВЦЭМ!$A$39:$A$782,$A35,СВЦЭМ!$B$39:$B$782,J$11)+'СЕТ СН'!$F$11+СВЦЭМ!$D$10+'СЕТ СН'!$F$5-'СЕТ СН'!$F$21</f>
        <v>4916.2047947900001</v>
      </c>
      <c r="K35" s="36">
        <f>SUMIFS(СВЦЭМ!$D$39:$D$782,СВЦЭМ!$A$39:$A$782,$A35,СВЦЭМ!$B$39:$B$782,K$11)+'СЕТ СН'!$F$11+СВЦЭМ!$D$10+'СЕТ СН'!$F$5-'СЕТ СН'!$F$21</f>
        <v>4881.2142411599998</v>
      </c>
      <c r="L35" s="36">
        <f>SUMIFS(СВЦЭМ!$D$39:$D$782,СВЦЭМ!$A$39:$A$782,$A35,СВЦЭМ!$B$39:$B$782,L$11)+'СЕТ СН'!$F$11+СВЦЭМ!$D$10+'СЕТ СН'!$F$5-'СЕТ СН'!$F$21</f>
        <v>4888.3218736899998</v>
      </c>
      <c r="M35" s="36">
        <f>SUMIFS(СВЦЭМ!$D$39:$D$782,СВЦЭМ!$A$39:$A$782,$A35,СВЦЭМ!$B$39:$B$782,M$11)+'СЕТ СН'!$F$11+СВЦЭМ!$D$10+'СЕТ СН'!$F$5-'СЕТ СН'!$F$21</f>
        <v>4898.7825004000006</v>
      </c>
      <c r="N35" s="36">
        <f>SUMIFS(СВЦЭМ!$D$39:$D$782,СВЦЭМ!$A$39:$A$782,$A35,СВЦЭМ!$B$39:$B$782,N$11)+'СЕТ СН'!$F$11+СВЦЭМ!$D$10+'СЕТ СН'!$F$5-'СЕТ СН'!$F$21</f>
        <v>4891.6955163700004</v>
      </c>
      <c r="O35" s="36">
        <f>SUMIFS(СВЦЭМ!$D$39:$D$782,СВЦЭМ!$A$39:$A$782,$A35,СВЦЭМ!$B$39:$B$782,O$11)+'СЕТ СН'!$F$11+СВЦЭМ!$D$10+'СЕТ СН'!$F$5-'СЕТ СН'!$F$21</f>
        <v>4903.3713499100004</v>
      </c>
      <c r="P35" s="36">
        <f>SUMIFS(СВЦЭМ!$D$39:$D$782,СВЦЭМ!$A$39:$A$782,$A35,СВЦЭМ!$B$39:$B$782,P$11)+'СЕТ СН'!$F$11+СВЦЭМ!$D$10+'СЕТ СН'!$F$5-'СЕТ СН'!$F$21</f>
        <v>4954.3311260400005</v>
      </c>
      <c r="Q35" s="36">
        <f>SUMIFS(СВЦЭМ!$D$39:$D$782,СВЦЭМ!$A$39:$A$782,$A35,СВЦЭМ!$B$39:$B$782,Q$11)+'СЕТ СН'!$F$11+СВЦЭМ!$D$10+'СЕТ СН'!$F$5-'СЕТ СН'!$F$21</f>
        <v>4968.4635021499998</v>
      </c>
      <c r="R35" s="36">
        <f>SUMIFS(СВЦЭМ!$D$39:$D$782,СВЦЭМ!$A$39:$A$782,$A35,СВЦЭМ!$B$39:$B$782,R$11)+'СЕТ СН'!$F$11+СВЦЭМ!$D$10+'СЕТ СН'!$F$5-'СЕТ СН'!$F$21</f>
        <v>4965.1179787399997</v>
      </c>
      <c r="S35" s="36">
        <f>SUMIFS(СВЦЭМ!$D$39:$D$782,СВЦЭМ!$A$39:$A$782,$A35,СВЦЭМ!$B$39:$B$782,S$11)+'СЕТ СН'!$F$11+СВЦЭМ!$D$10+'СЕТ СН'!$F$5-'СЕТ СН'!$F$21</f>
        <v>4938.3180571700004</v>
      </c>
      <c r="T35" s="36">
        <f>SUMIFS(СВЦЭМ!$D$39:$D$782,СВЦЭМ!$A$39:$A$782,$A35,СВЦЭМ!$B$39:$B$782,T$11)+'СЕТ СН'!$F$11+СВЦЭМ!$D$10+'СЕТ СН'!$F$5-'СЕТ СН'!$F$21</f>
        <v>4900.4009609599998</v>
      </c>
      <c r="U35" s="36">
        <f>SUMIFS(СВЦЭМ!$D$39:$D$782,СВЦЭМ!$A$39:$A$782,$A35,СВЦЭМ!$B$39:$B$782,U$11)+'СЕТ СН'!$F$11+СВЦЭМ!$D$10+'СЕТ СН'!$F$5-'СЕТ СН'!$F$21</f>
        <v>4884.5582984100001</v>
      </c>
      <c r="V35" s="36">
        <f>SUMIFS(СВЦЭМ!$D$39:$D$782,СВЦЭМ!$A$39:$A$782,$A35,СВЦЭМ!$B$39:$B$782,V$11)+'СЕТ СН'!$F$11+СВЦЭМ!$D$10+'СЕТ СН'!$F$5-'СЕТ СН'!$F$21</f>
        <v>4874.8254200299998</v>
      </c>
      <c r="W35" s="36">
        <f>SUMIFS(СВЦЭМ!$D$39:$D$782,СВЦЭМ!$A$39:$A$782,$A35,СВЦЭМ!$B$39:$B$782,W$11)+'СЕТ СН'!$F$11+СВЦЭМ!$D$10+'СЕТ СН'!$F$5-'СЕТ СН'!$F$21</f>
        <v>4845.0527042699996</v>
      </c>
      <c r="X35" s="36">
        <f>SUMIFS(СВЦЭМ!$D$39:$D$782,СВЦЭМ!$A$39:$A$782,$A35,СВЦЭМ!$B$39:$B$782,X$11)+'СЕТ СН'!$F$11+СВЦЭМ!$D$10+'СЕТ СН'!$F$5-'СЕТ СН'!$F$21</f>
        <v>4857.1989754300002</v>
      </c>
      <c r="Y35" s="36">
        <f>SUMIFS(СВЦЭМ!$D$39:$D$782,СВЦЭМ!$A$39:$A$782,$A35,СВЦЭМ!$B$39:$B$782,Y$11)+'СЕТ СН'!$F$11+СВЦЭМ!$D$10+'СЕТ СН'!$F$5-'СЕТ СН'!$F$21</f>
        <v>4916.4952890800005</v>
      </c>
    </row>
    <row r="36" spans="1:27" ht="15.75" x14ac:dyDescent="0.2">
      <c r="A36" s="35">
        <f t="shared" si="0"/>
        <v>45376</v>
      </c>
      <c r="B36" s="36">
        <f>SUMIFS(СВЦЭМ!$D$39:$D$782,СВЦЭМ!$A$39:$A$782,$A36,СВЦЭМ!$B$39:$B$782,B$11)+'СЕТ СН'!$F$11+СВЦЭМ!$D$10+'СЕТ СН'!$F$5-'СЕТ СН'!$F$21</f>
        <v>4913.1926813099999</v>
      </c>
      <c r="C36" s="36">
        <f>SUMIFS(СВЦЭМ!$D$39:$D$782,СВЦЭМ!$A$39:$A$782,$A36,СВЦЭМ!$B$39:$B$782,C$11)+'СЕТ СН'!$F$11+СВЦЭМ!$D$10+'СЕТ СН'!$F$5-'СЕТ СН'!$F$21</f>
        <v>4954.3575267899996</v>
      </c>
      <c r="D36" s="36">
        <f>SUMIFS(СВЦЭМ!$D$39:$D$782,СВЦЭМ!$A$39:$A$782,$A36,СВЦЭМ!$B$39:$B$782,D$11)+'СЕТ СН'!$F$11+СВЦЭМ!$D$10+'СЕТ СН'!$F$5-'СЕТ СН'!$F$21</f>
        <v>4965.9954675300005</v>
      </c>
      <c r="E36" s="36">
        <f>SUMIFS(СВЦЭМ!$D$39:$D$782,СВЦЭМ!$A$39:$A$782,$A36,СВЦЭМ!$B$39:$B$782,E$11)+'СЕТ СН'!$F$11+СВЦЭМ!$D$10+'СЕТ СН'!$F$5-'СЕТ СН'!$F$21</f>
        <v>4976.3758203699999</v>
      </c>
      <c r="F36" s="36">
        <f>SUMIFS(СВЦЭМ!$D$39:$D$782,СВЦЭМ!$A$39:$A$782,$A36,СВЦЭМ!$B$39:$B$782,F$11)+'СЕТ СН'!$F$11+СВЦЭМ!$D$10+'СЕТ СН'!$F$5-'СЕТ СН'!$F$21</f>
        <v>4971.6884890700003</v>
      </c>
      <c r="G36" s="36">
        <f>SUMIFS(СВЦЭМ!$D$39:$D$782,СВЦЭМ!$A$39:$A$782,$A36,СВЦЭМ!$B$39:$B$782,G$11)+'СЕТ СН'!$F$11+СВЦЭМ!$D$10+'СЕТ СН'!$F$5-'СЕТ СН'!$F$21</f>
        <v>4956.7281590299999</v>
      </c>
      <c r="H36" s="36">
        <f>SUMIFS(СВЦЭМ!$D$39:$D$782,СВЦЭМ!$A$39:$A$782,$A36,СВЦЭМ!$B$39:$B$782,H$11)+'СЕТ СН'!$F$11+СВЦЭМ!$D$10+'СЕТ СН'!$F$5-'СЕТ СН'!$F$21</f>
        <v>4911.1366413100004</v>
      </c>
      <c r="I36" s="36">
        <f>SUMIFS(СВЦЭМ!$D$39:$D$782,СВЦЭМ!$A$39:$A$782,$A36,СВЦЭМ!$B$39:$B$782,I$11)+'СЕТ СН'!$F$11+СВЦЭМ!$D$10+'СЕТ СН'!$F$5-'СЕТ СН'!$F$21</f>
        <v>4888.7576856300002</v>
      </c>
      <c r="J36" s="36">
        <f>SUMIFS(СВЦЭМ!$D$39:$D$782,СВЦЭМ!$A$39:$A$782,$A36,СВЦЭМ!$B$39:$B$782,J$11)+'СЕТ СН'!$F$11+СВЦЭМ!$D$10+'СЕТ СН'!$F$5-'СЕТ СН'!$F$21</f>
        <v>4869.4069748500006</v>
      </c>
      <c r="K36" s="36">
        <f>SUMIFS(СВЦЭМ!$D$39:$D$782,СВЦЭМ!$A$39:$A$782,$A36,СВЦЭМ!$B$39:$B$782,K$11)+'СЕТ СН'!$F$11+СВЦЭМ!$D$10+'СЕТ СН'!$F$5-'СЕТ СН'!$F$21</f>
        <v>4843.8848455999996</v>
      </c>
      <c r="L36" s="36">
        <f>SUMIFS(СВЦЭМ!$D$39:$D$782,СВЦЭМ!$A$39:$A$782,$A36,СВЦЭМ!$B$39:$B$782,L$11)+'СЕТ СН'!$F$11+СВЦЭМ!$D$10+'СЕТ СН'!$F$5-'СЕТ СН'!$F$21</f>
        <v>4848.1371254100004</v>
      </c>
      <c r="M36" s="36">
        <f>SUMIFS(СВЦЭМ!$D$39:$D$782,СВЦЭМ!$A$39:$A$782,$A36,СВЦЭМ!$B$39:$B$782,M$11)+'СЕТ СН'!$F$11+СВЦЭМ!$D$10+'СЕТ СН'!$F$5-'СЕТ СН'!$F$21</f>
        <v>4845.1809270699996</v>
      </c>
      <c r="N36" s="36">
        <f>SUMIFS(СВЦЭМ!$D$39:$D$782,СВЦЭМ!$A$39:$A$782,$A36,СВЦЭМ!$B$39:$B$782,N$11)+'СЕТ СН'!$F$11+СВЦЭМ!$D$10+'СЕТ СН'!$F$5-'СЕТ СН'!$F$21</f>
        <v>4870.0916721800004</v>
      </c>
      <c r="O36" s="36">
        <f>SUMIFS(СВЦЭМ!$D$39:$D$782,СВЦЭМ!$A$39:$A$782,$A36,СВЦЭМ!$B$39:$B$782,O$11)+'СЕТ СН'!$F$11+СВЦЭМ!$D$10+'СЕТ СН'!$F$5-'СЕТ СН'!$F$21</f>
        <v>4880.1076899099999</v>
      </c>
      <c r="P36" s="36">
        <f>SUMIFS(СВЦЭМ!$D$39:$D$782,СВЦЭМ!$A$39:$A$782,$A36,СВЦЭМ!$B$39:$B$782,P$11)+'СЕТ СН'!$F$11+СВЦЭМ!$D$10+'СЕТ СН'!$F$5-'СЕТ СН'!$F$21</f>
        <v>4894.6938066299999</v>
      </c>
      <c r="Q36" s="36">
        <f>SUMIFS(СВЦЭМ!$D$39:$D$782,СВЦЭМ!$A$39:$A$782,$A36,СВЦЭМ!$B$39:$B$782,Q$11)+'СЕТ СН'!$F$11+СВЦЭМ!$D$10+'СЕТ СН'!$F$5-'СЕТ СН'!$F$21</f>
        <v>4913.83933161</v>
      </c>
      <c r="R36" s="36">
        <f>SUMIFS(СВЦЭМ!$D$39:$D$782,СВЦЭМ!$A$39:$A$782,$A36,СВЦЭМ!$B$39:$B$782,R$11)+'СЕТ СН'!$F$11+СВЦЭМ!$D$10+'СЕТ СН'!$F$5-'СЕТ СН'!$F$21</f>
        <v>4910.9180471400005</v>
      </c>
      <c r="S36" s="36">
        <f>SUMIFS(СВЦЭМ!$D$39:$D$782,СВЦЭМ!$A$39:$A$782,$A36,СВЦЭМ!$B$39:$B$782,S$11)+'СЕТ СН'!$F$11+СВЦЭМ!$D$10+'СЕТ СН'!$F$5-'СЕТ СН'!$F$21</f>
        <v>4894.4495872200005</v>
      </c>
      <c r="T36" s="36">
        <f>SUMIFS(СВЦЭМ!$D$39:$D$782,СВЦЭМ!$A$39:$A$782,$A36,СВЦЭМ!$B$39:$B$782,T$11)+'СЕТ СН'!$F$11+СВЦЭМ!$D$10+'СЕТ СН'!$F$5-'СЕТ СН'!$F$21</f>
        <v>4874.3312616100002</v>
      </c>
      <c r="U36" s="36">
        <f>SUMIFS(СВЦЭМ!$D$39:$D$782,СВЦЭМ!$A$39:$A$782,$A36,СВЦЭМ!$B$39:$B$782,U$11)+'СЕТ СН'!$F$11+СВЦЭМ!$D$10+'СЕТ СН'!$F$5-'СЕТ СН'!$F$21</f>
        <v>4845.3380324600002</v>
      </c>
      <c r="V36" s="36">
        <f>SUMIFS(СВЦЭМ!$D$39:$D$782,СВЦЭМ!$A$39:$A$782,$A36,СВЦЭМ!$B$39:$B$782,V$11)+'СЕТ СН'!$F$11+СВЦЭМ!$D$10+'СЕТ СН'!$F$5-'СЕТ СН'!$F$21</f>
        <v>4854.8076221700003</v>
      </c>
      <c r="W36" s="36">
        <f>SUMIFS(СВЦЭМ!$D$39:$D$782,СВЦЭМ!$A$39:$A$782,$A36,СВЦЭМ!$B$39:$B$782,W$11)+'СЕТ СН'!$F$11+СВЦЭМ!$D$10+'СЕТ СН'!$F$5-'СЕТ СН'!$F$21</f>
        <v>4849.6250477000003</v>
      </c>
      <c r="X36" s="36">
        <f>SUMIFS(СВЦЭМ!$D$39:$D$782,СВЦЭМ!$A$39:$A$782,$A36,СВЦЭМ!$B$39:$B$782,X$11)+'СЕТ СН'!$F$11+СВЦЭМ!$D$10+'СЕТ СН'!$F$5-'СЕТ СН'!$F$21</f>
        <v>4883.7920943999998</v>
      </c>
      <c r="Y36" s="36">
        <f>SUMIFS(СВЦЭМ!$D$39:$D$782,СВЦЭМ!$A$39:$A$782,$A36,СВЦЭМ!$B$39:$B$782,Y$11)+'СЕТ СН'!$F$11+СВЦЭМ!$D$10+'СЕТ СН'!$F$5-'СЕТ СН'!$F$21</f>
        <v>4898.3164370200002</v>
      </c>
    </row>
    <row r="37" spans="1:27" ht="15.75" x14ac:dyDescent="0.2">
      <c r="A37" s="35">
        <f t="shared" si="0"/>
        <v>45377</v>
      </c>
      <c r="B37" s="36">
        <f>SUMIFS(СВЦЭМ!$D$39:$D$782,СВЦЭМ!$A$39:$A$782,$A37,СВЦЭМ!$B$39:$B$782,B$11)+'СЕТ СН'!$F$11+СВЦЭМ!$D$10+'СЕТ СН'!$F$5-'СЕТ СН'!$F$21</f>
        <v>4977.97302648</v>
      </c>
      <c r="C37" s="36">
        <f>SUMIFS(СВЦЭМ!$D$39:$D$782,СВЦЭМ!$A$39:$A$782,$A37,СВЦЭМ!$B$39:$B$782,C$11)+'СЕТ СН'!$F$11+СВЦЭМ!$D$10+'СЕТ СН'!$F$5-'СЕТ СН'!$F$21</f>
        <v>5014.2855886400002</v>
      </c>
      <c r="D37" s="36">
        <f>SUMIFS(СВЦЭМ!$D$39:$D$782,СВЦЭМ!$A$39:$A$782,$A37,СВЦЭМ!$B$39:$B$782,D$11)+'СЕТ СН'!$F$11+СВЦЭМ!$D$10+'СЕТ СН'!$F$5-'СЕТ СН'!$F$21</f>
        <v>5040.9727026199998</v>
      </c>
      <c r="E37" s="36">
        <f>SUMIFS(СВЦЭМ!$D$39:$D$782,СВЦЭМ!$A$39:$A$782,$A37,СВЦЭМ!$B$39:$B$782,E$11)+'СЕТ СН'!$F$11+СВЦЭМ!$D$10+'СЕТ СН'!$F$5-'СЕТ СН'!$F$21</f>
        <v>5057.1170404900004</v>
      </c>
      <c r="F37" s="36">
        <f>SUMIFS(СВЦЭМ!$D$39:$D$782,СВЦЭМ!$A$39:$A$782,$A37,СВЦЭМ!$B$39:$B$782,F$11)+'СЕТ СН'!$F$11+СВЦЭМ!$D$10+'СЕТ СН'!$F$5-'СЕТ СН'!$F$21</f>
        <v>5047.1888899000005</v>
      </c>
      <c r="G37" s="36">
        <f>SUMIFS(СВЦЭМ!$D$39:$D$782,СВЦЭМ!$A$39:$A$782,$A37,СВЦЭМ!$B$39:$B$782,G$11)+'СЕТ СН'!$F$11+СВЦЭМ!$D$10+'СЕТ СН'!$F$5-'СЕТ СН'!$F$21</f>
        <v>5016.3061251100007</v>
      </c>
      <c r="H37" s="36">
        <f>SUMIFS(СВЦЭМ!$D$39:$D$782,СВЦЭМ!$A$39:$A$782,$A37,СВЦЭМ!$B$39:$B$782,H$11)+'СЕТ СН'!$F$11+СВЦЭМ!$D$10+'СЕТ СН'!$F$5-'СЕТ СН'!$F$21</f>
        <v>4944.7592106400007</v>
      </c>
      <c r="I37" s="36">
        <f>SUMIFS(СВЦЭМ!$D$39:$D$782,СВЦЭМ!$A$39:$A$782,$A37,СВЦЭМ!$B$39:$B$782,I$11)+'СЕТ СН'!$F$11+СВЦЭМ!$D$10+'СЕТ СН'!$F$5-'СЕТ СН'!$F$21</f>
        <v>4924.5839321399999</v>
      </c>
      <c r="J37" s="36">
        <f>SUMIFS(СВЦЭМ!$D$39:$D$782,СВЦЭМ!$A$39:$A$782,$A37,СВЦЭМ!$B$39:$B$782,J$11)+'СЕТ СН'!$F$11+СВЦЭМ!$D$10+'СЕТ СН'!$F$5-'СЕТ СН'!$F$21</f>
        <v>4898.3439053700004</v>
      </c>
      <c r="K37" s="36">
        <f>SUMIFS(СВЦЭМ!$D$39:$D$782,СВЦЭМ!$A$39:$A$782,$A37,СВЦЭМ!$B$39:$B$782,K$11)+'СЕТ СН'!$F$11+СВЦЭМ!$D$10+'СЕТ СН'!$F$5-'СЕТ СН'!$F$21</f>
        <v>4916.6333785900006</v>
      </c>
      <c r="L37" s="36">
        <f>SUMIFS(СВЦЭМ!$D$39:$D$782,СВЦЭМ!$A$39:$A$782,$A37,СВЦЭМ!$B$39:$B$782,L$11)+'СЕТ СН'!$F$11+СВЦЭМ!$D$10+'СЕТ СН'!$F$5-'СЕТ СН'!$F$21</f>
        <v>4921.1313313400005</v>
      </c>
      <c r="M37" s="36">
        <f>SUMIFS(СВЦЭМ!$D$39:$D$782,СВЦЭМ!$A$39:$A$782,$A37,СВЦЭМ!$B$39:$B$782,M$11)+'СЕТ СН'!$F$11+СВЦЭМ!$D$10+'СЕТ СН'!$F$5-'СЕТ СН'!$F$21</f>
        <v>4956.882173</v>
      </c>
      <c r="N37" s="36">
        <f>SUMIFS(СВЦЭМ!$D$39:$D$782,СВЦЭМ!$A$39:$A$782,$A37,СВЦЭМ!$B$39:$B$782,N$11)+'СЕТ СН'!$F$11+СВЦЭМ!$D$10+'СЕТ СН'!$F$5-'СЕТ СН'!$F$21</f>
        <v>4984.13839861</v>
      </c>
      <c r="O37" s="36">
        <f>SUMIFS(СВЦЭМ!$D$39:$D$782,СВЦЭМ!$A$39:$A$782,$A37,СВЦЭМ!$B$39:$B$782,O$11)+'СЕТ СН'!$F$11+СВЦЭМ!$D$10+'СЕТ СН'!$F$5-'СЕТ СН'!$F$21</f>
        <v>4981.0884216600007</v>
      </c>
      <c r="P37" s="36">
        <f>SUMIFS(СВЦЭМ!$D$39:$D$782,СВЦЭМ!$A$39:$A$782,$A37,СВЦЭМ!$B$39:$B$782,P$11)+'СЕТ СН'!$F$11+СВЦЭМ!$D$10+'СЕТ СН'!$F$5-'СЕТ СН'!$F$21</f>
        <v>5006.5526560899998</v>
      </c>
      <c r="Q37" s="36">
        <f>SUMIFS(СВЦЭМ!$D$39:$D$782,СВЦЭМ!$A$39:$A$782,$A37,СВЦЭМ!$B$39:$B$782,Q$11)+'СЕТ СН'!$F$11+СВЦЭМ!$D$10+'СЕТ СН'!$F$5-'СЕТ СН'!$F$21</f>
        <v>5002.8758138200001</v>
      </c>
      <c r="R37" s="36">
        <f>SUMIFS(СВЦЭМ!$D$39:$D$782,СВЦЭМ!$A$39:$A$782,$A37,СВЦЭМ!$B$39:$B$782,R$11)+'СЕТ СН'!$F$11+СВЦЭМ!$D$10+'СЕТ СН'!$F$5-'СЕТ СН'!$F$21</f>
        <v>4965.6294398600003</v>
      </c>
      <c r="S37" s="36">
        <f>SUMIFS(СВЦЭМ!$D$39:$D$782,СВЦЭМ!$A$39:$A$782,$A37,СВЦЭМ!$B$39:$B$782,S$11)+'СЕТ СН'!$F$11+СВЦЭМ!$D$10+'СЕТ СН'!$F$5-'СЕТ СН'!$F$21</f>
        <v>4934.0425205000001</v>
      </c>
      <c r="T37" s="36">
        <f>SUMIFS(СВЦЭМ!$D$39:$D$782,СВЦЭМ!$A$39:$A$782,$A37,СВЦЭМ!$B$39:$B$782,T$11)+'СЕТ СН'!$F$11+СВЦЭМ!$D$10+'СЕТ СН'!$F$5-'СЕТ СН'!$F$21</f>
        <v>4897.7643771500007</v>
      </c>
      <c r="U37" s="36">
        <f>SUMIFS(СВЦЭМ!$D$39:$D$782,СВЦЭМ!$A$39:$A$782,$A37,СВЦЭМ!$B$39:$B$782,U$11)+'СЕТ СН'!$F$11+СВЦЭМ!$D$10+'СЕТ СН'!$F$5-'СЕТ СН'!$F$21</f>
        <v>4886.6323303099998</v>
      </c>
      <c r="V37" s="36">
        <f>SUMIFS(СВЦЭМ!$D$39:$D$782,СВЦЭМ!$A$39:$A$782,$A37,СВЦЭМ!$B$39:$B$782,V$11)+'СЕТ СН'!$F$11+СВЦЭМ!$D$10+'СЕТ СН'!$F$5-'СЕТ СН'!$F$21</f>
        <v>4877.21908927</v>
      </c>
      <c r="W37" s="36">
        <f>SUMIFS(СВЦЭМ!$D$39:$D$782,СВЦЭМ!$A$39:$A$782,$A37,СВЦЭМ!$B$39:$B$782,W$11)+'СЕТ СН'!$F$11+СВЦЭМ!$D$10+'СЕТ СН'!$F$5-'СЕТ СН'!$F$21</f>
        <v>4893.2114574099996</v>
      </c>
      <c r="X37" s="36">
        <f>SUMIFS(СВЦЭМ!$D$39:$D$782,СВЦЭМ!$A$39:$A$782,$A37,СВЦЭМ!$B$39:$B$782,X$11)+'СЕТ СН'!$F$11+СВЦЭМ!$D$10+'СЕТ СН'!$F$5-'СЕТ СН'!$F$21</f>
        <v>4931.9127226500004</v>
      </c>
      <c r="Y37" s="36">
        <f>SUMIFS(СВЦЭМ!$D$39:$D$782,СВЦЭМ!$A$39:$A$782,$A37,СВЦЭМ!$B$39:$B$782,Y$11)+'СЕТ СН'!$F$11+СВЦЭМ!$D$10+'СЕТ СН'!$F$5-'СЕТ СН'!$F$21</f>
        <v>4942.4341360100007</v>
      </c>
    </row>
    <row r="38" spans="1:27" ht="15.75" x14ac:dyDescent="0.2">
      <c r="A38" s="35">
        <f t="shared" si="0"/>
        <v>45378</v>
      </c>
      <c r="B38" s="36">
        <f>SUMIFS(СВЦЭМ!$D$39:$D$782,СВЦЭМ!$A$39:$A$782,$A38,СВЦЭМ!$B$39:$B$782,B$11)+'СЕТ СН'!$F$11+СВЦЭМ!$D$10+'СЕТ СН'!$F$5-'СЕТ СН'!$F$21</f>
        <v>4995.1131528400001</v>
      </c>
      <c r="C38" s="36">
        <f>SUMIFS(СВЦЭМ!$D$39:$D$782,СВЦЭМ!$A$39:$A$782,$A38,СВЦЭМ!$B$39:$B$782,C$11)+'СЕТ СН'!$F$11+СВЦЭМ!$D$10+'СЕТ СН'!$F$5-'СЕТ СН'!$F$21</f>
        <v>5011.54853284</v>
      </c>
      <c r="D38" s="36">
        <f>SUMIFS(СВЦЭМ!$D$39:$D$782,СВЦЭМ!$A$39:$A$782,$A38,СВЦЭМ!$B$39:$B$782,D$11)+'СЕТ СН'!$F$11+СВЦЭМ!$D$10+'СЕТ СН'!$F$5-'СЕТ СН'!$F$21</f>
        <v>5047.4011909300007</v>
      </c>
      <c r="E38" s="36">
        <f>SUMIFS(СВЦЭМ!$D$39:$D$782,СВЦЭМ!$A$39:$A$782,$A38,СВЦЭМ!$B$39:$B$782,E$11)+'СЕТ СН'!$F$11+СВЦЭМ!$D$10+'СЕТ СН'!$F$5-'СЕТ СН'!$F$21</f>
        <v>5055.0704404600001</v>
      </c>
      <c r="F38" s="36">
        <f>SUMIFS(СВЦЭМ!$D$39:$D$782,СВЦЭМ!$A$39:$A$782,$A38,СВЦЭМ!$B$39:$B$782,F$11)+'СЕТ СН'!$F$11+СВЦЭМ!$D$10+'СЕТ СН'!$F$5-'СЕТ СН'!$F$21</f>
        <v>5044.8863768900001</v>
      </c>
      <c r="G38" s="36">
        <f>SUMIFS(СВЦЭМ!$D$39:$D$782,СВЦЭМ!$A$39:$A$782,$A38,СВЦЭМ!$B$39:$B$782,G$11)+'СЕТ СН'!$F$11+СВЦЭМ!$D$10+'СЕТ СН'!$F$5-'СЕТ СН'!$F$21</f>
        <v>5015.2063556700004</v>
      </c>
      <c r="H38" s="36">
        <f>SUMIFS(СВЦЭМ!$D$39:$D$782,СВЦЭМ!$A$39:$A$782,$A38,СВЦЭМ!$B$39:$B$782,H$11)+'СЕТ СН'!$F$11+СВЦЭМ!$D$10+'СЕТ СН'!$F$5-'СЕТ СН'!$F$21</f>
        <v>4950.1696689800001</v>
      </c>
      <c r="I38" s="36">
        <f>SUMIFS(СВЦЭМ!$D$39:$D$782,СВЦЭМ!$A$39:$A$782,$A38,СВЦЭМ!$B$39:$B$782,I$11)+'СЕТ СН'!$F$11+СВЦЭМ!$D$10+'СЕТ СН'!$F$5-'СЕТ СН'!$F$21</f>
        <v>4907.2365234600002</v>
      </c>
      <c r="J38" s="36">
        <f>SUMIFS(СВЦЭМ!$D$39:$D$782,СВЦЭМ!$A$39:$A$782,$A38,СВЦЭМ!$B$39:$B$782,J$11)+'СЕТ СН'!$F$11+СВЦЭМ!$D$10+'СЕТ СН'!$F$5-'СЕТ СН'!$F$21</f>
        <v>4909.2156050399999</v>
      </c>
      <c r="K38" s="36">
        <f>SUMIFS(СВЦЭМ!$D$39:$D$782,СВЦЭМ!$A$39:$A$782,$A38,СВЦЭМ!$B$39:$B$782,K$11)+'СЕТ СН'!$F$11+СВЦЭМ!$D$10+'СЕТ СН'!$F$5-'СЕТ СН'!$F$21</f>
        <v>4908.5689892199998</v>
      </c>
      <c r="L38" s="36">
        <f>SUMIFS(СВЦЭМ!$D$39:$D$782,СВЦЭМ!$A$39:$A$782,$A38,СВЦЭМ!$B$39:$B$782,L$11)+'СЕТ СН'!$F$11+СВЦЭМ!$D$10+'СЕТ СН'!$F$5-'СЕТ СН'!$F$21</f>
        <v>4904.00901187</v>
      </c>
      <c r="M38" s="36">
        <f>SUMIFS(СВЦЭМ!$D$39:$D$782,СВЦЭМ!$A$39:$A$782,$A38,СВЦЭМ!$B$39:$B$782,M$11)+'СЕТ СН'!$F$11+СВЦЭМ!$D$10+'СЕТ СН'!$F$5-'СЕТ СН'!$F$21</f>
        <v>4915.5089837599999</v>
      </c>
      <c r="N38" s="36">
        <f>SUMIFS(СВЦЭМ!$D$39:$D$782,СВЦЭМ!$A$39:$A$782,$A38,СВЦЭМ!$B$39:$B$782,N$11)+'СЕТ СН'!$F$11+СВЦЭМ!$D$10+'СЕТ СН'!$F$5-'СЕТ СН'!$F$21</f>
        <v>4946.3931874500004</v>
      </c>
      <c r="O38" s="36">
        <f>SUMIFS(СВЦЭМ!$D$39:$D$782,СВЦЭМ!$A$39:$A$782,$A38,СВЦЭМ!$B$39:$B$782,O$11)+'СЕТ СН'!$F$11+СВЦЭМ!$D$10+'СЕТ СН'!$F$5-'СЕТ СН'!$F$21</f>
        <v>4955.6614292100003</v>
      </c>
      <c r="P38" s="36">
        <f>SUMIFS(СВЦЭМ!$D$39:$D$782,СВЦЭМ!$A$39:$A$782,$A38,СВЦЭМ!$B$39:$B$782,P$11)+'СЕТ СН'!$F$11+СВЦЭМ!$D$10+'СЕТ СН'!$F$5-'СЕТ СН'!$F$21</f>
        <v>4976.0328300800002</v>
      </c>
      <c r="Q38" s="36">
        <f>SUMIFS(СВЦЭМ!$D$39:$D$782,СВЦЭМ!$A$39:$A$782,$A38,СВЦЭМ!$B$39:$B$782,Q$11)+'СЕТ СН'!$F$11+СВЦЭМ!$D$10+'СЕТ СН'!$F$5-'СЕТ СН'!$F$21</f>
        <v>4991.5071271800007</v>
      </c>
      <c r="R38" s="36">
        <f>SUMIFS(СВЦЭМ!$D$39:$D$782,СВЦЭМ!$A$39:$A$782,$A38,СВЦЭМ!$B$39:$B$782,R$11)+'СЕТ СН'!$F$11+СВЦЭМ!$D$10+'СЕТ СН'!$F$5-'СЕТ СН'!$F$21</f>
        <v>4992.8824938500002</v>
      </c>
      <c r="S38" s="36">
        <f>SUMIFS(СВЦЭМ!$D$39:$D$782,СВЦЭМ!$A$39:$A$782,$A38,СВЦЭМ!$B$39:$B$782,S$11)+'СЕТ СН'!$F$11+СВЦЭМ!$D$10+'СЕТ СН'!$F$5-'СЕТ СН'!$F$21</f>
        <v>4973.6242994200002</v>
      </c>
      <c r="T38" s="36">
        <f>SUMIFS(СВЦЭМ!$D$39:$D$782,СВЦЭМ!$A$39:$A$782,$A38,СВЦЭМ!$B$39:$B$782,T$11)+'СЕТ СН'!$F$11+СВЦЭМ!$D$10+'СЕТ СН'!$F$5-'СЕТ СН'!$F$21</f>
        <v>4935.1803999000003</v>
      </c>
      <c r="U38" s="36">
        <f>SUMIFS(СВЦЭМ!$D$39:$D$782,СВЦЭМ!$A$39:$A$782,$A38,СВЦЭМ!$B$39:$B$782,U$11)+'СЕТ СН'!$F$11+СВЦЭМ!$D$10+'СЕТ СН'!$F$5-'СЕТ СН'!$F$21</f>
        <v>4908.04223929</v>
      </c>
      <c r="V38" s="36">
        <f>SUMIFS(СВЦЭМ!$D$39:$D$782,СВЦЭМ!$A$39:$A$782,$A38,СВЦЭМ!$B$39:$B$782,V$11)+'СЕТ СН'!$F$11+СВЦЭМ!$D$10+'СЕТ СН'!$F$5-'СЕТ СН'!$F$21</f>
        <v>4886.0140872800002</v>
      </c>
      <c r="W38" s="36">
        <f>SUMIFS(СВЦЭМ!$D$39:$D$782,СВЦЭМ!$A$39:$A$782,$A38,СВЦЭМ!$B$39:$B$782,W$11)+'СЕТ СН'!$F$11+СВЦЭМ!$D$10+'СЕТ СН'!$F$5-'СЕТ СН'!$F$21</f>
        <v>4886.3912505400003</v>
      </c>
      <c r="X38" s="36">
        <f>SUMIFS(СВЦЭМ!$D$39:$D$782,СВЦЭМ!$A$39:$A$782,$A38,СВЦЭМ!$B$39:$B$782,X$11)+'СЕТ СН'!$F$11+СВЦЭМ!$D$10+'СЕТ СН'!$F$5-'СЕТ СН'!$F$21</f>
        <v>4921.9812109600007</v>
      </c>
      <c r="Y38" s="36">
        <f>SUMIFS(СВЦЭМ!$D$39:$D$782,СВЦЭМ!$A$39:$A$782,$A38,СВЦЭМ!$B$39:$B$782,Y$11)+'СЕТ СН'!$F$11+СВЦЭМ!$D$10+'СЕТ СН'!$F$5-'СЕТ СН'!$F$21</f>
        <v>4954.34398203</v>
      </c>
    </row>
    <row r="39" spans="1:27" ht="15.75" x14ac:dyDescent="0.2">
      <c r="A39" s="35">
        <f t="shared" si="0"/>
        <v>45379</v>
      </c>
      <c r="B39" s="36">
        <f>SUMIFS(СВЦЭМ!$D$39:$D$782,СВЦЭМ!$A$39:$A$782,$A39,СВЦЭМ!$B$39:$B$782,B$11)+'СЕТ СН'!$F$11+СВЦЭМ!$D$10+'СЕТ СН'!$F$5-'СЕТ СН'!$F$21</f>
        <v>4964.9939175199997</v>
      </c>
      <c r="C39" s="36">
        <f>SUMIFS(СВЦЭМ!$D$39:$D$782,СВЦЭМ!$A$39:$A$782,$A39,СВЦЭМ!$B$39:$B$782,C$11)+'СЕТ СН'!$F$11+СВЦЭМ!$D$10+'СЕТ СН'!$F$5-'СЕТ СН'!$F$21</f>
        <v>4979.4004427</v>
      </c>
      <c r="D39" s="36">
        <f>SUMIFS(СВЦЭМ!$D$39:$D$782,СВЦЭМ!$A$39:$A$782,$A39,СВЦЭМ!$B$39:$B$782,D$11)+'СЕТ СН'!$F$11+СВЦЭМ!$D$10+'СЕТ СН'!$F$5-'СЕТ СН'!$F$21</f>
        <v>5009.9442932900001</v>
      </c>
      <c r="E39" s="36">
        <f>SUMIFS(СВЦЭМ!$D$39:$D$782,СВЦЭМ!$A$39:$A$782,$A39,СВЦЭМ!$B$39:$B$782,E$11)+'СЕТ СН'!$F$11+СВЦЭМ!$D$10+'СЕТ СН'!$F$5-'СЕТ СН'!$F$21</f>
        <v>5013.3816055999996</v>
      </c>
      <c r="F39" s="36">
        <f>SUMIFS(СВЦЭМ!$D$39:$D$782,СВЦЭМ!$A$39:$A$782,$A39,СВЦЭМ!$B$39:$B$782,F$11)+'СЕТ СН'!$F$11+СВЦЭМ!$D$10+'СЕТ СН'!$F$5-'СЕТ СН'!$F$21</f>
        <v>4939.8433562999999</v>
      </c>
      <c r="G39" s="36">
        <f>SUMIFS(СВЦЭМ!$D$39:$D$782,СВЦЭМ!$A$39:$A$782,$A39,СВЦЭМ!$B$39:$B$782,G$11)+'СЕТ СН'!$F$11+СВЦЭМ!$D$10+'СЕТ СН'!$F$5-'СЕТ СН'!$F$21</f>
        <v>4911.6999106200001</v>
      </c>
      <c r="H39" s="36">
        <f>SUMIFS(СВЦЭМ!$D$39:$D$782,СВЦЭМ!$A$39:$A$782,$A39,СВЦЭМ!$B$39:$B$782,H$11)+'СЕТ СН'!$F$11+СВЦЭМ!$D$10+'СЕТ СН'!$F$5-'СЕТ СН'!$F$21</f>
        <v>4852.5076568900004</v>
      </c>
      <c r="I39" s="36">
        <f>SUMIFS(СВЦЭМ!$D$39:$D$782,СВЦЭМ!$A$39:$A$782,$A39,СВЦЭМ!$B$39:$B$782,I$11)+'СЕТ СН'!$F$11+СВЦЭМ!$D$10+'СЕТ СН'!$F$5-'СЕТ СН'!$F$21</f>
        <v>4839.09059867</v>
      </c>
      <c r="J39" s="36">
        <f>SUMIFS(СВЦЭМ!$D$39:$D$782,СВЦЭМ!$A$39:$A$782,$A39,СВЦЭМ!$B$39:$B$782,J$11)+'СЕТ СН'!$F$11+СВЦЭМ!$D$10+'СЕТ СН'!$F$5-'СЕТ СН'!$F$21</f>
        <v>4833.3258631600002</v>
      </c>
      <c r="K39" s="36">
        <f>SUMIFS(СВЦЭМ!$D$39:$D$782,СВЦЭМ!$A$39:$A$782,$A39,СВЦЭМ!$B$39:$B$782,K$11)+'СЕТ СН'!$F$11+СВЦЭМ!$D$10+'СЕТ СН'!$F$5-'СЕТ СН'!$F$21</f>
        <v>4837.5020762300001</v>
      </c>
      <c r="L39" s="36">
        <f>SUMIFS(СВЦЭМ!$D$39:$D$782,СВЦЭМ!$A$39:$A$782,$A39,СВЦЭМ!$B$39:$B$782,L$11)+'СЕТ СН'!$F$11+СВЦЭМ!$D$10+'СЕТ СН'!$F$5-'СЕТ СН'!$F$21</f>
        <v>4842.1057127200002</v>
      </c>
      <c r="M39" s="36">
        <f>SUMIFS(СВЦЭМ!$D$39:$D$782,СВЦЭМ!$A$39:$A$782,$A39,СВЦЭМ!$B$39:$B$782,M$11)+'СЕТ СН'!$F$11+СВЦЭМ!$D$10+'СЕТ СН'!$F$5-'СЕТ СН'!$F$21</f>
        <v>4851.0264771900002</v>
      </c>
      <c r="N39" s="36">
        <f>SUMIFS(СВЦЭМ!$D$39:$D$782,СВЦЭМ!$A$39:$A$782,$A39,СВЦЭМ!$B$39:$B$782,N$11)+'СЕТ СН'!$F$11+СВЦЭМ!$D$10+'СЕТ СН'!$F$5-'СЕТ СН'!$F$21</f>
        <v>4872.2762522700004</v>
      </c>
      <c r="O39" s="36">
        <f>SUMIFS(СВЦЭМ!$D$39:$D$782,СВЦЭМ!$A$39:$A$782,$A39,СВЦЭМ!$B$39:$B$782,O$11)+'СЕТ СН'!$F$11+СВЦЭМ!$D$10+'СЕТ СН'!$F$5-'СЕТ СН'!$F$21</f>
        <v>4860.9034963900003</v>
      </c>
      <c r="P39" s="36">
        <f>SUMIFS(СВЦЭМ!$D$39:$D$782,СВЦЭМ!$A$39:$A$782,$A39,СВЦЭМ!$B$39:$B$782,P$11)+'СЕТ СН'!$F$11+СВЦЭМ!$D$10+'СЕТ СН'!$F$5-'СЕТ СН'!$F$21</f>
        <v>4859.0929291000002</v>
      </c>
      <c r="Q39" s="36">
        <f>SUMIFS(СВЦЭМ!$D$39:$D$782,СВЦЭМ!$A$39:$A$782,$A39,СВЦЭМ!$B$39:$B$782,Q$11)+'СЕТ СН'!$F$11+СВЦЭМ!$D$10+'СЕТ СН'!$F$5-'СЕТ СН'!$F$21</f>
        <v>4868.4042463100004</v>
      </c>
      <c r="R39" s="36">
        <f>SUMIFS(СВЦЭМ!$D$39:$D$782,СВЦЭМ!$A$39:$A$782,$A39,СВЦЭМ!$B$39:$B$782,R$11)+'СЕТ СН'!$F$11+СВЦЭМ!$D$10+'СЕТ СН'!$F$5-'СЕТ СН'!$F$21</f>
        <v>4888.3588148300005</v>
      </c>
      <c r="S39" s="36">
        <f>SUMIFS(СВЦЭМ!$D$39:$D$782,СВЦЭМ!$A$39:$A$782,$A39,СВЦЭМ!$B$39:$B$782,S$11)+'СЕТ СН'!$F$11+СВЦЭМ!$D$10+'СЕТ СН'!$F$5-'СЕТ СН'!$F$21</f>
        <v>4898.1506913700005</v>
      </c>
      <c r="T39" s="36">
        <f>SUMIFS(СВЦЭМ!$D$39:$D$782,СВЦЭМ!$A$39:$A$782,$A39,СВЦЭМ!$B$39:$B$782,T$11)+'СЕТ СН'!$F$11+СВЦЭМ!$D$10+'СЕТ СН'!$F$5-'СЕТ СН'!$F$21</f>
        <v>4874.77870351</v>
      </c>
      <c r="U39" s="36">
        <f>SUMIFS(СВЦЭМ!$D$39:$D$782,СВЦЭМ!$A$39:$A$782,$A39,СВЦЭМ!$B$39:$B$782,U$11)+'СЕТ СН'!$F$11+СВЦЭМ!$D$10+'СЕТ СН'!$F$5-'СЕТ СН'!$F$21</f>
        <v>4842.5658232599999</v>
      </c>
      <c r="V39" s="36">
        <f>SUMIFS(СВЦЭМ!$D$39:$D$782,СВЦЭМ!$A$39:$A$782,$A39,СВЦЭМ!$B$39:$B$782,V$11)+'СЕТ СН'!$F$11+СВЦЭМ!$D$10+'СЕТ СН'!$F$5-'СЕТ СН'!$F$21</f>
        <v>4892.6868546599999</v>
      </c>
      <c r="W39" s="36">
        <f>SUMIFS(СВЦЭМ!$D$39:$D$782,СВЦЭМ!$A$39:$A$782,$A39,СВЦЭМ!$B$39:$B$782,W$11)+'СЕТ СН'!$F$11+СВЦЭМ!$D$10+'СЕТ СН'!$F$5-'СЕТ СН'!$F$21</f>
        <v>4893.0261327900007</v>
      </c>
      <c r="X39" s="36">
        <f>SUMIFS(СВЦЭМ!$D$39:$D$782,СВЦЭМ!$A$39:$A$782,$A39,СВЦЭМ!$B$39:$B$782,X$11)+'СЕТ СН'!$F$11+СВЦЭМ!$D$10+'СЕТ СН'!$F$5-'СЕТ СН'!$F$21</f>
        <v>4914.1061129299997</v>
      </c>
      <c r="Y39" s="36">
        <f>SUMIFS(СВЦЭМ!$D$39:$D$782,СВЦЭМ!$A$39:$A$782,$A39,СВЦЭМ!$B$39:$B$782,Y$11)+'СЕТ СН'!$F$11+СВЦЭМ!$D$10+'СЕТ СН'!$F$5-'СЕТ СН'!$F$21</f>
        <v>4910.5720639400006</v>
      </c>
    </row>
    <row r="40" spans="1:27" ht="15.75" x14ac:dyDescent="0.2">
      <c r="A40" s="35">
        <f t="shared" si="0"/>
        <v>45380</v>
      </c>
      <c r="B40" s="36">
        <f>SUMIFS(СВЦЭМ!$D$39:$D$782,СВЦЭМ!$A$39:$A$782,$A40,СВЦЭМ!$B$39:$B$782,B$11)+'СЕТ СН'!$F$11+СВЦЭМ!$D$10+'СЕТ СН'!$F$5-'СЕТ СН'!$F$21</f>
        <v>4988.20036119</v>
      </c>
      <c r="C40" s="36">
        <f>SUMIFS(СВЦЭМ!$D$39:$D$782,СВЦЭМ!$A$39:$A$782,$A40,СВЦЭМ!$B$39:$B$782,C$11)+'СЕТ СН'!$F$11+СВЦЭМ!$D$10+'СЕТ СН'!$F$5-'СЕТ СН'!$F$21</f>
        <v>4997.4459262399996</v>
      </c>
      <c r="D40" s="36">
        <f>SUMIFS(СВЦЭМ!$D$39:$D$782,СВЦЭМ!$A$39:$A$782,$A40,СВЦЭМ!$B$39:$B$782,D$11)+'СЕТ СН'!$F$11+СВЦЭМ!$D$10+'СЕТ СН'!$F$5-'СЕТ СН'!$F$21</f>
        <v>5067.9294205900005</v>
      </c>
      <c r="E40" s="36">
        <f>SUMIFS(СВЦЭМ!$D$39:$D$782,СВЦЭМ!$A$39:$A$782,$A40,СВЦЭМ!$B$39:$B$782,E$11)+'СЕТ СН'!$F$11+СВЦЭМ!$D$10+'СЕТ СН'!$F$5-'СЕТ СН'!$F$21</f>
        <v>5113.16018394</v>
      </c>
      <c r="F40" s="36">
        <f>SUMIFS(СВЦЭМ!$D$39:$D$782,СВЦЭМ!$A$39:$A$782,$A40,СВЦЭМ!$B$39:$B$782,F$11)+'СЕТ СН'!$F$11+СВЦЭМ!$D$10+'СЕТ СН'!$F$5-'СЕТ СН'!$F$21</f>
        <v>5135.6207686799999</v>
      </c>
      <c r="G40" s="36">
        <f>SUMIFS(СВЦЭМ!$D$39:$D$782,СВЦЭМ!$A$39:$A$782,$A40,СВЦЭМ!$B$39:$B$782,G$11)+'СЕТ СН'!$F$11+СВЦЭМ!$D$10+'СЕТ СН'!$F$5-'СЕТ СН'!$F$21</f>
        <v>5109.1831595100002</v>
      </c>
      <c r="H40" s="36">
        <f>SUMIFS(СВЦЭМ!$D$39:$D$782,СВЦЭМ!$A$39:$A$782,$A40,СВЦЭМ!$B$39:$B$782,H$11)+'СЕТ СН'!$F$11+СВЦЭМ!$D$10+'СЕТ СН'!$F$5-'СЕТ СН'!$F$21</f>
        <v>5056.1929166</v>
      </c>
      <c r="I40" s="36">
        <f>SUMIFS(СВЦЭМ!$D$39:$D$782,СВЦЭМ!$A$39:$A$782,$A40,СВЦЭМ!$B$39:$B$782,I$11)+'СЕТ СН'!$F$11+СВЦЭМ!$D$10+'СЕТ СН'!$F$5-'СЕТ СН'!$F$21</f>
        <v>5019.6599060500002</v>
      </c>
      <c r="J40" s="36">
        <f>SUMIFS(СВЦЭМ!$D$39:$D$782,СВЦЭМ!$A$39:$A$782,$A40,СВЦЭМ!$B$39:$B$782,J$11)+'СЕТ СН'!$F$11+СВЦЭМ!$D$10+'СЕТ СН'!$F$5-'СЕТ СН'!$F$21</f>
        <v>4979.25185212</v>
      </c>
      <c r="K40" s="36">
        <f>SUMIFS(СВЦЭМ!$D$39:$D$782,СВЦЭМ!$A$39:$A$782,$A40,СВЦЭМ!$B$39:$B$782,K$11)+'СЕТ СН'!$F$11+СВЦЭМ!$D$10+'СЕТ СН'!$F$5-'СЕТ СН'!$F$21</f>
        <v>4972.4466340400004</v>
      </c>
      <c r="L40" s="36">
        <f>SUMIFS(СВЦЭМ!$D$39:$D$782,СВЦЭМ!$A$39:$A$782,$A40,СВЦЭМ!$B$39:$B$782,L$11)+'СЕТ СН'!$F$11+СВЦЭМ!$D$10+'СЕТ СН'!$F$5-'СЕТ СН'!$F$21</f>
        <v>4991.5329517700002</v>
      </c>
      <c r="M40" s="36">
        <f>SUMIFS(СВЦЭМ!$D$39:$D$782,СВЦЭМ!$A$39:$A$782,$A40,СВЦЭМ!$B$39:$B$782,M$11)+'СЕТ СН'!$F$11+СВЦЭМ!$D$10+'СЕТ СН'!$F$5-'СЕТ СН'!$F$21</f>
        <v>4993.2648470800004</v>
      </c>
      <c r="N40" s="36">
        <f>SUMIFS(СВЦЭМ!$D$39:$D$782,СВЦЭМ!$A$39:$A$782,$A40,СВЦЭМ!$B$39:$B$782,N$11)+'СЕТ СН'!$F$11+СВЦЭМ!$D$10+'СЕТ СН'!$F$5-'СЕТ СН'!$F$21</f>
        <v>5006.9284790199999</v>
      </c>
      <c r="O40" s="36">
        <f>SUMIFS(СВЦЭМ!$D$39:$D$782,СВЦЭМ!$A$39:$A$782,$A40,СВЦЭМ!$B$39:$B$782,O$11)+'СЕТ СН'!$F$11+СВЦЭМ!$D$10+'СЕТ СН'!$F$5-'СЕТ СН'!$F$21</f>
        <v>5015.4370540300006</v>
      </c>
      <c r="P40" s="36">
        <f>SUMIFS(СВЦЭМ!$D$39:$D$782,СВЦЭМ!$A$39:$A$782,$A40,СВЦЭМ!$B$39:$B$782,P$11)+'СЕТ СН'!$F$11+СВЦЭМ!$D$10+'СЕТ СН'!$F$5-'СЕТ СН'!$F$21</f>
        <v>5031.2286768000004</v>
      </c>
      <c r="Q40" s="36">
        <f>SUMIFS(СВЦЭМ!$D$39:$D$782,СВЦЭМ!$A$39:$A$782,$A40,СВЦЭМ!$B$39:$B$782,Q$11)+'СЕТ СН'!$F$11+СВЦЭМ!$D$10+'СЕТ СН'!$F$5-'СЕТ СН'!$F$21</f>
        <v>5083.69379157</v>
      </c>
      <c r="R40" s="36">
        <f>SUMIFS(СВЦЭМ!$D$39:$D$782,СВЦЭМ!$A$39:$A$782,$A40,СВЦЭМ!$B$39:$B$782,R$11)+'СЕТ СН'!$F$11+СВЦЭМ!$D$10+'СЕТ СН'!$F$5-'СЕТ СН'!$F$21</f>
        <v>5081.6565412500004</v>
      </c>
      <c r="S40" s="36">
        <f>SUMIFS(СВЦЭМ!$D$39:$D$782,СВЦЭМ!$A$39:$A$782,$A40,СВЦЭМ!$B$39:$B$782,S$11)+'СЕТ СН'!$F$11+СВЦЭМ!$D$10+'СЕТ СН'!$F$5-'СЕТ СН'!$F$21</f>
        <v>5032.7089588100007</v>
      </c>
      <c r="T40" s="36">
        <f>SUMIFS(СВЦЭМ!$D$39:$D$782,СВЦЭМ!$A$39:$A$782,$A40,СВЦЭМ!$B$39:$B$782,T$11)+'СЕТ СН'!$F$11+СВЦЭМ!$D$10+'СЕТ СН'!$F$5-'СЕТ СН'!$F$21</f>
        <v>5000.3388362000005</v>
      </c>
      <c r="U40" s="36">
        <f>SUMIFS(СВЦЭМ!$D$39:$D$782,СВЦЭМ!$A$39:$A$782,$A40,СВЦЭМ!$B$39:$B$782,U$11)+'СЕТ СН'!$F$11+СВЦЭМ!$D$10+'СЕТ СН'!$F$5-'СЕТ СН'!$F$21</f>
        <v>4939.2942004400002</v>
      </c>
      <c r="V40" s="36">
        <f>SUMIFS(СВЦЭМ!$D$39:$D$782,СВЦЭМ!$A$39:$A$782,$A40,СВЦЭМ!$B$39:$B$782,V$11)+'СЕТ СН'!$F$11+СВЦЭМ!$D$10+'СЕТ СН'!$F$5-'СЕТ СН'!$F$21</f>
        <v>4914.0235181600001</v>
      </c>
      <c r="W40" s="36">
        <f>SUMIFS(СВЦЭМ!$D$39:$D$782,СВЦЭМ!$A$39:$A$782,$A40,СВЦЭМ!$B$39:$B$782,W$11)+'СЕТ СН'!$F$11+СВЦЭМ!$D$10+'СЕТ СН'!$F$5-'СЕТ СН'!$F$21</f>
        <v>4926.8114974199998</v>
      </c>
      <c r="X40" s="36">
        <f>SUMIFS(СВЦЭМ!$D$39:$D$782,СВЦЭМ!$A$39:$A$782,$A40,СВЦЭМ!$B$39:$B$782,X$11)+'СЕТ СН'!$F$11+СВЦЭМ!$D$10+'СЕТ СН'!$F$5-'СЕТ СН'!$F$21</f>
        <v>4962.7816784100005</v>
      </c>
      <c r="Y40" s="36">
        <f>SUMIFS(СВЦЭМ!$D$39:$D$782,СВЦЭМ!$A$39:$A$782,$A40,СВЦЭМ!$B$39:$B$782,Y$11)+'СЕТ СН'!$F$11+СВЦЭМ!$D$10+'СЕТ СН'!$F$5-'СЕТ СН'!$F$21</f>
        <v>5054.27954039</v>
      </c>
    </row>
    <row r="41" spans="1:27" ht="15.75" x14ac:dyDescent="0.2">
      <c r="A41" s="35">
        <f t="shared" si="0"/>
        <v>45381</v>
      </c>
      <c r="B41" s="36">
        <f>SUMIFS(СВЦЭМ!$D$39:$D$782,СВЦЭМ!$A$39:$A$782,$A41,СВЦЭМ!$B$39:$B$782,B$11)+'СЕТ СН'!$F$11+СВЦЭМ!$D$10+'СЕТ СН'!$F$5-'СЕТ СН'!$F$21</f>
        <v>5090.0118360500001</v>
      </c>
      <c r="C41" s="36">
        <f>SUMIFS(СВЦЭМ!$D$39:$D$782,СВЦЭМ!$A$39:$A$782,$A41,СВЦЭМ!$B$39:$B$782,C$11)+'СЕТ СН'!$F$11+СВЦЭМ!$D$10+'СЕТ СН'!$F$5-'СЕТ СН'!$F$21</f>
        <v>5118.6074452399998</v>
      </c>
      <c r="D41" s="36">
        <f>SUMIFS(СВЦЭМ!$D$39:$D$782,СВЦЭМ!$A$39:$A$782,$A41,СВЦЭМ!$B$39:$B$782,D$11)+'СЕТ СН'!$F$11+СВЦЭМ!$D$10+'СЕТ СН'!$F$5-'СЕТ СН'!$F$21</f>
        <v>5124.5144248400002</v>
      </c>
      <c r="E41" s="36">
        <f>SUMIFS(СВЦЭМ!$D$39:$D$782,СВЦЭМ!$A$39:$A$782,$A41,СВЦЭМ!$B$39:$B$782,E$11)+'СЕТ СН'!$F$11+СВЦЭМ!$D$10+'СЕТ СН'!$F$5-'СЕТ СН'!$F$21</f>
        <v>5143.4094739700004</v>
      </c>
      <c r="F41" s="36">
        <f>SUMIFS(СВЦЭМ!$D$39:$D$782,СВЦЭМ!$A$39:$A$782,$A41,СВЦЭМ!$B$39:$B$782,F$11)+'СЕТ СН'!$F$11+СВЦЭМ!$D$10+'СЕТ СН'!$F$5-'СЕТ СН'!$F$21</f>
        <v>5139.6972951400003</v>
      </c>
      <c r="G41" s="36">
        <f>SUMIFS(СВЦЭМ!$D$39:$D$782,СВЦЭМ!$A$39:$A$782,$A41,СВЦЭМ!$B$39:$B$782,G$11)+'СЕТ СН'!$F$11+СВЦЭМ!$D$10+'СЕТ СН'!$F$5-'СЕТ СН'!$F$21</f>
        <v>5117.7793751200006</v>
      </c>
      <c r="H41" s="36">
        <f>SUMIFS(СВЦЭМ!$D$39:$D$782,СВЦЭМ!$A$39:$A$782,$A41,СВЦЭМ!$B$39:$B$782,H$11)+'СЕТ СН'!$F$11+СВЦЭМ!$D$10+'СЕТ СН'!$F$5-'СЕТ СН'!$F$21</f>
        <v>5073.4455641300001</v>
      </c>
      <c r="I41" s="36">
        <f>SUMIFS(СВЦЭМ!$D$39:$D$782,СВЦЭМ!$A$39:$A$782,$A41,СВЦЭМ!$B$39:$B$782,I$11)+'СЕТ СН'!$F$11+СВЦЭМ!$D$10+'СЕТ СН'!$F$5-'СЕТ СН'!$F$21</f>
        <v>5052.9726387199998</v>
      </c>
      <c r="J41" s="36">
        <f>SUMIFS(СВЦЭМ!$D$39:$D$782,СВЦЭМ!$A$39:$A$782,$A41,СВЦЭМ!$B$39:$B$782,J$11)+'СЕТ СН'!$F$11+СВЦЭМ!$D$10+'СЕТ СН'!$F$5-'СЕТ СН'!$F$21</f>
        <v>5004.98240695</v>
      </c>
      <c r="K41" s="36">
        <f>SUMIFS(СВЦЭМ!$D$39:$D$782,СВЦЭМ!$A$39:$A$782,$A41,СВЦЭМ!$B$39:$B$782,K$11)+'СЕТ СН'!$F$11+СВЦЭМ!$D$10+'СЕТ СН'!$F$5-'СЕТ СН'!$F$21</f>
        <v>4983.67887703</v>
      </c>
      <c r="L41" s="36">
        <f>SUMIFS(СВЦЭМ!$D$39:$D$782,СВЦЭМ!$A$39:$A$782,$A41,СВЦЭМ!$B$39:$B$782,L$11)+'СЕТ СН'!$F$11+СВЦЭМ!$D$10+'СЕТ СН'!$F$5-'СЕТ СН'!$F$21</f>
        <v>4973.7352875200004</v>
      </c>
      <c r="M41" s="36">
        <f>SUMIFS(СВЦЭМ!$D$39:$D$782,СВЦЭМ!$A$39:$A$782,$A41,СВЦЭМ!$B$39:$B$782,M$11)+'СЕТ СН'!$F$11+СВЦЭМ!$D$10+'СЕТ СН'!$F$5-'СЕТ СН'!$F$21</f>
        <v>4984.8621327500005</v>
      </c>
      <c r="N41" s="36">
        <f>SUMIFS(СВЦЭМ!$D$39:$D$782,СВЦЭМ!$A$39:$A$782,$A41,СВЦЭМ!$B$39:$B$782,N$11)+'СЕТ СН'!$F$11+СВЦЭМ!$D$10+'СЕТ СН'!$F$5-'СЕТ СН'!$F$21</f>
        <v>4982.2520475199999</v>
      </c>
      <c r="O41" s="36">
        <f>SUMIFS(СВЦЭМ!$D$39:$D$782,СВЦЭМ!$A$39:$A$782,$A41,СВЦЭМ!$B$39:$B$782,O$11)+'СЕТ СН'!$F$11+СВЦЭМ!$D$10+'СЕТ СН'!$F$5-'СЕТ СН'!$F$21</f>
        <v>5010.9099846600002</v>
      </c>
      <c r="P41" s="36">
        <f>SUMIFS(СВЦЭМ!$D$39:$D$782,СВЦЭМ!$A$39:$A$782,$A41,СВЦЭМ!$B$39:$B$782,P$11)+'СЕТ СН'!$F$11+СВЦЭМ!$D$10+'СЕТ СН'!$F$5-'СЕТ СН'!$F$21</f>
        <v>5029.7896318500007</v>
      </c>
      <c r="Q41" s="36">
        <f>SUMIFS(СВЦЭМ!$D$39:$D$782,СВЦЭМ!$A$39:$A$782,$A41,СВЦЭМ!$B$39:$B$782,Q$11)+'СЕТ СН'!$F$11+СВЦЭМ!$D$10+'СЕТ СН'!$F$5-'СЕТ СН'!$F$21</f>
        <v>5038.3141681400002</v>
      </c>
      <c r="R41" s="36">
        <f>SUMIFS(СВЦЭМ!$D$39:$D$782,СВЦЭМ!$A$39:$A$782,$A41,СВЦЭМ!$B$39:$B$782,R$11)+'СЕТ СН'!$F$11+СВЦЭМ!$D$10+'СЕТ СН'!$F$5-'СЕТ СН'!$F$21</f>
        <v>5038.3042080800005</v>
      </c>
      <c r="S41" s="36">
        <f>SUMIFS(СВЦЭМ!$D$39:$D$782,СВЦЭМ!$A$39:$A$782,$A41,СВЦЭМ!$B$39:$B$782,S$11)+'СЕТ СН'!$F$11+СВЦЭМ!$D$10+'СЕТ СН'!$F$5-'СЕТ СН'!$F$21</f>
        <v>5020.5980584200006</v>
      </c>
      <c r="T41" s="36">
        <f>SUMIFS(СВЦЭМ!$D$39:$D$782,СВЦЭМ!$A$39:$A$782,$A41,СВЦЭМ!$B$39:$B$782,T$11)+'СЕТ СН'!$F$11+СВЦЭМ!$D$10+'СЕТ СН'!$F$5-'СЕТ СН'!$F$21</f>
        <v>4968.9215817499999</v>
      </c>
      <c r="U41" s="36">
        <f>SUMIFS(СВЦЭМ!$D$39:$D$782,СВЦЭМ!$A$39:$A$782,$A41,СВЦЭМ!$B$39:$B$782,U$11)+'СЕТ СН'!$F$11+СВЦЭМ!$D$10+'СЕТ СН'!$F$5-'СЕТ СН'!$F$21</f>
        <v>4950.8950165200004</v>
      </c>
      <c r="V41" s="36">
        <f>SUMIFS(СВЦЭМ!$D$39:$D$782,СВЦЭМ!$A$39:$A$782,$A41,СВЦЭМ!$B$39:$B$782,V$11)+'СЕТ СН'!$F$11+СВЦЭМ!$D$10+'СЕТ СН'!$F$5-'СЕТ СН'!$F$21</f>
        <v>4933.1964444599998</v>
      </c>
      <c r="W41" s="36">
        <f>SUMIFS(СВЦЭМ!$D$39:$D$782,СВЦЭМ!$A$39:$A$782,$A41,СВЦЭМ!$B$39:$B$782,W$11)+'СЕТ СН'!$F$11+СВЦЭМ!$D$10+'СЕТ СН'!$F$5-'СЕТ СН'!$F$21</f>
        <v>4934.4785509900003</v>
      </c>
      <c r="X41" s="36">
        <f>SUMIFS(СВЦЭМ!$D$39:$D$782,СВЦЭМ!$A$39:$A$782,$A41,СВЦЭМ!$B$39:$B$782,X$11)+'СЕТ СН'!$F$11+СВЦЭМ!$D$10+'СЕТ СН'!$F$5-'СЕТ СН'!$F$21</f>
        <v>4971.2486403000003</v>
      </c>
      <c r="Y41" s="36">
        <f>SUMIFS(СВЦЭМ!$D$39:$D$782,СВЦЭМ!$A$39:$A$782,$A41,СВЦЭМ!$B$39:$B$782,Y$11)+'СЕТ СН'!$F$11+СВЦЭМ!$D$10+'СЕТ СН'!$F$5-'СЕТ СН'!$F$21</f>
        <v>5017.9387938700002</v>
      </c>
    </row>
    <row r="42" spans="1:27" ht="15.75" x14ac:dyDescent="0.2">
      <c r="A42" s="35">
        <f t="shared" si="0"/>
        <v>45382</v>
      </c>
      <c r="B42" s="36">
        <f>SUMIFS(СВЦЭМ!$D$39:$D$782,СВЦЭМ!$A$39:$A$782,$A42,СВЦЭМ!$B$39:$B$782,B$11)+'СЕТ СН'!$F$11+СВЦЭМ!$D$10+'СЕТ СН'!$F$5-'СЕТ СН'!$F$21</f>
        <v>5136.0515222000004</v>
      </c>
      <c r="C42" s="36">
        <f>SUMIFS(СВЦЭМ!$D$39:$D$782,СВЦЭМ!$A$39:$A$782,$A42,СВЦЭМ!$B$39:$B$782,C$11)+'СЕТ СН'!$F$11+СВЦЭМ!$D$10+'СЕТ СН'!$F$5-'СЕТ СН'!$F$21</f>
        <v>5157.98080089</v>
      </c>
      <c r="D42" s="36">
        <f>SUMIFS(СВЦЭМ!$D$39:$D$782,СВЦЭМ!$A$39:$A$782,$A42,СВЦЭМ!$B$39:$B$782,D$11)+'СЕТ СН'!$F$11+СВЦЭМ!$D$10+'СЕТ СН'!$F$5-'СЕТ СН'!$F$21</f>
        <v>5182.5842384099997</v>
      </c>
      <c r="E42" s="36">
        <f>SUMIFS(СВЦЭМ!$D$39:$D$782,СВЦЭМ!$A$39:$A$782,$A42,СВЦЭМ!$B$39:$B$782,E$11)+'СЕТ СН'!$F$11+СВЦЭМ!$D$10+'СЕТ СН'!$F$5-'СЕТ СН'!$F$21</f>
        <v>5188.5470292</v>
      </c>
      <c r="F42" s="36">
        <f>SUMIFS(СВЦЭМ!$D$39:$D$782,СВЦЭМ!$A$39:$A$782,$A42,СВЦЭМ!$B$39:$B$782,F$11)+'СЕТ СН'!$F$11+СВЦЭМ!$D$10+'СЕТ СН'!$F$5-'СЕТ СН'!$F$21</f>
        <v>5184.50224574</v>
      </c>
      <c r="G42" s="36">
        <f>SUMIFS(СВЦЭМ!$D$39:$D$782,СВЦЭМ!$A$39:$A$782,$A42,СВЦЭМ!$B$39:$B$782,G$11)+'СЕТ СН'!$F$11+СВЦЭМ!$D$10+'СЕТ СН'!$F$5-'СЕТ СН'!$F$21</f>
        <v>5184.5335569400004</v>
      </c>
      <c r="H42" s="36">
        <f>SUMIFS(СВЦЭМ!$D$39:$D$782,СВЦЭМ!$A$39:$A$782,$A42,СВЦЭМ!$B$39:$B$782,H$11)+'СЕТ СН'!$F$11+СВЦЭМ!$D$10+'СЕТ СН'!$F$5-'СЕТ СН'!$F$21</f>
        <v>5182.1763586100005</v>
      </c>
      <c r="I42" s="36">
        <f>SUMIFS(СВЦЭМ!$D$39:$D$782,СВЦЭМ!$A$39:$A$782,$A42,СВЦЭМ!$B$39:$B$782,I$11)+'СЕТ СН'!$F$11+СВЦЭМ!$D$10+'СЕТ СН'!$F$5-'СЕТ СН'!$F$21</f>
        <v>5161.77486451</v>
      </c>
      <c r="J42" s="36">
        <f>SUMIFS(СВЦЭМ!$D$39:$D$782,СВЦЭМ!$A$39:$A$782,$A42,СВЦЭМ!$B$39:$B$782,J$11)+'СЕТ СН'!$F$11+СВЦЭМ!$D$10+'СЕТ СН'!$F$5-'СЕТ СН'!$F$21</f>
        <v>5124.6298051499998</v>
      </c>
      <c r="K42" s="36">
        <f>SUMIFS(СВЦЭМ!$D$39:$D$782,СВЦЭМ!$A$39:$A$782,$A42,СВЦЭМ!$B$39:$B$782,K$11)+'СЕТ СН'!$F$11+СВЦЭМ!$D$10+'СЕТ СН'!$F$5-'СЕТ СН'!$F$21</f>
        <v>5065.5048911200001</v>
      </c>
      <c r="L42" s="36">
        <f>SUMIFS(СВЦЭМ!$D$39:$D$782,СВЦЭМ!$A$39:$A$782,$A42,СВЦЭМ!$B$39:$B$782,L$11)+'СЕТ СН'!$F$11+СВЦЭМ!$D$10+'СЕТ СН'!$F$5-'СЕТ СН'!$F$21</f>
        <v>5056.1602625900005</v>
      </c>
      <c r="M42" s="36">
        <f>SUMIFS(СВЦЭМ!$D$39:$D$782,СВЦЭМ!$A$39:$A$782,$A42,СВЦЭМ!$B$39:$B$782,M$11)+'СЕТ СН'!$F$11+СВЦЭМ!$D$10+'СЕТ СН'!$F$5-'СЕТ СН'!$F$21</f>
        <v>5059.3271811699997</v>
      </c>
      <c r="N42" s="36">
        <f>SUMIFS(СВЦЭМ!$D$39:$D$782,СВЦЭМ!$A$39:$A$782,$A42,СВЦЭМ!$B$39:$B$782,N$11)+'СЕТ СН'!$F$11+СВЦЭМ!$D$10+'СЕТ СН'!$F$5-'СЕТ СН'!$F$21</f>
        <v>5063.3249334600005</v>
      </c>
      <c r="O42" s="36">
        <f>SUMIFS(СВЦЭМ!$D$39:$D$782,СВЦЭМ!$A$39:$A$782,$A42,СВЦЭМ!$B$39:$B$782,O$11)+'СЕТ СН'!$F$11+СВЦЭМ!$D$10+'СЕТ СН'!$F$5-'СЕТ СН'!$F$21</f>
        <v>5086.6719602100002</v>
      </c>
      <c r="P42" s="36">
        <f>SUMIFS(СВЦЭМ!$D$39:$D$782,СВЦЭМ!$A$39:$A$782,$A42,СВЦЭМ!$B$39:$B$782,P$11)+'СЕТ СН'!$F$11+СВЦЭМ!$D$10+'СЕТ СН'!$F$5-'СЕТ СН'!$F$21</f>
        <v>5110.6604314300002</v>
      </c>
      <c r="Q42" s="36">
        <f>SUMIFS(СВЦЭМ!$D$39:$D$782,СВЦЭМ!$A$39:$A$782,$A42,СВЦЭМ!$B$39:$B$782,Q$11)+'СЕТ СН'!$F$11+СВЦЭМ!$D$10+'СЕТ СН'!$F$5-'СЕТ СН'!$F$21</f>
        <v>5136.0781629600006</v>
      </c>
      <c r="R42" s="36">
        <f>SUMIFS(СВЦЭМ!$D$39:$D$782,СВЦЭМ!$A$39:$A$782,$A42,СВЦЭМ!$B$39:$B$782,R$11)+'СЕТ СН'!$F$11+СВЦЭМ!$D$10+'СЕТ СН'!$F$5-'СЕТ СН'!$F$21</f>
        <v>5131.7002062000001</v>
      </c>
      <c r="S42" s="36">
        <f>SUMIFS(СВЦЭМ!$D$39:$D$782,СВЦЭМ!$A$39:$A$782,$A42,СВЦЭМ!$B$39:$B$782,S$11)+'СЕТ СН'!$F$11+СВЦЭМ!$D$10+'СЕТ СН'!$F$5-'СЕТ СН'!$F$21</f>
        <v>5101.5159457200007</v>
      </c>
      <c r="T42" s="36">
        <f>SUMIFS(СВЦЭМ!$D$39:$D$782,СВЦЭМ!$A$39:$A$782,$A42,СВЦЭМ!$B$39:$B$782,T$11)+'СЕТ СН'!$F$11+СВЦЭМ!$D$10+'СЕТ СН'!$F$5-'СЕТ СН'!$F$21</f>
        <v>5077.9413917900001</v>
      </c>
      <c r="U42" s="36">
        <f>SUMIFS(СВЦЭМ!$D$39:$D$782,СВЦЭМ!$A$39:$A$782,$A42,СВЦЭМ!$B$39:$B$782,U$11)+'СЕТ СН'!$F$11+СВЦЭМ!$D$10+'СЕТ СН'!$F$5-'СЕТ СН'!$F$21</f>
        <v>5055.1064915000006</v>
      </c>
      <c r="V42" s="36">
        <f>SUMIFS(СВЦЭМ!$D$39:$D$782,СВЦЭМ!$A$39:$A$782,$A42,СВЦЭМ!$B$39:$B$782,V$11)+'СЕТ СН'!$F$11+СВЦЭМ!$D$10+'СЕТ СН'!$F$5-'СЕТ СН'!$F$21</f>
        <v>5038.5235027500003</v>
      </c>
      <c r="W42" s="36">
        <f>SUMIFS(СВЦЭМ!$D$39:$D$782,СВЦЭМ!$A$39:$A$782,$A42,СВЦЭМ!$B$39:$B$782,W$11)+'СЕТ СН'!$F$11+СВЦЭМ!$D$10+'СЕТ СН'!$F$5-'СЕТ СН'!$F$21</f>
        <v>5031.2928966300005</v>
      </c>
      <c r="X42" s="36">
        <f>SUMIFS(СВЦЭМ!$D$39:$D$782,СВЦЭМ!$A$39:$A$782,$A42,СВЦЭМ!$B$39:$B$782,X$11)+'СЕТ СН'!$F$11+СВЦЭМ!$D$10+'СЕТ СН'!$F$5-'СЕТ СН'!$F$21</f>
        <v>5069.1153124400007</v>
      </c>
      <c r="Y42" s="36">
        <f>SUMIFS(СВЦЭМ!$D$39:$D$782,СВЦЭМ!$A$39:$A$782,$A42,СВЦЭМ!$B$39:$B$782,Y$11)+'СЕТ СН'!$F$11+СВЦЭМ!$D$10+'СЕТ СН'!$F$5-'СЕТ СН'!$F$21</f>
        <v>5093.9340161600003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01.03.2024</v>
      </c>
      <c r="B48" s="36">
        <f>SUMIFS(СВЦЭМ!$D$39:$D$782,СВЦЭМ!$A$39:$A$782,$A48,СВЦЭМ!$B$39:$B$782,B$47)+'СЕТ СН'!$G$11+СВЦЭМ!$D$10+'СЕТ СН'!$G$5-'СЕТ СН'!$G$21</f>
        <v>5308.8353223700005</v>
      </c>
      <c r="C48" s="36">
        <f>SUMIFS(СВЦЭМ!$D$39:$D$782,СВЦЭМ!$A$39:$A$782,$A48,СВЦЭМ!$B$39:$B$782,C$47)+'СЕТ СН'!$G$11+СВЦЭМ!$D$10+'СЕТ СН'!$G$5-'СЕТ СН'!$G$21</f>
        <v>5335.34819436</v>
      </c>
      <c r="D48" s="36">
        <f>SUMIFS(СВЦЭМ!$D$39:$D$782,СВЦЭМ!$A$39:$A$782,$A48,СВЦЭМ!$B$39:$B$782,D$47)+'СЕТ СН'!$G$11+СВЦЭМ!$D$10+'СЕТ СН'!$G$5-'СЕТ СН'!$G$21</f>
        <v>5359.2233704400005</v>
      </c>
      <c r="E48" s="36">
        <f>SUMIFS(СВЦЭМ!$D$39:$D$782,СВЦЭМ!$A$39:$A$782,$A48,СВЦЭМ!$B$39:$B$782,E$47)+'СЕТ СН'!$G$11+СВЦЭМ!$D$10+'СЕТ СН'!$G$5-'СЕТ СН'!$G$21</f>
        <v>5344.6984988300001</v>
      </c>
      <c r="F48" s="36">
        <f>SUMIFS(СВЦЭМ!$D$39:$D$782,СВЦЭМ!$A$39:$A$782,$A48,СВЦЭМ!$B$39:$B$782,F$47)+'СЕТ СН'!$G$11+СВЦЭМ!$D$10+'СЕТ СН'!$G$5-'СЕТ СН'!$G$21</f>
        <v>5335.9070668700006</v>
      </c>
      <c r="G48" s="36">
        <f>SUMIFS(СВЦЭМ!$D$39:$D$782,СВЦЭМ!$A$39:$A$782,$A48,СВЦЭМ!$B$39:$B$782,G$47)+'СЕТ СН'!$G$11+СВЦЭМ!$D$10+'СЕТ СН'!$G$5-'СЕТ СН'!$G$21</f>
        <v>5333.8559215599998</v>
      </c>
      <c r="H48" s="36">
        <f>SUMIFS(СВЦЭМ!$D$39:$D$782,СВЦЭМ!$A$39:$A$782,$A48,СВЦЭМ!$B$39:$B$782,H$47)+'СЕТ СН'!$G$11+СВЦЭМ!$D$10+'СЕТ СН'!$G$5-'СЕТ СН'!$G$21</f>
        <v>5296.6611500100007</v>
      </c>
      <c r="I48" s="36">
        <f>SUMIFS(СВЦЭМ!$D$39:$D$782,СВЦЭМ!$A$39:$A$782,$A48,СВЦЭМ!$B$39:$B$782,I$47)+'СЕТ СН'!$G$11+СВЦЭМ!$D$10+'СЕТ СН'!$G$5-'СЕТ СН'!$G$21</f>
        <v>5273.4007365899997</v>
      </c>
      <c r="J48" s="36">
        <f>SUMIFS(СВЦЭМ!$D$39:$D$782,СВЦЭМ!$A$39:$A$782,$A48,СВЦЭМ!$B$39:$B$782,J$47)+'СЕТ СН'!$G$11+СВЦЭМ!$D$10+'СЕТ СН'!$G$5-'СЕТ СН'!$G$21</f>
        <v>5265.4582595600004</v>
      </c>
      <c r="K48" s="36">
        <f>SUMIFS(СВЦЭМ!$D$39:$D$782,СВЦЭМ!$A$39:$A$782,$A48,СВЦЭМ!$B$39:$B$782,K$47)+'СЕТ СН'!$G$11+СВЦЭМ!$D$10+'СЕТ СН'!$G$5-'СЕТ СН'!$G$21</f>
        <v>5251.8973751399999</v>
      </c>
      <c r="L48" s="36">
        <f>SUMIFS(СВЦЭМ!$D$39:$D$782,СВЦЭМ!$A$39:$A$782,$A48,СВЦЭМ!$B$39:$B$782,L$47)+'СЕТ СН'!$G$11+СВЦЭМ!$D$10+'СЕТ СН'!$G$5-'СЕТ СН'!$G$21</f>
        <v>5253.7296454699999</v>
      </c>
      <c r="M48" s="36">
        <f>SUMIFS(СВЦЭМ!$D$39:$D$782,СВЦЭМ!$A$39:$A$782,$A48,СВЦЭМ!$B$39:$B$782,M$47)+'СЕТ СН'!$G$11+СВЦЭМ!$D$10+'СЕТ СН'!$G$5-'СЕТ СН'!$G$21</f>
        <v>5236.9190308400002</v>
      </c>
      <c r="N48" s="36">
        <f>SUMIFS(СВЦЭМ!$D$39:$D$782,СВЦЭМ!$A$39:$A$782,$A48,СВЦЭМ!$B$39:$B$782,N$47)+'СЕТ СН'!$G$11+СВЦЭМ!$D$10+'СЕТ СН'!$G$5-'СЕТ СН'!$G$21</f>
        <v>5283.8665160300006</v>
      </c>
      <c r="O48" s="36">
        <f>SUMIFS(СВЦЭМ!$D$39:$D$782,СВЦЭМ!$A$39:$A$782,$A48,СВЦЭМ!$B$39:$B$782,O$47)+'СЕТ СН'!$G$11+СВЦЭМ!$D$10+'СЕТ СН'!$G$5-'СЕТ СН'!$G$21</f>
        <v>5295.2554201399998</v>
      </c>
      <c r="P48" s="36">
        <f>SUMIFS(СВЦЭМ!$D$39:$D$782,СВЦЭМ!$A$39:$A$782,$A48,СВЦЭМ!$B$39:$B$782,P$47)+'СЕТ СН'!$G$11+СВЦЭМ!$D$10+'СЕТ СН'!$G$5-'СЕТ СН'!$G$21</f>
        <v>5314.2802461700003</v>
      </c>
      <c r="Q48" s="36">
        <f>SUMIFS(СВЦЭМ!$D$39:$D$782,СВЦЭМ!$A$39:$A$782,$A48,СВЦЭМ!$B$39:$B$782,Q$47)+'СЕТ СН'!$G$11+СВЦЭМ!$D$10+'СЕТ СН'!$G$5-'СЕТ СН'!$G$21</f>
        <v>5325.20034261</v>
      </c>
      <c r="R48" s="36">
        <f>SUMIFS(СВЦЭМ!$D$39:$D$782,СВЦЭМ!$A$39:$A$782,$A48,СВЦЭМ!$B$39:$B$782,R$47)+'СЕТ СН'!$G$11+СВЦЭМ!$D$10+'СЕТ СН'!$G$5-'СЕТ СН'!$G$21</f>
        <v>5336.1286677300004</v>
      </c>
      <c r="S48" s="36">
        <f>SUMIFS(СВЦЭМ!$D$39:$D$782,СВЦЭМ!$A$39:$A$782,$A48,СВЦЭМ!$B$39:$B$782,S$47)+'СЕТ СН'!$G$11+СВЦЭМ!$D$10+'СЕТ СН'!$G$5-'СЕТ СН'!$G$21</f>
        <v>5324.2670674300007</v>
      </c>
      <c r="T48" s="36">
        <f>SUMIFS(СВЦЭМ!$D$39:$D$782,СВЦЭМ!$A$39:$A$782,$A48,СВЦЭМ!$B$39:$B$782,T$47)+'СЕТ СН'!$G$11+СВЦЭМ!$D$10+'СЕТ СН'!$G$5-'СЕТ СН'!$G$21</f>
        <v>5282.5600757600005</v>
      </c>
      <c r="U48" s="36">
        <f>SUMIFS(СВЦЭМ!$D$39:$D$782,СВЦЭМ!$A$39:$A$782,$A48,СВЦЭМ!$B$39:$B$782,U$47)+'СЕТ СН'!$G$11+СВЦЭМ!$D$10+'СЕТ СН'!$G$5-'СЕТ СН'!$G$21</f>
        <v>5252.1786822399999</v>
      </c>
      <c r="V48" s="36">
        <f>SUMIFS(СВЦЭМ!$D$39:$D$782,СВЦЭМ!$A$39:$A$782,$A48,СВЦЭМ!$B$39:$B$782,V$47)+'СЕТ СН'!$G$11+СВЦЭМ!$D$10+'СЕТ СН'!$G$5-'СЕТ СН'!$G$21</f>
        <v>5253.5417792999997</v>
      </c>
      <c r="W48" s="36">
        <f>SUMIFS(СВЦЭМ!$D$39:$D$782,СВЦЭМ!$A$39:$A$782,$A48,СВЦЭМ!$B$39:$B$782,W$47)+'СЕТ СН'!$G$11+СВЦЭМ!$D$10+'СЕТ СН'!$G$5-'СЕТ СН'!$G$21</f>
        <v>5261.6955709399999</v>
      </c>
      <c r="X48" s="36">
        <f>SUMIFS(СВЦЭМ!$D$39:$D$782,СВЦЭМ!$A$39:$A$782,$A48,СВЦЭМ!$B$39:$B$782,X$47)+'СЕТ СН'!$G$11+СВЦЭМ!$D$10+'СЕТ СН'!$G$5-'СЕТ СН'!$G$21</f>
        <v>5275.0766710500002</v>
      </c>
      <c r="Y48" s="36">
        <f>SUMIFS(СВЦЭМ!$D$39:$D$782,СВЦЭМ!$A$39:$A$782,$A48,СВЦЭМ!$B$39:$B$782,Y$47)+'СЕТ СН'!$G$11+СВЦЭМ!$D$10+'СЕТ СН'!$G$5-'СЕТ СН'!$G$21</f>
        <v>5299.3774567199998</v>
      </c>
      <c r="AA48" s="45"/>
    </row>
    <row r="49" spans="1:25" ht="15.75" x14ac:dyDescent="0.2">
      <c r="A49" s="35">
        <f>A48+1</f>
        <v>45353</v>
      </c>
      <c r="B49" s="36">
        <f>SUMIFS(СВЦЭМ!$D$39:$D$782,СВЦЭМ!$A$39:$A$782,$A49,СВЦЭМ!$B$39:$B$782,B$47)+'СЕТ СН'!$G$11+СВЦЭМ!$D$10+'СЕТ СН'!$G$5-'СЕТ СН'!$G$21</f>
        <v>5239.01368396</v>
      </c>
      <c r="C49" s="36">
        <f>SUMIFS(СВЦЭМ!$D$39:$D$782,СВЦЭМ!$A$39:$A$782,$A49,СВЦЭМ!$B$39:$B$782,C$47)+'СЕТ СН'!$G$11+СВЦЭМ!$D$10+'СЕТ СН'!$G$5-'СЕТ СН'!$G$21</f>
        <v>5250.8928099900004</v>
      </c>
      <c r="D49" s="36">
        <f>SUMIFS(СВЦЭМ!$D$39:$D$782,СВЦЭМ!$A$39:$A$782,$A49,СВЦЭМ!$B$39:$B$782,D$47)+'СЕТ СН'!$G$11+СВЦЭМ!$D$10+'СЕТ СН'!$G$5-'СЕТ СН'!$G$21</f>
        <v>5275.1139015400004</v>
      </c>
      <c r="E49" s="36">
        <f>SUMIFS(СВЦЭМ!$D$39:$D$782,СВЦЭМ!$A$39:$A$782,$A49,СВЦЭМ!$B$39:$B$782,E$47)+'СЕТ СН'!$G$11+СВЦЭМ!$D$10+'СЕТ СН'!$G$5-'СЕТ СН'!$G$21</f>
        <v>5285.9677270100001</v>
      </c>
      <c r="F49" s="36">
        <f>SUMIFS(СВЦЭМ!$D$39:$D$782,СВЦЭМ!$A$39:$A$782,$A49,СВЦЭМ!$B$39:$B$782,F$47)+'СЕТ СН'!$G$11+СВЦЭМ!$D$10+'СЕТ СН'!$G$5-'СЕТ СН'!$G$21</f>
        <v>5283.0192365399998</v>
      </c>
      <c r="G49" s="36">
        <f>SUMIFS(СВЦЭМ!$D$39:$D$782,СВЦЭМ!$A$39:$A$782,$A49,СВЦЭМ!$B$39:$B$782,G$47)+'СЕТ СН'!$G$11+СВЦЭМ!$D$10+'СЕТ СН'!$G$5-'СЕТ СН'!$G$21</f>
        <v>5263.2115825199999</v>
      </c>
      <c r="H49" s="36">
        <f>SUMIFS(СВЦЭМ!$D$39:$D$782,СВЦЭМ!$A$39:$A$782,$A49,СВЦЭМ!$B$39:$B$782,H$47)+'СЕТ СН'!$G$11+СВЦЭМ!$D$10+'СЕТ СН'!$G$5-'СЕТ СН'!$G$21</f>
        <v>5219.8703935700005</v>
      </c>
      <c r="I49" s="36">
        <f>SUMIFS(СВЦЭМ!$D$39:$D$782,СВЦЭМ!$A$39:$A$782,$A49,СВЦЭМ!$B$39:$B$782,I$47)+'СЕТ СН'!$G$11+СВЦЭМ!$D$10+'СЕТ СН'!$G$5-'СЕТ СН'!$G$21</f>
        <v>5196.0059074300007</v>
      </c>
      <c r="J49" s="36">
        <f>SUMIFS(СВЦЭМ!$D$39:$D$782,СВЦЭМ!$A$39:$A$782,$A49,СВЦЭМ!$B$39:$B$782,J$47)+'СЕТ СН'!$G$11+СВЦЭМ!$D$10+'СЕТ СН'!$G$5-'СЕТ СН'!$G$21</f>
        <v>5196.9553319799998</v>
      </c>
      <c r="K49" s="36">
        <f>SUMIFS(СВЦЭМ!$D$39:$D$782,СВЦЭМ!$A$39:$A$782,$A49,СВЦЭМ!$B$39:$B$782,K$47)+'СЕТ СН'!$G$11+СВЦЭМ!$D$10+'СЕТ СН'!$G$5-'СЕТ СН'!$G$21</f>
        <v>5165.0121159</v>
      </c>
      <c r="L49" s="36">
        <f>SUMIFS(СВЦЭМ!$D$39:$D$782,СВЦЭМ!$A$39:$A$782,$A49,СВЦЭМ!$B$39:$B$782,L$47)+'СЕТ СН'!$G$11+СВЦЭМ!$D$10+'СЕТ СН'!$G$5-'СЕТ СН'!$G$21</f>
        <v>5149.6866498100007</v>
      </c>
      <c r="M49" s="36">
        <f>SUMIFS(СВЦЭМ!$D$39:$D$782,СВЦЭМ!$A$39:$A$782,$A49,СВЦЭМ!$B$39:$B$782,M$47)+'СЕТ СН'!$G$11+СВЦЭМ!$D$10+'СЕТ СН'!$G$5-'СЕТ СН'!$G$21</f>
        <v>5153.02196009</v>
      </c>
      <c r="N49" s="36">
        <f>SUMIFS(СВЦЭМ!$D$39:$D$782,СВЦЭМ!$A$39:$A$782,$A49,СВЦЭМ!$B$39:$B$782,N$47)+'СЕТ СН'!$G$11+СВЦЭМ!$D$10+'СЕТ СН'!$G$5-'СЕТ СН'!$G$21</f>
        <v>5170.5367460300004</v>
      </c>
      <c r="O49" s="36">
        <f>SUMIFS(СВЦЭМ!$D$39:$D$782,СВЦЭМ!$A$39:$A$782,$A49,СВЦЭМ!$B$39:$B$782,O$47)+'СЕТ СН'!$G$11+СВЦЭМ!$D$10+'СЕТ СН'!$G$5-'СЕТ СН'!$G$21</f>
        <v>5177.4033800400002</v>
      </c>
      <c r="P49" s="36">
        <f>SUMIFS(СВЦЭМ!$D$39:$D$782,СВЦЭМ!$A$39:$A$782,$A49,СВЦЭМ!$B$39:$B$782,P$47)+'СЕТ СН'!$G$11+СВЦЭМ!$D$10+'СЕТ СН'!$G$5-'СЕТ СН'!$G$21</f>
        <v>5186.4636630900004</v>
      </c>
      <c r="Q49" s="36">
        <f>SUMIFS(СВЦЭМ!$D$39:$D$782,СВЦЭМ!$A$39:$A$782,$A49,СВЦЭМ!$B$39:$B$782,Q$47)+'СЕТ СН'!$G$11+СВЦЭМ!$D$10+'СЕТ СН'!$G$5-'СЕТ СН'!$G$21</f>
        <v>5208.5979973600006</v>
      </c>
      <c r="R49" s="36">
        <f>SUMIFS(СВЦЭМ!$D$39:$D$782,СВЦЭМ!$A$39:$A$782,$A49,СВЦЭМ!$B$39:$B$782,R$47)+'СЕТ СН'!$G$11+СВЦЭМ!$D$10+'СЕТ СН'!$G$5-'СЕТ СН'!$G$21</f>
        <v>5228.92142461</v>
      </c>
      <c r="S49" s="36">
        <f>SUMIFS(СВЦЭМ!$D$39:$D$782,СВЦЭМ!$A$39:$A$782,$A49,СВЦЭМ!$B$39:$B$782,S$47)+'СЕТ СН'!$G$11+СВЦЭМ!$D$10+'СЕТ СН'!$G$5-'СЕТ СН'!$G$21</f>
        <v>5213.89686093</v>
      </c>
      <c r="T49" s="36">
        <f>SUMIFS(СВЦЭМ!$D$39:$D$782,СВЦЭМ!$A$39:$A$782,$A49,СВЦЭМ!$B$39:$B$782,T$47)+'СЕТ СН'!$G$11+СВЦЭМ!$D$10+'СЕТ СН'!$G$5-'СЕТ СН'!$G$21</f>
        <v>5170.73868769</v>
      </c>
      <c r="U49" s="36">
        <f>SUMIFS(СВЦЭМ!$D$39:$D$782,СВЦЭМ!$A$39:$A$782,$A49,СВЦЭМ!$B$39:$B$782,U$47)+'СЕТ СН'!$G$11+СВЦЭМ!$D$10+'СЕТ СН'!$G$5-'СЕТ СН'!$G$21</f>
        <v>5130.1791389700002</v>
      </c>
      <c r="V49" s="36">
        <f>SUMIFS(СВЦЭМ!$D$39:$D$782,СВЦЭМ!$A$39:$A$782,$A49,СВЦЭМ!$B$39:$B$782,V$47)+'СЕТ СН'!$G$11+СВЦЭМ!$D$10+'СЕТ СН'!$G$5-'СЕТ СН'!$G$21</f>
        <v>5147.7380347899998</v>
      </c>
      <c r="W49" s="36">
        <f>SUMIFS(СВЦЭМ!$D$39:$D$782,СВЦЭМ!$A$39:$A$782,$A49,СВЦЭМ!$B$39:$B$782,W$47)+'СЕТ СН'!$G$11+СВЦЭМ!$D$10+'СЕТ СН'!$G$5-'СЕТ СН'!$G$21</f>
        <v>5156.9385861200008</v>
      </c>
      <c r="X49" s="36">
        <f>SUMIFS(СВЦЭМ!$D$39:$D$782,СВЦЭМ!$A$39:$A$782,$A49,СВЦЭМ!$B$39:$B$782,X$47)+'СЕТ СН'!$G$11+СВЦЭМ!$D$10+'СЕТ СН'!$G$5-'СЕТ СН'!$G$21</f>
        <v>5193.5622915000004</v>
      </c>
      <c r="Y49" s="36">
        <f>SUMIFS(СВЦЭМ!$D$39:$D$782,СВЦЭМ!$A$39:$A$782,$A49,СВЦЭМ!$B$39:$B$782,Y$47)+'СЕТ СН'!$G$11+СВЦЭМ!$D$10+'СЕТ СН'!$G$5-'СЕТ СН'!$G$21</f>
        <v>5193.9687802999997</v>
      </c>
    </row>
    <row r="50" spans="1:25" ht="15.75" x14ac:dyDescent="0.2">
      <c r="A50" s="35">
        <f t="shared" ref="A50:A78" si="1">A49+1</f>
        <v>45354</v>
      </c>
      <c r="B50" s="36">
        <f>SUMIFS(СВЦЭМ!$D$39:$D$782,СВЦЭМ!$A$39:$A$782,$A50,СВЦЭМ!$B$39:$B$782,B$47)+'СЕТ СН'!$G$11+СВЦЭМ!$D$10+'СЕТ СН'!$G$5-'СЕТ СН'!$G$21</f>
        <v>5136.9686734900006</v>
      </c>
      <c r="C50" s="36">
        <f>SUMIFS(СВЦЭМ!$D$39:$D$782,СВЦЭМ!$A$39:$A$782,$A50,СВЦЭМ!$B$39:$B$782,C$47)+'СЕТ СН'!$G$11+СВЦЭМ!$D$10+'СЕТ СН'!$G$5-'СЕТ СН'!$G$21</f>
        <v>5219.2716347900005</v>
      </c>
      <c r="D50" s="36">
        <f>SUMIFS(СВЦЭМ!$D$39:$D$782,СВЦЭМ!$A$39:$A$782,$A50,СВЦЭМ!$B$39:$B$782,D$47)+'СЕТ СН'!$G$11+СВЦЭМ!$D$10+'СЕТ СН'!$G$5-'СЕТ СН'!$G$21</f>
        <v>5264.15918633</v>
      </c>
      <c r="E50" s="36">
        <f>SUMIFS(СВЦЭМ!$D$39:$D$782,СВЦЭМ!$A$39:$A$782,$A50,СВЦЭМ!$B$39:$B$782,E$47)+'СЕТ СН'!$G$11+СВЦЭМ!$D$10+'СЕТ СН'!$G$5-'СЕТ СН'!$G$21</f>
        <v>5282.0565224000002</v>
      </c>
      <c r="F50" s="36">
        <f>SUMIFS(СВЦЭМ!$D$39:$D$782,СВЦЭМ!$A$39:$A$782,$A50,СВЦЭМ!$B$39:$B$782,F$47)+'СЕТ СН'!$G$11+СВЦЭМ!$D$10+'СЕТ СН'!$G$5-'СЕТ СН'!$G$21</f>
        <v>5279.3753534400003</v>
      </c>
      <c r="G50" s="36">
        <f>SUMIFS(СВЦЭМ!$D$39:$D$782,СВЦЭМ!$A$39:$A$782,$A50,СВЦЭМ!$B$39:$B$782,G$47)+'СЕТ СН'!$G$11+СВЦЭМ!$D$10+'СЕТ СН'!$G$5-'СЕТ СН'!$G$21</f>
        <v>5265.4044286799999</v>
      </c>
      <c r="H50" s="36">
        <f>SUMIFS(СВЦЭМ!$D$39:$D$782,СВЦЭМ!$A$39:$A$782,$A50,СВЦЭМ!$B$39:$B$782,H$47)+'СЕТ СН'!$G$11+СВЦЭМ!$D$10+'СЕТ СН'!$G$5-'СЕТ СН'!$G$21</f>
        <v>5247.1363059600008</v>
      </c>
      <c r="I50" s="36">
        <f>SUMIFS(СВЦЭМ!$D$39:$D$782,СВЦЭМ!$A$39:$A$782,$A50,СВЦЭМ!$B$39:$B$782,I$47)+'СЕТ СН'!$G$11+СВЦЭМ!$D$10+'СЕТ СН'!$G$5-'СЕТ СН'!$G$21</f>
        <v>5248.4309445500003</v>
      </c>
      <c r="J50" s="36">
        <f>SUMIFS(СВЦЭМ!$D$39:$D$782,СВЦЭМ!$A$39:$A$782,$A50,СВЦЭМ!$B$39:$B$782,J$47)+'СЕТ СН'!$G$11+СВЦЭМ!$D$10+'СЕТ СН'!$G$5-'СЕТ СН'!$G$21</f>
        <v>5200.4482699800001</v>
      </c>
      <c r="K50" s="36">
        <f>SUMIFS(СВЦЭМ!$D$39:$D$782,СВЦЭМ!$A$39:$A$782,$A50,СВЦЭМ!$B$39:$B$782,K$47)+'СЕТ СН'!$G$11+СВЦЭМ!$D$10+'СЕТ СН'!$G$5-'СЕТ СН'!$G$21</f>
        <v>5160.4057582000005</v>
      </c>
      <c r="L50" s="36">
        <f>SUMIFS(СВЦЭМ!$D$39:$D$782,СВЦЭМ!$A$39:$A$782,$A50,СВЦЭМ!$B$39:$B$782,L$47)+'СЕТ СН'!$G$11+СВЦЭМ!$D$10+'СЕТ СН'!$G$5-'СЕТ СН'!$G$21</f>
        <v>5137.9873713400002</v>
      </c>
      <c r="M50" s="36">
        <f>SUMIFS(СВЦЭМ!$D$39:$D$782,СВЦЭМ!$A$39:$A$782,$A50,СВЦЭМ!$B$39:$B$782,M$47)+'СЕТ СН'!$G$11+СВЦЭМ!$D$10+'СЕТ СН'!$G$5-'СЕТ СН'!$G$21</f>
        <v>5138.8332797700004</v>
      </c>
      <c r="N50" s="36">
        <f>SUMIFS(СВЦЭМ!$D$39:$D$782,СВЦЭМ!$A$39:$A$782,$A50,СВЦЭМ!$B$39:$B$782,N$47)+'СЕТ СН'!$G$11+СВЦЭМ!$D$10+'СЕТ СН'!$G$5-'СЕТ СН'!$G$21</f>
        <v>5165.3531152100004</v>
      </c>
      <c r="O50" s="36">
        <f>SUMIFS(СВЦЭМ!$D$39:$D$782,СВЦЭМ!$A$39:$A$782,$A50,СВЦЭМ!$B$39:$B$782,O$47)+'СЕТ СН'!$G$11+СВЦЭМ!$D$10+'СЕТ СН'!$G$5-'СЕТ СН'!$G$21</f>
        <v>5154.1506325400005</v>
      </c>
      <c r="P50" s="36">
        <f>SUMIFS(СВЦЭМ!$D$39:$D$782,СВЦЭМ!$A$39:$A$782,$A50,СВЦЭМ!$B$39:$B$782,P$47)+'СЕТ СН'!$G$11+СВЦЭМ!$D$10+'СЕТ СН'!$G$5-'СЕТ СН'!$G$21</f>
        <v>5155.3209506500007</v>
      </c>
      <c r="Q50" s="36">
        <f>SUMIFS(СВЦЭМ!$D$39:$D$782,СВЦЭМ!$A$39:$A$782,$A50,СВЦЭМ!$B$39:$B$782,Q$47)+'СЕТ СН'!$G$11+СВЦЭМ!$D$10+'СЕТ СН'!$G$5-'СЕТ СН'!$G$21</f>
        <v>5170.9220548900003</v>
      </c>
      <c r="R50" s="36">
        <f>SUMIFS(СВЦЭМ!$D$39:$D$782,СВЦЭМ!$A$39:$A$782,$A50,СВЦЭМ!$B$39:$B$782,R$47)+'СЕТ СН'!$G$11+СВЦЭМ!$D$10+'СЕТ СН'!$G$5-'СЕТ СН'!$G$21</f>
        <v>5176.6519446100001</v>
      </c>
      <c r="S50" s="36">
        <f>SUMIFS(СВЦЭМ!$D$39:$D$782,СВЦЭМ!$A$39:$A$782,$A50,СВЦЭМ!$B$39:$B$782,S$47)+'СЕТ СН'!$G$11+СВЦЭМ!$D$10+'СЕТ СН'!$G$5-'СЕТ СН'!$G$21</f>
        <v>5148.3261811299999</v>
      </c>
      <c r="T50" s="36">
        <f>SUMIFS(СВЦЭМ!$D$39:$D$782,СВЦЭМ!$A$39:$A$782,$A50,СВЦЭМ!$B$39:$B$782,T$47)+'СЕТ СН'!$G$11+СВЦЭМ!$D$10+'СЕТ СН'!$G$5-'СЕТ СН'!$G$21</f>
        <v>5130.4113383000004</v>
      </c>
      <c r="U50" s="36">
        <f>SUMIFS(СВЦЭМ!$D$39:$D$782,СВЦЭМ!$A$39:$A$782,$A50,СВЦЭМ!$B$39:$B$782,U$47)+'СЕТ СН'!$G$11+СВЦЭМ!$D$10+'СЕТ СН'!$G$5-'СЕТ СН'!$G$21</f>
        <v>5149.1610838200004</v>
      </c>
      <c r="V50" s="36">
        <f>SUMIFS(СВЦЭМ!$D$39:$D$782,СВЦЭМ!$A$39:$A$782,$A50,СВЦЭМ!$B$39:$B$782,V$47)+'СЕТ СН'!$G$11+СВЦЭМ!$D$10+'СЕТ СН'!$G$5-'СЕТ СН'!$G$21</f>
        <v>5148.2649184399997</v>
      </c>
      <c r="W50" s="36">
        <f>SUMIFS(СВЦЭМ!$D$39:$D$782,СВЦЭМ!$A$39:$A$782,$A50,СВЦЭМ!$B$39:$B$782,W$47)+'СЕТ СН'!$G$11+СВЦЭМ!$D$10+'СЕТ СН'!$G$5-'СЕТ СН'!$G$21</f>
        <v>5139.66354219</v>
      </c>
      <c r="X50" s="36">
        <f>SUMIFS(СВЦЭМ!$D$39:$D$782,СВЦЭМ!$A$39:$A$782,$A50,СВЦЭМ!$B$39:$B$782,X$47)+'СЕТ СН'!$G$11+СВЦЭМ!$D$10+'СЕТ СН'!$G$5-'СЕТ СН'!$G$21</f>
        <v>5154.5037549300005</v>
      </c>
      <c r="Y50" s="36">
        <f>SUMIFS(СВЦЭМ!$D$39:$D$782,СВЦЭМ!$A$39:$A$782,$A50,СВЦЭМ!$B$39:$B$782,Y$47)+'СЕТ СН'!$G$11+СВЦЭМ!$D$10+'СЕТ СН'!$G$5-'СЕТ СН'!$G$21</f>
        <v>5189.3569617700005</v>
      </c>
    </row>
    <row r="51" spans="1:25" ht="15.75" x14ac:dyDescent="0.2">
      <c r="A51" s="35">
        <f t="shared" si="1"/>
        <v>45355</v>
      </c>
      <c r="B51" s="36">
        <f>SUMIFS(СВЦЭМ!$D$39:$D$782,СВЦЭМ!$A$39:$A$782,$A51,СВЦЭМ!$B$39:$B$782,B$47)+'СЕТ СН'!$G$11+СВЦЭМ!$D$10+'СЕТ СН'!$G$5-'СЕТ СН'!$G$21</f>
        <v>5146.7027420200002</v>
      </c>
      <c r="C51" s="36">
        <f>SUMIFS(СВЦЭМ!$D$39:$D$782,СВЦЭМ!$A$39:$A$782,$A51,СВЦЭМ!$B$39:$B$782,C$47)+'СЕТ СН'!$G$11+СВЦЭМ!$D$10+'СЕТ СН'!$G$5-'СЕТ СН'!$G$21</f>
        <v>5188.8276267500005</v>
      </c>
      <c r="D51" s="36">
        <f>SUMIFS(СВЦЭМ!$D$39:$D$782,СВЦЭМ!$A$39:$A$782,$A51,СВЦЭМ!$B$39:$B$782,D$47)+'СЕТ СН'!$G$11+СВЦЭМ!$D$10+'СЕТ СН'!$G$5-'СЕТ СН'!$G$21</f>
        <v>5206.91715707</v>
      </c>
      <c r="E51" s="36">
        <f>SUMIFS(СВЦЭМ!$D$39:$D$782,СВЦЭМ!$A$39:$A$782,$A51,СВЦЭМ!$B$39:$B$782,E$47)+'СЕТ СН'!$G$11+СВЦЭМ!$D$10+'СЕТ СН'!$G$5-'СЕТ СН'!$G$21</f>
        <v>5209.7655016799999</v>
      </c>
      <c r="F51" s="36">
        <f>SUMIFS(СВЦЭМ!$D$39:$D$782,СВЦЭМ!$A$39:$A$782,$A51,СВЦЭМ!$B$39:$B$782,F$47)+'СЕТ СН'!$G$11+СВЦЭМ!$D$10+'СЕТ СН'!$G$5-'СЕТ СН'!$G$21</f>
        <v>5213.4953026500007</v>
      </c>
      <c r="G51" s="36">
        <f>SUMIFS(СВЦЭМ!$D$39:$D$782,СВЦЭМ!$A$39:$A$782,$A51,СВЦЭМ!$B$39:$B$782,G$47)+'СЕТ СН'!$G$11+СВЦЭМ!$D$10+'СЕТ СН'!$G$5-'СЕТ СН'!$G$21</f>
        <v>5236.81185362</v>
      </c>
      <c r="H51" s="36">
        <f>SUMIFS(СВЦЭМ!$D$39:$D$782,СВЦЭМ!$A$39:$A$782,$A51,СВЦЭМ!$B$39:$B$782,H$47)+'СЕТ СН'!$G$11+СВЦЭМ!$D$10+'СЕТ СН'!$G$5-'СЕТ СН'!$G$21</f>
        <v>5186.1578173400003</v>
      </c>
      <c r="I51" s="36">
        <f>SUMIFS(СВЦЭМ!$D$39:$D$782,СВЦЭМ!$A$39:$A$782,$A51,СВЦЭМ!$B$39:$B$782,I$47)+'СЕТ СН'!$G$11+СВЦЭМ!$D$10+'СЕТ СН'!$G$5-'СЕТ СН'!$G$21</f>
        <v>5148.3139171399998</v>
      </c>
      <c r="J51" s="36">
        <f>SUMIFS(СВЦЭМ!$D$39:$D$782,СВЦЭМ!$A$39:$A$782,$A51,СВЦЭМ!$B$39:$B$782,J$47)+'СЕТ СН'!$G$11+СВЦЭМ!$D$10+'СЕТ СН'!$G$5-'СЕТ СН'!$G$21</f>
        <v>5113.1794238299999</v>
      </c>
      <c r="K51" s="36">
        <f>SUMIFS(СВЦЭМ!$D$39:$D$782,СВЦЭМ!$A$39:$A$782,$A51,СВЦЭМ!$B$39:$B$782,K$47)+'СЕТ СН'!$G$11+СВЦЭМ!$D$10+'СЕТ СН'!$G$5-'СЕТ СН'!$G$21</f>
        <v>5095.9363243099997</v>
      </c>
      <c r="L51" s="36">
        <f>SUMIFS(СВЦЭМ!$D$39:$D$782,СВЦЭМ!$A$39:$A$782,$A51,СВЦЭМ!$B$39:$B$782,L$47)+'СЕТ СН'!$G$11+СВЦЭМ!$D$10+'СЕТ СН'!$G$5-'СЕТ СН'!$G$21</f>
        <v>5100.9377279400005</v>
      </c>
      <c r="M51" s="36">
        <f>SUMIFS(СВЦЭМ!$D$39:$D$782,СВЦЭМ!$A$39:$A$782,$A51,СВЦЭМ!$B$39:$B$782,M$47)+'СЕТ СН'!$G$11+СВЦЭМ!$D$10+'СЕТ СН'!$G$5-'СЕТ СН'!$G$21</f>
        <v>5108.9881518000002</v>
      </c>
      <c r="N51" s="36">
        <f>SUMIFS(СВЦЭМ!$D$39:$D$782,СВЦЭМ!$A$39:$A$782,$A51,СВЦЭМ!$B$39:$B$782,N$47)+'СЕТ СН'!$G$11+СВЦЭМ!$D$10+'СЕТ СН'!$G$5-'СЕТ СН'!$G$21</f>
        <v>5097.54402106</v>
      </c>
      <c r="O51" s="36">
        <f>SUMIFS(СВЦЭМ!$D$39:$D$782,СВЦЭМ!$A$39:$A$782,$A51,СВЦЭМ!$B$39:$B$782,O$47)+'СЕТ СН'!$G$11+СВЦЭМ!$D$10+'СЕТ СН'!$G$5-'СЕТ СН'!$G$21</f>
        <v>5104.7523064699999</v>
      </c>
      <c r="P51" s="36">
        <f>SUMIFS(СВЦЭМ!$D$39:$D$782,СВЦЭМ!$A$39:$A$782,$A51,СВЦЭМ!$B$39:$B$782,P$47)+'СЕТ СН'!$G$11+СВЦЭМ!$D$10+'СЕТ СН'!$G$5-'СЕТ СН'!$G$21</f>
        <v>5120.1505234300002</v>
      </c>
      <c r="Q51" s="36">
        <f>SUMIFS(СВЦЭМ!$D$39:$D$782,СВЦЭМ!$A$39:$A$782,$A51,СВЦЭМ!$B$39:$B$782,Q$47)+'СЕТ СН'!$G$11+СВЦЭМ!$D$10+'СЕТ СН'!$G$5-'СЕТ СН'!$G$21</f>
        <v>5136.39652957</v>
      </c>
      <c r="R51" s="36">
        <f>SUMIFS(СВЦЭМ!$D$39:$D$782,СВЦЭМ!$A$39:$A$782,$A51,СВЦЭМ!$B$39:$B$782,R$47)+'СЕТ СН'!$G$11+СВЦЭМ!$D$10+'СЕТ СН'!$G$5-'СЕТ СН'!$G$21</f>
        <v>5134.6990782900002</v>
      </c>
      <c r="S51" s="36">
        <f>SUMIFS(СВЦЭМ!$D$39:$D$782,СВЦЭМ!$A$39:$A$782,$A51,СВЦЭМ!$B$39:$B$782,S$47)+'СЕТ СН'!$G$11+СВЦЭМ!$D$10+'СЕТ СН'!$G$5-'СЕТ СН'!$G$21</f>
        <v>5127.7116236700003</v>
      </c>
      <c r="T51" s="36">
        <f>SUMIFS(СВЦЭМ!$D$39:$D$782,СВЦЭМ!$A$39:$A$782,$A51,СВЦЭМ!$B$39:$B$782,T$47)+'СЕТ СН'!$G$11+СВЦЭМ!$D$10+'СЕТ СН'!$G$5-'СЕТ СН'!$G$21</f>
        <v>5110.9773458199998</v>
      </c>
      <c r="U51" s="36">
        <f>SUMIFS(СВЦЭМ!$D$39:$D$782,СВЦЭМ!$A$39:$A$782,$A51,СВЦЭМ!$B$39:$B$782,U$47)+'СЕТ СН'!$G$11+СВЦЭМ!$D$10+'СЕТ СН'!$G$5-'СЕТ СН'!$G$21</f>
        <v>5087.4670862000003</v>
      </c>
      <c r="V51" s="36">
        <f>SUMIFS(СВЦЭМ!$D$39:$D$782,СВЦЭМ!$A$39:$A$782,$A51,СВЦЭМ!$B$39:$B$782,V$47)+'СЕТ СН'!$G$11+СВЦЭМ!$D$10+'СЕТ СН'!$G$5-'СЕТ СН'!$G$21</f>
        <v>5100.3034746200001</v>
      </c>
      <c r="W51" s="36">
        <f>SUMIFS(СВЦЭМ!$D$39:$D$782,СВЦЭМ!$A$39:$A$782,$A51,СВЦЭМ!$B$39:$B$782,W$47)+'СЕТ СН'!$G$11+СВЦЭМ!$D$10+'СЕТ СН'!$G$5-'СЕТ СН'!$G$21</f>
        <v>5116.8539534400006</v>
      </c>
      <c r="X51" s="36">
        <f>SUMIFS(СВЦЭМ!$D$39:$D$782,СВЦЭМ!$A$39:$A$782,$A51,СВЦЭМ!$B$39:$B$782,X$47)+'СЕТ СН'!$G$11+СВЦЭМ!$D$10+'СЕТ СН'!$G$5-'СЕТ СН'!$G$21</f>
        <v>5112.9508246400001</v>
      </c>
      <c r="Y51" s="36">
        <f>SUMIFS(СВЦЭМ!$D$39:$D$782,СВЦЭМ!$A$39:$A$782,$A51,СВЦЭМ!$B$39:$B$782,Y$47)+'СЕТ СН'!$G$11+СВЦЭМ!$D$10+'СЕТ СН'!$G$5-'СЕТ СН'!$G$21</f>
        <v>5129.3159623900001</v>
      </c>
    </row>
    <row r="52" spans="1:25" ht="15.75" x14ac:dyDescent="0.2">
      <c r="A52" s="35">
        <f t="shared" si="1"/>
        <v>45356</v>
      </c>
      <c r="B52" s="36">
        <f>SUMIFS(СВЦЭМ!$D$39:$D$782,СВЦЭМ!$A$39:$A$782,$A52,СВЦЭМ!$B$39:$B$782,B$47)+'СЕТ СН'!$G$11+СВЦЭМ!$D$10+'СЕТ СН'!$G$5-'СЕТ СН'!$G$21</f>
        <v>5116.8631732200001</v>
      </c>
      <c r="C52" s="36">
        <f>SUMIFS(СВЦЭМ!$D$39:$D$782,СВЦЭМ!$A$39:$A$782,$A52,СВЦЭМ!$B$39:$B$782,C$47)+'СЕТ СН'!$G$11+СВЦЭМ!$D$10+'СЕТ СН'!$G$5-'СЕТ СН'!$G$21</f>
        <v>5153.5563261099996</v>
      </c>
      <c r="D52" s="36">
        <f>SUMIFS(СВЦЭМ!$D$39:$D$782,СВЦЭМ!$A$39:$A$782,$A52,СВЦЭМ!$B$39:$B$782,D$47)+'СЕТ СН'!$G$11+СВЦЭМ!$D$10+'СЕТ СН'!$G$5-'СЕТ СН'!$G$21</f>
        <v>5162.1693192299999</v>
      </c>
      <c r="E52" s="36">
        <f>SUMIFS(СВЦЭМ!$D$39:$D$782,СВЦЭМ!$A$39:$A$782,$A52,СВЦЭМ!$B$39:$B$782,E$47)+'СЕТ СН'!$G$11+СВЦЭМ!$D$10+'СЕТ СН'!$G$5-'СЕТ СН'!$G$21</f>
        <v>5179.9564459100002</v>
      </c>
      <c r="F52" s="36">
        <f>SUMIFS(СВЦЭМ!$D$39:$D$782,СВЦЭМ!$A$39:$A$782,$A52,СВЦЭМ!$B$39:$B$782,F$47)+'СЕТ СН'!$G$11+СВЦЭМ!$D$10+'СЕТ СН'!$G$5-'СЕТ СН'!$G$21</f>
        <v>5169.0202730500005</v>
      </c>
      <c r="G52" s="36">
        <f>SUMIFS(СВЦЭМ!$D$39:$D$782,СВЦЭМ!$A$39:$A$782,$A52,СВЦЭМ!$B$39:$B$782,G$47)+'СЕТ СН'!$G$11+СВЦЭМ!$D$10+'СЕТ СН'!$G$5-'СЕТ СН'!$G$21</f>
        <v>5142.4923498900007</v>
      </c>
      <c r="H52" s="36">
        <f>SUMIFS(СВЦЭМ!$D$39:$D$782,СВЦЭМ!$A$39:$A$782,$A52,СВЦЭМ!$B$39:$B$782,H$47)+'СЕТ СН'!$G$11+СВЦЭМ!$D$10+'СЕТ СН'!$G$5-'СЕТ СН'!$G$21</f>
        <v>5088.8873457600002</v>
      </c>
      <c r="I52" s="36">
        <f>SUMIFS(СВЦЭМ!$D$39:$D$782,СВЦЭМ!$A$39:$A$782,$A52,СВЦЭМ!$B$39:$B$782,I$47)+'СЕТ СН'!$G$11+СВЦЭМ!$D$10+'СЕТ СН'!$G$5-'СЕТ СН'!$G$21</f>
        <v>5072.6343074900005</v>
      </c>
      <c r="J52" s="36">
        <f>SUMIFS(СВЦЭМ!$D$39:$D$782,СВЦЭМ!$A$39:$A$782,$A52,СВЦЭМ!$B$39:$B$782,J$47)+'СЕТ СН'!$G$11+СВЦЭМ!$D$10+'СЕТ СН'!$G$5-'СЕТ СН'!$G$21</f>
        <v>5059.8552731899999</v>
      </c>
      <c r="K52" s="36">
        <f>SUMIFS(СВЦЭМ!$D$39:$D$782,СВЦЭМ!$A$39:$A$782,$A52,СВЦЭМ!$B$39:$B$782,K$47)+'СЕТ СН'!$G$11+СВЦЭМ!$D$10+'СЕТ СН'!$G$5-'СЕТ СН'!$G$21</f>
        <v>5003.8633391800004</v>
      </c>
      <c r="L52" s="36">
        <f>SUMIFS(СВЦЭМ!$D$39:$D$782,СВЦЭМ!$A$39:$A$782,$A52,СВЦЭМ!$B$39:$B$782,L$47)+'СЕТ СН'!$G$11+СВЦЭМ!$D$10+'СЕТ СН'!$G$5-'СЕТ СН'!$G$21</f>
        <v>4994.0687518699997</v>
      </c>
      <c r="M52" s="36">
        <f>SUMIFS(СВЦЭМ!$D$39:$D$782,СВЦЭМ!$A$39:$A$782,$A52,СВЦЭМ!$B$39:$B$782,M$47)+'СЕТ СН'!$G$11+СВЦЭМ!$D$10+'СЕТ СН'!$G$5-'СЕТ СН'!$G$21</f>
        <v>5018.6304248100005</v>
      </c>
      <c r="N52" s="36">
        <f>SUMIFS(СВЦЭМ!$D$39:$D$782,СВЦЭМ!$A$39:$A$782,$A52,СВЦЭМ!$B$39:$B$782,N$47)+'СЕТ СН'!$G$11+СВЦЭМ!$D$10+'СЕТ СН'!$G$5-'СЕТ СН'!$G$21</f>
        <v>5047.9597872699997</v>
      </c>
      <c r="O52" s="36">
        <f>SUMIFS(СВЦЭМ!$D$39:$D$782,СВЦЭМ!$A$39:$A$782,$A52,СВЦЭМ!$B$39:$B$782,O$47)+'СЕТ СН'!$G$11+СВЦЭМ!$D$10+'СЕТ СН'!$G$5-'СЕТ СН'!$G$21</f>
        <v>5030.43808008</v>
      </c>
      <c r="P52" s="36">
        <f>SUMIFS(СВЦЭМ!$D$39:$D$782,СВЦЭМ!$A$39:$A$782,$A52,СВЦЭМ!$B$39:$B$782,P$47)+'СЕТ СН'!$G$11+СВЦЭМ!$D$10+'СЕТ СН'!$G$5-'СЕТ СН'!$G$21</f>
        <v>5041.0601432900003</v>
      </c>
      <c r="Q52" s="36">
        <f>SUMIFS(СВЦЭМ!$D$39:$D$782,СВЦЭМ!$A$39:$A$782,$A52,СВЦЭМ!$B$39:$B$782,Q$47)+'СЕТ СН'!$G$11+СВЦЭМ!$D$10+'СЕТ СН'!$G$5-'СЕТ СН'!$G$21</f>
        <v>5058.3588640899998</v>
      </c>
      <c r="R52" s="36">
        <f>SUMIFS(СВЦЭМ!$D$39:$D$782,СВЦЭМ!$A$39:$A$782,$A52,СВЦЭМ!$B$39:$B$782,R$47)+'СЕТ СН'!$G$11+СВЦЭМ!$D$10+'СЕТ СН'!$G$5-'СЕТ СН'!$G$21</f>
        <v>5084.0888569199997</v>
      </c>
      <c r="S52" s="36">
        <f>SUMIFS(СВЦЭМ!$D$39:$D$782,СВЦЭМ!$A$39:$A$782,$A52,СВЦЭМ!$B$39:$B$782,S$47)+'СЕТ СН'!$G$11+СВЦЭМ!$D$10+'СЕТ СН'!$G$5-'СЕТ СН'!$G$21</f>
        <v>5081.4017896599998</v>
      </c>
      <c r="T52" s="36">
        <f>SUMIFS(СВЦЭМ!$D$39:$D$782,СВЦЭМ!$A$39:$A$782,$A52,СВЦЭМ!$B$39:$B$782,T$47)+'СЕТ СН'!$G$11+СВЦЭМ!$D$10+'СЕТ СН'!$G$5-'СЕТ СН'!$G$21</f>
        <v>5055.4706394100003</v>
      </c>
      <c r="U52" s="36">
        <f>SUMIFS(СВЦЭМ!$D$39:$D$782,СВЦЭМ!$A$39:$A$782,$A52,СВЦЭМ!$B$39:$B$782,U$47)+'СЕТ СН'!$G$11+СВЦЭМ!$D$10+'СЕТ СН'!$G$5-'СЕТ СН'!$G$21</f>
        <v>5032.3050894500002</v>
      </c>
      <c r="V52" s="36">
        <f>SUMIFS(СВЦЭМ!$D$39:$D$782,СВЦЭМ!$A$39:$A$782,$A52,СВЦЭМ!$B$39:$B$782,V$47)+'СЕТ СН'!$G$11+СВЦЭМ!$D$10+'СЕТ СН'!$G$5-'СЕТ СН'!$G$21</f>
        <v>5039.5107415500006</v>
      </c>
      <c r="W52" s="36">
        <f>SUMIFS(СВЦЭМ!$D$39:$D$782,СВЦЭМ!$A$39:$A$782,$A52,СВЦЭМ!$B$39:$B$782,W$47)+'СЕТ СН'!$G$11+СВЦЭМ!$D$10+'СЕТ СН'!$G$5-'СЕТ СН'!$G$21</f>
        <v>5053.8349854300004</v>
      </c>
      <c r="X52" s="36">
        <f>SUMIFS(СВЦЭМ!$D$39:$D$782,СВЦЭМ!$A$39:$A$782,$A52,СВЦЭМ!$B$39:$B$782,X$47)+'СЕТ СН'!$G$11+СВЦЭМ!$D$10+'СЕТ СН'!$G$5-'СЕТ СН'!$G$21</f>
        <v>5065.2293779600004</v>
      </c>
      <c r="Y52" s="36">
        <f>SUMIFS(СВЦЭМ!$D$39:$D$782,СВЦЭМ!$A$39:$A$782,$A52,СВЦЭМ!$B$39:$B$782,Y$47)+'СЕТ СН'!$G$11+СВЦЭМ!$D$10+'СЕТ СН'!$G$5-'СЕТ СН'!$G$21</f>
        <v>5078.7037540199999</v>
      </c>
    </row>
    <row r="53" spans="1:25" ht="15.75" x14ac:dyDescent="0.2">
      <c r="A53" s="35">
        <f t="shared" si="1"/>
        <v>45357</v>
      </c>
      <c r="B53" s="36">
        <f>SUMIFS(СВЦЭМ!$D$39:$D$782,СВЦЭМ!$A$39:$A$782,$A53,СВЦЭМ!$B$39:$B$782,B$47)+'СЕТ СН'!$G$11+СВЦЭМ!$D$10+'СЕТ СН'!$G$5-'СЕТ СН'!$G$21</f>
        <v>5148.0000444800007</v>
      </c>
      <c r="C53" s="36">
        <f>SUMIFS(СВЦЭМ!$D$39:$D$782,СВЦЭМ!$A$39:$A$782,$A53,СВЦЭМ!$B$39:$B$782,C$47)+'СЕТ СН'!$G$11+СВЦЭМ!$D$10+'СЕТ СН'!$G$5-'СЕТ СН'!$G$21</f>
        <v>5171.9745925699999</v>
      </c>
      <c r="D53" s="36">
        <f>SUMIFS(СВЦЭМ!$D$39:$D$782,СВЦЭМ!$A$39:$A$782,$A53,СВЦЭМ!$B$39:$B$782,D$47)+'СЕТ СН'!$G$11+СВЦЭМ!$D$10+'СЕТ СН'!$G$5-'СЕТ СН'!$G$21</f>
        <v>5194.4133711000004</v>
      </c>
      <c r="E53" s="36">
        <f>SUMIFS(СВЦЭМ!$D$39:$D$782,СВЦЭМ!$A$39:$A$782,$A53,СВЦЭМ!$B$39:$B$782,E$47)+'СЕТ СН'!$G$11+СВЦЭМ!$D$10+'СЕТ СН'!$G$5-'СЕТ СН'!$G$21</f>
        <v>5209.2490727100003</v>
      </c>
      <c r="F53" s="36">
        <f>SUMIFS(СВЦЭМ!$D$39:$D$782,СВЦЭМ!$A$39:$A$782,$A53,СВЦЭМ!$B$39:$B$782,F$47)+'СЕТ СН'!$G$11+СВЦЭМ!$D$10+'СЕТ СН'!$G$5-'СЕТ СН'!$G$21</f>
        <v>5206.2748834600006</v>
      </c>
      <c r="G53" s="36">
        <f>SUMIFS(СВЦЭМ!$D$39:$D$782,СВЦЭМ!$A$39:$A$782,$A53,СВЦЭМ!$B$39:$B$782,G$47)+'СЕТ СН'!$G$11+СВЦЭМ!$D$10+'СЕТ СН'!$G$5-'СЕТ СН'!$G$21</f>
        <v>5179.9182411199999</v>
      </c>
      <c r="H53" s="36">
        <f>SUMIFS(СВЦЭМ!$D$39:$D$782,СВЦЭМ!$A$39:$A$782,$A53,СВЦЭМ!$B$39:$B$782,H$47)+'СЕТ СН'!$G$11+СВЦЭМ!$D$10+'СЕТ СН'!$G$5-'СЕТ СН'!$G$21</f>
        <v>5112.3268584200005</v>
      </c>
      <c r="I53" s="36">
        <f>SUMIFS(СВЦЭМ!$D$39:$D$782,СВЦЭМ!$A$39:$A$782,$A53,СВЦЭМ!$B$39:$B$782,I$47)+'СЕТ СН'!$G$11+СВЦЭМ!$D$10+'СЕТ СН'!$G$5-'СЕТ СН'!$G$21</f>
        <v>5064.70326243</v>
      </c>
      <c r="J53" s="36">
        <f>SUMIFS(СВЦЭМ!$D$39:$D$782,СВЦЭМ!$A$39:$A$782,$A53,СВЦЭМ!$B$39:$B$782,J$47)+'СЕТ СН'!$G$11+СВЦЭМ!$D$10+'СЕТ СН'!$G$5-'СЕТ СН'!$G$21</f>
        <v>5056.6129937700007</v>
      </c>
      <c r="K53" s="36">
        <f>SUMIFS(СВЦЭМ!$D$39:$D$782,СВЦЭМ!$A$39:$A$782,$A53,СВЦЭМ!$B$39:$B$782,K$47)+'СЕТ СН'!$G$11+СВЦЭМ!$D$10+'СЕТ СН'!$G$5-'СЕТ СН'!$G$21</f>
        <v>5058.0462434800002</v>
      </c>
      <c r="L53" s="36">
        <f>SUMIFS(СВЦЭМ!$D$39:$D$782,СВЦЭМ!$A$39:$A$782,$A53,СВЦЭМ!$B$39:$B$782,L$47)+'СЕТ СН'!$G$11+СВЦЭМ!$D$10+'СЕТ СН'!$G$5-'СЕТ СН'!$G$21</f>
        <v>5064.8279927100002</v>
      </c>
      <c r="M53" s="36">
        <f>SUMIFS(СВЦЭМ!$D$39:$D$782,СВЦЭМ!$A$39:$A$782,$A53,СВЦЭМ!$B$39:$B$782,M$47)+'СЕТ СН'!$G$11+СВЦЭМ!$D$10+'СЕТ СН'!$G$5-'СЕТ СН'!$G$21</f>
        <v>5066.1301600799998</v>
      </c>
      <c r="N53" s="36">
        <f>SUMIFS(СВЦЭМ!$D$39:$D$782,СВЦЭМ!$A$39:$A$782,$A53,СВЦЭМ!$B$39:$B$782,N$47)+'СЕТ СН'!$G$11+СВЦЭМ!$D$10+'СЕТ СН'!$G$5-'СЕТ СН'!$G$21</f>
        <v>5088.3759350999999</v>
      </c>
      <c r="O53" s="36">
        <f>SUMIFS(СВЦЭМ!$D$39:$D$782,СВЦЭМ!$A$39:$A$782,$A53,СВЦЭМ!$B$39:$B$782,O$47)+'СЕТ СН'!$G$11+СВЦЭМ!$D$10+'СЕТ СН'!$G$5-'СЕТ СН'!$G$21</f>
        <v>5086.45510775</v>
      </c>
      <c r="P53" s="36">
        <f>SUMIFS(СВЦЭМ!$D$39:$D$782,СВЦЭМ!$A$39:$A$782,$A53,СВЦЭМ!$B$39:$B$782,P$47)+'СЕТ СН'!$G$11+СВЦЭМ!$D$10+'СЕТ СН'!$G$5-'СЕТ СН'!$G$21</f>
        <v>5103.3846166599997</v>
      </c>
      <c r="Q53" s="36">
        <f>SUMIFS(СВЦЭМ!$D$39:$D$782,СВЦЭМ!$A$39:$A$782,$A53,СВЦЭМ!$B$39:$B$782,Q$47)+'СЕТ СН'!$G$11+СВЦЭМ!$D$10+'СЕТ СН'!$G$5-'СЕТ СН'!$G$21</f>
        <v>5107.1246206100004</v>
      </c>
      <c r="R53" s="36">
        <f>SUMIFS(СВЦЭМ!$D$39:$D$782,СВЦЭМ!$A$39:$A$782,$A53,СВЦЭМ!$B$39:$B$782,R$47)+'СЕТ СН'!$G$11+СВЦЭМ!$D$10+'СЕТ СН'!$G$5-'СЕТ СН'!$G$21</f>
        <v>5107.2727454000005</v>
      </c>
      <c r="S53" s="36">
        <f>SUMIFS(СВЦЭМ!$D$39:$D$782,СВЦЭМ!$A$39:$A$782,$A53,СВЦЭМ!$B$39:$B$782,S$47)+'СЕТ СН'!$G$11+СВЦЭМ!$D$10+'СЕТ СН'!$G$5-'СЕТ СН'!$G$21</f>
        <v>5094.8388257500001</v>
      </c>
      <c r="T53" s="36">
        <f>SUMIFS(СВЦЭМ!$D$39:$D$782,СВЦЭМ!$A$39:$A$782,$A53,СВЦЭМ!$B$39:$B$782,T$47)+'СЕТ СН'!$G$11+СВЦЭМ!$D$10+'СЕТ СН'!$G$5-'СЕТ СН'!$G$21</f>
        <v>5060.2254561500004</v>
      </c>
      <c r="U53" s="36">
        <f>SUMIFS(СВЦЭМ!$D$39:$D$782,СВЦЭМ!$A$39:$A$782,$A53,СВЦЭМ!$B$39:$B$782,U$47)+'СЕТ СН'!$G$11+СВЦЭМ!$D$10+'СЕТ СН'!$G$5-'СЕТ СН'!$G$21</f>
        <v>5059.89532719</v>
      </c>
      <c r="V53" s="36">
        <f>SUMIFS(СВЦЭМ!$D$39:$D$782,СВЦЭМ!$A$39:$A$782,$A53,СВЦЭМ!$B$39:$B$782,V$47)+'СЕТ СН'!$G$11+СВЦЭМ!$D$10+'СЕТ СН'!$G$5-'СЕТ СН'!$G$21</f>
        <v>5063.38215416</v>
      </c>
      <c r="W53" s="36">
        <f>SUMIFS(СВЦЭМ!$D$39:$D$782,СВЦЭМ!$A$39:$A$782,$A53,СВЦЭМ!$B$39:$B$782,W$47)+'СЕТ СН'!$G$11+СВЦЭМ!$D$10+'СЕТ СН'!$G$5-'СЕТ СН'!$G$21</f>
        <v>5074.5258241700003</v>
      </c>
      <c r="X53" s="36">
        <f>SUMIFS(СВЦЭМ!$D$39:$D$782,СВЦЭМ!$A$39:$A$782,$A53,СВЦЭМ!$B$39:$B$782,X$47)+'СЕТ СН'!$G$11+СВЦЭМ!$D$10+'СЕТ СН'!$G$5-'СЕТ СН'!$G$21</f>
        <v>5073.3587479400003</v>
      </c>
      <c r="Y53" s="36">
        <f>SUMIFS(СВЦЭМ!$D$39:$D$782,СВЦЭМ!$A$39:$A$782,$A53,СВЦЭМ!$B$39:$B$782,Y$47)+'СЕТ СН'!$G$11+СВЦЭМ!$D$10+'СЕТ СН'!$G$5-'СЕТ СН'!$G$21</f>
        <v>5058.6929643700005</v>
      </c>
    </row>
    <row r="54" spans="1:25" ht="15.75" x14ac:dyDescent="0.2">
      <c r="A54" s="35">
        <f t="shared" si="1"/>
        <v>45358</v>
      </c>
      <c r="B54" s="36">
        <f>SUMIFS(СВЦЭМ!$D$39:$D$782,СВЦЭМ!$A$39:$A$782,$A54,СВЦЭМ!$B$39:$B$782,B$47)+'СЕТ СН'!$G$11+СВЦЭМ!$D$10+'СЕТ СН'!$G$5-'СЕТ СН'!$G$21</f>
        <v>5107.0782385800003</v>
      </c>
      <c r="C54" s="36">
        <f>SUMIFS(СВЦЭМ!$D$39:$D$782,СВЦЭМ!$A$39:$A$782,$A54,СВЦЭМ!$B$39:$B$782,C$47)+'СЕТ СН'!$G$11+СВЦЭМ!$D$10+'СЕТ СН'!$G$5-'СЕТ СН'!$G$21</f>
        <v>5149.9784723499997</v>
      </c>
      <c r="D54" s="36">
        <f>SUMIFS(СВЦЭМ!$D$39:$D$782,СВЦЭМ!$A$39:$A$782,$A54,СВЦЭМ!$B$39:$B$782,D$47)+'СЕТ СН'!$G$11+СВЦЭМ!$D$10+'СЕТ СН'!$G$5-'СЕТ СН'!$G$21</f>
        <v>5183.5296106799997</v>
      </c>
      <c r="E54" s="36">
        <f>SUMIFS(СВЦЭМ!$D$39:$D$782,СВЦЭМ!$A$39:$A$782,$A54,СВЦЭМ!$B$39:$B$782,E$47)+'СЕТ СН'!$G$11+СВЦЭМ!$D$10+'СЕТ СН'!$G$5-'СЕТ СН'!$G$21</f>
        <v>5213.2361170500008</v>
      </c>
      <c r="F54" s="36">
        <f>SUMIFS(СВЦЭМ!$D$39:$D$782,СВЦЭМ!$A$39:$A$782,$A54,СВЦЭМ!$B$39:$B$782,F$47)+'СЕТ СН'!$G$11+СВЦЭМ!$D$10+'СЕТ СН'!$G$5-'СЕТ СН'!$G$21</f>
        <v>5221.9549562600005</v>
      </c>
      <c r="G54" s="36">
        <f>SUMIFS(СВЦЭМ!$D$39:$D$782,СВЦЭМ!$A$39:$A$782,$A54,СВЦЭМ!$B$39:$B$782,G$47)+'СЕТ СН'!$G$11+СВЦЭМ!$D$10+'СЕТ СН'!$G$5-'СЕТ СН'!$G$21</f>
        <v>5196.3820319200004</v>
      </c>
      <c r="H54" s="36">
        <f>SUMIFS(СВЦЭМ!$D$39:$D$782,СВЦЭМ!$A$39:$A$782,$A54,СВЦЭМ!$B$39:$B$782,H$47)+'СЕТ СН'!$G$11+СВЦЭМ!$D$10+'СЕТ СН'!$G$5-'СЕТ СН'!$G$21</f>
        <v>5131.1781661100003</v>
      </c>
      <c r="I54" s="36">
        <f>SUMIFS(СВЦЭМ!$D$39:$D$782,СВЦЭМ!$A$39:$A$782,$A54,СВЦЭМ!$B$39:$B$782,I$47)+'СЕТ СН'!$G$11+СВЦЭМ!$D$10+'СЕТ СН'!$G$5-'СЕТ СН'!$G$21</f>
        <v>5116.4094722999998</v>
      </c>
      <c r="J54" s="36">
        <f>SUMIFS(СВЦЭМ!$D$39:$D$782,СВЦЭМ!$A$39:$A$782,$A54,СВЦЭМ!$B$39:$B$782,J$47)+'СЕТ СН'!$G$11+СВЦЭМ!$D$10+'СЕТ СН'!$G$5-'СЕТ СН'!$G$21</f>
        <v>5135.5346856300002</v>
      </c>
      <c r="K54" s="36">
        <f>SUMIFS(СВЦЭМ!$D$39:$D$782,СВЦЭМ!$A$39:$A$782,$A54,СВЦЭМ!$B$39:$B$782,K$47)+'СЕТ СН'!$G$11+СВЦЭМ!$D$10+'СЕТ СН'!$G$5-'СЕТ СН'!$G$21</f>
        <v>5100.1917362000004</v>
      </c>
      <c r="L54" s="36">
        <f>SUMIFS(СВЦЭМ!$D$39:$D$782,СВЦЭМ!$A$39:$A$782,$A54,СВЦЭМ!$B$39:$B$782,L$47)+'СЕТ СН'!$G$11+СВЦЭМ!$D$10+'СЕТ СН'!$G$5-'СЕТ СН'!$G$21</f>
        <v>5102.93929269</v>
      </c>
      <c r="M54" s="36">
        <f>SUMIFS(СВЦЭМ!$D$39:$D$782,СВЦЭМ!$A$39:$A$782,$A54,СВЦЭМ!$B$39:$B$782,M$47)+'СЕТ СН'!$G$11+СВЦЭМ!$D$10+'СЕТ СН'!$G$5-'СЕТ СН'!$G$21</f>
        <v>5111.4836672199999</v>
      </c>
      <c r="N54" s="36">
        <f>SUMIFS(СВЦЭМ!$D$39:$D$782,СВЦЭМ!$A$39:$A$782,$A54,СВЦЭМ!$B$39:$B$782,N$47)+'СЕТ СН'!$G$11+СВЦЭМ!$D$10+'СЕТ СН'!$G$5-'СЕТ СН'!$G$21</f>
        <v>5121.1535323200005</v>
      </c>
      <c r="O54" s="36">
        <f>SUMIFS(СВЦЭМ!$D$39:$D$782,СВЦЭМ!$A$39:$A$782,$A54,СВЦЭМ!$B$39:$B$782,O$47)+'СЕТ СН'!$G$11+СВЦЭМ!$D$10+'СЕТ СН'!$G$5-'СЕТ СН'!$G$21</f>
        <v>5117.5172320300007</v>
      </c>
      <c r="P54" s="36">
        <f>SUMIFS(СВЦЭМ!$D$39:$D$782,СВЦЭМ!$A$39:$A$782,$A54,СВЦЭМ!$B$39:$B$782,P$47)+'СЕТ СН'!$G$11+СВЦЭМ!$D$10+'СЕТ СН'!$G$5-'СЕТ СН'!$G$21</f>
        <v>5143.4338131900004</v>
      </c>
      <c r="Q54" s="36">
        <f>SUMIFS(СВЦЭМ!$D$39:$D$782,СВЦЭМ!$A$39:$A$782,$A54,СВЦЭМ!$B$39:$B$782,Q$47)+'СЕТ СН'!$G$11+СВЦЭМ!$D$10+'СЕТ СН'!$G$5-'СЕТ СН'!$G$21</f>
        <v>5164.0302007600003</v>
      </c>
      <c r="R54" s="36">
        <f>SUMIFS(СВЦЭМ!$D$39:$D$782,СВЦЭМ!$A$39:$A$782,$A54,СВЦЭМ!$B$39:$B$782,R$47)+'СЕТ СН'!$G$11+СВЦЭМ!$D$10+'СЕТ СН'!$G$5-'СЕТ СН'!$G$21</f>
        <v>5175.58809019</v>
      </c>
      <c r="S54" s="36">
        <f>SUMIFS(СВЦЭМ!$D$39:$D$782,СВЦЭМ!$A$39:$A$782,$A54,СВЦЭМ!$B$39:$B$782,S$47)+'СЕТ СН'!$G$11+СВЦЭМ!$D$10+'СЕТ СН'!$G$5-'СЕТ СН'!$G$21</f>
        <v>5158.1244403700002</v>
      </c>
      <c r="T54" s="36">
        <f>SUMIFS(СВЦЭМ!$D$39:$D$782,СВЦЭМ!$A$39:$A$782,$A54,СВЦЭМ!$B$39:$B$782,T$47)+'СЕТ СН'!$G$11+СВЦЭМ!$D$10+'СЕТ СН'!$G$5-'СЕТ СН'!$G$21</f>
        <v>5152.7829562400002</v>
      </c>
      <c r="U54" s="36">
        <f>SUMIFS(СВЦЭМ!$D$39:$D$782,СВЦЭМ!$A$39:$A$782,$A54,СВЦЭМ!$B$39:$B$782,U$47)+'СЕТ СН'!$G$11+СВЦЭМ!$D$10+'СЕТ СН'!$G$5-'СЕТ СН'!$G$21</f>
        <v>5127.4948257900005</v>
      </c>
      <c r="V54" s="36">
        <f>SUMIFS(СВЦЭМ!$D$39:$D$782,СВЦЭМ!$A$39:$A$782,$A54,СВЦЭМ!$B$39:$B$782,V$47)+'СЕТ СН'!$G$11+СВЦЭМ!$D$10+'СЕТ СН'!$G$5-'СЕТ СН'!$G$21</f>
        <v>5108.2815287499998</v>
      </c>
      <c r="W54" s="36">
        <f>SUMIFS(СВЦЭМ!$D$39:$D$782,СВЦЭМ!$A$39:$A$782,$A54,СВЦЭМ!$B$39:$B$782,W$47)+'СЕТ СН'!$G$11+СВЦЭМ!$D$10+'СЕТ СН'!$G$5-'СЕТ СН'!$G$21</f>
        <v>5120.9691660000008</v>
      </c>
      <c r="X54" s="36">
        <f>SUMIFS(СВЦЭМ!$D$39:$D$782,СВЦЭМ!$A$39:$A$782,$A54,СВЦЭМ!$B$39:$B$782,X$47)+'СЕТ СН'!$G$11+СВЦЭМ!$D$10+'СЕТ СН'!$G$5-'СЕТ СН'!$G$21</f>
        <v>5135.0686360300006</v>
      </c>
      <c r="Y54" s="36">
        <f>SUMIFS(СВЦЭМ!$D$39:$D$782,СВЦЭМ!$A$39:$A$782,$A54,СВЦЭМ!$B$39:$B$782,Y$47)+'СЕТ СН'!$G$11+СВЦЭМ!$D$10+'СЕТ СН'!$G$5-'СЕТ СН'!$G$21</f>
        <v>5163.9306776200001</v>
      </c>
    </row>
    <row r="55" spans="1:25" ht="15.75" x14ac:dyDescent="0.2">
      <c r="A55" s="35">
        <f t="shared" si="1"/>
        <v>45359</v>
      </c>
      <c r="B55" s="36">
        <f>SUMIFS(СВЦЭМ!$D$39:$D$782,СВЦЭМ!$A$39:$A$782,$A55,СВЦЭМ!$B$39:$B$782,B$47)+'СЕТ СН'!$G$11+СВЦЭМ!$D$10+'СЕТ СН'!$G$5-'СЕТ СН'!$G$21</f>
        <v>5206.8086985299997</v>
      </c>
      <c r="C55" s="36">
        <f>SUMIFS(СВЦЭМ!$D$39:$D$782,СВЦЭМ!$A$39:$A$782,$A55,СВЦЭМ!$B$39:$B$782,C$47)+'СЕТ СН'!$G$11+СВЦЭМ!$D$10+'СЕТ СН'!$G$5-'СЕТ СН'!$G$21</f>
        <v>5205.9588547599997</v>
      </c>
      <c r="D55" s="36">
        <f>SUMIFS(СВЦЭМ!$D$39:$D$782,СВЦЭМ!$A$39:$A$782,$A55,СВЦЭМ!$B$39:$B$782,D$47)+'СЕТ СН'!$G$11+СВЦЭМ!$D$10+'СЕТ СН'!$G$5-'СЕТ СН'!$G$21</f>
        <v>5228.7966803700001</v>
      </c>
      <c r="E55" s="36">
        <f>SUMIFS(СВЦЭМ!$D$39:$D$782,СВЦЭМ!$A$39:$A$782,$A55,СВЦЭМ!$B$39:$B$782,E$47)+'СЕТ СН'!$G$11+СВЦЭМ!$D$10+'СЕТ СН'!$G$5-'СЕТ СН'!$G$21</f>
        <v>5238.8273973000005</v>
      </c>
      <c r="F55" s="36">
        <f>SUMIFS(СВЦЭМ!$D$39:$D$782,СВЦЭМ!$A$39:$A$782,$A55,СВЦЭМ!$B$39:$B$782,F$47)+'СЕТ СН'!$G$11+СВЦЭМ!$D$10+'СЕТ СН'!$G$5-'СЕТ СН'!$G$21</f>
        <v>5239.1785867300005</v>
      </c>
      <c r="G55" s="36">
        <f>SUMIFS(СВЦЭМ!$D$39:$D$782,СВЦЭМ!$A$39:$A$782,$A55,СВЦЭМ!$B$39:$B$782,G$47)+'СЕТ СН'!$G$11+СВЦЭМ!$D$10+'СЕТ СН'!$G$5-'СЕТ СН'!$G$21</f>
        <v>5212.9762232400008</v>
      </c>
      <c r="H55" s="36">
        <f>SUMIFS(СВЦЭМ!$D$39:$D$782,СВЦЭМ!$A$39:$A$782,$A55,СВЦЭМ!$B$39:$B$782,H$47)+'СЕТ СН'!$G$11+СВЦЭМ!$D$10+'СЕТ СН'!$G$5-'СЕТ СН'!$G$21</f>
        <v>5212.10264895</v>
      </c>
      <c r="I55" s="36">
        <f>SUMIFS(СВЦЭМ!$D$39:$D$782,СВЦЭМ!$A$39:$A$782,$A55,СВЦЭМ!$B$39:$B$782,I$47)+'СЕТ СН'!$G$11+СВЦЭМ!$D$10+'СЕТ СН'!$G$5-'СЕТ СН'!$G$21</f>
        <v>5183.7489637899998</v>
      </c>
      <c r="J55" s="36">
        <f>SUMIFS(СВЦЭМ!$D$39:$D$782,СВЦЭМ!$A$39:$A$782,$A55,СВЦЭМ!$B$39:$B$782,J$47)+'СЕТ СН'!$G$11+СВЦЭМ!$D$10+'СЕТ СН'!$G$5-'СЕТ СН'!$G$21</f>
        <v>5172.3372059399999</v>
      </c>
      <c r="K55" s="36">
        <f>SUMIFS(СВЦЭМ!$D$39:$D$782,СВЦЭМ!$A$39:$A$782,$A55,СВЦЭМ!$B$39:$B$782,K$47)+'СЕТ СН'!$G$11+СВЦЭМ!$D$10+'СЕТ СН'!$G$5-'СЕТ СН'!$G$21</f>
        <v>5112.8840223500001</v>
      </c>
      <c r="L55" s="36">
        <f>SUMIFS(СВЦЭМ!$D$39:$D$782,СВЦЭМ!$A$39:$A$782,$A55,СВЦЭМ!$B$39:$B$782,L$47)+'СЕТ СН'!$G$11+СВЦЭМ!$D$10+'СЕТ СН'!$G$5-'СЕТ СН'!$G$21</f>
        <v>5102.3927165200002</v>
      </c>
      <c r="M55" s="36">
        <f>SUMIFS(СВЦЭМ!$D$39:$D$782,СВЦЭМ!$A$39:$A$782,$A55,СВЦЭМ!$B$39:$B$782,M$47)+'СЕТ СН'!$G$11+СВЦЭМ!$D$10+'СЕТ СН'!$G$5-'СЕТ СН'!$G$21</f>
        <v>5118.3144404499999</v>
      </c>
      <c r="N55" s="36">
        <f>SUMIFS(СВЦЭМ!$D$39:$D$782,СВЦЭМ!$A$39:$A$782,$A55,СВЦЭМ!$B$39:$B$782,N$47)+'СЕТ СН'!$G$11+СВЦЭМ!$D$10+'СЕТ СН'!$G$5-'СЕТ СН'!$G$21</f>
        <v>5138.8564317500004</v>
      </c>
      <c r="O55" s="36">
        <f>SUMIFS(СВЦЭМ!$D$39:$D$782,СВЦЭМ!$A$39:$A$782,$A55,СВЦЭМ!$B$39:$B$782,O$47)+'СЕТ СН'!$G$11+СВЦЭМ!$D$10+'СЕТ СН'!$G$5-'СЕТ СН'!$G$21</f>
        <v>5157.4981907000001</v>
      </c>
      <c r="P55" s="36">
        <f>SUMIFS(СВЦЭМ!$D$39:$D$782,СВЦЭМ!$A$39:$A$782,$A55,СВЦЭМ!$B$39:$B$782,P$47)+'СЕТ СН'!$G$11+СВЦЭМ!$D$10+'СЕТ СН'!$G$5-'СЕТ СН'!$G$21</f>
        <v>5168.0517043</v>
      </c>
      <c r="Q55" s="36">
        <f>SUMIFS(СВЦЭМ!$D$39:$D$782,СВЦЭМ!$A$39:$A$782,$A55,СВЦЭМ!$B$39:$B$782,Q$47)+'СЕТ СН'!$G$11+СВЦЭМ!$D$10+'СЕТ СН'!$G$5-'СЕТ СН'!$G$21</f>
        <v>5184.7442415900005</v>
      </c>
      <c r="R55" s="36">
        <f>SUMIFS(СВЦЭМ!$D$39:$D$782,СВЦЭМ!$A$39:$A$782,$A55,СВЦЭМ!$B$39:$B$782,R$47)+'СЕТ СН'!$G$11+СВЦЭМ!$D$10+'СЕТ СН'!$G$5-'СЕТ СН'!$G$21</f>
        <v>5191.5608358899999</v>
      </c>
      <c r="S55" s="36">
        <f>SUMIFS(СВЦЭМ!$D$39:$D$782,СВЦЭМ!$A$39:$A$782,$A55,СВЦЭМ!$B$39:$B$782,S$47)+'СЕТ СН'!$G$11+СВЦЭМ!$D$10+'СЕТ СН'!$G$5-'СЕТ СН'!$G$21</f>
        <v>5169.9529433200005</v>
      </c>
      <c r="T55" s="36">
        <f>SUMIFS(СВЦЭМ!$D$39:$D$782,СВЦЭМ!$A$39:$A$782,$A55,СВЦЭМ!$B$39:$B$782,T$47)+'СЕТ СН'!$G$11+СВЦЭМ!$D$10+'СЕТ СН'!$G$5-'СЕТ СН'!$G$21</f>
        <v>5162.34009926</v>
      </c>
      <c r="U55" s="36">
        <f>SUMIFS(СВЦЭМ!$D$39:$D$782,СВЦЭМ!$A$39:$A$782,$A55,СВЦЭМ!$B$39:$B$782,U$47)+'СЕТ СН'!$G$11+СВЦЭМ!$D$10+'СЕТ СН'!$G$5-'СЕТ СН'!$G$21</f>
        <v>5133.4294406500003</v>
      </c>
      <c r="V55" s="36">
        <f>SUMIFS(СВЦЭМ!$D$39:$D$782,СВЦЭМ!$A$39:$A$782,$A55,СВЦЭМ!$B$39:$B$782,V$47)+'СЕТ СН'!$G$11+СВЦЭМ!$D$10+'СЕТ СН'!$G$5-'СЕТ СН'!$G$21</f>
        <v>5123.1155060199999</v>
      </c>
      <c r="W55" s="36">
        <f>SUMIFS(СВЦЭМ!$D$39:$D$782,СВЦЭМ!$A$39:$A$782,$A55,СВЦЭМ!$B$39:$B$782,W$47)+'СЕТ СН'!$G$11+СВЦЭМ!$D$10+'СЕТ СН'!$G$5-'СЕТ СН'!$G$21</f>
        <v>5116.6110304399999</v>
      </c>
      <c r="X55" s="36">
        <f>SUMIFS(СВЦЭМ!$D$39:$D$782,СВЦЭМ!$A$39:$A$782,$A55,СВЦЭМ!$B$39:$B$782,X$47)+'СЕТ СН'!$G$11+СВЦЭМ!$D$10+'СЕТ СН'!$G$5-'СЕТ СН'!$G$21</f>
        <v>5153.8778961500002</v>
      </c>
      <c r="Y55" s="36">
        <f>SUMIFS(СВЦЭМ!$D$39:$D$782,СВЦЭМ!$A$39:$A$782,$A55,СВЦЭМ!$B$39:$B$782,Y$47)+'СЕТ СН'!$G$11+СВЦЭМ!$D$10+'СЕТ СН'!$G$5-'СЕТ СН'!$G$21</f>
        <v>5166.0195084900006</v>
      </c>
    </row>
    <row r="56" spans="1:25" ht="15.75" x14ac:dyDescent="0.2">
      <c r="A56" s="35">
        <f t="shared" si="1"/>
        <v>45360</v>
      </c>
      <c r="B56" s="36">
        <f>SUMIFS(СВЦЭМ!$D$39:$D$782,СВЦЭМ!$A$39:$A$782,$A56,СВЦЭМ!$B$39:$B$782,B$47)+'СЕТ СН'!$G$11+СВЦЭМ!$D$10+'СЕТ СН'!$G$5-'СЕТ СН'!$G$21</f>
        <v>5198.4634712000006</v>
      </c>
      <c r="C56" s="36">
        <f>SUMIFS(СВЦЭМ!$D$39:$D$782,СВЦЭМ!$A$39:$A$782,$A56,СВЦЭМ!$B$39:$B$782,C$47)+'СЕТ СН'!$G$11+СВЦЭМ!$D$10+'СЕТ СН'!$G$5-'СЕТ СН'!$G$21</f>
        <v>5206.9862750900002</v>
      </c>
      <c r="D56" s="36">
        <f>SUMIFS(СВЦЭМ!$D$39:$D$782,СВЦЭМ!$A$39:$A$782,$A56,СВЦЭМ!$B$39:$B$782,D$47)+'СЕТ СН'!$G$11+СВЦЭМ!$D$10+'СЕТ СН'!$G$5-'СЕТ СН'!$G$21</f>
        <v>5225.2063339599999</v>
      </c>
      <c r="E56" s="36">
        <f>SUMIFS(СВЦЭМ!$D$39:$D$782,СВЦЭМ!$A$39:$A$782,$A56,СВЦЭМ!$B$39:$B$782,E$47)+'СЕТ СН'!$G$11+СВЦЭМ!$D$10+'СЕТ СН'!$G$5-'СЕТ СН'!$G$21</f>
        <v>5233.6393377900004</v>
      </c>
      <c r="F56" s="36">
        <f>SUMIFS(СВЦЭМ!$D$39:$D$782,СВЦЭМ!$A$39:$A$782,$A56,СВЦЭМ!$B$39:$B$782,F$47)+'СЕТ СН'!$G$11+СВЦЭМ!$D$10+'СЕТ СН'!$G$5-'СЕТ СН'!$G$21</f>
        <v>5220.9718420700001</v>
      </c>
      <c r="G56" s="36">
        <f>SUMIFS(СВЦЭМ!$D$39:$D$782,СВЦЭМ!$A$39:$A$782,$A56,СВЦЭМ!$B$39:$B$782,G$47)+'СЕТ СН'!$G$11+СВЦЭМ!$D$10+'СЕТ СН'!$G$5-'СЕТ СН'!$G$21</f>
        <v>5191.7843464400003</v>
      </c>
      <c r="H56" s="36">
        <f>SUMIFS(СВЦЭМ!$D$39:$D$782,СВЦЭМ!$A$39:$A$782,$A56,СВЦЭМ!$B$39:$B$782,H$47)+'СЕТ СН'!$G$11+СВЦЭМ!$D$10+'СЕТ СН'!$G$5-'СЕТ СН'!$G$21</f>
        <v>5168.3455841600007</v>
      </c>
      <c r="I56" s="36">
        <f>SUMIFS(СВЦЭМ!$D$39:$D$782,СВЦЭМ!$A$39:$A$782,$A56,СВЦЭМ!$B$39:$B$782,I$47)+'СЕТ СН'!$G$11+СВЦЭМ!$D$10+'СЕТ СН'!$G$5-'СЕТ СН'!$G$21</f>
        <v>5146.6819067400002</v>
      </c>
      <c r="J56" s="36">
        <f>SUMIFS(СВЦЭМ!$D$39:$D$782,СВЦЭМ!$A$39:$A$782,$A56,СВЦЭМ!$B$39:$B$782,J$47)+'СЕТ СН'!$G$11+СВЦЭМ!$D$10+'СЕТ СН'!$G$5-'СЕТ СН'!$G$21</f>
        <v>5133.0247381600002</v>
      </c>
      <c r="K56" s="36">
        <f>SUMIFS(СВЦЭМ!$D$39:$D$782,СВЦЭМ!$A$39:$A$782,$A56,СВЦЭМ!$B$39:$B$782,K$47)+'СЕТ СН'!$G$11+СВЦЭМ!$D$10+'СЕТ СН'!$G$5-'СЕТ СН'!$G$21</f>
        <v>5092.3770146900006</v>
      </c>
      <c r="L56" s="36">
        <f>SUMIFS(СВЦЭМ!$D$39:$D$782,СВЦЭМ!$A$39:$A$782,$A56,СВЦЭМ!$B$39:$B$782,L$47)+'СЕТ СН'!$G$11+СВЦЭМ!$D$10+'СЕТ СН'!$G$5-'СЕТ СН'!$G$21</f>
        <v>5070.3081191800002</v>
      </c>
      <c r="M56" s="36">
        <f>SUMIFS(СВЦЭМ!$D$39:$D$782,СВЦЭМ!$A$39:$A$782,$A56,СВЦЭМ!$B$39:$B$782,M$47)+'СЕТ СН'!$G$11+СВЦЭМ!$D$10+'СЕТ СН'!$G$5-'СЕТ СН'!$G$21</f>
        <v>5085.5195820500003</v>
      </c>
      <c r="N56" s="36">
        <f>SUMIFS(СВЦЭМ!$D$39:$D$782,СВЦЭМ!$A$39:$A$782,$A56,СВЦЭМ!$B$39:$B$782,N$47)+'СЕТ СН'!$G$11+СВЦЭМ!$D$10+'СЕТ СН'!$G$5-'СЕТ СН'!$G$21</f>
        <v>5107.0947088299999</v>
      </c>
      <c r="O56" s="36">
        <f>SUMIFS(СВЦЭМ!$D$39:$D$782,СВЦЭМ!$A$39:$A$782,$A56,СВЦЭМ!$B$39:$B$782,O$47)+'СЕТ СН'!$G$11+СВЦЭМ!$D$10+'СЕТ СН'!$G$5-'СЕТ СН'!$G$21</f>
        <v>5128.62625647</v>
      </c>
      <c r="P56" s="36">
        <f>SUMIFS(СВЦЭМ!$D$39:$D$782,СВЦЭМ!$A$39:$A$782,$A56,СВЦЭМ!$B$39:$B$782,P$47)+'СЕТ СН'!$G$11+СВЦЭМ!$D$10+'СЕТ СН'!$G$5-'СЕТ СН'!$G$21</f>
        <v>5141.2716720400003</v>
      </c>
      <c r="Q56" s="36">
        <f>SUMIFS(СВЦЭМ!$D$39:$D$782,СВЦЭМ!$A$39:$A$782,$A56,СВЦЭМ!$B$39:$B$782,Q$47)+'СЕТ СН'!$G$11+СВЦЭМ!$D$10+'СЕТ СН'!$G$5-'СЕТ СН'!$G$21</f>
        <v>5156.9732333600004</v>
      </c>
      <c r="R56" s="36">
        <f>SUMIFS(СВЦЭМ!$D$39:$D$782,СВЦЭМ!$A$39:$A$782,$A56,СВЦЭМ!$B$39:$B$782,R$47)+'СЕТ СН'!$G$11+СВЦЭМ!$D$10+'СЕТ СН'!$G$5-'СЕТ СН'!$G$21</f>
        <v>5157.4205473600005</v>
      </c>
      <c r="S56" s="36">
        <f>SUMIFS(СВЦЭМ!$D$39:$D$782,СВЦЭМ!$A$39:$A$782,$A56,СВЦЭМ!$B$39:$B$782,S$47)+'СЕТ СН'!$G$11+СВЦЭМ!$D$10+'СЕТ СН'!$G$5-'СЕТ СН'!$G$21</f>
        <v>5127.3337885600004</v>
      </c>
      <c r="T56" s="36">
        <f>SUMIFS(СВЦЭМ!$D$39:$D$782,СВЦЭМ!$A$39:$A$782,$A56,СВЦЭМ!$B$39:$B$782,T$47)+'СЕТ СН'!$G$11+СВЦЭМ!$D$10+'СЕТ СН'!$G$5-'СЕТ СН'!$G$21</f>
        <v>5140.3339108800001</v>
      </c>
      <c r="U56" s="36">
        <f>SUMIFS(СВЦЭМ!$D$39:$D$782,СВЦЭМ!$A$39:$A$782,$A56,СВЦЭМ!$B$39:$B$782,U$47)+'СЕТ СН'!$G$11+СВЦЭМ!$D$10+'СЕТ СН'!$G$5-'СЕТ СН'!$G$21</f>
        <v>5110.2081064600006</v>
      </c>
      <c r="V56" s="36">
        <f>SUMIFS(СВЦЭМ!$D$39:$D$782,СВЦЭМ!$A$39:$A$782,$A56,СВЦЭМ!$B$39:$B$782,V$47)+'СЕТ СН'!$G$11+СВЦЭМ!$D$10+'СЕТ СН'!$G$5-'СЕТ СН'!$G$21</f>
        <v>5098.9402760400008</v>
      </c>
      <c r="W56" s="36">
        <f>SUMIFS(СВЦЭМ!$D$39:$D$782,СВЦЭМ!$A$39:$A$782,$A56,СВЦЭМ!$B$39:$B$782,W$47)+'СЕТ СН'!$G$11+СВЦЭМ!$D$10+'СЕТ СН'!$G$5-'СЕТ СН'!$G$21</f>
        <v>5094.7554625000002</v>
      </c>
      <c r="X56" s="36">
        <f>SUMIFS(СВЦЭМ!$D$39:$D$782,СВЦЭМ!$A$39:$A$782,$A56,СВЦЭМ!$B$39:$B$782,X$47)+'СЕТ СН'!$G$11+СВЦЭМ!$D$10+'СЕТ СН'!$G$5-'СЕТ СН'!$G$21</f>
        <v>5133.16697793</v>
      </c>
      <c r="Y56" s="36">
        <f>SUMIFS(СВЦЭМ!$D$39:$D$782,СВЦЭМ!$A$39:$A$782,$A56,СВЦЭМ!$B$39:$B$782,Y$47)+'СЕТ СН'!$G$11+СВЦЭМ!$D$10+'СЕТ СН'!$G$5-'СЕТ СН'!$G$21</f>
        <v>5147.6290666700006</v>
      </c>
    </row>
    <row r="57" spans="1:25" ht="15.75" x14ac:dyDescent="0.2">
      <c r="A57" s="35">
        <f t="shared" si="1"/>
        <v>45361</v>
      </c>
      <c r="B57" s="36">
        <f>SUMIFS(СВЦЭМ!$D$39:$D$782,СВЦЭМ!$A$39:$A$782,$A57,СВЦЭМ!$B$39:$B$782,B$47)+'СЕТ СН'!$G$11+СВЦЭМ!$D$10+'СЕТ СН'!$G$5-'СЕТ СН'!$G$21</f>
        <v>5226.4329732000006</v>
      </c>
      <c r="C57" s="36">
        <f>SUMIFS(СВЦЭМ!$D$39:$D$782,СВЦЭМ!$A$39:$A$782,$A57,СВЦЭМ!$B$39:$B$782,C$47)+'СЕТ СН'!$G$11+СВЦЭМ!$D$10+'СЕТ СН'!$G$5-'СЕТ СН'!$G$21</f>
        <v>5264.8609893700004</v>
      </c>
      <c r="D57" s="36">
        <f>SUMIFS(СВЦЭМ!$D$39:$D$782,СВЦЭМ!$A$39:$A$782,$A57,СВЦЭМ!$B$39:$B$782,D$47)+'СЕТ СН'!$G$11+СВЦЭМ!$D$10+'СЕТ СН'!$G$5-'СЕТ СН'!$G$21</f>
        <v>5283.4783267100001</v>
      </c>
      <c r="E57" s="36">
        <f>SUMIFS(СВЦЭМ!$D$39:$D$782,СВЦЭМ!$A$39:$A$782,$A57,СВЦЭМ!$B$39:$B$782,E$47)+'СЕТ СН'!$G$11+СВЦЭМ!$D$10+'СЕТ СН'!$G$5-'СЕТ СН'!$G$21</f>
        <v>5299.0869656100003</v>
      </c>
      <c r="F57" s="36">
        <f>SUMIFS(СВЦЭМ!$D$39:$D$782,СВЦЭМ!$A$39:$A$782,$A57,СВЦЭМ!$B$39:$B$782,F$47)+'СЕТ СН'!$G$11+СВЦЭМ!$D$10+'СЕТ СН'!$G$5-'СЕТ СН'!$G$21</f>
        <v>5299.3831550699997</v>
      </c>
      <c r="G57" s="36">
        <f>SUMIFS(СВЦЭМ!$D$39:$D$782,СВЦЭМ!$A$39:$A$782,$A57,СВЦЭМ!$B$39:$B$782,G$47)+'СЕТ СН'!$G$11+СВЦЭМ!$D$10+'СЕТ СН'!$G$5-'СЕТ СН'!$G$21</f>
        <v>5282.0879003400005</v>
      </c>
      <c r="H57" s="36">
        <f>SUMIFS(СВЦЭМ!$D$39:$D$782,СВЦЭМ!$A$39:$A$782,$A57,СВЦЭМ!$B$39:$B$782,H$47)+'СЕТ СН'!$G$11+СВЦЭМ!$D$10+'СЕТ СН'!$G$5-'СЕТ СН'!$G$21</f>
        <v>5255.6779498300002</v>
      </c>
      <c r="I57" s="36">
        <f>SUMIFS(СВЦЭМ!$D$39:$D$782,СВЦЭМ!$A$39:$A$782,$A57,СВЦЭМ!$B$39:$B$782,I$47)+'СЕТ СН'!$G$11+СВЦЭМ!$D$10+'СЕТ СН'!$G$5-'СЕТ СН'!$G$21</f>
        <v>5250.2341146100007</v>
      </c>
      <c r="J57" s="36">
        <f>SUMIFS(СВЦЭМ!$D$39:$D$782,СВЦЭМ!$A$39:$A$782,$A57,СВЦЭМ!$B$39:$B$782,J$47)+'СЕТ СН'!$G$11+СВЦЭМ!$D$10+'СЕТ СН'!$G$5-'СЕТ СН'!$G$21</f>
        <v>5205.0705600300007</v>
      </c>
      <c r="K57" s="36">
        <f>SUMIFS(СВЦЭМ!$D$39:$D$782,СВЦЭМ!$A$39:$A$782,$A57,СВЦЭМ!$B$39:$B$782,K$47)+'СЕТ СН'!$G$11+СВЦЭМ!$D$10+'СЕТ СН'!$G$5-'СЕТ СН'!$G$21</f>
        <v>5163.6829553099997</v>
      </c>
      <c r="L57" s="36">
        <f>SUMIFS(СВЦЭМ!$D$39:$D$782,СВЦЭМ!$A$39:$A$782,$A57,СВЦЭМ!$B$39:$B$782,L$47)+'СЕТ СН'!$G$11+СВЦЭМ!$D$10+'СЕТ СН'!$G$5-'СЕТ СН'!$G$21</f>
        <v>5163.3006944999997</v>
      </c>
      <c r="M57" s="36">
        <f>SUMIFS(СВЦЭМ!$D$39:$D$782,СВЦЭМ!$A$39:$A$782,$A57,СВЦЭМ!$B$39:$B$782,M$47)+'СЕТ СН'!$G$11+СВЦЭМ!$D$10+'СЕТ СН'!$G$5-'СЕТ СН'!$G$21</f>
        <v>5171.2244490700004</v>
      </c>
      <c r="N57" s="36">
        <f>SUMIFS(СВЦЭМ!$D$39:$D$782,СВЦЭМ!$A$39:$A$782,$A57,СВЦЭМ!$B$39:$B$782,N$47)+'СЕТ СН'!$G$11+СВЦЭМ!$D$10+'СЕТ СН'!$G$5-'СЕТ СН'!$G$21</f>
        <v>5193.2030771200007</v>
      </c>
      <c r="O57" s="36">
        <f>SUMIFS(СВЦЭМ!$D$39:$D$782,СВЦЭМ!$A$39:$A$782,$A57,СВЦЭМ!$B$39:$B$782,O$47)+'СЕТ СН'!$G$11+СВЦЭМ!$D$10+'СЕТ СН'!$G$5-'СЕТ СН'!$G$21</f>
        <v>5184.1830489800004</v>
      </c>
      <c r="P57" s="36">
        <f>SUMIFS(СВЦЭМ!$D$39:$D$782,СВЦЭМ!$A$39:$A$782,$A57,СВЦЭМ!$B$39:$B$782,P$47)+'СЕТ СН'!$G$11+СВЦЭМ!$D$10+'СЕТ СН'!$G$5-'СЕТ СН'!$G$21</f>
        <v>5211.1662490400004</v>
      </c>
      <c r="Q57" s="36">
        <f>SUMIFS(СВЦЭМ!$D$39:$D$782,СВЦЭМ!$A$39:$A$782,$A57,СВЦЭМ!$B$39:$B$782,Q$47)+'СЕТ СН'!$G$11+СВЦЭМ!$D$10+'СЕТ СН'!$G$5-'СЕТ СН'!$G$21</f>
        <v>5238.6638084000006</v>
      </c>
      <c r="R57" s="36">
        <f>SUMIFS(СВЦЭМ!$D$39:$D$782,СВЦЭМ!$A$39:$A$782,$A57,СВЦЭМ!$B$39:$B$782,R$47)+'СЕТ СН'!$G$11+СВЦЭМ!$D$10+'СЕТ СН'!$G$5-'СЕТ СН'!$G$21</f>
        <v>5235.8777177299999</v>
      </c>
      <c r="S57" s="36">
        <f>SUMIFS(СВЦЭМ!$D$39:$D$782,СВЦЭМ!$A$39:$A$782,$A57,СВЦЭМ!$B$39:$B$782,S$47)+'СЕТ СН'!$G$11+СВЦЭМ!$D$10+'СЕТ СН'!$G$5-'СЕТ СН'!$G$21</f>
        <v>5220.3235550200006</v>
      </c>
      <c r="T57" s="36">
        <f>SUMIFS(СВЦЭМ!$D$39:$D$782,СВЦЭМ!$A$39:$A$782,$A57,СВЦЭМ!$B$39:$B$782,T$47)+'СЕТ СН'!$G$11+СВЦЭМ!$D$10+'СЕТ СН'!$G$5-'СЕТ СН'!$G$21</f>
        <v>5200.3623049100006</v>
      </c>
      <c r="U57" s="36">
        <f>SUMIFS(СВЦЭМ!$D$39:$D$782,СВЦЭМ!$A$39:$A$782,$A57,СВЦЭМ!$B$39:$B$782,U$47)+'СЕТ СН'!$G$11+СВЦЭМ!$D$10+'СЕТ СН'!$G$5-'СЕТ СН'!$G$21</f>
        <v>5153.4738506700005</v>
      </c>
      <c r="V57" s="36">
        <f>SUMIFS(СВЦЭМ!$D$39:$D$782,СВЦЭМ!$A$39:$A$782,$A57,СВЦЭМ!$B$39:$B$782,V$47)+'СЕТ СН'!$G$11+СВЦЭМ!$D$10+'СЕТ СН'!$G$5-'СЕТ СН'!$G$21</f>
        <v>5126.8669315900006</v>
      </c>
      <c r="W57" s="36">
        <f>SUMIFS(СВЦЭМ!$D$39:$D$782,СВЦЭМ!$A$39:$A$782,$A57,СВЦЭМ!$B$39:$B$782,W$47)+'СЕТ СН'!$G$11+СВЦЭМ!$D$10+'СЕТ СН'!$G$5-'СЕТ СН'!$G$21</f>
        <v>5134.50262389</v>
      </c>
      <c r="X57" s="36">
        <f>SUMIFS(СВЦЭМ!$D$39:$D$782,СВЦЭМ!$A$39:$A$782,$A57,СВЦЭМ!$B$39:$B$782,X$47)+'СЕТ СН'!$G$11+СВЦЭМ!$D$10+'СЕТ СН'!$G$5-'СЕТ СН'!$G$21</f>
        <v>5185.2677216600005</v>
      </c>
      <c r="Y57" s="36">
        <f>SUMIFS(СВЦЭМ!$D$39:$D$782,СВЦЭМ!$A$39:$A$782,$A57,СВЦЭМ!$B$39:$B$782,Y$47)+'СЕТ СН'!$G$11+СВЦЭМ!$D$10+'СЕТ СН'!$G$5-'СЕТ СН'!$G$21</f>
        <v>5191.35522932</v>
      </c>
    </row>
    <row r="58" spans="1:25" ht="15.75" x14ac:dyDescent="0.2">
      <c r="A58" s="35">
        <f t="shared" si="1"/>
        <v>45362</v>
      </c>
      <c r="B58" s="36">
        <f>SUMIFS(СВЦЭМ!$D$39:$D$782,СВЦЭМ!$A$39:$A$782,$A58,СВЦЭМ!$B$39:$B$782,B$47)+'СЕТ СН'!$G$11+СВЦЭМ!$D$10+'СЕТ СН'!$G$5-'СЕТ СН'!$G$21</f>
        <v>5158.67771533</v>
      </c>
      <c r="C58" s="36">
        <f>SUMIFS(СВЦЭМ!$D$39:$D$782,СВЦЭМ!$A$39:$A$782,$A58,СВЦЭМ!$B$39:$B$782,C$47)+'СЕТ СН'!$G$11+СВЦЭМ!$D$10+'СЕТ СН'!$G$5-'СЕТ СН'!$G$21</f>
        <v>5195.3657765600001</v>
      </c>
      <c r="D58" s="36">
        <f>SUMIFS(СВЦЭМ!$D$39:$D$782,СВЦЭМ!$A$39:$A$782,$A58,СВЦЭМ!$B$39:$B$782,D$47)+'СЕТ СН'!$G$11+СВЦЭМ!$D$10+'СЕТ СН'!$G$5-'СЕТ СН'!$G$21</f>
        <v>5208.5070240700006</v>
      </c>
      <c r="E58" s="36">
        <f>SUMIFS(СВЦЭМ!$D$39:$D$782,СВЦЭМ!$A$39:$A$782,$A58,СВЦЭМ!$B$39:$B$782,E$47)+'СЕТ СН'!$G$11+СВЦЭМ!$D$10+'СЕТ СН'!$G$5-'СЕТ СН'!$G$21</f>
        <v>5212.3039260100004</v>
      </c>
      <c r="F58" s="36">
        <f>SUMIFS(СВЦЭМ!$D$39:$D$782,СВЦЭМ!$A$39:$A$782,$A58,СВЦЭМ!$B$39:$B$782,F$47)+'СЕТ СН'!$G$11+СВЦЭМ!$D$10+'СЕТ СН'!$G$5-'СЕТ СН'!$G$21</f>
        <v>5211.5817916800006</v>
      </c>
      <c r="G58" s="36">
        <f>SUMIFS(СВЦЭМ!$D$39:$D$782,СВЦЭМ!$A$39:$A$782,$A58,СВЦЭМ!$B$39:$B$782,G$47)+'СЕТ СН'!$G$11+СВЦЭМ!$D$10+'СЕТ СН'!$G$5-'СЕТ СН'!$G$21</f>
        <v>5148.9150950200001</v>
      </c>
      <c r="H58" s="36">
        <f>SUMIFS(СВЦЭМ!$D$39:$D$782,СВЦЭМ!$A$39:$A$782,$A58,СВЦЭМ!$B$39:$B$782,H$47)+'СЕТ СН'!$G$11+СВЦЭМ!$D$10+'СЕТ СН'!$G$5-'СЕТ СН'!$G$21</f>
        <v>5011.0059875100005</v>
      </c>
      <c r="I58" s="36">
        <f>SUMIFS(СВЦЭМ!$D$39:$D$782,СВЦЭМ!$A$39:$A$782,$A58,СВЦЭМ!$B$39:$B$782,I$47)+'СЕТ СН'!$G$11+СВЦЭМ!$D$10+'СЕТ СН'!$G$5-'СЕТ СН'!$G$21</f>
        <v>5018.5884403099999</v>
      </c>
      <c r="J58" s="36">
        <f>SUMIFS(СВЦЭМ!$D$39:$D$782,СВЦЭМ!$A$39:$A$782,$A58,СВЦЭМ!$B$39:$B$782,J$47)+'СЕТ СН'!$G$11+СВЦЭМ!$D$10+'СЕТ СН'!$G$5-'СЕТ СН'!$G$21</f>
        <v>4992.6475158499998</v>
      </c>
      <c r="K58" s="36">
        <f>SUMIFS(СВЦЭМ!$D$39:$D$782,СВЦЭМ!$A$39:$A$782,$A58,СВЦЭМ!$B$39:$B$782,K$47)+'СЕТ СН'!$G$11+СВЦЭМ!$D$10+'СЕТ СН'!$G$5-'СЕТ СН'!$G$21</f>
        <v>4977.1511800900007</v>
      </c>
      <c r="L58" s="36">
        <f>SUMIFS(СВЦЭМ!$D$39:$D$782,СВЦЭМ!$A$39:$A$782,$A58,СВЦЭМ!$B$39:$B$782,L$47)+'СЕТ СН'!$G$11+СВЦЭМ!$D$10+'СЕТ СН'!$G$5-'СЕТ СН'!$G$21</f>
        <v>4989.0771159100004</v>
      </c>
      <c r="M58" s="36">
        <f>SUMIFS(СВЦЭМ!$D$39:$D$782,СВЦЭМ!$A$39:$A$782,$A58,СВЦЭМ!$B$39:$B$782,M$47)+'СЕТ СН'!$G$11+СВЦЭМ!$D$10+'СЕТ СН'!$G$5-'СЕТ СН'!$G$21</f>
        <v>4986.3607914200002</v>
      </c>
      <c r="N58" s="36">
        <f>SUMIFS(СВЦЭМ!$D$39:$D$782,СВЦЭМ!$A$39:$A$782,$A58,СВЦЭМ!$B$39:$B$782,N$47)+'СЕТ СН'!$G$11+СВЦЭМ!$D$10+'СЕТ СН'!$G$5-'СЕТ СН'!$G$21</f>
        <v>5007.2106241500005</v>
      </c>
      <c r="O58" s="36">
        <f>SUMIFS(СВЦЭМ!$D$39:$D$782,СВЦЭМ!$A$39:$A$782,$A58,СВЦЭМ!$B$39:$B$782,O$47)+'СЕТ СН'!$G$11+СВЦЭМ!$D$10+'СЕТ СН'!$G$5-'СЕТ СН'!$G$21</f>
        <v>5008.39084938</v>
      </c>
      <c r="P58" s="36">
        <f>SUMIFS(СВЦЭМ!$D$39:$D$782,СВЦЭМ!$A$39:$A$782,$A58,СВЦЭМ!$B$39:$B$782,P$47)+'СЕТ СН'!$G$11+СВЦЭМ!$D$10+'СЕТ СН'!$G$5-'СЕТ СН'!$G$21</f>
        <v>5017.5895716499999</v>
      </c>
      <c r="Q58" s="36">
        <f>SUMIFS(СВЦЭМ!$D$39:$D$782,СВЦЭМ!$A$39:$A$782,$A58,СВЦЭМ!$B$39:$B$782,Q$47)+'СЕТ СН'!$G$11+СВЦЭМ!$D$10+'СЕТ СН'!$G$5-'СЕТ СН'!$G$21</f>
        <v>5031.0436330400007</v>
      </c>
      <c r="R58" s="36">
        <f>SUMIFS(СВЦЭМ!$D$39:$D$782,СВЦЭМ!$A$39:$A$782,$A58,СВЦЭМ!$B$39:$B$782,R$47)+'СЕТ СН'!$G$11+СВЦЭМ!$D$10+'СЕТ СН'!$G$5-'СЕТ СН'!$G$21</f>
        <v>5032.7252677400002</v>
      </c>
      <c r="S58" s="36">
        <f>SUMIFS(СВЦЭМ!$D$39:$D$782,СВЦЭМ!$A$39:$A$782,$A58,СВЦЭМ!$B$39:$B$782,S$47)+'СЕТ СН'!$G$11+СВЦЭМ!$D$10+'СЕТ СН'!$G$5-'СЕТ СН'!$G$21</f>
        <v>5029.7862431900003</v>
      </c>
      <c r="T58" s="36">
        <f>SUMIFS(СВЦЭМ!$D$39:$D$782,СВЦЭМ!$A$39:$A$782,$A58,СВЦЭМ!$B$39:$B$782,T$47)+'СЕТ СН'!$G$11+СВЦЭМ!$D$10+'СЕТ СН'!$G$5-'СЕТ СН'!$G$21</f>
        <v>5008.4758588300001</v>
      </c>
      <c r="U58" s="36">
        <f>SUMIFS(СВЦЭМ!$D$39:$D$782,СВЦЭМ!$A$39:$A$782,$A58,СВЦЭМ!$B$39:$B$782,U$47)+'СЕТ СН'!$G$11+СВЦЭМ!$D$10+'СЕТ СН'!$G$5-'СЕТ СН'!$G$21</f>
        <v>4980.2605963400001</v>
      </c>
      <c r="V58" s="36">
        <f>SUMIFS(СВЦЭМ!$D$39:$D$782,СВЦЭМ!$A$39:$A$782,$A58,СВЦЭМ!$B$39:$B$782,V$47)+'СЕТ СН'!$G$11+СВЦЭМ!$D$10+'СЕТ СН'!$G$5-'СЕТ СН'!$G$21</f>
        <v>4972.02928393</v>
      </c>
      <c r="W58" s="36">
        <f>SUMIFS(СВЦЭМ!$D$39:$D$782,СВЦЭМ!$A$39:$A$782,$A58,СВЦЭМ!$B$39:$B$782,W$47)+'СЕТ СН'!$G$11+СВЦЭМ!$D$10+'СЕТ СН'!$G$5-'СЕТ СН'!$G$21</f>
        <v>4981.5654889699999</v>
      </c>
      <c r="X58" s="36">
        <f>SUMIFS(СВЦЭМ!$D$39:$D$782,СВЦЭМ!$A$39:$A$782,$A58,СВЦЭМ!$B$39:$B$782,X$47)+'СЕТ СН'!$G$11+СВЦЭМ!$D$10+'СЕТ СН'!$G$5-'СЕТ СН'!$G$21</f>
        <v>5003.0019306100003</v>
      </c>
      <c r="Y58" s="36">
        <f>SUMIFS(СВЦЭМ!$D$39:$D$782,СВЦЭМ!$A$39:$A$782,$A58,СВЦЭМ!$B$39:$B$782,Y$47)+'СЕТ СН'!$G$11+СВЦЭМ!$D$10+'СЕТ СН'!$G$5-'СЕТ СН'!$G$21</f>
        <v>5006.8794156399999</v>
      </c>
    </row>
    <row r="59" spans="1:25" ht="15.75" x14ac:dyDescent="0.2">
      <c r="A59" s="35">
        <f t="shared" si="1"/>
        <v>45363</v>
      </c>
      <c r="B59" s="36">
        <f>SUMIFS(СВЦЭМ!$D$39:$D$782,СВЦЭМ!$A$39:$A$782,$A59,СВЦЭМ!$B$39:$B$782,B$47)+'СЕТ СН'!$G$11+СВЦЭМ!$D$10+'СЕТ СН'!$G$5-'СЕТ СН'!$G$21</f>
        <v>5137.7532037500005</v>
      </c>
      <c r="C59" s="36">
        <f>SUMIFS(СВЦЭМ!$D$39:$D$782,СВЦЭМ!$A$39:$A$782,$A59,СВЦЭМ!$B$39:$B$782,C$47)+'СЕТ СН'!$G$11+СВЦЭМ!$D$10+'СЕТ СН'!$G$5-'СЕТ СН'!$G$21</f>
        <v>5162.4287150099999</v>
      </c>
      <c r="D59" s="36">
        <f>SUMIFS(СВЦЭМ!$D$39:$D$782,СВЦЭМ!$A$39:$A$782,$A59,СВЦЭМ!$B$39:$B$782,D$47)+'СЕТ СН'!$G$11+СВЦЭМ!$D$10+'СЕТ СН'!$G$5-'СЕТ СН'!$G$21</f>
        <v>5185.5592882399997</v>
      </c>
      <c r="E59" s="36">
        <f>SUMIFS(СВЦЭМ!$D$39:$D$782,СВЦЭМ!$A$39:$A$782,$A59,СВЦЭМ!$B$39:$B$782,E$47)+'СЕТ СН'!$G$11+СВЦЭМ!$D$10+'СЕТ СН'!$G$5-'СЕТ СН'!$G$21</f>
        <v>5184.1142977899999</v>
      </c>
      <c r="F59" s="36">
        <f>SUMIFS(СВЦЭМ!$D$39:$D$782,СВЦЭМ!$A$39:$A$782,$A59,СВЦЭМ!$B$39:$B$782,F$47)+'СЕТ СН'!$G$11+СВЦЭМ!$D$10+'СЕТ СН'!$G$5-'СЕТ СН'!$G$21</f>
        <v>5167.75374293</v>
      </c>
      <c r="G59" s="36">
        <f>SUMIFS(СВЦЭМ!$D$39:$D$782,СВЦЭМ!$A$39:$A$782,$A59,СВЦЭМ!$B$39:$B$782,G$47)+'СЕТ СН'!$G$11+СВЦЭМ!$D$10+'СЕТ СН'!$G$5-'СЕТ СН'!$G$21</f>
        <v>5156.9550718</v>
      </c>
      <c r="H59" s="36">
        <f>SUMIFS(СВЦЭМ!$D$39:$D$782,СВЦЭМ!$A$39:$A$782,$A59,СВЦЭМ!$B$39:$B$782,H$47)+'СЕТ СН'!$G$11+СВЦЭМ!$D$10+'СЕТ СН'!$G$5-'СЕТ СН'!$G$21</f>
        <v>5121.4560217100006</v>
      </c>
      <c r="I59" s="36">
        <f>SUMIFS(СВЦЭМ!$D$39:$D$782,СВЦЭМ!$A$39:$A$782,$A59,СВЦЭМ!$B$39:$B$782,I$47)+'СЕТ СН'!$G$11+СВЦЭМ!$D$10+'СЕТ СН'!$G$5-'СЕТ СН'!$G$21</f>
        <v>5112.755212</v>
      </c>
      <c r="J59" s="36">
        <f>SUMIFS(СВЦЭМ!$D$39:$D$782,СВЦЭМ!$A$39:$A$782,$A59,СВЦЭМ!$B$39:$B$782,J$47)+'СЕТ СН'!$G$11+СВЦЭМ!$D$10+'СЕТ СН'!$G$5-'СЕТ СН'!$G$21</f>
        <v>5092.0803730000007</v>
      </c>
      <c r="K59" s="36">
        <f>SUMIFS(СВЦЭМ!$D$39:$D$782,СВЦЭМ!$A$39:$A$782,$A59,СВЦЭМ!$B$39:$B$782,K$47)+'СЕТ СН'!$G$11+СВЦЭМ!$D$10+'СЕТ СН'!$G$5-'СЕТ СН'!$G$21</f>
        <v>5103.6384689000006</v>
      </c>
      <c r="L59" s="36">
        <f>SUMIFS(СВЦЭМ!$D$39:$D$782,СВЦЭМ!$A$39:$A$782,$A59,СВЦЭМ!$B$39:$B$782,L$47)+'СЕТ СН'!$G$11+СВЦЭМ!$D$10+'СЕТ СН'!$G$5-'СЕТ СН'!$G$21</f>
        <v>5116.3945780600006</v>
      </c>
      <c r="M59" s="36">
        <f>SUMIFS(СВЦЭМ!$D$39:$D$782,СВЦЭМ!$A$39:$A$782,$A59,СВЦЭМ!$B$39:$B$782,M$47)+'СЕТ СН'!$G$11+СВЦЭМ!$D$10+'СЕТ СН'!$G$5-'СЕТ СН'!$G$21</f>
        <v>5129.0460956900006</v>
      </c>
      <c r="N59" s="36">
        <f>SUMIFS(СВЦЭМ!$D$39:$D$782,СВЦЭМ!$A$39:$A$782,$A59,СВЦЭМ!$B$39:$B$782,N$47)+'СЕТ СН'!$G$11+СВЦЭМ!$D$10+'СЕТ СН'!$G$5-'СЕТ СН'!$G$21</f>
        <v>5151.2303941999999</v>
      </c>
      <c r="O59" s="36">
        <f>SUMIFS(СВЦЭМ!$D$39:$D$782,СВЦЭМ!$A$39:$A$782,$A59,СВЦЭМ!$B$39:$B$782,O$47)+'СЕТ СН'!$G$11+СВЦЭМ!$D$10+'СЕТ СН'!$G$5-'СЕТ СН'!$G$21</f>
        <v>5173.0165478899999</v>
      </c>
      <c r="P59" s="36">
        <f>SUMIFS(СВЦЭМ!$D$39:$D$782,СВЦЭМ!$A$39:$A$782,$A59,СВЦЭМ!$B$39:$B$782,P$47)+'СЕТ СН'!$G$11+СВЦЭМ!$D$10+'СЕТ СН'!$G$5-'СЕТ СН'!$G$21</f>
        <v>5199.14526716</v>
      </c>
      <c r="Q59" s="36">
        <f>SUMIFS(СВЦЭМ!$D$39:$D$782,СВЦЭМ!$A$39:$A$782,$A59,СВЦЭМ!$B$39:$B$782,Q$47)+'СЕТ СН'!$G$11+СВЦЭМ!$D$10+'СЕТ СН'!$G$5-'СЕТ СН'!$G$21</f>
        <v>5224.8888630900001</v>
      </c>
      <c r="R59" s="36">
        <f>SUMIFS(СВЦЭМ!$D$39:$D$782,СВЦЭМ!$A$39:$A$782,$A59,СВЦЭМ!$B$39:$B$782,R$47)+'СЕТ СН'!$G$11+СВЦЭМ!$D$10+'СЕТ СН'!$G$5-'СЕТ СН'!$G$21</f>
        <v>5217.5428366100004</v>
      </c>
      <c r="S59" s="36">
        <f>SUMIFS(СВЦЭМ!$D$39:$D$782,СВЦЭМ!$A$39:$A$782,$A59,СВЦЭМ!$B$39:$B$782,S$47)+'СЕТ СН'!$G$11+СВЦЭМ!$D$10+'СЕТ СН'!$G$5-'СЕТ СН'!$G$21</f>
        <v>5223.28365235</v>
      </c>
      <c r="T59" s="36">
        <f>SUMIFS(СВЦЭМ!$D$39:$D$782,СВЦЭМ!$A$39:$A$782,$A59,СВЦЭМ!$B$39:$B$782,T$47)+'СЕТ СН'!$G$11+СВЦЭМ!$D$10+'СЕТ СН'!$G$5-'СЕТ СН'!$G$21</f>
        <v>5179.3338443000002</v>
      </c>
      <c r="U59" s="36">
        <f>SUMIFS(СВЦЭМ!$D$39:$D$782,СВЦЭМ!$A$39:$A$782,$A59,СВЦЭМ!$B$39:$B$782,U$47)+'СЕТ СН'!$G$11+СВЦЭМ!$D$10+'СЕТ СН'!$G$5-'СЕТ СН'!$G$21</f>
        <v>5104.2660792900006</v>
      </c>
      <c r="V59" s="36">
        <f>SUMIFS(СВЦЭМ!$D$39:$D$782,СВЦЭМ!$A$39:$A$782,$A59,СВЦЭМ!$B$39:$B$782,V$47)+'СЕТ СН'!$G$11+СВЦЭМ!$D$10+'СЕТ СН'!$G$5-'СЕТ СН'!$G$21</f>
        <v>5120.1932928900005</v>
      </c>
      <c r="W59" s="36">
        <f>SUMIFS(СВЦЭМ!$D$39:$D$782,СВЦЭМ!$A$39:$A$782,$A59,СВЦЭМ!$B$39:$B$782,W$47)+'СЕТ СН'!$G$11+СВЦЭМ!$D$10+'СЕТ СН'!$G$5-'СЕТ СН'!$G$21</f>
        <v>5104.1576885200002</v>
      </c>
      <c r="X59" s="36">
        <f>SUMIFS(СВЦЭМ!$D$39:$D$782,СВЦЭМ!$A$39:$A$782,$A59,СВЦЭМ!$B$39:$B$782,X$47)+'СЕТ СН'!$G$11+СВЦЭМ!$D$10+'СЕТ СН'!$G$5-'СЕТ СН'!$G$21</f>
        <v>5137.6757206100001</v>
      </c>
      <c r="Y59" s="36">
        <f>SUMIFS(СВЦЭМ!$D$39:$D$782,СВЦЭМ!$A$39:$A$782,$A59,СВЦЭМ!$B$39:$B$782,Y$47)+'СЕТ СН'!$G$11+СВЦЭМ!$D$10+'СЕТ СН'!$G$5-'СЕТ СН'!$G$21</f>
        <v>5157.7689195399998</v>
      </c>
    </row>
    <row r="60" spans="1:25" ht="15.75" x14ac:dyDescent="0.2">
      <c r="A60" s="35">
        <f t="shared" si="1"/>
        <v>45364</v>
      </c>
      <c r="B60" s="36">
        <f>SUMIFS(СВЦЭМ!$D$39:$D$782,СВЦЭМ!$A$39:$A$782,$A60,СВЦЭМ!$B$39:$B$782,B$47)+'СЕТ СН'!$G$11+СВЦЭМ!$D$10+'СЕТ СН'!$G$5-'СЕТ СН'!$G$21</f>
        <v>5226.0476782599999</v>
      </c>
      <c r="C60" s="36">
        <f>SUMIFS(СВЦЭМ!$D$39:$D$782,СВЦЭМ!$A$39:$A$782,$A60,СВЦЭМ!$B$39:$B$782,C$47)+'СЕТ СН'!$G$11+СВЦЭМ!$D$10+'СЕТ СН'!$G$5-'СЕТ СН'!$G$21</f>
        <v>5239.0662192700001</v>
      </c>
      <c r="D60" s="36">
        <f>SUMIFS(СВЦЭМ!$D$39:$D$782,СВЦЭМ!$A$39:$A$782,$A60,СВЦЭМ!$B$39:$B$782,D$47)+'СЕТ СН'!$G$11+СВЦЭМ!$D$10+'СЕТ СН'!$G$5-'СЕТ СН'!$G$21</f>
        <v>5255.2215120500005</v>
      </c>
      <c r="E60" s="36">
        <f>SUMIFS(СВЦЭМ!$D$39:$D$782,СВЦЭМ!$A$39:$A$782,$A60,СВЦЭМ!$B$39:$B$782,E$47)+'СЕТ СН'!$G$11+СВЦЭМ!$D$10+'СЕТ СН'!$G$5-'СЕТ СН'!$G$21</f>
        <v>5249.3137077800002</v>
      </c>
      <c r="F60" s="36">
        <f>SUMIFS(СВЦЭМ!$D$39:$D$782,СВЦЭМ!$A$39:$A$782,$A60,СВЦЭМ!$B$39:$B$782,F$47)+'СЕТ СН'!$G$11+СВЦЭМ!$D$10+'СЕТ СН'!$G$5-'СЕТ СН'!$G$21</f>
        <v>5244.0644557800006</v>
      </c>
      <c r="G60" s="36">
        <f>SUMIFS(СВЦЭМ!$D$39:$D$782,СВЦЭМ!$A$39:$A$782,$A60,СВЦЭМ!$B$39:$B$782,G$47)+'СЕТ СН'!$G$11+СВЦЭМ!$D$10+'СЕТ СН'!$G$5-'СЕТ СН'!$G$21</f>
        <v>5238.2345222900003</v>
      </c>
      <c r="H60" s="36">
        <f>SUMIFS(СВЦЭМ!$D$39:$D$782,СВЦЭМ!$A$39:$A$782,$A60,СВЦЭМ!$B$39:$B$782,H$47)+'СЕТ СН'!$G$11+СВЦЭМ!$D$10+'СЕТ СН'!$G$5-'СЕТ СН'!$G$21</f>
        <v>5198.4688711300005</v>
      </c>
      <c r="I60" s="36">
        <f>SUMIFS(СВЦЭМ!$D$39:$D$782,СВЦЭМ!$A$39:$A$782,$A60,СВЦЭМ!$B$39:$B$782,I$47)+'СЕТ СН'!$G$11+СВЦЭМ!$D$10+'СЕТ СН'!$G$5-'СЕТ СН'!$G$21</f>
        <v>5162.3935019800001</v>
      </c>
      <c r="J60" s="36">
        <f>SUMIFS(СВЦЭМ!$D$39:$D$782,СВЦЭМ!$A$39:$A$782,$A60,СВЦЭМ!$B$39:$B$782,J$47)+'СЕТ СН'!$G$11+СВЦЭМ!$D$10+'СЕТ СН'!$G$5-'СЕТ СН'!$G$21</f>
        <v>5178.0836461100007</v>
      </c>
      <c r="K60" s="36">
        <f>SUMIFS(СВЦЭМ!$D$39:$D$782,СВЦЭМ!$A$39:$A$782,$A60,СВЦЭМ!$B$39:$B$782,K$47)+'СЕТ СН'!$G$11+СВЦЭМ!$D$10+'СЕТ СН'!$G$5-'СЕТ СН'!$G$21</f>
        <v>5153.4156861199999</v>
      </c>
      <c r="L60" s="36">
        <f>SUMIFS(СВЦЭМ!$D$39:$D$782,СВЦЭМ!$A$39:$A$782,$A60,СВЦЭМ!$B$39:$B$782,L$47)+'СЕТ СН'!$G$11+СВЦЭМ!$D$10+'СЕТ СН'!$G$5-'СЕТ СН'!$G$21</f>
        <v>5169.3419419500005</v>
      </c>
      <c r="M60" s="36">
        <f>SUMIFS(СВЦЭМ!$D$39:$D$782,СВЦЭМ!$A$39:$A$782,$A60,СВЦЭМ!$B$39:$B$782,M$47)+'СЕТ СН'!$G$11+СВЦЭМ!$D$10+'СЕТ СН'!$G$5-'СЕТ СН'!$G$21</f>
        <v>5156.7803819500004</v>
      </c>
      <c r="N60" s="36">
        <f>SUMIFS(СВЦЭМ!$D$39:$D$782,СВЦЭМ!$A$39:$A$782,$A60,СВЦЭМ!$B$39:$B$782,N$47)+'СЕТ СН'!$G$11+СВЦЭМ!$D$10+'СЕТ СН'!$G$5-'СЕТ СН'!$G$21</f>
        <v>5191.3886189900004</v>
      </c>
      <c r="O60" s="36">
        <f>SUMIFS(СВЦЭМ!$D$39:$D$782,СВЦЭМ!$A$39:$A$782,$A60,СВЦЭМ!$B$39:$B$782,O$47)+'СЕТ СН'!$G$11+СВЦЭМ!$D$10+'СЕТ СН'!$G$5-'СЕТ СН'!$G$21</f>
        <v>5213.9594795700004</v>
      </c>
      <c r="P60" s="36">
        <f>SUMIFS(СВЦЭМ!$D$39:$D$782,СВЦЭМ!$A$39:$A$782,$A60,СВЦЭМ!$B$39:$B$782,P$47)+'СЕТ СН'!$G$11+СВЦЭМ!$D$10+'СЕТ СН'!$G$5-'СЕТ СН'!$G$21</f>
        <v>5245.6506119100004</v>
      </c>
      <c r="Q60" s="36">
        <f>SUMIFS(СВЦЭМ!$D$39:$D$782,СВЦЭМ!$A$39:$A$782,$A60,СВЦЭМ!$B$39:$B$782,Q$47)+'СЕТ СН'!$G$11+СВЦЭМ!$D$10+'СЕТ СН'!$G$5-'СЕТ СН'!$G$21</f>
        <v>5266.4963690800005</v>
      </c>
      <c r="R60" s="36">
        <f>SUMIFS(СВЦЭМ!$D$39:$D$782,СВЦЭМ!$A$39:$A$782,$A60,СВЦЭМ!$B$39:$B$782,R$47)+'СЕТ СН'!$G$11+СВЦЭМ!$D$10+'СЕТ СН'!$G$5-'СЕТ СН'!$G$21</f>
        <v>5258.6184773100003</v>
      </c>
      <c r="S60" s="36">
        <f>SUMIFS(СВЦЭМ!$D$39:$D$782,СВЦЭМ!$A$39:$A$782,$A60,СВЦЭМ!$B$39:$B$782,S$47)+'СЕТ СН'!$G$11+СВЦЭМ!$D$10+'СЕТ СН'!$G$5-'СЕТ СН'!$G$21</f>
        <v>5242.4182401899998</v>
      </c>
      <c r="T60" s="36">
        <f>SUMIFS(СВЦЭМ!$D$39:$D$782,СВЦЭМ!$A$39:$A$782,$A60,СВЦЭМ!$B$39:$B$782,T$47)+'СЕТ СН'!$G$11+СВЦЭМ!$D$10+'СЕТ СН'!$G$5-'СЕТ СН'!$G$21</f>
        <v>5215.5189735399999</v>
      </c>
      <c r="U60" s="36">
        <f>SUMIFS(СВЦЭМ!$D$39:$D$782,СВЦЭМ!$A$39:$A$782,$A60,СВЦЭМ!$B$39:$B$782,U$47)+'СЕТ СН'!$G$11+СВЦЭМ!$D$10+'СЕТ СН'!$G$5-'СЕТ СН'!$G$21</f>
        <v>5195.2116980500005</v>
      </c>
      <c r="V60" s="36">
        <f>SUMIFS(СВЦЭМ!$D$39:$D$782,СВЦЭМ!$A$39:$A$782,$A60,СВЦЭМ!$B$39:$B$782,V$47)+'СЕТ СН'!$G$11+СВЦЭМ!$D$10+'СЕТ СН'!$G$5-'СЕТ СН'!$G$21</f>
        <v>5183.2831685500005</v>
      </c>
      <c r="W60" s="36">
        <f>SUMIFS(СВЦЭМ!$D$39:$D$782,СВЦЭМ!$A$39:$A$782,$A60,СВЦЭМ!$B$39:$B$782,W$47)+'СЕТ СН'!$G$11+СВЦЭМ!$D$10+'СЕТ СН'!$G$5-'СЕТ СН'!$G$21</f>
        <v>5154.2318205000001</v>
      </c>
      <c r="X60" s="36">
        <f>SUMIFS(СВЦЭМ!$D$39:$D$782,СВЦЭМ!$A$39:$A$782,$A60,СВЦЭМ!$B$39:$B$782,X$47)+'СЕТ СН'!$G$11+СВЦЭМ!$D$10+'СЕТ СН'!$G$5-'СЕТ СН'!$G$21</f>
        <v>5159.3976311799997</v>
      </c>
      <c r="Y60" s="36">
        <f>SUMIFS(СВЦЭМ!$D$39:$D$782,СВЦЭМ!$A$39:$A$782,$A60,СВЦЭМ!$B$39:$B$782,Y$47)+'СЕТ СН'!$G$11+СВЦЭМ!$D$10+'СЕТ СН'!$G$5-'СЕТ СН'!$G$21</f>
        <v>5170.5247997500001</v>
      </c>
    </row>
    <row r="61" spans="1:25" ht="15.75" x14ac:dyDescent="0.2">
      <c r="A61" s="35">
        <f t="shared" si="1"/>
        <v>45365</v>
      </c>
      <c r="B61" s="36">
        <f>SUMIFS(СВЦЭМ!$D$39:$D$782,СВЦЭМ!$A$39:$A$782,$A61,СВЦЭМ!$B$39:$B$782,B$47)+'СЕТ СН'!$G$11+СВЦЭМ!$D$10+'СЕТ СН'!$G$5-'СЕТ СН'!$G$21</f>
        <v>5131.0912890199997</v>
      </c>
      <c r="C61" s="36">
        <f>SUMIFS(СВЦЭМ!$D$39:$D$782,СВЦЭМ!$A$39:$A$782,$A61,СВЦЭМ!$B$39:$B$782,C$47)+'СЕТ СН'!$G$11+СВЦЭМ!$D$10+'СЕТ СН'!$G$5-'СЕТ СН'!$G$21</f>
        <v>5133.0695055800006</v>
      </c>
      <c r="D61" s="36">
        <f>SUMIFS(СВЦЭМ!$D$39:$D$782,СВЦЭМ!$A$39:$A$782,$A61,СВЦЭМ!$B$39:$B$782,D$47)+'СЕТ СН'!$G$11+СВЦЭМ!$D$10+'СЕТ СН'!$G$5-'СЕТ СН'!$G$21</f>
        <v>5153.4326791500007</v>
      </c>
      <c r="E61" s="36">
        <f>SUMIFS(СВЦЭМ!$D$39:$D$782,СВЦЭМ!$A$39:$A$782,$A61,СВЦЭМ!$B$39:$B$782,E$47)+'СЕТ СН'!$G$11+СВЦЭМ!$D$10+'СЕТ СН'!$G$5-'СЕТ СН'!$G$21</f>
        <v>5163.2429053900005</v>
      </c>
      <c r="F61" s="36">
        <f>SUMIFS(СВЦЭМ!$D$39:$D$782,СВЦЭМ!$A$39:$A$782,$A61,СВЦЭМ!$B$39:$B$782,F$47)+'СЕТ СН'!$G$11+СВЦЭМ!$D$10+'СЕТ СН'!$G$5-'СЕТ СН'!$G$21</f>
        <v>5159.7215700400002</v>
      </c>
      <c r="G61" s="36">
        <f>SUMIFS(СВЦЭМ!$D$39:$D$782,СВЦЭМ!$A$39:$A$782,$A61,СВЦЭМ!$B$39:$B$782,G$47)+'СЕТ СН'!$G$11+СВЦЭМ!$D$10+'СЕТ СН'!$G$5-'СЕТ СН'!$G$21</f>
        <v>5129.1857237900003</v>
      </c>
      <c r="H61" s="36">
        <f>SUMIFS(СВЦЭМ!$D$39:$D$782,СВЦЭМ!$A$39:$A$782,$A61,СВЦЭМ!$B$39:$B$782,H$47)+'СЕТ СН'!$G$11+СВЦЭМ!$D$10+'СЕТ СН'!$G$5-'СЕТ СН'!$G$21</f>
        <v>5076.32022547</v>
      </c>
      <c r="I61" s="36">
        <f>SUMIFS(СВЦЭМ!$D$39:$D$782,СВЦЭМ!$A$39:$A$782,$A61,СВЦЭМ!$B$39:$B$782,I$47)+'СЕТ СН'!$G$11+СВЦЭМ!$D$10+'СЕТ СН'!$G$5-'СЕТ СН'!$G$21</f>
        <v>5046.3456591800004</v>
      </c>
      <c r="J61" s="36">
        <f>SUMIFS(СВЦЭМ!$D$39:$D$782,СВЦЭМ!$A$39:$A$782,$A61,СВЦЭМ!$B$39:$B$782,J$47)+'СЕТ СН'!$G$11+СВЦЭМ!$D$10+'СЕТ СН'!$G$5-'СЕТ СН'!$G$21</f>
        <v>5069.6389657500004</v>
      </c>
      <c r="K61" s="36">
        <f>SUMIFS(СВЦЭМ!$D$39:$D$782,СВЦЭМ!$A$39:$A$782,$A61,СВЦЭМ!$B$39:$B$782,K$47)+'СЕТ СН'!$G$11+СВЦЭМ!$D$10+'СЕТ СН'!$G$5-'СЕТ СН'!$G$21</f>
        <v>5070.7286064</v>
      </c>
      <c r="L61" s="36">
        <f>SUMIFS(СВЦЭМ!$D$39:$D$782,СВЦЭМ!$A$39:$A$782,$A61,СВЦЭМ!$B$39:$B$782,L$47)+'СЕТ СН'!$G$11+СВЦЭМ!$D$10+'СЕТ СН'!$G$5-'СЕТ СН'!$G$21</f>
        <v>5077.82534846</v>
      </c>
      <c r="M61" s="36">
        <f>SUMIFS(СВЦЭМ!$D$39:$D$782,СВЦЭМ!$A$39:$A$782,$A61,СВЦЭМ!$B$39:$B$782,M$47)+'СЕТ СН'!$G$11+СВЦЭМ!$D$10+'СЕТ СН'!$G$5-'СЕТ СН'!$G$21</f>
        <v>5115.9740371900007</v>
      </c>
      <c r="N61" s="36">
        <f>SUMIFS(СВЦЭМ!$D$39:$D$782,СВЦЭМ!$A$39:$A$782,$A61,СВЦЭМ!$B$39:$B$782,N$47)+'СЕТ СН'!$G$11+СВЦЭМ!$D$10+'СЕТ СН'!$G$5-'СЕТ СН'!$G$21</f>
        <v>5137.6682397599998</v>
      </c>
      <c r="O61" s="36">
        <f>SUMIFS(СВЦЭМ!$D$39:$D$782,СВЦЭМ!$A$39:$A$782,$A61,СВЦЭМ!$B$39:$B$782,O$47)+'СЕТ СН'!$G$11+СВЦЭМ!$D$10+'СЕТ СН'!$G$5-'СЕТ СН'!$G$21</f>
        <v>5163.2893934399999</v>
      </c>
      <c r="P61" s="36">
        <f>SUMIFS(СВЦЭМ!$D$39:$D$782,СВЦЭМ!$A$39:$A$782,$A61,СВЦЭМ!$B$39:$B$782,P$47)+'СЕТ СН'!$G$11+СВЦЭМ!$D$10+'СЕТ СН'!$G$5-'СЕТ СН'!$G$21</f>
        <v>5186.3015036300003</v>
      </c>
      <c r="Q61" s="36">
        <f>SUMIFS(СВЦЭМ!$D$39:$D$782,СВЦЭМ!$A$39:$A$782,$A61,СВЦЭМ!$B$39:$B$782,Q$47)+'СЕТ СН'!$G$11+СВЦЭМ!$D$10+'СЕТ СН'!$G$5-'СЕТ СН'!$G$21</f>
        <v>5205.8611245299999</v>
      </c>
      <c r="R61" s="36">
        <f>SUMIFS(СВЦЭМ!$D$39:$D$782,СВЦЭМ!$A$39:$A$782,$A61,СВЦЭМ!$B$39:$B$782,R$47)+'СЕТ СН'!$G$11+СВЦЭМ!$D$10+'СЕТ СН'!$G$5-'СЕТ СН'!$G$21</f>
        <v>5185.7955728500001</v>
      </c>
      <c r="S61" s="36">
        <f>SUMIFS(СВЦЭМ!$D$39:$D$782,СВЦЭМ!$A$39:$A$782,$A61,СВЦЭМ!$B$39:$B$782,S$47)+'СЕТ СН'!$G$11+СВЦЭМ!$D$10+'СЕТ СН'!$G$5-'СЕТ СН'!$G$21</f>
        <v>5160.9608989900007</v>
      </c>
      <c r="T61" s="36">
        <f>SUMIFS(СВЦЭМ!$D$39:$D$782,СВЦЭМ!$A$39:$A$782,$A61,СВЦЭМ!$B$39:$B$782,T$47)+'СЕТ СН'!$G$11+СВЦЭМ!$D$10+'СЕТ СН'!$G$5-'СЕТ СН'!$G$21</f>
        <v>5127.9523063100005</v>
      </c>
      <c r="U61" s="36">
        <f>SUMIFS(СВЦЭМ!$D$39:$D$782,СВЦЭМ!$A$39:$A$782,$A61,СВЦЭМ!$B$39:$B$782,U$47)+'СЕТ СН'!$G$11+СВЦЭМ!$D$10+'СЕТ СН'!$G$5-'СЕТ СН'!$G$21</f>
        <v>5100.10646206</v>
      </c>
      <c r="V61" s="36">
        <f>SUMIFS(СВЦЭМ!$D$39:$D$782,СВЦЭМ!$A$39:$A$782,$A61,СВЦЭМ!$B$39:$B$782,V$47)+'СЕТ СН'!$G$11+СВЦЭМ!$D$10+'СЕТ СН'!$G$5-'СЕТ СН'!$G$21</f>
        <v>5095.6335324800002</v>
      </c>
      <c r="W61" s="36">
        <f>SUMIFS(СВЦЭМ!$D$39:$D$782,СВЦЭМ!$A$39:$A$782,$A61,СВЦЭМ!$B$39:$B$782,W$47)+'СЕТ СН'!$G$11+СВЦЭМ!$D$10+'СЕТ СН'!$G$5-'СЕТ СН'!$G$21</f>
        <v>5098.3513724300001</v>
      </c>
      <c r="X61" s="36">
        <f>SUMIFS(СВЦЭМ!$D$39:$D$782,СВЦЭМ!$A$39:$A$782,$A61,СВЦЭМ!$B$39:$B$782,X$47)+'СЕТ СН'!$G$11+СВЦЭМ!$D$10+'СЕТ СН'!$G$5-'СЕТ СН'!$G$21</f>
        <v>5120.3575320700002</v>
      </c>
      <c r="Y61" s="36">
        <f>SUMIFS(СВЦЭМ!$D$39:$D$782,СВЦЭМ!$A$39:$A$782,$A61,СВЦЭМ!$B$39:$B$782,Y$47)+'СЕТ СН'!$G$11+СВЦЭМ!$D$10+'СЕТ СН'!$G$5-'СЕТ СН'!$G$21</f>
        <v>5139.4806259500001</v>
      </c>
    </row>
    <row r="62" spans="1:25" ht="15.75" x14ac:dyDescent="0.2">
      <c r="A62" s="35">
        <f t="shared" si="1"/>
        <v>45366</v>
      </c>
      <c r="B62" s="36">
        <f>SUMIFS(СВЦЭМ!$D$39:$D$782,СВЦЭМ!$A$39:$A$782,$A62,СВЦЭМ!$B$39:$B$782,B$47)+'СЕТ СН'!$G$11+СВЦЭМ!$D$10+'СЕТ СН'!$G$5-'СЕТ СН'!$G$21</f>
        <v>5215.0934555599997</v>
      </c>
      <c r="C62" s="36">
        <f>SUMIFS(СВЦЭМ!$D$39:$D$782,СВЦЭМ!$A$39:$A$782,$A62,СВЦЭМ!$B$39:$B$782,C$47)+'СЕТ СН'!$G$11+СВЦЭМ!$D$10+'СЕТ СН'!$G$5-'СЕТ СН'!$G$21</f>
        <v>5291.94783009</v>
      </c>
      <c r="D62" s="36">
        <f>SUMIFS(СВЦЭМ!$D$39:$D$782,СВЦЭМ!$A$39:$A$782,$A62,СВЦЭМ!$B$39:$B$782,D$47)+'СЕТ СН'!$G$11+СВЦЭМ!$D$10+'СЕТ СН'!$G$5-'СЕТ СН'!$G$21</f>
        <v>5327.5721649500001</v>
      </c>
      <c r="E62" s="36">
        <f>SUMIFS(СВЦЭМ!$D$39:$D$782,СВЦЭМ!$A$39:$A$782,$A62,СВЦЭМ!$B$39:$B$782,E$47)+'СЕТ СН'!$G$11+СВЦЭМ!$D$10+'СЕТ СН'!$G$5-'СЕТ СН'!$G$21</f>
        <v>5330.1915160300005</v>
      </c>
      <c r="F62" s="36">
        <f>SUMIFS(СВЦЭМ!$D$39:$D$782,СВЦЭМ!$A$39:$A$782,$A62,СВЦЭМ!$B$39:$B$782,F$47)+'СЕТ СН'!$G$11+СВЦЭМ!$D$10+'СЕТ СН'!$G$5-'СЕТ СН'!$G$21</f>
        <v>5326.9474543599999</v>
      </c>
      <c r="G62" s="36">
        <f>SUMIFS(СВЦЭМ!$D$39:$D$782,СВЦЭМ!$A$39:$A$782,$A62,СВЦЭМ!$B$39:$B$782,G$47)+'СЕТ СН'!$G$11+СВЦЭМ!$D$10+'СЕТ СН'!$G$5-'СЕТ СН'!$G$21</f>
        <v>5297.0905589000004</v>
      </c>
      <c r="H62" s="36">
        <f>SUMIFS(СВЦЭМ!$D$39:$D$782,СВЦЭМ!$A$39:$A$782,$A62,СВЦЭМ!$B$39:$B$782,H$47)+'СЕТ СН'!$G$11+СВЦЭМ!$D$10+'СЕТ СН'!$G$5-'СЕТ СН'!$G$21</f>
        <v>5254.0041471100003</v>
      </c>
      <c r="I62" s="36">
        <f>SUMIFS(СВЦЭМ!$D$39:$D$782,СВЦЭМ!$A$39:$A$782,$A62,СВЦЭМ!$B$39:$B$782,I$47)+'СЕТ СН'!$G$11+СВЦЭМ!$D$10+'СЕТ СН'!$G$5-'СЕТ СН'!$G$21</f>
        <v>5224.3548985800007</v>
      </c>
      <c r="J62" s="36">
        <f>SUMIFS(СВЦЭМ!$D$39:$D$782,СВЦЭМ!$A$39:$A$782,$A62,СВЦЭМ!$B$39:$B$782,J$47)+'СЕТ СН'!$G$11+СВЦЭМ!$D$10+'СЕТ СН'!$G$5-'СЕТ СН'!$G$21</f>
        <v>5184.7367505600005</v>
      </c>
      <c r="K62" s="36">
        <f>SUMIFS(СВЦЭМ!$D$39:$D$782,СВЦЭМ!$A$39:$A$782,$A62,СВЦЭМ!$B$39:$B$782,K$47)+'СЕТ СН'!$G$11+СВЦЭМ!$D$10+'СЕТ СН'!$G$5-'СЕТ СН'!$G$21</f>
        <v>5167.9609185200006</v>
      </c>
      <c r="L62" s="36">
        <f>SUMIFS(СВЦЭМ!$D$39:$D$782,СВЦЭМ!$A$39:$A$782,$A62,СВЦЭМ!$B$39:$B$782,L$47)+'СЕТ СН'!$G$11+СВЦЭМ!$D$10+'СЕТ СН'!$G$5-'СЕТ СН'!$G$21</f>
        <v>5150.2127966600001</v>
      </c>
      <c r="M62" s="36">
        <f>SUMIFS(СВЦЭМ!$D$39:$D$782,СВЦЭМ!$A$39:$A$782,$A62,СВЦЭМ!$B$39:$B$782,M$47)+'СЕТ СН'!$G$11+СВЦЭМ!$D$10+'СЕТ СН'!$G$5-'СЕТ СН'!$G$21</f>
        <v>5175.6941830400001</v>
      </c>
      <c r="N62" s="36">
        <f>SUMIFS(СВЦЭМ!$D$39:$D$782,СВЦЭМ!$A$39:$A$782,$A62,СВЦЭМ!$B$39:$B$782,N$47)+'СЕТ СН'!$G$11+СВЦЭМ!$D$10+'СЕТ СН'!$G$5-'СЕТ СН'!$G$21</f>
        <v>5177.0848904300001</v>
      </c>
      <c r="O62" s="36">
        <f>SUMIFS(СВЦЭМ!$D$39:$D$782,СВЦЭМ!$A$39:$A$782,$A62,СВЦЭМ!$B$39:$B$782,O$47)+'СЕТ СН'!$G$11+СВЦЭМ!$D$10+'СЕТ СН'!$G$5-'СЕТ СН'!$G$21</f>
        <v>5229.8172962400004</v>
      </c>
      <c r="P62" s="36">
        <f>SUMIFS(СВЦЭМ!$D$39:$D$782,СВЦЭМ!$A$39:$A$782,$A62,СВЦЭМ!$B$39:$B$782,P$47)+'СЕТ СН'!$G$11+СВЦЭМ!$D$10+'СЕТ СН'!$G$5-'СЕТ СН'!$G$21</f>
        <v>5249.4535094900002</v>
      </c>
      <c r="Q62" s="36">
        <f>SUMIFS(СВЦЭМ!$D$39:$D$782,СВЦЭМ!$A$39:$A$782,$A62,СВЦЭМ!$B$39:$B$782,Q$47)+'СЕТ СН'!$G$11+СВЦЭМ!$D$10+'СЕТ СН'!$G$5-'СЕТ СН'!$G$21</f>
        <v>5262.1904869600003</v>
      </c>
      <c r="R62" s="36">
        <f>SUMIFS(СВЦЭМ!$D$39:$D$782,СВЦЭМ!$A$39:$A$782,$A62,СВЦЭМ!$B$39:$B$782,R$47)+'СЕТ СН'!$G$11+СВЦЭМ!$D$10+'СЕТ СН'!$G$5-'СЕТ СН'!$G$21</f>
        <v>5269.8293985400005</v>
      </c>
      <c r="S62" s="36">
        <f>SUMIFS(СВЦЭМ!$D$39:$D$782,СВЦЭМ!$A$39:$A$782,$A62,СВЦЭМ!$B$39:$B$782,S$47)+'СЕТ СН'!$G$11+СВЦЭМ!$D$10+'СЕТ СН'!$G$5-'СЕТ СН'!$G$21</f>
        <v>5255.0505401</v>
      </c>
      <c r="T62" s="36">
        <f>SUMIFS(СВЦЭМ!$D$39:$D$782,СВЦЭМ!$A$39:$A$782,$A62,СВЦЭМ!$B$39:$B$782,T$47)+'СЕТ СН'!$G$11+СВЦЭМ!$D$10+'СЕТ СН'!$G$5-'СЕТ СН'!$G$21</f>
        <v>5219.4562423799998</v>
      </c>
      <c r="U62" s="36">
        <f>SUMIFS(СВЦЭМ!$D$39:$D$782,СВЦЭМ!$A$39:$A$782,$A62,СВЦЭМ!$B$39:$B$782,U$47)+'СЕТ СН'!$G$11+СВЦЭМ!$D$10+'СЕТ СН'!$G$5-'СЕТ СН'!$G$21</f>
        <v>5195.4174987100005</v>
      </c>
      <c r="V62" s="36">
        <f>SUMIFS(СВЦЭМ!$D$39:$D$782,СВЦЭМ!$A$39:$A$782,$A62,СВЦЭМ!$B$39:$B$782,V$47)+'СЕТ СН'!$G$11+СВЦЭМ!$D$10+'СЕТ СН'!$G$5-'СЕТ СН'!$G$21</f>
        <v>5187.4644012200006</v>
      </c>
      <c r="W62" s="36">
        <f>SUMIFS(СВЦЭМ!$D$39:$D$782,СВЦЭМ!$A$39:$A$782,$A62,СВЦЭМ!$B$39:$B$782,W$47)+'СЕТ СН'!$G$11+СВЦЭМ!$D$10+'СЕТ СН'!$G$5-'СЕТ СН'!$G$21</f>
        <v>5188.1411922699999</v>
      </c>
      <c r="X62" s="36">
        <f>SUMIFS(СВЦЭМ!$D$39:$D$782,СВЦЭМ!$A$39:$A$782,$A62,СВЦЭМ!$B$39:$B$782,X$47)+'СЕТ СН'!$G$11+СВЦЭМ!$D$10+'СЕТ СН'!$G$5-'СЕТ СН'!$G$21</f>
        <v>5216.2742636700004</v>
      </c>
      <c r="Y62" s="36">
        <f>SUMIFS(СВЦЭМ!$D$39:$D$782,СВЦЭМ!$A$39:$A$782,$A62,СВЦЭМ!$B$39:$B$782,Y$47)+'СЕТ СН'!$G$11+СВЦЭМ!$D$10+'СЕТ СН'!$G$5-'СЕТ СН'!$G$21</f>
        <v>5229.0281329300005</v>
      </c>
    </row>
    <row r="63" spans="1:25" ht="15.75" x14ac:dyDescent="0.2">
      <c r="A63" s="35">
        <f t="shared" si="1"/>
        <v>45367</v>
      </c>
      <c r="B63" s="36">
        <f>SUMIFS(СВЦЭМ!$D$39:$D$782,СВЦЭМ!$A$39:$A$782,$A63,СВЦЭМ!$B$39:$B$782,B$47)+'СЕТ СН'!$G$11+СВЦЭМ!$D$10+'СЕТ СН'!$G$5-'СЕТ СН'!$G$21</f>
        <v>5205.8368348100003</v>
      </c>
      <c r="C63" s="36">
        <f>SUMIFS(СВЦЭМ!$D$39:$D$782,СВЦЭМ!$A$39:$A$782,$A63,СВЦЭМ!$B$39:$B$782,C$47)+'СЕТ СН'!$G$11+СВЦЭМ!$D$10+'СЕТ СН'!$G$5-'СЕТ СН'!$G$21</f>
        <v>5190.8302238400001</v>
      </c>
      <c r="D63" s="36">
        <f>SUMIFS(СВЦЭМ!$D$39:$D$782,СВЦЭМ!$A$39:$A$782,$A63,СВЦЭМ!$B$39:$B$782,D$47)+'СЕТ СН'!$G$11+СВЦЭМ!$D$10+'СЕТ СН'!$G$5-'СЕТ СН'!$G$21</f>
        <v>5213.1168353200001</v>
      </c>
      <c r="E63" s="36">
        <f>SUMIFS(СВЦЭМ!$D$39:$D$782,СВЦЭМ!$A$39:$A$782,$A63,СВЦЭМ!$B$39:$B$782,E$47)+'СЕТ СН'!$G$11+СВЦЭМ!$D$10+'СЕТ СН'!$G$5-'СЕТ СН'!$G$21</f>
        <v>5230.8674001300005</v>
      </c>
      <c r="F63" s="36">
        <f>SUMIFS(СВЦЭМ!$D$39:$D$782,СВЦЭМ!$A$39:$A$782,$A63,СВЦЭМ!$B$39:$B$782,F$47)+'СЕТ СН'!$G$11+СВЦЭМ!$D$10+'СЕТ СН'!$G$5-'СЕТ СН'!$G$21</f>
        <v>5219.2055618300001</v>
      </c>
      <c r="G63" s="36">
        <f>SUMIFS(СВЦЭМ!$D$39:$D$782,СВЦЭМ!$A$39:$A$782,$A63,СВЦЭМ!$B$39:$B$782,G$47)+'СЕТ СН'!$G$11+СВЦЭМ!$D$10+'СЕТ СН'!$G$5-'СЕТ СН'!$G$21</f>
        <v>5201.3481224400002</v>
      </c>
      <c r="H63" s="36">
        <f>SUMIFS(СВЦЭМ!$D$39:$D$782,СВЦЭМ!$A$39:$A$782,$A63,СВЦЭМ!$B$39:$B$782,H$47)+'СЕТ СН'!$G$11+СВЦЭМ!$D$10+'СЕТ СН'!$G$5-'СЕТ СН'!$G$21</f>
        <v>5182.1424319400003</v>
      </c>
      <c r="I63" s="36">
        <f>SUMIFS(СВЦЭМ!$D$39:$D$782,СВЦЭМ!$A$39:$A$782,$A63,СВЦЭМ!$B$39:$B$782,I$47)+'СЕТ СН'!$G$11+СВЦЭМ!$D$10+'СЕТ СН'!$G$5-'СЕТ СН'!$G$21</f>
        <v>5165.1468543800001</v>
      </c>
      <c r="J63" s="36">
        <f>SUMIFS(СВЦЭМ!$D$39:$D$782,СВЦЭМ!$A$39:$A$782,$A63,СВЦЭМ!$B$39:$B$782,J$47)+'СЕТ СН'!$G$11+СВЦЭМ!$D$10+'СЕТ СН'!$G$5-'СЕТ СН'!$G$21</f>
        <v>5116.5376352399999</v>
      </c>
      <c r="K63" s="36">
        <f>SUMIFS(СВЦЭМ!$D$39:$D$782,СВЦЭМ!$A$39:$A$782,$A63,СВЦЭМ!$B$39:$B$782,K$47)+'СЕТ СН'!$G$11+СВЦЭМ!$D$10+'СЕТ СН'!$G$5-'СЕТ СН'!$G$21</f>
        <v>5096.6142032600001</v>
      </c>
      <c r="L63" s="36">
        <f>SUMIFS(СВЦЭМ!$D$39:$D$782,СВЦЭМ!$A$39:$A$782,$A63,СВЦЭМ!$B$39:$B$782,L$47)+'СЕТ СН'!$G$11+СВЦЭМ!$D$10+'СЕТ СН'!$G$5-'СЕТ СН'!$G$21</f>
        <v>5090.03675097</v>
      </c>
      <c r="M63" s="36">
        <f>SUMIFS(СВЦЭМ!$D$39:$D$782,СВЦЭМ!$A$39:$A$782,$A63,СВЦЭМ!$B$39:$B$782,M$47)+'СЕТ СН'!$G$11+СВЦЭМ!$D$10+'СЕТ СН'!$G$5-'СЕТ СН'!$G$21</f>
        <v>5094.4887365200002</v>
      </c>
      <c r="N63" s="36">
        <f>SUMIFS(СВЦЭМ!$D$39:$D$782,СВЦЭМ!$A$39:$A$782,$A63,СВЦЭМ!$B$39:$B$782,N$47)+'СЕТ СН'!$G$11+СВЦЭМ!$D$10+'СЕТ СН'!$G$5-'СЕТ СН'!$G$21</f>
        <v>5106.7049851800002</v>
      </c>
      <c r="O63" s="36">
        <f>SUMIFS(СВЦЭМ!$D$39:$D$782,СВЦЭМ!$A$39:$A$782,$A63,СВЦЭМ!$B$39:$B$782,O$47)+'СЕТ СН'!$G$11+СВЦЭМ!$D$10+'СЕТ СН'!$G$5-'СЕТ СН'!$G$21</f>
        <v>5105.8029954700005</v>
      </c>
      <c r="P63" s="36">
        <f>SUMIFS(СВЦЭМ!$D$39:$D$782,СВЦЭМ!$A$39:$A$782,$A63,СВЦЭМ!$B$39:$B$782,P$47)+'СЕТ СН'!$G$11+СВЦЭМ!$D$10+'СЕТ СН'!$G$5-'СЕТ СН'!$G$21</f>
        <v>5115.2819005500005</v>
      </c>
      <c r="Q63" s="36">
        <f>SUMIFS(СВЦЭМ!$D$39:$D$782,СВЦЭМ!$A$39:$A$782,$A63,СВЦЭМ!$B$39:$B$782,Q$47)+'СЕТ СН'!$G$11+СВЦЭМ!$D$10+'СЕТ СН'!$G$5-'СЕТ СН'!$G$21</f>
        <v>5136.6399777400002</v>
      </c>
      <c r="R63" s="36">
        <f>SUMIFS(СВЦЭМ!$D$39:$D$782,СВЦЭМ!$A$39:$A$782,$A63,СВЦЭМ!$B$39:$B$782,R$47)+'СЕТ СН'!$G$11+СВЦЭМ!$D$10+'СЕТ СН'!$G$5-'СЕТ СН'!$G$21</f>
        <v>5145.77482538</v>
      </c>
      <c r="S63" s="36">
        <f>SUMIFS(СВЦЭМ!$D$39:$D$782,СВЦЭМ!$A$39:$A$782,$A63,СВЦЭМ!$B$39:$B$782,S$47)+'СЕТ СН'!$G$11+СВЦЭМ!$D$10+'СЕТ СН'!$G$5-'СЕТ СН'!$G$21</f>
        <v>5131.4054957000008</v>
      </c>
      <c r="T63" s="36">
        <f>SUMIFS(СВЦЭМ!$D$39:$D$782,СВЦЭМ!$A$39:$A$782,$A63,СВЦЭМ!$B$39:$B$782,T$47)+'СЕТ СН'!$G$11+СВЦЭМ!$D$10+'СЕТ СН'!$G$5-'СЕТ СН'!$G$21</f>
        <v>5114.4629720400007</v>
      </c>
      <c r="U63" s="36">
        <f>SUMIFS(СВЦЭМ!$D$39:$D$782,СВЦЭМ!$A$39:$A$782,$A63,СВЦЭМ!$B$39:$B$782,U$47)+'СЕТ СН'!$G$11+СВЦЭМ!$D$10+'СЕТ СН'!$G$5-'СЕТ СН'!$G$21</f>
        <v>5085.3929014800005</v>
      </c>
      <c r="V63" s="36">
        <f>SUMIFS(СВЦЭМ!$D$39:$D$782,СВЦЭМ!$A$39:$A$782,$A63,СВЦЭМ!$B$39:$B$782,V$47)+'СЕТ СН'!$G$11+СВЦЭМ!$D$10+'СЕТ СН'!$G$5-'СЕТ СН'!$G$21</f>
        <v>5078.4922829200004</v>
      </c>
      <c r="W63" s="36">
        <f>SUMIFS(СВЦЭМ!$D$39:$D$782,СВЦЭМ!$A$39:$A$782,$A63,СВЦЭМ!$B$39:$B$782,W$47)+'СЕТ СН'!$G$11+СВЦЭМ!$D$10+'СЕТ СН'!$G$5-'СЕТ СН'!$G$21</f>
        <v>5087.22885967</v>
      </c>
      <c r="X63" s="36">
        <f>SUMIFS(СВЦЭМ!$D$39:$D$782,СВЦЭМ!$A$39:$A$782,$A63,СВЦЭМ!$B$39:$B$782,X$47)+'СЕТ СН'!$G$11+СВЦЭМ!$D$10+'СЕТ СН'!$G$5-'СЕТ СН'!$G$21</f>
        <v>5108.8455952700006</v>
      </c>
      <c r="Y63" s="36">
        <f>SUMIFS(СВЦЭМ!$D$39:$D$782,СВЦЭМ!$A$39:$A$782,$A63,СВЦЭМ!$B$39:$B$782,Y$47)+'СЕТ СН'!$G$11+СВЦЭМ!$D$10+'СЕТ СН'!$G$5-'СЕТ СН'!$G$21</f>
        <v>5116.9042883900001</v>
      </c>
    </row>
    <row r="64" spans="1:25" ht="15.75" x14ac:dyDescent="0.2">
      <c r="A64" s="35">
        <f t="shared" si="1"/>
        <v>45368</v>
      </c>
      <c r="B64" s="36">
        <f>SUMIFS(СВЦЭМ!$D$39:$D$782,СВЦЭМ!$A$39:$A$782,$A64,СВЦЭМ!$B$39:$B$782,B$47)+'СЕТ СН'!$G$11+СВЦЭМ!$D$10+'СЕТ СН'!$G$5-'СЕТ СН'!$G$21</f>
        <v>5077.0887583800004</v>
      </c>
      <c r="C64" s="36">
        <f>SUMIFS(СВЦЭМ!$D$39:$D$782,СВЦЭМ!$A$39:$A$782,$A64,СВЦЭМ!$B$39:$B$782,C$47)+'СЕТ СН'!$G$11+СВЦЭМ!$D$10+'СЕТ СН'!$G$5-'СЕТ СН'!$G$21</f>
        <v>5099.6281627500002</v>
      </c>
      <c r="D64" s="36">
        <f>SUMIFS(СВЦЭМ!$D$39:$D$782,СВЦЭМ!$A$39:$A$782,$A64,СВЦЭМ!$B$39:$B$782,D$47)+'СЕТ СН'!$G$11+СВЦЭМ!$D$10+'СЕТ СН'!$G$5-'СЕТ СН'!$G$21</f>
        <v>5134.4434589299999</v>
      </c>
      <c r="E64" s="36">
        <f>SUMIFS(СВЦЭМ!$D$39:$D$782,СВЦЭМ!$A$39:$A$782,$A64,СВЦЭМ!$B$39:$B$782,E$47)+'СЕТ СН'!$G$11+СВЦЭМ!$D$10+'СЕТ СН'!$G$5-'СЕТ СН'!$G$21</f>
        <v>5132.4112942900001</v>
      </c>
      <c r="F64" s="36">
        <f>SUMIFS(СВЦЭМ!$D$39:$D$782,СВЦЭМ!$A$39:$A$782,$A64,СВЦЭМ!$B$39:$B$782,F$47)+'СЕТ СН'!$G$11+СВЦЭМ!$D$10+'СЕТ СН'!$G$5-'СЕТ СН'!$G$21</f>
        <v>5125.4750563300004</v>
      </c>
      <c r="G64" s="36">
        <f>SUMIFS(СВЦЭМ!$D$39:$D$782,СВЦЭМ!$A$39:$A$782,$A64,СВЦЭМ!$B$39:$B$782,G$47)+'СЕТ СН'!$G$11+СВЦЭМ!$D$10+'СЕТ СН'!$G$5-'СЕТ СН'!$G$21</f>
        <v>5150.1576537500005</v>
      </c>
      <c r="H64" s="36">
        <f>SUMIFS(СВЦЭМ!$D$39:$D$782,СВЦЭМ!$A$39:$A$782,$A64,СВЦЭМ!$B$39:$B$782,H$47)+'СЕТ СН'!$G$11+СВЦЭМ!$D$10+'СЕТ СН'!$G$5-'СЕТ СН'!$G$21</f>
        <v>5162.1851760899999</v>
      </c>
      <c r="I64" s="36">
        <f>SUMIFS(СВЦЭМ!$D$39:$D$782,СВЦЭМ!$A$39:$A$782,$A64,СВЦЭМ!$B$39:$B$782,I$47)+'СЕТ СН'!$G$11+СВЦЭМ!$D$10+'СЕТ СН'!$G$5-'СЕТ СН'!$G$21</f>
        <v>5163.8772371200002</v>
      </c>
      <c r="J64" s="36">
        <f>SUMIFS(СВЦЭМ!$D$39:$D$782,СВЦЭМ!$A$39:$A$782,$A64,СВЦЭМ!$B$39:$B$782,J$47)+'СЕТ СН'!$G$11+СВЦЭМ!$D$10+'СЕТ СН'!$G$5-'СЕТ СН'!$G$21</f>
        <v>5112.5016772300005</v>
      </c>
      <c r="K64" s="36">
        <f>SUMIFS(СВЦЭМ!$D$39:$D$782,СВЦЭМ!$A$39:$A$782,$A64,СВЦЭМ!$B$39:$B$782,K$47)+'СЕТ СН'!$G$11+СВЦЭМ!$D$10+'СЕТ СН'!$G$5-'СЕТ СН'!$G$21</f>
        <v>5069.7694145000005</v>
      </c>
      <c r="L64" s="36">
        <f>SUMIFS(СВЦЭМ!$D$39:$D$782,СВЦЭМ!$A$39:$A$782,$A64,СВЦЭМ!$B$39:$B$782,L$47)+'СЕТ СН'!$G$11+СВЦЭМ!$D$10+'СЕТ СН'!$G$5-'СЕТ СН'!$G$21</f>
        <v>5056.1162851300005</v>
      </c>
      <c r="M64" s="36">
        <f>SUMIFS(СВЦЭМ!$D$39:$D$782,СВЦЭМ!$A$39:$A$782,$A64,СВЦЭМ!$B$39:$B$782,M$47)+'СЕТ СН'!$G$11+СВЦЭМ!$D$10+'СЕТ СН'!$G$5-'СЕТ СН'!$G$21</f>
        <v>5056.9508099100003</v>
      </c>
      <c r="N64" s="36">
        <f>SUMIFS(СВЦЭМ!$D$39:$D$782,СВЦЭМ!$A$39:$A$782,$A64,СВЦЭМ!$B$39:$B$782,N$47)+'СЕТ СН'!$G$11+СВЦЭМ!$D$10+'СЕТ СН'!$G$5-'СЕТ СН'!$G$21</f>
        <v>5075.9436786799997</v>
      </c>
      <c r="O64" s="36">
        <f>SUMIFS(СВЦЭМ!$D$39:$D$782,СВЦЭМ!$A$39:$A$782,$A64,СВЦЭМ!$B$39:$B$782,O$47)+'СЕТ СН'!$G$11+СВЦЭМ!$D$10+'СЕТ СН'!$G$5-'СЕТ СН'!$G$21</f>
        <v>5104.8743717899997</v>
      </c>
      <c r="P64" s="36">
        <f>SUMIFS(СВЦЭМ!$D$39:$D$782,СВЦЭМ!$A$39:$A$782,$A64,СВЦЭМ!$B$39:$B$782,P$47)+'СЕТ СН'!$G$11+СВЦЭМ!$D$10+'СЕТ СН'!$G$5-'СЕТ СН'!$G$21</f>
        <v>5117.5224638400005</v>
      </c>
      <c r="Q64" s="36">
        <f>SUMIFS(СВЦЭМ!$D$39:$D$782,СВЦЭМ!$A$39:$A$782,$A64,СВЦЭМ!$B$39:$B$782,Q$47)+'СЕТ СН'!$G$11+СВЦЭМ!$D$10+'СЕТ СН'!$G$5-'СЕТ СН'!$G$21</f>
        <v>5139.8801241700003</v>
      </c>
      <c r="R64" s="36">
        <f>SUMIFS(СВЦЭМ!$D$39:$D$782,СВЦЭМ!$A$39:$A$782,$A64,СВЦЭМ!$B$39:$B$782,R$47)+'СЕТ СН'!$G$11+СВЦЭМ!$D$10+'СЕТ СН'!$G$5-'СЕТ СН'!$G$21</f>
        <v>5142.4094448900005</v>
      </c>
      <c r="S64" s="36">
        <f>SUMIFS(СВЦЭМ!$D$39:$D$782,СВЦЭМ!$A$39:$A$782,$A64,СВЦЭМ!$B$39:$B$782,S$47)+'СЕТ СН'!$G$11+СВЦЭМ!$D$10+'СЕТ СН'!$G$5-'СЕТ СН'!$G$21</f>
        <v>5118.7371962500001</v>
      </c>
      <c r="T64" s="36">
        <f>SUMIFS(СВЦЭМ!$D$39:$D$782,СВЦЭМ!$A$39:$A$782,$A64,СВЦЭМ!$B$39:$B$782,T$47)+'СЕТ СН'!$G$11+СВЦЭМ!$D$10+'СЕТ СН'!$G$5-'СЕТ СН'!$G$21</f>
        <v>5102.6830726799999</v>
      </c>
      <c r="U64" s="36">
        <f>SUMIFS(СВЦЭМ!$D$39:$D$782,СВЦЭМ!$A$39:$A$782,$A64,СВЦЭМ!$B$39:$B$782,U$47)+'СЕТ СН'!$G$11+СВЦЭМ!$D$10+'СЕТ СН'!$G$5-'СЕТ СН'!$G$21</f>
        <v>5077.4724372800001</v>
      </c>
      <c r="V64" s="36">
        <f>SUMIFS(СВЦЭМ!$D$39:$D$782,СВЦЭМ!$A$39:$A$782,$A64,СВЦЭМ!$B$39:$B$782,V$47)+'СЕТ СН'!$G$11+СВЦЭМ!$D$10+'СЕТ СН'!$G$5-'СЕТ СН'!$G$21</f>
        <v>5060.9615505800002</v>
      </c>
      <c r="W64" s="36">
        <f>SUMIFS(СВЦЭМ!$D$39:$D$782,СВЦЭМ!$A$39:$A$782,$A64,СВЦЭМ!$B$39:$B$782,W$47)+'СЕТ СН'!$G$11+СВЦЭМ!$D$10+'СЕТ СН'!$G$5-'СЕТ СН'!$G$21</f>
        <v>5062.0755088100004</v>
      </c>
      <c r="X64" s="36">
        <f>SUMIFS(СВЦЭМ!$D$39:$D$782,СВЦЭМ!$A$39:$A$782,$A64,СВЦЭМ!$B$39:$B$782,X$47)+'СЕТ СН'!$G$11+СВЦЭМ!$D$10+'СЕТ СН'!$G$5-'СЕТ СН'!$G$21</f>
        <v>5094.3617968799999</v>
      </c>
      <c r="Y64" s="36">
        <f>SUMIFS(СВЦЭМ!$D$39:$D$782,СВЦЭМ!$A$39:$A$782,$A64,СВЦЭМ!$B$39:$B$782,Y$47)+'СЕТ СН'!$G$11+СВЦЭМ!$D$10+'СЕТ СН'!$G$5-'СЕТ СН'!$G$21</f>
        <v>5094.5388197600005</v>
      </c>
    </row>
    <row r="65" spans="1:26" ht="15.75" x14ac:dyDescent="0.2">
      <c r="A65" s="35">
        <f t="shared" si="1"/>
        <v>45369</v>
      </c>
      <c r="B65" s="36">
        <f>SUMIFS(СВЦЭМ!$D$39:$D$782,СВЦЭМ!$A$39:$A$782,$A65,СВЦЭМ!$B$39:$B$782,B$47)+'СЕТ СН'!$G$11+СВЦЭМ!$D$10+'СЕТ СН'!$G$5-'СЕТ СН'!$G$21</f>
        <v>5190.6998103400001</v>
      </c>
      <c r="C65" s="36">
        <f>SUMIFS(СВЦЭМ!$D$39:$D$782,СВЦЭМ!$A$39:$A$782,$A65,СВЦЭМ!$B$39:$B$782,C$47)+'СЕТ СН'!$G$11+СВЦЭМ!$D$10+'СЕТ СН'!$G$5-'СЕТ СН'!$G$21</f>
        <v>5223.5157388000007</v>
      </c>
      <c r="D65" s="36">
        <f>SUMIFS(СВЦЭМ!$D$39:$D$782,СВЦЭМ!$A$39:$A$782,$A65,СВЦЭМ!$B$39:$B$782,D$47)+'СЕТ СН'!$G$11+СВЦЭМ!$D$10+'СЕТ СН'!$G$5-'СЕТ СН'!$G$21</f>
        <v>5269.50594258</v>
      </c>
      <c r="E65" s="36">
        <f>SUMIFS(СВЦЭМ!$D$39:$D$782,СВЦЭМ!$A$39:$A$782,$A65,СВЦЭМ!$B$39:$B$782,E$47)+'СЕТ СН'!$G$11+СВЦЭМ!$D$10+'СЕТ СН'!$G$5-'СЕТ СН'!$G$21</f>
        <v>5248.8710923100007</v>
      </c>
      <c r="F65" s="36">
        <f>SUMIFS(СВЦЭМ!$D$39:$D$782,СВЦЭМ!$A$39:$A$782,$A65,СВЦЭМ!$B$39:$B$782,F$47)+'СЕТ СН'!$G$11+СВЦЭМ!$D$10+'СЕТ СН'!$G$5-'СЕТ СН'!$G$21</f>
        <v>5228.7243802000003</v>
      </c>
      <c r="G65" s="36">
        <f>SUMIFS(СВЦЭМ!$D$39:$D$782,СВЦЭМ!$A$39:$A$782,$A65,СВЦЭМ!$B$39:$B$782,G$47)+'СЕТ СН'!$G$11+СВЦЭМ!$D$10+'СЕТ СН'!$G$5-'СЕТ СН'!$G$21</f>
        <v>5197.6440368700005</v>
      </c>
      <c r="H65" s="36">
        <f>SUMIFS(СВЦЭМ!$D$39:$D$782,СВЦЭМ!$A$39:$A$782,$A65,СВЦЭМ!$B$39:$B$782,H$47)+'СЕТ СН'!$G$11+СВЦЭМ!$D$10+'СЕТ СН'!$G$5-'СЕТ СН'!$G$21</f>
        <v>5167.7135520900001</v>
      </c>
      <c r="I65" s="36">
        <f>SUMIFS(СВЦЭМ!$D$39:$D$782,СВЦЭМ!$A$39:$A$782,$A65,СВЦЭМ!$B$39:$B$782,I$47)+'СЕТ СН'!$G$11+СВЦЭМ!$D$10+'СЕТ СН'!$G$5-'СЕТ СН'!$G$21</f>
        <v>5179.4254784700006</v>
      </c>
      <c r="J65" s="36">
        <f>SUMIFS(СВЦЭМ!$D$39:$D$782,СВЦЭМ!$A$39:$A$782,$A65,СВЦЭМ!$B$39:$B$782,J$47)+'СЕТ СН'!$G$11+СВЦЭМ!$D$10+'СЕТ СН'!$G$5-'СЕТ СН'!$G$21</f>
        <v>5195.4270468800005</v>
      </c>
      <c r="K65" s="36">
        <f>SUMIFS(СВЦЭМ!$D$39:$D$782,СВЦЭМ!$A$39:$A$782,$A65,СВЦЭМ!$B$39:$B$782,K$47)+'СЕТ СН'!$G$11+СВЦЭМ!$D$10+'СЕТ СН'!$G$5-'СЕТ СН'!$G$21</f>
        <v>5168.45260211</v>
      </c>
      <c r="L65" s="36">
        <f>SUMIFS(СВЦЭМ!$D$39:$D$782,СВЦЭМ!$A$39:$A$782,$A65,СВЦЭМ!$B$39:$B$782,L$47)+'СЕТ СН'!$G$11+СВЦЭМ!$D$10+'СЕТ СН'!$G$5-'СЕТ СН'!$G$21</f>
        <v>5175.5686602300002</v>
      </c>
      <c r="M65" s="36">
        <f>SUMIFS(СВЦЭМ!$D$39:$D$782,СВЦЭМ!$A$39:$A$782,$A65,СВЦЭМ!$B$39:$B$782,M$47)+'СЕТ СН'!$G$11+СВЦЭМ!$D$10+'СЕТ СН'!$G$5-'СЕТ СН'!$G$21</f>
        <v>5182.9690742500006</v>
      </c>
      <c r="N65" s="36">
        <f>SUMIFS(СВЦЭМ!$D$39:$D$782,СВЦЭМ!$A$39:$A$782,$A65,СВЦЭМ!$B$39:$B$782,N$47)+'СЕТ СН'!$G$11+СВЦЭМ!$D$10+'СЕТ СН'!$G$5-'СЕТ СН'!$G$21</f>
        <v>5207.8872175699998</v>
      </c>
      <c r="O65" s="36">
        <f>SUMIFS(СВЦЭМ!$D$39:$D$782,СВЦЭМ!$A$39:$A$782,$A65,СВЦЭМ!$B$39:$B$782,O$47)+'СЕТ СН'!$G$11+СВЦЭМ!$D$10+'СЕТ СН'!$G$5-'СЕТ СН'!$G$21</f>
        <v>5249.4908118200001</v>
      </c>
      <c r="P65" s="36">
        <f>SUMIFS(СВЦЭМ!$D$39:$D$782,СВЦЭМ!$A$39:$A$782,$A65,СВЦЭМ!$B$39:$B$782,P$47)+'СЕТ СН'!$G$11+СВЦЭМ!$D$10+'СЕТ СН'!$G$5-'СЕТ СН'!$G$21</f>
        <v>5276.2365546500005</v>
      </c>
      <c r="Q65" s="36">
        <f>SUMIFS(СВЦЭМ!$D$39:$D$782,СВЦЭМ!$A$39:$A$782,$A65,СВЦЭМ!$B$39:$B$782,Q$47)+'СЕТ СН'!$G$11+СВЦЭМ!$D$10+'СЕТ СН'!$G$5-'СЕТ СН'!$G$21</f>
        <v>5298.7601465000007</v>
      </c>
      <c r="R65" s="36">
        <f>SUMIFS(СВЦЭМ!$D$39:$D$782,СВЦЭМ!$A$39:$A$782,$A65,СВЦЭМ!$B$39:$B$782,R$47)+'СЕТ СН'!$G$11+СВЦЭМ!$D$10+'СЕТ СН'!$G$5-'СЕТ СН'!$G$21</f>
        <v>5303.1995222599999</v>
      </c>
      <c r="S65" s="36">
        <f>SUMIFS(СВЦЭМ!$D$39:$D$782,СВЦЭМ!$A$39:$A$782,$A65,СВЦЭМ!$B$39:$B$782,S$47)+'СЕТ СН'!$G$11+СВЦЭМ!$D$10+'СЕТ СН'!$G$5-'СЕТ СН'!$G$21</f>
        <v>5309.8651533700004</v>
      </c>
      <c r="T65" s="36">
        <f>SUMIFS(СВЦЭМ!$D$39:$D$782,СВЦЭМ!$A$39:$A$782,$A65,СВЦЭМ!$B$39:$B$782,T$47)+'СЕТ СН'!$G$11+СВЦЭМ!$D$10+'СЕТ СН'!$G$5-'СЕТ СН'!$G$21</f>
        <v>5281.7649645500005</v>
      </c>
      <c r="U65" s="36">
        <f>SUMIFS(СВЦЭМ!$D$39:$D$782,СВЦЭМ!$A$39:$A$782,$A65,СВЦЭМ!$B$39:$B$782,U$47)+'СЕТ СН'!$G$11+СВЦЭМ!$D$10+'СЕТ СН'!$G$5-'СЕТ СН'!$G$21</f>
        <v>5254.3520884400004</v>
      </c>
      <c r="V65" s="36">
        <f>SUMIFS(СВЦЭМ!$D$39:$D$782,СВЦЭМ!$A$39:$A$782,$A65,СВЦЭМ!$B$39:$B$782,V$47)+'СЕТ СН'!$G$11+СВЦЭМ!$D$10+'СЕТ СН'!$G$5-'СЕТ СН'!$G$21</f>
        <v>5243.3312324199997</v>
      </c>
      <c r="W65" s="36">
        <f>SUMIFS(СВЦЭМ!$D$39:$D$782,СВЦЭМ!$A$39:$A$782,$A65,СВЦЭМ!$B$39:$B$782,W$47)+'СЕТ СН'!$G$11+СВЦЭМ!$D$10+'СЕТ СН'!$G$5-'СЕТ СН'!$G$21</f>
        <v>5234.2121539400005</v>
      </c>
      <c r="X65" s="36">
        <f>SUMIFS(СВЦЭМ!$D$39:$D$782,СВЦЭМ!$A$39:$A$782,$A65,СВЦЭМ!$B$39:$B$782,X$47)+'СЕТ СН'!$G$11+СВЦЭМ!$D$10+'СЕТ СН'!$G$5-'СЕТ СН'!$G$21</f>
        <v>5256.0871954700006</v>
      </c>
      <c r="Y65" s="36">
        <f>SUMIFS(СВЦЭМ!$D$39:$D$782,СВЦЭМ!$A$39:$A$782,$A65,СВЦЭМ!$B$39:$B$782,Y$47)+'СЕТ СН'!$G$11+СВЦЭМ!$D$10+'СЕТ СН'!$G$5-'СЕТ СН'!$G$21</f>
        <v>5287.9358930500002</v>
      </c>
    </row>
    <row r="66" spans="1:26" ht="15.75" x14ac:dyDescent="0.2">
      <c r="A66" s="35">
        <f t="shared" si="1"/>
        <v>45370</v>
      </c>
      <c r="B66" s="36">
        <f>SUMIFS(СВЦЭМ!$D$39:$D$782,СВЦЭМ!$A$39:$A$782,$A66,СВЦЭМ!$B$39:$B$782,B$47)+'СЕТ СН'!$G$11+СВЦЭМ!$D$10+'СЕТ СН'!$G$5-'СЕТ СН'!$G$21</f>
        <v>5386.8327753499998</v>
      </c>
      <c r="C66" s="36">
        <f>SUMIFS(СВЦЭМ!$D$39:$D$782,СВЦЭМ!$A$39:$A$782,$A66,СВЦЭМ!$B$39:$B$782,C$47)+'СЕТ СН'!$G$11+СВЦЭМ!$D$10+'СЕТ СН'!$G$5-'СЕТ СН'!$G$21</f>
        <v>5349.3116312000002</v>
      </c>
      <c r="D66" s="36">
        <f>SUMIFS(СВЦЭМ!$D$39:$D$782,СВЦЭМ!$A$39:$A$782,$A66,СВЦЭМ!$B$39:$B$782,D$47)+'СЕТ СН'!$G$11+СВЦЭМ!$D$10+'СЕТ СН'!$G$5-'СЕТ СН'!$G$21</f>
        <v>5392.6762703599998</v>
      </c>
      <c r="E66" s="36">
        <f>SUMIFS(СВЦЭМ!$D$39:$D$782,СВЦЭМ!$A$39:$A$782,$A66,СВЦЭМ!$B$39:$B$782,E$47)+'СЕТ СН'!$G$11+СВЦЭМ!$D$10+'СЕТ СН'!$G$5-'СЕТ СН'!$G$21</f>
        <v>5382.9945184999997</v>
      </c>
      <c r="F66" s="36">
        <f>SUMIFS(СВЦЭМ!$D$39:$D$782,СВЦЭМ!$A$39:$A$782,$A66,СВЦЭМ!$B$39:$B$782,F$47)+'СЕТ СН'!$G$11+СВЦЭМ!$D$10+'СЕТ СН'!$G$5-'СЕТ СН'!$G$21</f>
        <v>5378.1951776799997</v>
      </c>
      <c r="G66" s="36">
        <f>SUMIFS(СВЦЭМ!$D$39:$D$782,СВЦЭМ!$A$39:$A$782,$A66,СВЦЭМ!$B$39:$B$782,G$47)+'СЕТ СН'!$G$11+СВЦЭМ!$D$10+'СЕТ СН'!$G$5-'СЕТ СН'!$G$21</f>
        <v>5379.5768296400001</v>
      </c>
      <c r="H66" s="36">
        <f>SUMIFS(СВЦЭМ!$D$39:$D$782,СВЦЭМ!$A$39:$A$782,$A66,СВЦЭМ!$B$39:$B$782,H$47)+'СЕТ СН'!$G$11+СВЦЭМ!$D$10+'СЕТ СН'!$G$5-'СЕТ СН'!$G$21</f>
        <v>5373.6887817500001</v>
      </c>
      <c r="I66" s="36">
        <f>SUMIFS(СВЦЭМ!$D$39:$D$782,СВЦЭМ!$A$39:$A$782,$A66,СВЦЭМ!$B$39:$B$782,I$47)+'СЕТ СН'!$G$11+СВЦЭМ!$D$10+'СЕТ СН'!$G$5-'СЕТ СН'!$G$21</f>
        <v>5340.2458266499998</v>
      </c>
      <c r="J66" s="36">
        <f>SUMIFS(СВЦЭМ!$D$39:$D$782,СВЦЭМ!$A$39:$A$782,$A66,СВЦЭМ!$B$39:$B$782,J$47)+'СЕТ СН'!$G$11+СВЦЭМ!$D$10+'СЕТ СН'!$G$5-'СЕТ СН'!$G$21</f>
        <v>5323.8983948000005</v>
      </c>
      <c r="K66" s="36">
        <f>SUMIFS(СВЦЭМ!$D$39:$D$782,СВЦЭМ!$A$39:$A$782,$A66,СВЦЭМ!$B$39:$B$782,K$47)+'СЕТ СН'!$G$11+СВЦЭМ!$D$10+'СЕТ СН'!$G$5-'СЕТ СН'!$G$21</f>
        <v>5328.87983128</v>
      </c>
      <c r="L66" s="36">
        <f>SUMIFS(СВЦЭМ!$D$39:$D$782,СВЦЭМ!$A$39:$A$782,$A66,СВЦЭМ!$B$39:$B$782,L$47)+'СЕТ СН'!$G$11+СВЦЭМ!$D$10+'СЕТ СН'!$G$5-'СЕТ СН'!$G$21</f>
        <v>5344.06386965</v>
      </c>
      <c r="M66" s="36">
        <f>SUMIFS(СВЦЭМ!$D$39:$D$782,СВЦЭМ!$A$39:$A$782,$A66,СВЦЭМ!$B$39:$B$782,M$47)+'СЕТ СН'!$G$11+СВЦЭМ!$D$10+'СЕТ СН'!$G$5-'СЕТ СН'!$G$21</f>
        <v>5410.1309285200005</v>
      </c>
      <c r="N66" s="36">
        <f>SUMIFS(СВЦЭМ!$D$39:$D$782,СВЦЭМ!$A$39:$A$782,$A66,СВЦЭМ!$B$39:$B$782,N$47)+'СЕТ СН'!$G$11+СВЦЭМ!$D$10+'СЕТ СН'!$G$5-'СЕТ СН'!$G$21</f>
        <v>5437.4636733500001</v>
      </c>
      <c r="O66" s="36">
        <f>SUMIFS(СВЦЭМ!$D$39:$D$782,СВЦЭМ!$A$39:$A$782,$A66,СВЦЭМ!$B$39:$B$782,O$47)+'СЕТ СН'!$G$11+СВЦЭМ!$D$10+'СЕТ СН'!$G$5-'СЕТ СН'!$G$21</f>
        <v>5477.2883591</v>
      </c>
      <c r="P66" s="36">
        <f>SUMIFS(СВЦЭМ!$D$39:$D$782,СВЦЭМ!$A$39:$A$782,$A66,СВЦЭМ!$B$39:$B$782,P$47)+'СЕТ СН'!$G$11+СВЦЭМ!$D$10+'СЕТ СН'!$G$5-'СЕТ СН'!$G$21</f>
        <v>5551.4166138500004</v>
      </c>
      <c r="Q66" s="36">
        <f>SUMIFS(СВЦЭМ!$D$39:$D$782,СВЦЭМ!$A$39:$A$782,$A66,СВЦЭМ!$B$39:$B$782,Q$47)+'СЕТ СН'!$G$11+СВЦЭМ!$D$10+'СЕТ СН'!$G$5-'СЕТ СН'!$G$21</f>
        <v>5573.9647022000008</v>
      </c>
      <c r="R66" s="36">
        <f>SUMIFS(СВЦЭМ!$D$39:$D$782,СВЦЭМ!$A$39:$A$782,$A66,СВЦЭМ!$B$39:$B$782,R$47)+'СЕТ СН'!$G$11+СВЦЭМ!$D$10+'СЕТ СН'!$G$5-'СЕТ СН'!$G$21</f>
        <v>5578.3090952900002</v>
      </c>
      <c r="S66" s="36">
        <f>SUMIFS(СВЦЭМ!$D$39:$D$782,СВЦЭМ!$A$39:$A$782,$A66,СВЦЭМ!$B$39:$B$782,S$47)+'СЕТ СН'!$G$11+СВЦЭМ!$D$10+'СЕТ СН'!$G$5-'СЕТ СН'!$G$21</f>
        <v>5551.8982911200001</v>
      </c>
      <c r="T66" s="36">
        <f>SUMIFS(СВЦЭМ!$D$39:$D$782,СВЦЭМ!$A$39:$A$782,$A66,СВЦЭМ!$B$39:$B$782,T$47)+'СЕТ СН'!$G$11+СВЦЭМ!$D$10+'СЕТ СН'!$G$5-'СЕТ СН'!$G$21</f>
        <v>5438.2216069700007</v>
      </c>
      <c r="U66" s="36">
        <f>SUMIFS(СВЦЭМ!$D$39:$D$782,СВЦЭМ!$A$39:$A$782,$A66,СВЦЭМ!$B$39:$B$782,U$47)+'СЕТ СН'!$G$11+СВЦЭМ!$D$10+'СЕТ СН'!$G$5-'СЕТ СН'!$G$21</f>
        <v>5390.2693262900002</v>
      </c>
      <c r="V66" s="36">
        <f>SUMIFS(СВЦЭМ!$D$39:$D$782,СВЦЭМ!$A$39:$A$782,$A66,СВЦЭМ!$B$39:$B$782,V$47)+'СЕТ СН'!$G$11+СВЦЭМ!$D$10+'СЕТ СН'!$G$5-'СЕТ СН'!$G$21</f>
        <v>5386.8503011299999</v>
      </c>
      <c r="W66" s="36">
        <f>SUMIFS(СВЦЭМ!$D$39:$D$782,СВЦЭМ!$A$39:$A$782,$A66,СВЦЭМ!$B$39:$B$782,W$47)+'СЕТ СН'!$G$11+СВЦЭМ!$D$10+'СЕТ СН'!$G$5-'СЕТ СН'!$G$21</f>
        <v>5413.1514769300002</v>
      </c>
      <c r="X66" s="36">
        <f>SUMIFS(СВЦЭМ!$D$39:$D$782,СВЦЭМ!$A$39:$A$782,$A66,СВЦЭМ!$B$39:$B$782,X$47)+'СЕТ СН'!$G$11+СВЦЭМ!$D$10+'СЕТ СН'!$G$5-'СЕТ СН'!$G$21</f>
        <v>5436.0979986000002</v>
      </c>
      <c r="Y66" s="36">
        <f>SUMIFS(СВЦЭМ!$D$39:$D$782,СВЦЭМ!$A$39:$A$782,$A66,СВЦЭМ!$B$39:$B$782,Y$47)+'СЕТ СН'!$G$11+СВЦЭМ!$D$10+'СЕТ СН'!$G$5-'СЕТ СН'!$G$21</f>
        <v>5482.4465362999999</v>
      </c>
    </row>
    <row r="67" spans="1:26" ht="15.75" x14ac:dyDescent="0.2">
      <c r="A67" s="35">
        <f t="shared" si="1"/>
        <v>45371</v>
      </c>
      <c r="B67" s="36">
        <f>SUMIFS(СВЦЭМ!$D$39:$D$782,СВЦЭМ!$A$39:$A$782,$A67,СВЦЭМ!$B$39:$B$782,B$47)+'СЕТ СН'!$G$11+СВЦЭМ!$D$10+'СЕТ СН'!$G$5-'СЕТ СН'!$G$21</f>
        <v>5508.7066233599999</v>
      </c>
      <c r="C67" s="36">
        <f>SUMIFS(СВЦЭМ!$D$39:$D$782,СВЦЭМ!$A$39:$A$782,$A67,СВЦЭМ!$B$39:$B$782,C$47)+'СЕТ СН'!$G$11+СВЦЭМ!$D$10+'СЕТ СН'!$G$5-'СЕТ СН'!$G$21</f>
        <v>5559.1723956300002</v>
      </c>
      <c r="D67" s="36">
        <f>SUMIFS(СВЦЭМ!$D$39:$D$782,СВЦЭМ!$A$39:$A$782,$A67,СВЦЭМ!$B$39:$B$782,D$47)+'СЕТ СН'!$G$11+СВЦЭМ!$D$10+'СЕТ СН'!$G$5-'СЕТ СН'!$G$21</f>
        <v>5592.0103386400006</v>
      </c>
      <c r="E67" s="36">
        <f>SUMIFS(СВЦЭМ!$D$39:$D$782,СВЦЭМ!$A$39:$A$782,$A67,СВЦЭМ!$B$39:$B$782,E$47)+'СЕТ СН'!$G$11+СВЦЭМ!$D$10+'СЕТ СН'!$G$5-'СЕТ СН'!$G$21</f>
        <v>5577.0571171900001</v>
      </c>
      <c r="F67" s="36">
        <f>SUMIFS(СВЦЭМ!$D$39:$D$782,СВЦЭМ!$A$39:$A$782,$A67,СВЦЭМ!$B$39:$B$782,F$47)+'СЕТ СН'!$G$11+СВЦЭМ!$D$10+'СЕТ СН'!$G$5-'СЕТ СН'!$G$21</f>
        <v>5574.5517436200007</v>
      </c>
      <c r="G67" s="36">
        <f>SUMIFS(СВЦЭМ!$D$39:$D$782,СВЦЭМ!$A$39:$A$782,$A67,СВЦЭМ!$B$39:$B$782,G$47)+'СЕТ СН'!$G$11+СВЦЭМ!$D$10+'СЕТ СН'!$G$5-'СЕТ СН'!$G$21</f>
        <v>5540.7483529599995</v>
      </c>
      <c r="H67" s="36">
        <f>SUMIFS(СВЦЭМ!$D$39:$D$782,СВЦЭМ!$A$39:$A$782,$A67,СВЦЭМ!$B$39:$B$782,H$47)+'СЕТ СН'!$G$11+СВЦЭМ!$D$10+'СЕТ СН'!$G$5-'СЕТ СН'!$G$21</f>
        <v>5545.4857530900008</v>
      </c>
      <c r="I67" s="36">
        <f>SUMIFS(СВЦЭМ!$D$39:$D$782,СВЦЭМ!$A$39:$A$782,$A67,СВЦЭМ!$B$39:$B$782,I$47)+'СЕТ СН'!$G$11+СВЦЭМ!$D$10+'СЕТ СН'!$G$5-'СЕТ СН'!$G$21</f>
        <v>5506.1422098900002</v>
      </c>
      <c r="J67" s="36">
        <f>SUMIFS(СВЦЭМ!$D$39:$D$782,СВЦЭМ!$A$39:$A$782,$A67,СВЦЭМ!$B$39:$B$782,J$47)+'СЕТ СН'!$G$11+СВЦЭМ!$D$10+'СЕТ СН'!$G$5-'СЕТ СН'!$G$21</f>
        <v>5451.6672956100001</v>
      </c>
      <c r="K67" s="36">
        <f>SUMIFS(СВЦЭМ!$D$39:$D$782,СВЦЭМ!$A$39:$A$782,$A67,СВЦЭМ!$B$39:$B$782,K$47)+'СЕТ СН'!$G$11+СВЦЭМ!$D$10+'СЕТ СН'!$G$5-'СЕТ СН'!$G$21</f>
        <v>5436.3187218000003</v>
      </c>
      <c r="L67" s="36">
        <f>SUMIFS(СВЦЭМ!$D$39:$D$782,СВЦЭМ!$A$39:$A$782,$A67,СВЦЭМ!$B$39:$B$782,L$47)+'СЕТ СН'!$G$11+СВЦЭМ!$D$10+'СЕТ СН'!$G$5-'СЕТ СН'!$G$21</f>
        <v>5433.8763751900005</v>
      </c>
      <c r="M67" s="36">
        <f>SUMIFS(СВЦЭМ!$D$39:$D$782,СВЦЭМ!$A$39:$A$782,$A67,СВЦЭМ!$B$39:$B$782,M$47)+'СЕТ СН'!$G$11+СВЦЭМ!$D$10+'СЕТ СН'!$G$5-'СЕТ СН'!$G$21</f>
        <v>5445.3219084900002</v>
      </c>
      <c r="N67" s="36">
        <f>SUMIFS(СВЦЭМ!$D$39:$D$782,СВЦЭМ!$A$39:$A$782,$A67,СВЦЭМ!$B$39:$B$782,N$47)+'СЕТ СН'!$G$11+СВЦЭМ!$D$10+'СЕТ СН'!$G$5-'СЕТ СН'!$G$21</f>
        <v>5445.9300261300004</v>
      </c>
      <c r="O67" s="36">
        <f>SUMIFS(СВЦЭМ!$D$39:$D$782,СВЦЭМ!$A$39:$A$782,$A67,СВЦЭМ!$B$39:$B$782,O$47)+'СЕТ СН'!$G$11+СВЦЭМ!$D$10+'СЕТ СН'!$G$5-'СЕТ СН'!$G$21</f>
        <v>5478.8831884500005</v>
      </c>
      <c r="P67" s="36">
        <f>SUMIFS(СВЦЭМ!$D$39:$D$782,СВЦЭМ!$A$39:$A$782,$A67,СВЦЭМ!$B$39:$B$782,P$47)+'СЕТ СН'!$G$11+СВЦЭМ!$D$10+'СЕТ СН'!$G$5-'СЕТ СН'!$G$21</f>
        <v>5502.6955970400004</v>
      </c>
      <c r="Q67" s="36">
        <f>SUMIFS(СВЦЭМ!$D$39:$D$782,СВЦЭМ!$A$39:$A$782,$A67,СВЦЭМ!$B$39:$B$782,Q$47)+'СЕТ СН'!$G$11+СВЦЭМ!$D$10+'СЕТ СН'!$G$5-'СЕТ СН'!$G$21</f>
        <v>5505.6486431600006</v>
      </c>
      <c r="R67" s="36">
        <f>SUMIFS(СВЦЭМ!$D$39:$D$782,СВЦЭМ!$A$39:$A$782,$A67,СВЦЭМ!$B$39:$B$782,R$47)+'СЕТ СН'!$G$11+СВЦЭМ!$D$10+'СЕТ СН'!$G$5-'СЕТ СН'!$G$21</f>
        <v>5512.1563975500003</v>
      </c>
      <c r="S67" s="36">
        <f>SUMIFS(СВЦЭМ!$D$39:$D$782,СВЦЭМ!$A$39:$A$782,$A67,СВЦЭМ!$B$39:$B$782,S$47)+'СЕТ СН'!$G$11+СВЦЭМ!$D$10+'СЕТ СН'!$G$5-'СЕТ СН'!$G$21</f>
        <v>5493.3296006999999</v>
      </c>
      <c r="T67" s="36">
        <f>SUMIFS(СВЦЭМ!$D$39:$D$782,СВЦЭМ!$A$39:$A$782,$A67,СВЦЭМ!$B$39:$B$782,T$47)+'СЕТ СН'!$G$11+СВЦЭМ!$D$10+'СЕТ СН'!$G$5-'СЕТ СН'!$G$21</f>
        <v>5440.38137972</v>
      </c>
      <c r="U67" s="36">
        <f>SUMIFS(СВЦЭМ!$D$39:$D$782,СВЦЭМ!$A$39:$A$782,$A67,СВЦЭМ!$B$39:$B$782,U$47)+'СЕТ СН'!$G$11+СВЦЭМ!$D$10+'СЕТ СН'!$G$5-'СЕТ СН'!$G$21</f>
        <v>5412.3246467700001</v>
      </c>
      <c r="V67" s="36">
        <f>SUMIFS(СВЦЭМ!$D$39:$D$782,СВЦЭМ!$A$39:$A$782,$A67,СВЦЭМ!$B$39:$B$782,V$47)+'СЕТ СН'!$G$11+СВЦЭМ!$D$10+'СЕТ СН'!$G$5-'СЕТ СН'!$G$21</f>
        <v>5425.7310577300004</v>
      </c>
      <c r="W67" s="36">
        <f>SUMIFS(СВЦЭМ!$D$39:$D$782,СВЦЭМ!$A$39:$A$782,$A67,СВЦЭМ!$B$39:$B$782,W$47)+'СЕТ СН'!$G$11+СВЦЭМ!$D$10+'СЕТ СН'!$G$5-'СЕТ СН'!$G$21</f>
        <v>5436.2242309800004</v>
      </c>
      <c r="X67" s="36">
        <f>SUMIFS(СВЦЭМ!$D$39:$D$782,СВЦЭМ!$A$39:$A$782,$A67,СВЦЭМ!$B$39:$B$782,X$47)+'СЕТ СН'!$G$11+СВЦЭМ!$D$10+'СЕТ СН'!$G$5-'СЕТ СН'!$G$21</f>
        <v>5476.49948176</v>
      </c>
      <c r="Y67" s="36">
        <f>SUMIFS(СВЦЭМ!$D$39:$D$782,СВЦЭМ!$A$39:$A$782,$A67,СВЦЭМ!$B$39:$B$782,Y$47)+'СЕТ СН'!$G$11+СВЦЭМ!$D$10+'СЕТ СН'!$G$5-'СЕТ СН'!$G$21</f>
        <v>5473.4168994800002</v>
      </c>
    </row>
    <row r="68" spans="1:26" ht="15.75" x14ac:dyDescent="0.2">
      <c r="A68" s="35">
        <f t="shared" si="1"/>
        <v>45372</v>
      </c>
      <c r="B68" s="36">
        <f>SUMIFS(СВЦЭМ!$D$39:$D$782,СВЦЭМ!$A$39:$A$782,$A68,СВЦЭМ!$B$39:$B$782,B$47)+'СЕТ СН'!$G$11+СВЦЭМ!$D$10+'СЕТ СН'!$G$5-'СЕТ СН'!$G$21</f>
        <v>5548.0873860499996</v>
      </c>
      <c r="C68" s="36">
        <f>SUMIFS(СВЦЭМ!$D$39:$D$782,СВЦЭМ!$A$39:$A$782,$A68,СВЦЭМ!$B$39:$B$782,C$47)+'СЕТ СН'!$G$11+СВЦЭМ!$D$10+'СЕТ СН'!$G$5-'СЕТ СН'!$G$21</f>
        <v>5582.8859586800008</v>
      </c>
      <c r="D68" s="36">
        <f>SUMIFS(СВЦЭМ!$D$39:$D$782,СВЦЭМ!$A$39:$A$782,$A68,СВЦЭМ!$B$39:$B$782,D$47)+'СЕТ СН'!$G$11+СВЦЭМ!$D$10+'СЕТ СН'!$G$5-'СЕТ СН'!$G$21</f>
        <v>5636.1454366300004</v>
      </c>
      <c r="E68" s="36">
        <f>SUMIFS(СВЦЭМ!$D$39:$D$782,СВЦЭМ!$A$39:$A$782,$A68,СВЦЭМ!$B$39:$B$782,E$47)+'СЕТ СН'!$G$11+СВЦЭМ!$D$10+'СЕТ СН'!$G$5-'СЕТ СН'!$G$21</f>
        <v>5647.04676552</v>
      </c>
      <c r="F68" s="36">
        <f>SUMIFS(СВЦЭМ!$D$39:$D$782,СВЦЭМ!$A$39:$A$782,$A68,СВЦЭМ!$B$39:$B$782,F$47)+'СЕТ СН'!$G$11+СВЦЭМ!$D$10+'СЕТ СН'!$G$5-'СЕТ СН'!$G$21</f>
        <v>5641.0762862499996</v>
      </c>
      <c r="G68" s="36">
        <f>SUMIFS(СВЦЭМ!$D$39:$D$782,СВЦЭМ!$A$39:$A$782,$A68,СВЦЭМ!$B$39:$B$782,G$47)+'СЕТ СН'!$G$11+СВЦЭМ!$D$10+'СЕТ СН'!$G$5-'СЕТ СН'!$G$21</f>
        <v>5603.2815400300005</v>
      </c>
      <c r="H68" s="36">
        <f>SUMIFS(СВЦЭМ!$D$39:$D$782,СВЦЭМ!$A$39:$A$782,$A68,СВЦЭМ!$B$39:$B$782,H$47)+'СЕТ СН'!$G$11+СВЦЭМ!$D$10+'СЕТ СН'!$G$5-'СЕТ СН'!$G$21</f>
        <v>5509.1912828100003</v>
      </c>
      <c r="I68" s="36">
        <f>SUMIFS(СВЦЭМ!$D$39:$D$782,СВЦЭМ!$A$39:$A$782,$A68,СВЦЭМ!$B$39:$B$782,I$47)+'СЕТ СН'!$G$11+СВЦЭМ!$D$10+'СЕТ СН'!$G$5-'СЕТ СН'!$G$21</f>
        <v>5467.5197675199997</v>
      </c>
      <c r="J68" s="36">
        <f>SUMIFS(СВЦЭМ!$D$39:$D$782,СВЦЭМ!$A$39:$A$782,$A68,СВЦЭМ!$B$39:$B$782,J$47)+'СЕТ СН'!$G$11+СВЦЭМ!$D$10+'СЕТ СН'!$G$5-'СЕТ СН'!$G$21</f>
        <v>5474.1946479600001</v>
      </c>
      <c r="K68" s="36">
        <f>SUMIFS(СВЦЭМ!$D$39:$D$782,СВЦЭМ!$A$39:$A$782,$A68,СВЦЭМ!$B$39:$B$782,K$47)+'СЕТ СН'!$G$11+СВЦЭМ!$D$10+'СЕТ СН'!$G$5-'СЕТ СН'!$G$21</f>
        <v>5446.1387981099997</v>
      </c>
      <c r="L68" s="36">
        <f>SUMIFS(СВЦЭМ!$D$39:$D$782,СВЦЭМ!$A$39:$A$782,$A68,СВЦЭМ!$B$39:$B$782,L$47)+'СЕТ СН'!$G$11+СВЦЭМ!$D$10+'СЕТ СН'!$G$5-'СЕТ СН'!$G$21</f>
        <v>5441.8588772900002</v>
      </c>
      <c r="M68" s="36">
        <f>SUMIFS(СВЦЭМ!$D$39:$D$782,СВЦЭМ!$A$39:$A$782,$A68,СВЦЭМ!$B$39:$B$782,M$47)+'СЕТ СН'!$G$11+СВЦЭМ!$D$10+'СЕТ СН'!$G$5-'СЕТ СН'!$G$21</f>
        <v>5456.1123037699999</v>
      </c>
      <c r="N68" s="36">
        <f>SUMIFS(СВЦЭМ!$D$39:$D$782,СВЦЭМ!$A$39:$A$782,$A68,СВЦЭМ!$B$39:$B$782,N$47)+'СЕТ СН'!$G$11+СВЦЭМ!$D$10+'СЕТ СН'!$G$5-'СЕТ СН'!$G$21</f>
        <v>5490.1060904700007</v>
      </c>
      <c r="O68" s="36">
        <f>SUMIFS(СВЦЭМ!$D$39:$D$782,СВЦЭМ!$A$39:$A$782,$A68,СВЦЭМ!$B$39:$B$782,O$47)+'СЕТ СН'!$G$11+СВЦЭМ!$D$10+'СЕТ СН'!$G$5-'СЕТ СН'!$G$21</f>
        <v>5504.62366845</v>
      </c>
      <c r="P68" s="36">
        <f>SUMIFS(СВЦЭМ!$D$39:$D$782,СВЦЭМ!$A$39:$A$782,$A68,СВЦЭМ!$B$39:$B$782,P$47)+'СЕТ СН'!$G$11+СВЦЭМ!$D$10+'СЕТ СН'!$G$5-'СЕТ СН'!$G$21</f>
        <v>5518.1201063000008</v>
      </c>
      <c r="Q68" s="36">
        <f>SUMIFS(СВЦЭМ!$D$39:$D$782,СВЦЭМ!$A$39:$A$782,$A68,СВЦЭМ!$B$39:$B$782,Q$47)+'СЕТ СН'!$G$11+СВЦЭМ!$D$10+'СЕТ СН'!$G$5-'СЕТ СН'!$G$21</f>
        <v>5540.2099923000005</v>
      </c>
      <c r="R68" s="36">
        <f>SUMIFS(СВЦЭМ!$D$39:$D$782,СВЦЭМ!$A$39:$A$782,$A68,СВЦЭМ!$B$39:$B$782,R$47)+'СЕТ СН'!$G$11+СВЦЭМ!$D$10+'СЕТ СН'!$G$5-'СЕТ СН'!$G$21</f>
        <v>5554.8650457100002</v>
      </c>
      <c r="S68" s="36">
        <f>SUMIFS(СВЦЭМ!$D$39:$D$782,СВЦЭМ!$A$39:$A$782,$A68,СВЦЭМ!$B$39:$B$782,S$47)+'СЕТ СН'!$G$11+СВЦЭМ!$D$10+'СЕТ СН'!$G$5-'СЕТ СН'!$G$21</f>
        <v>5527.4394275100003</v>
      </c>
      <c r="T68" s="36">
        <f>SUMIFS(СВЦЭМ!$D$39:$D$782,СВЦЭМ!$A$39:$A$782,$A68,СВЦЭМ!$B$39:$B$782,T$47)+'СЕТ СН'!$G$11+СВЦЭМ!$D$10+'СЕТ СН'!$G$5-'СЕТ СН'!$G$21</f>
        <v>5517.4393980300001</v>
      </c>
      <c r="U68" s="36">
        <f>SUMIFS(СВЦЭМ!$D$39:$D$782,СВЦЭМ!$A$39:$A$782,$A68,СВЦЭМ!$B$39:$B$782,U$47)+'СЕТ СН'!$G$11+СВЦЭМ!$D$10+'СЕТ СН'!$G$5-'СЕТ СН'!$G$21</f>
        <v>5472.7380297700001</v>
      </c>
      <c r="V68" s="36">
        <f>SUMIFS(СВЦЭМ!$D$39:$D$782,СВЦЭМ!$A$39:$A$782,$A68,СВЦЭМ!$B$39:$B$782,V$47)+'СЕТ СН'!$G$11+СВЦЭМ!$D$10+'СЕТ СН'!$G$5-'СЕТ СН'!$G$21</f>
        <v>5441.4408777500003</v>
      </c>
      <c r="W68" s="36">
        <f>SUMIFS(СВЦЭМ!$D$39:$D$782,СВЦЭМ!$A$39:$A$782,$A68,СВЦЭМ!$B$39:$B$782,W$47)+'СЕТ СН'!$G$11+СВЦЭМ!$D$10+'СЕТ СН'!$G$5-'СЕТ СН'!$G$21</f>
        <v>5470.8925817500003</v>
      </c>
      <c r="X68" s="36">
        <f>SUMIFS(СВЦЭМ!$D$39:$D$782,СВЦЭМ!$A$39:$A$782,$A68,СВЦЭМ!$B$39:$B$782,X$47)+'СЕТ СН'!$G$11+СВЦЭМ!$D$10+'СЕТ СН'!$G$5-'СЕТ СН'!$G$21</f>
        <v>5500.4392344099997</v>
      </c>
      <c r="Y68" s="36">
        <f>SUMIFS(СВЦЭМ!$D$39:$D$782,СВЦЭМ!$A$39:$A$782,$A68,СВЦЭМ!$B$39:$B$782,Y$47)+'СЕТ СН'!$G$11+СВЦЭМ!$D$10+'СЕТ СН'!$G$5-'СЕТ СН'!$G$21</f>
        <v>5522.8863427899996</v>
      </c>
    </row>
    <row r="69" spans="1:26" ht="15.75" x14ac:dyDescent="0.2">
      <c r="A69" s="35">
        <f t="shared" si="1"/>
        <v>45373</v>
      </c>
      <c r="B69" s="36">
        <f>SUMIFS(СВЦЭМ!$D$39:$D$782,СВЦЭМ!$A$39:$A$782,$A69,СВЦЭМ!$B$39:$B$782,B$47)+'СЕТ СН'!$G$11+СВЦЭМ!$D$10+'СЕТ СН'!$G$5-'СЕТ СН'!$G$21</f>
        <v>5556.6645245700001</v>
      </c>
      <c r="C69" s="36">
        <f>SUMIFS(СВЦЭМ!$D$39:$D$782,СВЦЭМ!$A$39:$A$782,$A69,СВЦЭМ!$B$39:$B$782,C$47)+'СЕТ СН'!$G$11+СВЦЭМ!$D$10+'СЕТ СН'!$G$5-'СЕТ СН'!$G$21</f>
        <v>5596.36490108</v>
      </c>
      <c r="D69" s="36">
        <f>SUMIFS(СВЦЭМ!$D$39:$D$782,СВЦЭМ!$A$39:$A$782,$A69,СВЦЭМ!$B$39:$B$782,D$47)+'СЕТ СН'!$G$11+СВЦЭМ!$D$10+'СЕТ СН'!$G$5-'СЕТ СН'!$G$21</f>
        <v>5631.0093985599997</v>
      </c>
      <c r="E69" s="36">
        <f>SUMIFS(СВЦЭМ!$D$39:$D$782,СВЦЭМ!$A$39:$A$782,$A69,СВЦЭМ!$B$39:$B$782,E$47)+'СЕТ СН'!$G$11+СВЦЭМ!$D$10+'СЕТ СН'!$G$5-'СЕТ СН'!$G$21</f>
        <v>5618.4963141000007</v>
      </c>
      <c r="F69" s="36">
        <f>SUMIFS(СВЦЭМ!$D$39:$D$782,СВЦЭМ!$A$39:$A$782,$A69,СВЦЭМ!$B$39:$B$782,F$47)+'СЕТ СН'!$G$11+СВЦЭМ!$D$10+'СЕТ СН'!$G$5-'СЕТ СН'!$G$21</f>
        <v>5618.6536591399999</v>
      </c>
      <c r="G69" s="36">
        <f>SUMIFS(СВЦЭМ!$D$39:$D$782,СВЦЭМ!$A$39:$A$782,$A69,СВЦЭМ!$B$39:$B$782,G$47)+'СЕТ СН'!$G$11+СВЦЭМ!$D$10+'СЕТ СН'!$G$5-'СЕТ СН'!$G$21</f>
        <v>5618.5775778400002</v>
      </c>
      <c r="H69" s="36">
        <f>SUMIFS(СВЦЭМ!$D$39:$D$782,СВЦЭМ!$A$39:$A$782,$A69,СВЦЭМ!$B$39:$B$782,H$47)+'СЕТ СН'!$G$11+СВЦЭМ!$D$10+'СЕТ СН'!$G$5-'СЕТ СН'!$G$21</f>
        <v>5550.5985396899996</v>
      </c>
      <c r="I69" s="36">
        <f>SUMIFS(СВЦЭМ!$D$39:$D$782,СВЦЭМ!$A$39:$A$782,$A69,СВЦЭМ!$B$39:$B$782,I$47)+'СЕТ СН'!$G$11+СВЦЭМ!$D$10+'СЕТ СН'!$G$5-'СЕТ СН'!$G$21</f>
        <v>5503.4204339500002</v>
      </c>
      <c r="J69" s="36">
        <f>SUMIFS(СВЦЭМ!$D$39:$D$782,СВЦЭМ!$A$39:$A$782,$A69,СВЦЭМ!$B$39:$B$782,J$47)+'СЕТ СН'!$G$11+СВЦЭМ!$D$10+'СЕТ СН'!$G$5-'СЕТ СН'!$G$21</f>
        <v>5489.2653939299998</v>
      </c>
      <c r="K69" s="36">
        <f>SUMIFS(СВЦЭМ!$D$39:$D$782,СВЦЭМ!$A$39:$A$782,$A69,СВЦЭМ!$B$39:$B$782,K$47)+'СЕТ СН'!$G$11+СВЦЭМ!$D$10+'СЕТ СН'!$G$5-'СЕТ СН'!$G$21</f>
        <v>5477.9883684400002</v>
      </c>
      <c r="L69" s="36">
        <f>SUMIFS(СВЦЭМ!$D$39:$D$782,СВЦЭМ!$A$39:$A$782,$A69,СВЦЭМ!$B$39:$B$782,L$47)+'СЕТ СН'!$G$11+СВЦЭМ!$D$10+'СЕТ СН'!$G$5-'СЕТ СН'!$G$21</f>
        <v>5446.54621675</v>
      </c>
      <c r="M69" s="36">
        <f>SUMIFS(СВЦЭМ!$D$39:$D$782,СВЦЭМ!$A$39:$A$782,$A69,СВЦЭМ!$B$39:$B$782,M$47)+'СЕТ СН'!$G$11+СВЦЭМ!$D$10+'СЕТ СН'!$G$5-'СЕТ СН'!$G$21</f>
        <v>5405.6510159400004</v>
      </c>
      <c r="N69" s="36">
        <f>SUMIFS(СВЦЭМ!$D$39:$D$782,СВЦЭМ!$A$39:$A$782,$A69,СВЦЭМ!$B$39:$B$782,N$47)+'СЕТ СН'!$G$11+СВЦЭМ!$D$10+'СЕТ СН'!$G$5-'СЕТ СН'!$G$21</f>
        <v>5436.7211939900008</v>
      </c>
      <c r="O69" s="36">
        <f>SUMIFS(СВЦЭМ!$D$39:$D$782,СВЦЭМ!$A$39:$A$782,$A69,СВЦЭМ!$B$39:$B$782,O$47)+'СЕТ СН'!$G$11+СВЦЭМ!$D$10+'СЕТ СН'!$G$5-'СЕТ СН'!$G$21</f>
        <v>5404.2721220700005</v>
      </c>
      <c r="P69" s="36">
        <f>SUMIFS(СВЦЭМ!$D$39:$D$782,СВЦЭМ!$A$39:$A$782,$A69,СВЦЭМ!$B$39:$B$782,P$47)+'СЕТ СН'!$G$11+СВЦЭМ!$D$10+'СЕТ СН'!$G$5-'СЕТ СН'!$G$21</f>
        <v>5407.4014318999998</v>
      </c>
      <c r="Q69" s="36">
        <f>SUMIFS(СВЦЭМ!$D$39:$D$782,СВЦЭМ!$A$39:$A$782,$A69,СВЦЭМ!$B$39:$B$782,Q$47)+'СЕТ СН'!$G$11+СВЦЭМ!$D$10+'СЕТ СН'!$G$5-'СЕТ СН'!$G$21</f>
        <v>5427.5495789500001</v>
      </c>
      <c r="R69" s="36">
        <f>SUMIFS(СВЦЭМ!$D$39:$D$782,СВЦЭМ!$A$39:$A$782,$A69,СВЦЭМ!$B$39:$B$782,R$47)+'СЕТ СН'!$G$11+СВЦЭМ!$D$10+'СЕТ СН'!$G$5-'СЕТ СН'!$G$21</f>
        <v>5443.7804871200005</v>
      </c>
      <c r="S69" s="36">
        <f>SUMIFS(СВЦЭМ!$D$39:$D$782,СВЦЭМ!$A$39:$A$782,$A69,СВЦЭМ!$B$39:$B$782,S$47)+'СЕТ СН'!$G$11+СВЦЭМ!$D$10+'СЕТ СН'!$G$5-'СЕТ СН'!$G$21</f>
        <v>5437.2325330599997</v>
      </c>
      <c r="T69" s="36">
        <f>SUMIFS(СВЦЭМ!$D$39:$D$782,СВЦЭМ!$A$39:$A$782,$A69,СВЦЭМ!$B$39:$B$782,T$47)+'СЕТ СН'!$G$11+СВЦЭМ!$D$10+'СЕТ СН'!$G$5-'СЕТ СН'!$G$21</f>
        <v>5406.1225496300003</v>
      </c>
      <c r="U69" s="36">
        <f>SUMIFS(СВЦЭМ!$D$39:$D$782,СВЦЭМ!$A$39:$A$782,$A69,СВЦЭМ!$B$39:$B$782,U$47)+'СЕТ СН'!$G$11+СВЦЭМ!$D$10+'СЕТ СН'!$G$5-'СЕТ СН'!$G$21</f>
        <v>5372.2587533000005</v>
      </c>
      <c r="V69" s="36">
        <f>SUMIFS(СВЦЭМ!$D$39:$D$782,СВЦЭМ!$A$39:$A$782,$A69,СВЦЭМ!$B$39:$B$782,V$47)+'СЕТ СН'!$G$11+СВЦЭМ!$D$10+'СЕТ СН'!$G$5-'СЕТ СН'!$G$21</f>
        <v>5335.66990549</v>
      </c>
      <c r="W69" s="36">
        <f>SUMIFS(СВЦЭМ!$D$39:$D$782,СВЦЭМ!$A$39:$A$782,$A69,СВЦЭМ!$B$39:$B$782,W$47)+'СЕТ СН'!$G$11+СВЦЭМ!$D$10+'СЕТ СН'!$G$5-'СЕТ СН'!$G$21</f>
        <v>5333.4326124899999</v>
      </c>
      <c r="X69" s="36">
        <f>SUMIFS(СВЦЭМ!$D$39:$D$782,СВЦЭМ!$A$39:$A$782,$A69,СВЦЭМ!$B$39:$B$782,X$47)+'СЕТ СН'!$G$11+СВЦЭМ!$D$10+'СЕТ СН'!$G$5-'СЕТ СН'!$G$21</f>
        <v>5351.8662592999999</v>
      </c>
      <c r="Y69" s="36">
        <f>SUMIFS(СВЦЭМ!$D$39:$D$782,СВЦЭМ!$A$39:$A$782,$A69,СВЦЭМ!$B$39:$B$782,Y$47)+'СЕТ СН'!$G$11+СВЦЭМ!$D$10+'СЕТ СН'!$G$5-'СЕТ СН'!$G$21</f>
        <v>5357.8951023099999</v>
      </c>
    </row>
    <row r="70" spans="1:26" ht="15.75" x14ac:dyDescent="0.2">
      <c r="A70" s="35">
        <f t="shared" si="1"/>
        <v>45374</v>
      </c>
      <c r="B70" s="36">
        <f>SUMIFS(СВЦЭМ!$D$39:$D$782,СВЦЭМ!$A$39:$A$782,$A70,СВЦЭМ!$B$39:$B$782,B$47)+'СЕТ СН'!$G$11+СВЦЭМ!$D$10+'СЕТ СН'!$G$5-'СЕТ СН'!$G$21</f>
        <v>5431.46344589</v>
      </c>
      <c r="C70" s="36">
        <f>SUMIFS(СВЦЭМ!$D$39:$D$782,СВЦЭМ!$A$39:$A$782,$A70,СВЦЭМ!$B$39:$B$782,C$47)+'СЕТ СН'!$G$11+СВЦЭМ!$D$10+'СЕТ СН'!$G$5-'СЕТ СН'!$G$21</f>
        <v>5406.1339998000003</v>
      </c>
      <c r="D70" s="36">
        <f>SUMIFS(СВЦЭМ!$D$39:$D$782,СВЦЭМ!$A$39:$A$782,$A70,СВЦЭМ!$B$39:$B$782,D$47)+'СЕТ СН'!$G$11+СВЦЭМ!$D$10+'СЕТ СН'!$G$5-'СЕТ СН'!$G$21</f>
        <v>5452.6174981300001</v>
      </c>
      <c r="E70" s="36">
        <f>SUMIFS(СВЦЭМ!$D$39:$D$782,СВЦЭМ!$A$39:$A$782,$A70,СВЦЭМ!$B$39:$B$782,E$47)+'СЕТ СН'!$G$11+СВЦЭМ!$D$10+'СЕТ СН'!$G$5-'СЕТ СН'!$G$21</f>
        <v>5472.5043701900004</v>
      </c>
      <c r="F70" s="36">
        <f>SUMIFS(СВЦЭМ!$D$39:$D$782,СВЦЭМ!$A$39:$A$782,$A70,СВЦЭМ!$B$39:$B$782,F$47)+'СЕТ СН'!$G$11+СВЦЭМ!$D$10+'СЕТ СН'!$G$5-'СЕТ СН'!$G$21</f>
        <v>5470.4664347100006</v>
      </c>
      <c r="G70" s="36">
        <f>SUMIFS(СВЦЭМ!$D$39:$D$782,СВЦЭМ!$A$39:$A$782,$A70,СВЦЭМ!$B$39:$B$782,G$47)+'СЕТ СН'!$G$11+СВЦЭМ!$D$10+'СЕТ СН'!$G$5-'СЕТ СН'!$G$21</f>
        <v>5448.9809863</v>
      </c>
      <c r="H70" s="36">
        <f>SUMIFS(СВЦЭМ!$D$39:$D$782,СВЦЭМ!$A$39:$A$782,$A70,СВЦЭМ!$B$39:$B$782,H$47)+'СЕТ СН'!$G$11+СВЦЭМ!$D$10+'СЕТ СН'!$G$5-'СЕТ СН'!$G$21</f>
        <v>5427.3449163200003</v>
      </c>
      <c r="I70" s="36">
        <f>SUMIFS(СВЦЭМ!$D$39:$D$782,СВЦЭМ!$A$39:$A$782,$A70,СВЦЭМ!$B$39:$B$782,I$47)+'СЕТ СН'!$G$11+СВЦЭМ!$D$10+'СЕТ СН'!$G$5-'СЕТ СН'!$G$21</f>
        <v>5407.3141028800001</v>
      </c>
      <c r="J70" s="36">
        <f>SUMIFS(СВЦЭМ!$D$39:$D$782,СВЦЭМ!$A$39:$A$782,$A70,СВЦЭМ!$B$39:$B$782,J$47)+'СЕТ СН'!$G$11+СВЦЭМ!$D$10+'СЕТ СН'!$G$5-'СЕТ СН'!$G$21</f>
        <v>5359.1987536100005</v>
      </c>
      <c r="K70" s="36">
        <f>SUMIFS(СВЦЭМ!$D$39:$D$782,СВЦЭМ!$A$39:$A$782,$A70,СВЦЭМ!$B$39:$B$782,K$47)+'СЕТ СН'!$G$11+СВЦЭМ!$D$10+'СЕТ СН'!$G$5-'СЕТ СН'!$G$21</f>
        <v>5317.8062891200007</v>
      </c>
      <c r="L70" s="36">
        <f>SUMIFS(СВЦЭМ!$D$39:$D$782,СВЦЭМ!$A$39:$A$782,$A70,СВЦЭМ!$B$39:$B$782,L$47)+'СЕТ СН'!$G$11+СВЦЭМ!$D$10+'СЕТ СН'!$G$5-'СЕТ СН'!$G$21</f>
        <v>5301.1827080700004</v>
      </c>
      <c r="M70" s="36">
        <f>SUMIFS(СВЦЭМ!$D$39:$D$782,СВЦЭМ!$A$39:$A$782,$A70,СВЦЭМ!$B$39:$B$782,M$47)+'СЕТ СН'!$G$11+СВЦЭМ!$D$10+'СЕТ СН'!$G$5-'СЕТ СН'!$G$21</f>
        <v>5313.1391737600006</v>
      </c>
      <c r="N70" s="36">
        <f>SUMIFS(СВЦЭМ!$D$39:$D$782,СВЦЭМ!$A$39:$A$782,$A70,СВЦЭМ!$B$39:$B$782,N$47)+'СЕТ СН'!$G$11+СВЦЭМ!$D$10+'СЕТ СН'!$G$5-'СЕТ СН'!$G$21</f>
        <v>5321.08131005</v>
      </c>
      <c r="O70" s="36">
        <f>SUMIFS(СВЦЭМ!$D$39:$D$782,СВЦЭМ!$A$39:$A$782,$A70,СВЦЭМ!$B$39:$B$782,O$47)+'СЕТ СН'!$G$11+СВЦЭМ!$D$10+'СЕТ СН'!$G$5-'СЕТ СН'!$G$21</f>
        <v>5359.7122865300007</v>
      </c>
      <c r="P70" s="36">
        <f>SUMIFS(СВЦЭМ!$D$39:$D$782,СВЦЭМ!$A$39:$A$782,$A70,СВЦЭМ!$B$39:$B$782,P$47)+'СЕТ СН'!$G$11+СВЦЭМ!$D$10+'СЕТ СН'!$G$5-'СЕТ СН'!$G$21</f>
        <v>5384.05060409</v>
      </c>
      <c r="Q70" s="36">
        <f>SUMIFS(СВЦЭМ!$D$39:$D$782,СВЦЭМ!$A$39:$A$782,$A70,СВЦЭМ!$B$39:$B$782,Q$47)+'СЕТ СН'!$G$11+СВЦЭМ!$D$10+'СЕТ СН'!$G$5-'СЕТ СН'!$G$21</f>
        <v>5390.6483230399999</v>
      </c>
      <c r="R70" s="36">
        <f>SUMIFS(СВЦЭМ!$D$39:$D$782,СВЦЭМ!$A$39:$A$782,$A70,СВЦЭМ!$B$39:$B$782,R$47)+'СЕТ СН'!$G$11+СВЦЭМ!$D$10+'СЕТ СН'!$G$5-'СЕТ СН'!$G$21</f>
        <v>5404.0987566399999</v>
      </c>
      <c r="S70" s="36">
        <f>SUMIFS(СВЦЭМ!$D$39:$D$782,СВЦЭМ!$A$39:$A$782,$A70,СВЦЭМ!$B$39:$B$782,S$47)+'СЕТ СН'!$G$11+СВЦЭМ!$D$10+'СЕТ СН'!$G$5-'СЕТ СН'!$G$21</f>
        <v>5367.16008074</v>
      </c>
      <c r="T70" s="36">
        <f>SUMIFS(СВЦЭМ!$D$39:$D$782,СВЦЭМ!$A$39:$A$782,$A70,СВЦЭМ!$B$39:$B$782,T$47)+'СЕТ СН'!$G$11+СВЦЭМ!$D$10+'СЕТ СН'!$G$5-'СЕТ СН'!$G$21</f>
        <v>5352.7944837699997</v>
      </c>
      <c r="U70" s="36">
        <f>SUMIFS(СВЦЭМ!$D$39:$D$782,СВЦЭМ!$A$39:$A$782,$A70,СВЦЭМ!$B$39:$B$782,U$47)+'СЕТ СН'!$G$11+СВЦЭМ!$D$10+'СЕТ СН'!$G$5-'СЕТ СН'!$G$21</f>
        <v>5317.3736731200006</v>
      </c>
      <c r="V70" s="36">
        <f>SUMIFS(СВЦЭМ!$D$39:$D$782,СВЦЭМ!$A$39:$A$782,$A70,СВЦЭМ!$B$39:$B$782,V$47)+'СЕТ СН'!$G$11+СВЦЭМ!$D$10+'СЕТ СН'!$G$5-'СЕТ СН'!$G$21</f>
        <v>5303.1656524400005</v>
      </c>
      <c r="W70" s="36">
        <f>SUMIFS(СВЦЭМ!$D$39:$D$782,СВЦЭМ!$A$39:$A$782,$A70,СВЦЭМ!$B$39:$B$782,W$47)+'СЕТ СН'!$G$11+СВЦЭМ!$D$10+'СЕТ СН'!$G$5-'СЕТ СН'!$G$21</f>
        <v>5300.93028486</v>
      </c>
      <c r="X70" s="36">
        <f>SUMIFS(СВЦЭМ!$D$39:$D$782,СВЦЭМ!$A$39:$A$782,$A70,СВЦЭМ!$B$39:$B$782,X$47)+'СЕТ СН'!$G$11+СВЦЭМ!$D$10+'СЕТ СН'!$G$5-'СЕТ СН'!$G$21</f>
        <v>5351.1474017600003</v>
      </c>
      <c r="Y70" s="36">
        <f>SUMIFS(СВЦЭМ!$D$39:$D$782,СВЦЭМ!$A$39:$A$782,$A70,СВЦЭМ!$B$39:$B$782,Y$47)+'СЕТ СН'!$G$11+СВЦЭМ!$D$10+'СЕТ СН'!$G$5-'СЕТ СН'!$G$21</f>
        <v>5372.3497142400001</v>
      </c>
    </row>
    <row r="71" spans="1:26" ht="15.75" x14ac:dyDescent="0.2">
      <c r="A71" s="35">
        <f t="shared" si="1"/>
        <v>45375</v>
      </c>
      <c r="B71" s="36">
        <f>SUMIFS(СВЦЭМ!$D$39:$D$782,СВЦЭМ!$A$39:$A$782,$A71,СВЦЭМ!$B$39:$B$782,B$47)+'СЕТ СН'!$G$11+СВЦЭМ!$D$10+'СЕТ СН'!$G$5-'СЕТ СН'!$G$21</f>
        <v>5418.3561396499999</v>
      </c>
      <c r="C71" s="36">
        <f>SUMIFS(СВЦЭМ!$D$39:$D$782,СВЦЭМ!$A$39:$A$782,$A71,СВЦЭМ!$B$39:$B$782,C$47)+'СЕТ СН'!$G$11+СВЦЭМ!$D$10+'СЕТ СН'!$G$5-'СЕТ СН'!$G$21</f>
        <v>5360.1345632700004</v>
      </c>
      <c r="D71" s="36">
        <f>SUMIFS(СВЦЭМ!$D$39:$D$782,СВЦЭМ!$A$39:$A$782,$A71,СВЦЭМ!$B$39:$B$782,D$47)+'СЕТ СН'!$G$11+СВЦЭМ!$D$10+'СЕТ СН'!$G$5-'СЕТ СН'!$G$21</f>
        <v>5396.0825329500003</v>
      </c>
      <c r="E71" s="36">
        <f>SUMIFS(СВЦЭМ!$D$39:$D$782,СВЦЭМ!$A$39:$A$782,$A71,СВЦЭМ!$B$39:$B$782,E$47)+'СЕТ СН'!$G$11+СВЦЭМ!$D$10+'СЕТ СН'!$G$5-'СЕТ СН'!$G$21</f>
        <v>5410.1202758400004</v>
      </c>
      <c r="F71" s="36">
        <f>SUMIFS(СВЦЭМ!$D$39:$D$782,СВЦЭМ!$A$39:$A$782,$A71,СВЦЭМ!$B$39:$B$782,F$47)+'СЕТ СН'!$G$11+СВЦЭМ!$D$10+'СЕТ СН'!$G$5-'СЕТ СН'!$G$21</f>
        <v>5390.6798976600003</v>
      </c>
      <c r="G71" s="36">
        <f>SUMIFS(СВЦЭМ!$D$39:$D$782,СВЦЭМ!$A$39:$A$782,$A71,СВЦЭМ!$B$39:$B$782,G$47)+'СЕТ СН'!$G$11+СВЦЭМ!$D$10+'СЕТ СН'!$G$5-'СЕТ СН'!$G$21</f>
        <v>5382.1440860900002</v>
      </c>
      <c r="H71" s="36">
        <f>SUMIFS(СВЦЭМ!$D$39:$D$782,СВЦЭМ!$A$39:$A$782,$A71,СВЦЭМ!$B$39:$B$782,H$47)+'СЕТ СН'!$G$11+СВЦЭМ!$D$10+'СЕТ СН'!$G$5-'СЕТ СН'!$G$21</f>
        <v>5357.5441162699999</v>
      </c>
      <c r="I71" s="36">
        <f>SUMIFS(СВЦЭМ!$D$39:$D$782,СВЦЭМ!$A$39:$A$782,$A71,СВЦЭМ!$B$39:$B$782,I$47)+'СЕТ СН'!$G$11+СВЦЭМ!$D$10+'СЕТ СН'!$G$5-'СЕТ СН'!$G$21</f>
        <v>5354.2891685200002</v>
      </c>
      <c r="J71" s="36">
        <f>SUMIFS(СВЦЭМ!$D$39:$D$782,СВЦЭМ!$A$39:$A$782,$A71,СВЦЭМ!$B$39:$B$782,J$47)+'СЕТ СН'!$G$11+СВЦЭМ!$D$10+'СЕТ СН'!$G$5-'СЕТ СН'!$G$21</f>
        <v>5296.6447947899997</v>
      </c>
      <c r="K71" s="36">
        <f>SUMIFS(СВЦЭМ!$D$39:$D$782,СВЦЭМ!$A$39:$A$782,$A71,СВЦЭМ!$B$39:$B$782,K$47)+'СЕТ СН'!$G$11+СВЦЭМ!$D$10+'СЕТ СН'!$G$5-'СЕТ СН'!$G$21</f>
        <v>5261.6542411600003</v>
      </c>
      <c r="L71" s="36">
        <f>SUMIFS(СВЦЭМ!$D$39:$D$782,СВЦЭМ!$A$39:$A$782,$A71,СВЦЭМ!$B$39:$B$782,L$47)+'СЕТ СН'!$G$11+СВЦЭМ!$D$10+'СЕТ СН'!$G$5-'СЕТ СН'!$G$21</f>
        <v>5268.7618736900004</v>
      </c>
      <c r="M71" s="36">
        <f>SUMIFS(СВЦЭМ!$D$39:$D$782,СВЦЭМ!$A$39:$A$782,$A71,СВЦЭМ!$B$39:$B$782,M$47)+'СЕТ СН'!$G$11+СВЦЭМ!$D$10+'СЕТ СН'!$G$5-'СЕТ СН'!$G$21</f>
        <v>5279.2225004000002</v>
      </c>
      <c r="N71" s="36">
        <f>SUMIFS(СВЦЭМ!$D$39:$D$782,СВЦЭМ!$A$39:$A$782,$A71,СВЦЭМ!$B$39:$B$782,N$47)+'СЕТ СН'!$G$11+СВЦЭМ!$D$10+'СЕТ СН'!$G$5-'СЕТ СН'!$G$21</f>
        <v>5272.13551637</v>
      </c>
      <c r="O71" s="36">
        <f>SUMIFS(СВЦЭМ!$D$39:$D$782,СВЦЭМ!$A$39:$A$782,$A71,СВЦЭМ!$B$39:$B$782,O$47)+'СЕТ СН'!$G$11+СВЦЭМ!$D$10+'СЕТ СН'!$G$5-'СЕТ СН'!$G$21</f>
        <v>5283.81134991</v>
      </c>
      <c r="P71" s="36">
        <f>SUMIFS(СВЦЭМ!$D$39:$D$782,СВЦЭМ!$A$39:$A$782,$A71,СВЦЭМ!$B$39:$B$782,P$47)+'СЕТ СН'!$G$11+СВЦЭМ!$D$10+'СЕТ СН'!$G$5-'СЕТ СН'!$G$21</f>
        <v>5334.7711260400001</v>
      </c>
      <c r="Q71" s="36">
        <f>SUMIFS(СВЦЭМ!$D$39:$D$782,СВЦЭМ!$A$39:$A$782,$A71,СВЦЭМ!$B$39:$B$782,Q$47)+'СЕТ СН'!$G$11+СВЦЭМ!$D$10+'СЕТ СН'!$G$5-'СЕТ СН'!$G$21</f>
        <v>5348.9035021500003</v>
      </c>
      <c r="R71" s="36">
        <f>SUMIFS(СВЦЭМ!$D$39:$D$782,СВЦЭМ!$A$39:$A$782,$A71,СВЦЭМ!$B$39:$B$782,R$47)+'СЕТ СН'!$G$11+СВЦЭМ!$D$10+'СЕТ СН'!$G$5-'СЕТ СН'!$G$21</f>
        <v>5345.5579787400002</v>
      </c>
      <c r="S71" s="36">
        <f>SUMIFS(СВЦЭМ!$D$39:$D$782,СВЦЭМ!$A$39:$A$782,$A71,СВЦЭМ!$B$39:$B$782,S$47)+'СЕТ СН'!$G$11+СВЦЭМ!$D$10+'СЕТ СН'!$G$5-'СЕТ СН'!$G$21</f>
        <v>5318.75805717</v>
      </c>
      <c r="T71" s="36">
        <f>SUMIFS(СВЦЭМ!$D$39:$D$782,СВЦЭМ!$A$39:$A$782,$A71,СВЦЭМ!$B$39:$B$782,T$47)+'СЕТ СН'!$G$11+СВЦЭМ!$D$10+'СЕТ СН'!$G$5-'СЕТ СН'!$G$21</f>
        <v>5280.8409609600003</v>
      </c>
      <c r="U71" s="36">
        <f>SUMIFS(СВЦЭМ!$D$39:$D$782,СВЦЭМ!$A$39:$A$782,$A71,СВЦЭМ!$B$39:$B$782,U$47)+'СЕТ СН'!$G$11+СВЦЭМ!$D$10+'СЕТ СН'!$G$5-'СЕТ СН'!$G$21</f>
        <v>5264.9982984100006</v>
      </c>
      <c r="V71" s="36">
        <f>SUMIFS(СВЦЭМ!$D$39:$D$782,СВЦЭМ!$A$39:$A$782,$A71,СВЦЭМ!$B$39:$B$782,V$47)+'СЕТ СН'!$G$11+СВЦЭМ!$D$10+'СЕТ СН'!$G$5-'СЕТ СН'!$G$21</f>
        <v>5255.2654200300003</v>
      </c>
      <c r="W71" s="36">
        <f>SUMIFS(СВЦЭМ!$D$39:$D$782,СВЦЭМ!$A$39:$A$782,$A71,СВЦЭМ!$B$39:$B$782,W$47)+'СЕТ СН'!$G$11+СВЦЭМ!$D$10+'СЕТ СН'!$G$5-'СЕТ СН'!$G$21</f>
        <v>5225.4927042700001</v>
      </c>
      <c r="X71" s="36">
        <f>SUMIFS(СВЦЭМ!$D$39:$D$782,СВЦЭМ!$A$39:$A$782,$A71,СВЦЭМ!$B$39:$B$782,X$47)+'СЕТ СН'!$G$11+СВЦЭМ!$D$10+'СЕТ СН'!$G$5-'СЕТ СН'!$G$21</f>
        <v>5237.6389754299998</v>
      </c>
      <c r="Y71" s="36">
        <f>SUMIFS(СВЦЭМ!$D$39:$D$782,СВЦЭМ!$A$39:$A$782,$A71,СВЦЭМ!$B$39:$B$782,Y$47)+'СЕТ СН'!$G$11+СВЦЭМ!$D$10+'СЕТ СН'!$G$5-'СЕТ СН'!$G$21</f>
        <v>5296.9352890800001</v>
      </c>
    </row>
    <row r="72" spans="1:26" ht="15.75" x14ac:dyDescent="0.2">
      <c r="A72" s="35">
        <f t="shared" si="1"/>
        <v>45376</v>
      </c>
      <c r="B72" s="36">
        <f>SUMIFS(СВЦЭМ!$D$39:$D$782,СВЦЭМ!$A$39:$A$782,$A72,СВЦЭМ!$B$39:$B$782,B$47)+'СЕТ СН'!$G$11+СВЦЭМ!$D$10+'СЕТ СН'!$G$5-'СЕТ СН'!$G$21</f>
        <v>5293.6326813100004</v>
      </c>
      <c r="C72" s="36">
        <f>SUMIFS(СВЦЭМ!$D$39:$D$782,СВЦЭМ!$A$39:$A$782,$A72,СВЦЭМ!$B$39:$B$782,C$47)+'СЕТ СН'!$G$11+СВЦЭМ!$D$10+'СЕТ СН'!$G$5-'СЕТ СН'!$G$21</f>
        <v>5334.7975267900001</v>
      </c>
      <c r="D72" s="36">
        <f>SUMIFS(СВЦЭМ!$D$39:$D$782,СВЦЭМ!$A$39:$A$782,$A72,СВЦЭМ!$B$39:$B$782,D$47)+'СЕТ СН'!$G$11+СВЦЭМ!$D$10+'СЕТ СН'!$G$5-'СЕТ СН'!$G$21</f>
        <v>5346.4354675300001</v>
      </c>
      <c r="E72" s="36">
        <f>SUMIFS(СВЦЭМ!$D$39:$D$782,СВЦЭМ!$A$39:$A$782,$A72,СВЦЭМ!$B$39:$B$782,E$47)+'СЕТ СН'!$G$11+СВЦЭМ!$D$10+'СЕТ СН'!$G$5-'СЕТ СН'!$G$21</f>
        <v>5356.8158203700004</v>
      </c>
      <c r="F72" s="36">
        <f>SUMIFS(СВЦЭМ!$D$39:$D$782,СВЦЭМ!$A$39:$A$782,$A72,СВЦЭМ!$B$39:$B$782,F$47)+'СЕТ СН'!$G$11+СВЦЭМ!$D$10+'СЕТ СН'!$G$5-'СЕТ СН'!$G$21</f>
        <v>5352.1284890699999</v>
      </c>
      <c r="G72" s="36">
        <f>SUMIFS(СВЦЭМ!$D$39:$D$782,СВЦЭМ!$A$39:$A$782,$A72,СВЦЭМ!$B$39:$B$782,G$47)+'СЕТ СН'!$G$11+СВЦЭМ!$D$10+'СЕТ СН'!$G$5-'СЕТ СН'!$G$21</f>
        <v>5337.1681590300004</v>
      </c>
      <c r="H72" s="36">
        <f>SUMIFS(СВЦЭМ!$D$39:$D$782,СВЦЭМ!$A$39:$A$782,$A72,СВЦЭМ!$B$39:$B$782,H$47)+'СЕТ СН'!$G$11+СВЦЭМ!$D$10+'СЕТ СН'!$G$5-'СЕТ СН'!$G$21</f>
        <v>5291.57664131</v>
      </c>
      <c r="I72" s="36">
        <f>SUMIFS(СВЦЭМ!$D$39:$D$782,СВЦЭМ!$A$39:$A$782,$A72,СВЦЭМ!$B$39:$B$782,I$47)+'СЕТ СН'!$G$11+СВЦЭМ!$D$10+'СЕТ СН'!$G$5-'СЕТ СН'!$G$21</f>
        <v>5269.1976856300007</v>
      </c>
      <c r="J72" s="36">
        <f>SUMIFS(СВЦЭМ!$D$39:$D$782,СВЦЭМ!$A$39:$A$782,$A72,СВЦЭМ!$B$39:$B$782,J$47)+'СЕТ СН'!$G$11+СВЦЭМ!$D$10+'СЕТ СН'!$G$5-'СЕТ СН'!$G$21</f>
        <v>5249.8469748500002</v>
      </c>
      <c r="K72" s="36">
        <f>SUMIFS(СВЦЭМ!$D$39:$D$782,СВЦЭМ!$A$39:$A$782,$A72,СВЦЭМ!$B$39:$B$782,K$47)+'СЕТ СН'!$G$11+СВЦЭМ!$D$10+'СЕТ СН'!$G$5-'СЕТ СН'!$G$21</f>
        <v>5224.3248456000001</v>
      </c>
      <c r="L72" s="36">
        <f>SUMIFS(СВЦЭМ!$D$39:$D$782,СВЦЭМ!$A$39:$A$782,$A72,СВЦЭМ!$B$39:$B$782,L$47)+'СЕТ СН'!$G$11+СВЦЭМ!$D$10+'СЕТ СН'!$G$5-'СЕТ СН'!$G$21</f>
        <v>5228.57712541</v>
      </c>
      <c r="M72" s="36">
        <f>SUMIFS(СВЦЭМ!$D$39:$D$782,СВЦЭМ!$A$39:$A$782,$A72,СВЦЭМ!$B$39:$B$782,M$47)+'СЕТ СН'!$G$11+СВЦЭМ!$D$10+'СЕТ СН'!$G$5-'СЕТ СН'!$G$21</f>
        <v>5225.6209270700001</v>
      </c>
      <c r="N72" s="36">
        <f>SUMIFS(СВЦЭМ!$D$39:$D$782,СВЦЭМ!$A$39:$A$782,$A72,СВЦЭМ!$B$39:$B$782,N$47)+'СЕТ СН'!$G$11+СВЦЭМ!$D$10+'СЕТ СН'!$G$5-'СЕТ СН'!$G$21</f>
        <v>5250.53167218</v>
      </c>
      <c r="O72" s="36">
        <f>SUMIFS(СВЦЭМ!$D$39:$D$782,СВЦЭМ!$A$39:$A$782,$A72,СВЦЭМ!$B$39:$B$782,O$47)+'СЕТ СН'!$G$11+СВЦЭМ!$D$10+'СЕТ СН'!$G$5-'СЕТ СН'!$G$21</f>
        <v>5260.5476899100004</v>
      </c>
      <c r="P72" s="36">
        <f>SUMIFS(СВЦЭМ!$D$39:$D$782,СВЦЭМ!$A$39:$A$782,$A72,СВЦЭМ!$B$39:$B$782,P$47)+'СЕТ СН'!$G$11+СВЦЭМ!$D$10+'СЕТ СН'!$G$5-'СЕТ СН'!$G$21</f>
        <v>5275.1338066300004</v>
      </c>
      <c r="Q72" s="36">
        <f>SUMIFS(СВЦЭМ!$D$39:$D$782,СВЦЭМ!$A$39:$A$782,$A72,СВЦЭМ!$B$39:$B$782,Q$47)+'СЕТ СН'!$G$11+СВЦЭМ!$D$10+'СЕТ СН'!$G$5-'СЕТ СН'!$G$21</f>
        <v>5294.2793316099996</v>
      </c>
      <c r="R72" s="36">
        <f>SUMIFS(СВЦЭМ!$D$39:$D$782,СВЦЭМ!$A$39:$A$782,$A72,СВЦЭМ!$B$39:$B$782,R$47)+'СЕТ СН'!$G$11+СВЦЭМ!$D$10+'СЕТ СН'!$G$5-'СЕТ СН'!$G$21</f>
        <v>5291.3580471400001</v>
      </c>
      <c r="S72" s="36">
        <f>SUMIFS(СВЦЭМ!$D$39:$D$782,СВЦЭМ!$A$39:$A$782,$A72,СВЦЭМ!$B$39:$B$782,S$47)+'СЕТ СН'!$G$11+СВЦЭМ!$D$10+'СЕТ СН'!$G$5-'СЕТ СН'!$G$21</f>
        <v>5274.8895872200001</v>
      </c>
      <c r="T72" s="36">
        <f>SUMIFS(СВЦЭМ!$D$39:$D$782,СВЦЭМ!$A$39:$A$782,$A72,СВЦЭМ!$B$39:$B$782,T$47)+'СЕТ СН'!$G$11+СВЦЭМ!$D$10+'СЕТ СН'!$G$5-'СЕТ СН'!$G$21</f>
        <v>5254.7712616099998</v>
      </c>
      <c r="U72" s="36">
        <f>SUMIFS(СВЦЭМ!$D$39:$D$782,СВЦЭМ!$A$39:$A$782,$A72,СВЦЭМ!$B$39:$B$782,U$47)+'СЕТ СН'!$G$11+СВЦЭМ!$D$10+'СЕТ СН'!$G$5-'СЕТ СН'!$G$21</f>
        <v>5225.7780324600008</v>
      </c>
      <c r="V72" s="36">
        <f>SUMIFS(СВЦЭМ!$D$39:$D$782,СВЦЭМ!$A$39:$A$782,$A72,СВЦЭМ!$B$39:$B$782,V$47)+'СЕТ СН'!$G$11+СВЦЭМ!$D$10+'СЕТ СН'!$G$5-'СЕТ СН'!$G$21</f>
        <v>5235.2476221699999</v>
      </c>
      <c r="W72" s="36">
        <f>SUMIFS(СВЦЭМ!$D$39:$D$782,СВЦЭМ!$A$39:$A$782,$A72,СВЦЭМ!$B$39:$B$782,W$47)+'СЕТ СН'!$G$11+СВЦЭМ!$D$10+'СЕТ СН'!$G$5-'СЕТ СН'!$G$21</f>
        <v>5230.0650476999999</v>
      </c>
      <c r="X72" s="36">
        <f>SUMIFS(СВЦЭМ!$D$39:$D$782,СВЦЭМ!$A$39:$A$782,$A72,СВЦЭМ!$B$39:$B$782,X$47)+'СЕТ СН'!$G$11+СВЦЭМ!$D$10+'СЕТ СН'!$G$5-'СЕТ СН'!$G$21</f>
        <v>5264.2320944000003</v>
      </c>
      <c r="Y72" s="36">
        <f>SUMIFS(СВЦЭМ!$D$39:$D$782,СВЦЭМ!$A$39:$A$782,$A72,СВЦЭМ!$B$39:$B$782,Y$47)+'СЕТ СН'!$G$11+СВЦЭМ!$D$10+'СЕТ СН'!$G$5-'СЕТ СН'!$G$21</f>
        <v>5278.7564370199998</v>
      </c>
    </row>
    <row r="73" spans="1:26" ht="15.75" x14ac:dyDescent="0.2">
      <c r="A73" s="35">
        <f t="shared" si="1"/>
        <v>45377</v>
      </c>
      <c r="B73" s="36">
        <f>SUMIFS(СВЦЭМ!$D$39:$D$782,СВЦЭМ!$A$39:$A$782,$A73,СВЦЭМ!$B$39:$B$782,B$47)+'СЕТ СН'!$G$11+СВЦЭМ!$D$10+'СЕТ СН'!$G$5-'СЕТ СН'!$G$21</f>
        <v>5358.4130264800006</v>
      </c>
      <c r="C73" s="36">
        <f>SUMIFS(СВЦЭМ!$D$39:$D$782,СВЦЭМ!$A$39:$A$782,$A73,СВЦЭМ!$B$39:$B$782,C$47)+'СЕТ СН'!$G$11+СВЦЭМ!$D$10+'СЕТ СН'!$G$5-'СЕТ СН'!$G$21</f>
        <v>5394.7255886399998</v>
      </c>
      <c r="D73" s="36">
        <f>SUMIFS(СВЦЭМ!$D$39:$D$782,СВЦЭМ!$A$39:$A$782,$A73,СВЦЭМ!$B$39:$B$782,D$47)+'СЕТ СН'!$G$11+СВЦЭМ!$D$10+'СЕТ СН'!$G$5-'СЕТ СН'!$G$21</f>
        <v>5421.4127026200003</v>
      </c>
      <c r="E73" s="36">
        <f>SUMIFS(СВЦЭМ!$D$39:$D$782,СВЦЭМ!$A$39:$A$782,$A73,СВЦЭМ!$B$39:$B$782,E$47)+'СЕТ СН'!$G$11+СВЦЭМ!$D$10+'СЕТ СН'!$G$5-'СЕТ СН'!$G$21</f>
        <v>5437.55704049</v>
      </c>
      <c r="F73" s="36">
        <f>SUMIFS(СВЦЭМ!$D$39:$D$782,СВЦЭМ!$A$39:$A$782,$A73,СВЦЭМ!$B$39:$B$782,F$47)+'СЕТ СН'!$G$11+СВЦЭМ!$D$10+'СЕТ СН'!$G$5-'СЕТ СН'!$G$21</f>
        <v>5427.6288899000001</v>
      </c>
      <c r="G73" s="36">
        <f>SUMIFS(СВЦЭМ!$D$39:$D$782,СВЦЭМ!$A$39:$A$782,$A73,СВЦЭМ!$B$39:$B$782,G$47)+'СЕТ СН'!$G$11+СВЦЭМ!$D$10+'СЕТ СН'!$G$5-'СЕТ СН'!$G$21</f>
        <v>5396.7461251100003</v>
      </c>
      <c r="H73" s="36">
        <f>SUMIFS(СВЦЭМ!$D$39:$D$782,СВЦЭМ!$A$39:$A$782,$A73,СВЦЭМ!$B$39:$B$782,H$47)+'СЕТ СН'!$G$11+СВЦЭМ!$D$10+'СЕТ СН'!$G$5-'СЕТ СН'!$G$21</f>
        <v>5325.1992106400003</v>
      </c>
      <c r="I73" s="36">
        <f>SUMIFS(СВЦЭМ!$D$39:$D$782,СВЦЭМ!$A$39:$A$782,$A73,СВЦЭМ!$B$39:$B$782,I$47)+'СЕТ СН'!$G$11+СВЦЭМ!$D$10+'СЕТ СН'!$G$5-'СЕТ СН'!$G$21</f>
        <v>5305.0239321400004</v>
      </c>
      <c r="J73" s="36">
        <f>SUMIFS(СВЦЭМ!$D$39:$D$782,СВЦЭМ!$A$39:$A$782,$A73,СВЦЭМ!$B$39:$B$782,J$47)+'СЕТ СН'!$G$11+СВЦЭМ!$D$10+'СЕТ СН'!$G$5-'СЕТ СН'!$G$21</f>
        <v>5278.78390537</v>
      </c>
      <c r="K73" s="36">
        <f>SUMIFS(СВЦЭМ!$D$39:$D$782,СВЦЭМ!$A$39:$A$782,$A73,СВЦЭМ!$B$39:$B$782,K$47)+'СЕТ СН'!$G$11+СВЦЭМ!$D$10+'СЕТ СН'!$G$5-'СЕТ СН'!$G$21</f>
        <v>5297.0733785900002</v>
      </c>
      <c r="L73" s="36">
        <f>SUMIFS(СВЦЭМ!$D$39:$D$782,СВЦЭМ!$A$39:$A$782,$A73,СВЦЭМ!$B$39:$B$782,L$47)+'СЕТ СН'!$G$11+СВЦЭМ!$D$10+'СЕТ СН'!$G$5-'СЕТ СН'!$G$21</f>
        <v>5301.5713313400001</v>
      </c>
      <c r="M73" s="36">
        <f>SUMIFS(СВЦЭМ!$D$39:$D$782,СВЦЭМ!$A$39:$A$782,$A73,СВЦЭМ!$B$39:$B$782,M$47)+'СЕТ СН'!$G$11+СВЦЭМ!$D$10+'СЕТ СН'!$G$5-'СЕТ СН'!$G$21</f>
        <v>5337.3221730000005</v>
      </c>
      <c r="N73" s="36">
        <f>SUMIFS(СВЦЭМ!$D$39:$D$782,СВЦЭМ!$A$39:$A$782,$A73,СВЦЭМ!$B$39:$B$782,N$47)+'СЕТ СН'!$G$11+СВЦЭМ!$D$10+'СЕТ СН'!$G$5-'СЕТ СН'!$G$21</f>
        <v>5364.5783986100005</v>
      </c>
      <c r="O73" s="36">
        <f>SUMIFS(СВЦЭМ!$D$39:$D$782,СВЦЭМ!$A$39:$A$782,$A73,СВЦЭМ!$B$39:$B$782,O$47)+'СЕТ СН'!$G$11+СВЦЭМ!$D$10+'СЕТ СН'!$G$5-'СЕТ СН'!$G$21</f>
        <v>5361.5284216600003</v>
      </c>
      <c r="P73" s="36">
        <f>SUMIFS(СВЦЭМ!$D$39:$D$782,СВЦЭМ!$A$39:$A$782,$A73,СВЦЭМ!$B$39:$B$782,P$47)+'СЕТ СН'!$G$11+СВЦЭМ!$D$10+'СЕТ СН'!$G$5-'СЕТ СН'!$G$21</f>
        <v>5386.9926560900003</v>
      </c>
      <c r="Q73" s="36">
        <f>SUMIFS(СВЦЭМ!$D$39:$D$782,СВЦЭМ!$A$39:$A$782,$A73,СВЦЭМ!$B$39:$B$782,Q$47)+'СЕТ СН'!$G$11+СВЦЭМ!$D$10+'СЕТ СН'!$G$5-'СЕТ СН'!$G$21</f>
        <v>5383.3158138199997</v>
      </c>
      <c r="R73" s="36">
        <f>SUMIFS(СВЦЭМ!$D$39:$D$782,СВЦЭМ!$A$39:$A$782,$A73,СВЦЭМ!$B$39:$B$782,R$47)+'СЕТ СН'!$G$11+СВЦЭМ!$D$10+'СЕТ СН'!$G$5-'СЕТ СН'!$G$21</f>
        <v>5346.0694398599999</v>
      </c>
      <c r="S73" s="36">
        <f>SUMIFS(СВЦЭМ!$D$39:$D$782,СВЦЭМ!$A$39:$A$782,$A73,СВЦЭМ!$B$39:$B$782,S$47)+'СЕТ СН'!$G$11+СВЦЭМ!$D$10+'СЕТ СН'!$G$5-'СЕТ СН'!$G$21</f>
        <v>5314.4825204999997</v>
      </c>
      <c r="T73" s="36">
        <f>SUMIFS(СВЦЭМ!$D$39:$D$782,СВЦЭМ!$A$39:$A$782,$A73,СВЦЭМ!$B$39:$B$782,T$47)+'СЕТ СН'!$G$11+СВЦЭМ!$D$10+'СЕТ СН'!$G$5-'СЕТ СН'!$G$21</f>
        <v>5278.2043771500003</v>
      </c>
      <c r="U73" s="36">
        <f>SUMIFS(СВЦЭМ!$D$39:$D$782,СВЦЭМ!$A$39:$A$782,$A73,СВЦЭМ!$B$39:$B$782,U$47)+'СЕТ СН'!$G$11+СВЦЭМ!$D$10+'СЕТ СН'!$G$5-'СЕТ СН'!$G$21</f>
        <v>5267.0723303100003</v>
      </c>
      <c r="V73" s="36">
        <f>SUMIFS(СВЦЭМ!$D$39:$D$782,СВЦЭМ!$A$39:$A$782,$A73,СВЦЭМ!$B$39:$B$782,V$47)+'СЕТ СН'!$G$11+СВЦЭМ!$D$10+'СЕТ СН'!$G$5-'СЕТ СН'!$G$21</f>
        <v>5257.6590892700005</v>
      </c>
      <c r="W73" s="36">
        <f>SUMIFS(СВЦЭМ!$D$39:$D$782,СВЦЭМ!$A$39:$A$782,$A73,СВЦЭМ!$B$39:$B$782,W$47)+'СЕТ СН'!$G$11+СВЦЭМ!$D$10+'СЕТ СН'!$G$5-'СЕТ СН'!$G$21</f>
        <v>5273.6514574100001</v>
      </c>
      <c r="X73" s="36">
        <f>SUMIFS(СВЦЭМ!$D$39:$D$782,СВЦЭМ!$A$39:$A$782,$A73,СВЦЭМ!$B$39:$B$782,X$47)+'СЕТ СН'!$G$11+СВЦЭМ!$D$10+'СЕТ СН'!$G$5-'СЕТ СН'!$G$21</f>
        <v>5312.35272265</v>
      </c>
      <c r="Y73" s="36">
        <f>SUMIFS(СВЦЭМ!$D$39:$D$782,СВЦЭМ!$A$39:$A$782,$A73,СВЦЭМ!$B$39:$B$782,Y$47)+'СЕТ СН'!$G$11+СВЦЭМ!$D$10+'СЕТ СН'!$G$5-'СЕТ СН'!$G$21</f>
        <v>5322.8741360100003</v>
      </c>
    </row>
    <row r="74" spans="1:26" ht="15.75" x14ac:dyDescent="0.2">
      <c r="A74" s="35">
        <f t="shared" si="1"/>
        <v>45378</v>
      </c>
      <c r="B74" s="36">
        <f>SUMIFS(СВЦЭМ!$D$39:$D$782,СВЦЭМ!$A$39:$A$782,$A74,СВЦЭМ!$B$39:$B$782,B$47)+'СЕТ СН'!$G$11+СВЦЭМ!$D$10+'СЕТ СН'!$G$5-'СЕТ СН'!$G$21</f>
        <v>5375.5531528400006</v>
      </c>
      <c r="C74" s="36">
        <f>SUMIFS(СВЦЭМ!$D$39:$D$782,СВЦЭМ!$A$39:$A$782,$A74,СВЦЭМ!$B$39:$B$782,C$47)+'СЕТ СН'!$G$11+СВЦЭМ!$D$10+'СЕТ СН'!$G$5-'СЕТ СН'!$G$21</f>
        <v>5391.9885328400005</v>
      </c>
      <c r="D74" s="36">
        <f>SUMIFS(СВЦЭМ!$D$39:$D$782,СВЦЭМ!$A$39:$A$782,$A74,СВЦЭМ!$B$39:$B$782,D$47)+'СЕТ СН'!$G$11+СВЦЭМ!$D$10+'СЕТ СН'!$G$5-'СЕТ СН'!$G$21</f>
        <v>5427.8411909300003</v>
      </c>
      <c r="E74" s="36">
        <f>SUMIFS(СВЦЭМ!$D$39:$D$782,СВЦЭМ!$A$39:$A$782,$A74,СВЦЭМ!$B$39:$B$782,E$47)+'СЕТ СН'!$G$11+СВЦЭМ!$D$10+'СЕТ СН'!$G$5-'СЕТ СН'!$G$21</f>
        <v>5435.5104404600006</v>
      </c>
      <c r="F74" s="36">
        <f>SUMIFS(СВЦЭМ!$D$39:$D$782,СВЦЭМ!$A$39:$A$782,$A74,СВЦЭМ!$B$39:$B$782,F$47)+'СЕТ СН'!$G$11+СВЦЭМ!$D$10+'СЕТ СН'!$G$5-'СЕТ СН'!$G$21</f>
        <v>5425.3263768899997</v>
      </c>
      <c r="G74" s="36">
        <f>SUMIFS(СВЦЭМ!$D$39:$D$782,СВЦЭМ!$A$39:$A$782,$A74,СВЦЭМ!$B$39:$B$782,G$47)+'СЕТ СН'!$G$11+СВЦЭМ!$D$10+'СЕТ СН'!$G$5-'СЕТ СН'!$G$21</f>
        <v>5395.64635567</v>
      </c>
      <c r="H74" s="36">
        <f>SUMIFS(СВЦЭМ!$D$39:$D$782,СВЦЭМ!$A$39:$A$782,$A74,СВЦЭМ!$B$39:$B$782,H$47)+'СЕТ СН'!$G$11+СВЦЭМ!$D$10+'СЕТ СН'!$G$5-'СЕТ СН'!$G$21</f>
        <v>5330.6096689799997</v>
      </c>
      <c r="I74" s="36">
        <f>SUMIFS(СВЦЭМ!$D$39:$D$782,СВЦЭМ!$A$39:$A$782,$A74,СВЦЭМ!$B$39:$B$782,I$47)+'СЕТ СН'!$G$11+СВЦЭМ!$D$10+'СЕТ СН'!$G$5-'СЕТ СН'!$G$21</f>
        <v>5287.6765234600007</v>
      </c>
      <c r="J74" s="36">
        <f>SUMIFS(СВЦЭМ!$D$39:$D$782,СВЦЭМ!$A$39:$A$782,$A74,СВЦЭМ!$B$39:$B$782,J$47)+'СЕТ СН'!$G$11+СВЦЭМ!$D$10+'СЕТ СН'!$G$5-'СЕТ СН'!$G$21</f>
        <v>5289.6556050400004</v>
      </c>
      <c r="K74" s="36">
        <f>SUMIFS(СВЦЭМ!$D$39:$D$782,СВЦЭМ!$A$39:$A$782,$A74,СВЦЭМ!$B$39:$B$782,K$47)+'СЕТ СН'!$G$11+СВЦЭМ!$D$10+'СЕТ СН'!$G$5-'СЕТ СН'!$G$21</f>
        <v>5289.0089892200003</v>
      </c>
      <c r="L74" s="36">
        <f>SUMIFS(СВЦЭМ!$D$39:$D$782,СВЦЭМ!$A$39:$A$782,$A74,СВЦЭМ!$B$39:$B$782,L$47)+'СЕТ СН'!$G$11+СВЦЭМ!$D$10+'СЕТ СН'!$G$5-'СЕТ СН'!$G$21</f>
        <v>5284.4490118700005</v>
      </c>
      <c r="M74" s="36">
        <f>SUMIFS(СВЦЭМ!$D$39:$D$782,СВЦЭМ!$A$39:$A$782,$A74,СВЦЭМ!$B$39:$B$782,M$47)+'СЕТ СН'!$G$11+СВЦЭМ!$D$10+'СЕТ СН'!$G$5-'СЕТ СН'!$G$21</f>
        <v>5295.9489837600004</v>
      </c>
      <c r="N74" s="36">
        <f>SUMIFS(СВЦЭМ!$D$39:$D$782,СВЦЭМ!$A$39:$A$782,$A74,СВЦЭМ!$B$39:$B$782,N$47)+'СЕТ СН'!$G$11+СВЦЭМ!$D$10+'СЕТ СН'!$G$5-'СЕТ СН'!$G$21</f>
        <v>5326.83318745</v>
      </c>
      <c r="O74" s="36">
        <f>SUMIFS(СВЦЭМ!$D$39:$D$782,СВЦЭМ!$A$39:$A$782,$A74,СВЦЭМ!$B$39:$B$782,O$47)+'СЕТ СН'!$G$11+СВЦЭМ!$D$10+'СЕТ СН'!$G$5-'СЕТ СН'!$G$21</f>
        <v>5336.1014292099999</v>
      </c>
      <c r="P74" s="36">
        <f>SUMIFS(СВЦЭМ!$D$39:$D$782,СВЦЭМ!$A$39:$A$782,$A74,СВЦЭМ!$B$39:$B$782,P$47)+'СЕТ СН'!$G$11+СВЦЭМ!$D$10+'СЕТ СН'!$G$5-'СЕТ СН'!$G$21</f>
        <v>5356.4728300799998</v>
      </c>
      <c r="Q74" s="36">
        <f>SUMIFS(СВЦЭМ!$D$39:$D$782,СВЦЭМ!$A$39:$A$782,$A74,СВЦЭМ!$B$39:$B$782,Q$47)+'СЕТ СН'!$G$11+СВЦЭМ!$D$10+'СЕТ СН'!$G$5-'СЕТ СН'!$G$21</f>
        <v>5371.9471271800003</v>
      </c>
      <c r="R74" s="36">
        <f>SUMIFS(СВЦЭМ!$D$39:$D$782,СВЦЭМ!$A$39:$A$782,$A74,СВЦЭМ!$B$39:$B$782,R$47)+'СЕТ СН'!$G$11+СВЦЭМ!$D$10+'СЕТ СН'!$G$5-'СЕТ СН'!$G$21</f>
        <v>5373.3224938500007</v>
      </c>
      <c r="S74" s="36">
        <f>SUMIFS(СВЦЭМ!$D$39:$D$782,СВЦЭМ!$A$39:$A$782,$A74,СВЦЭМ!$B$39:$B$782,S$47)+'СЕТ СН'!$G$11+СВЦЭМ!$D$10+'СЕТ СН'!$G$5-'СЕТ СН'!$G$21</f>
        <v>5354.0642994200007</v>
      </c>
      <c r="T74" s="36">
        <f>SUMIFS(СВЦЭМ!$D$39:$D$782,СВЦЭМ!$A$39:$A$782,$A74,СВЦЭМ!$B$39:$B$782,T$47)+'СЕТ СН'!$G$11+СВЦЭМ!$D$10+'СЕТ СН'!$G$5-'СЕТ СН'!$G$21</f>
        <v>5315.6203998999999</v>
      </c>
      <c r="U74" s="36">
        <f>SUMIFS(СВЦЭМ!$D$39:$D$782,СВЦЭМ!$A$39:$A$782,$A74,СВЦЭМ!$B$39:$B$782,U$47)+'СЕТ СН'!$G$11+СВЦЭМ!$D$10+'СЕТ СН'!$G$5-'СЕТ СН'!$G$21</f>
        <v>5288.4822392900005</v>
      </c>
      <c r="V74" s="36">
        <f>SUMIFS(СВЦЭМ!$D$39:$D$782,СВЦЭМ!$A$39:$A$782,$A74,СВЦЭМ!$B$39:$B$782,V$47)+'СЕТ СН'!$G$11+СВЦЭМ!$D$10+'СЕТ СН'!$G$5-'СЕТ СН'!$G$21</f>
        <v>5266.4540872800007</v>
      </c>
      <c r="W74" s="36">
        <f>SUMIFS(СВЦЭМ!$D$39:$D$782,СВЦЭМ!$A$39:$A$782,$A74,СВЦЭМ!$B$39:$B$782,W$47)+'СЕТ СН'!$G$11+СВЦЭМ!$D$10+'СЕТ СН'!$G$5-'СЕТ СН'!$G$21</f>
        <v>5266.8312505399999</v>
      </c>
      <c r="X74" s="36">
        <f>SUMIFS(СВЦЭМ!$D$39:$D$782,СВЦЭМ!$A$39:$A$782,$A74,СВЦЭМ!$B$39:$B$782,X$47)+'СЕТ СН'!$G$11+СВЦЭМ!$D$10+'СЕТ СН'!$G$5-'СЕТ СН'!$G$21</f>
        <v>5302.4212109600003</v>
      </c>
      <c r="Y74" s="36">
        <f>SUMIFS(СВЦЭМ!$D$39:$D$782,СВЦЭМ!$A$39:$A$782,$A74,СВЦЭМ!$B$39:$B$782,Y$47)+'СЕТ СН'!$G$11+СВЦЭМ!$D$10+'СЕТ СН'!$G$5-'СЕТ СН'!$G$21</f>
        <v>5334.7839820300005</v>
      </c>
    </row>
    <row r="75" spans="1:26" ht="15.75" x14ac:dyDescent="0.2">
      <c r="A75" s="35">
        <f t="shared" si="1"/>
        <v>45379</v>
      </c>
      <c r="B75" s="36">
        <f>SUMIFS(СВЦЭМ!$D$39:$D$782,СВЦЭМ!$A$39:$A$782,$A75,СВЦЭМ!$B$39:$B$782,B$47)+'СЕТ СН'!$G$11+СВЦЭМ!$D$10+'СЕТ СН'!$G$5-'СЕТ СН'!$G$21</f>
        <v>5345.4339175200003</v>
      </c>
      <c r="C75" s="36">
        <f>SUMIFS(СВЦЭМ!$D$39:$D$782,СВЦЭМ!$A$39:$A$782,$A75,СВЦЭМ!$B$39:$B$782,C$47)+'СЕТ СН'!$G$11+СВЦЭМ!$D$10+'СЕТ СН'!$G$5-'СЕТ СН'!$G$21</f>
        <v>5359.8404427000005</v>
      </c>
      <c r="D75" s="36">
        <f>SUMIFS(СВЦЭМ!$D$39:$D$782,СВЦЭМ!$A$39:$A$782,$A75,СВЦЭМ!$B$39:$B$782,D$47)+'СЕТ СН'!$G$11+СВЦЭМ!$D$10+'СЕТ СН'!$G$5-'СЕТ СН'!$G$21</f>
        <v>5390.3842932900006</v>
      </c>
      <c r="E75" s="36">
        <f>SUMIFS(СВЦЭМ!$D$39:$D$782,СВЦЭМ!$A$39:$A$782,$A75,СВЦЭМ!$B$39:$B$782,E$47)+'СЕТ СН'!$G$11+СВЦЭМ!$D$10+'СЕТ СН'!$G$5-'СЕТ СН'!$G$21</f>
        <v>5393.8216056000001</v>
      </c>
      <c r="F75" s="36">
        <f>SUMIFS(СВЦЭМ!$D$39:$D$782,СВЦЭМ!$A$39:$A$782,$A75,СВЦЭМ!$B$39:$B$782,F$47)+'СЕТ СН'!$G$11+СВЦЭМ!$D$10+'СЕТ СН'!$G$5-'СЕТ СН'!$G$21</f>
        <v>5320.2833563000004</v>
      </c>
      <c r="G75" s="36">
        <f>SUMIFS(СВЦЭМ!$D$39:$D$782,СВЦЭМ!$A$39:$A$782,$A75,СВЦЭМ!$B$39:$B$782,G$47)+'СЕТ СН'!$G$11+СВЦЭМ!$D$10+'СЕТ СН'!$G$5-'СЕТ СН'!$G$21</f>
        <v>5292.1399106200006</v>
      </c>
      <c r="H75" s="36">
        <f>SUMIFS(СВЦЭМ!$D$39:$D$782,СВЦЭМ!$A$39:$A$782,$A75,СВЦЭМ!$B$39:$B$782,H$47)+'СЕТ СН'!$G$11+СВЦЭМ!$D$10+'СЕТ СН'!$G$5-'СЕТ СН'!$G$21</f>
        <v>5232.94765689</v>
      </c>
      <c r="I75" s="36">
        <f>SUMIFS(СВЦЭМ!$D$39:$D$782,СВЦЭМ!$A$39:$A$782,$A75,СВЦЭМ!$B$39:$B$782,I$47)+'СЕТ СН'!$G$11+СВЦЭМ!$D$10+'СЕТ СН'!$G$5-'СЕТ СН'!$G$21</f>
        <v>5219.5305986700005</v>
      </c>
      <c r="J75" s="36">
        <f>SUMIFS(СВЦЭМ!$D$39:$D$782,СВЦЭМ!$A$39:$A$782,$A75,СВЦЭМ!$B$39:$B$782,J$47)+'СЕТ СН'!$G$11+СВЦЭМ!$D$10+'СЕТ СН'!$G$5-'СЕТ СН'!$G$21</f>
        <v>5213.7658631600007</v>
      </c>
      <c r="K75" s="36">
        <f>SUMIFS(СВЦЭМ!$D$39:$D$782,СВЦЭМ!$A$39:$A$782,$A75,СВЦЭМ!$B$39:$B$782,K$47)+'СЕТ СН'!$G$11+СВЦЭМ!$D$10+'СЕТ СН'!$G$5-'СЕТ СН'!$G$21</f>
        <v>5217.9420762299997</v>
      </c>
      <c r="L75" s="36">
        <f>SUMIFS(СВЦЭМ!$D$39:$D$782,СВЦЭМ!$A$39:$A$782,$A75,СВЦЭМ!$B$39:$B$782,L$47)+'СЕТ СН'!$G$11+СВЦЭМ!$D$10+'СЕТ СН'!$G$5-'СЕТ СН'!$G$21</f>
        <v>5222.5457127200007</v>
      </c>
      <c r="M75" s="36">
        <f>SUMIFS(СВЦЭМ!$D$39:$D$782,СВЦЭМ!$A$39:$A$782,$A75,СВЦЭМ!$B$39:$B$782,M$47)+'СЕТ СН'!$G$11+СВЦЭМ!$D$10+'СЕТ СН'!$G$5-'СЕТ СН'!$G$21</f>
        <v>5231.4664771900007</v>
      </c>
      <c r="N75" s="36">
        <f>SUMIFS(СВЦЭМ!$D$39:$D$782,СВЦЭМ!$A$39:$A$782,$A75,СВЦЭМ!$B$39:$B$782,N$47)+'СЕТ СН'!$G$11+СВЦЭМ!$D$10+'СЕТ СН'!$G$5-'СЕТ СН'!$G$21</f>
        <v>5252.71625227</v>
      </c>
      <c r="O75" s="36">
        <f>SUMIFS(СВЦЭМ!$D$39:$D$782,СВЦЭМ!$A$39:$A$782,$A75,СВЦЭМ!$B$39:$B$782,O$47)+'СЕТ СН'!$G$11+СВЦЭМ!$D$10+'СЕТ СН'!$G$5-'СЕТ СН'!$G$21</f>
        <v>5241.3434963899999</v>
      </c>
      <c r="P75" s="36">
        <f>SUMIFS(СВЦЭМ!$D$39:$D$782,СВЦЭМ!$A$39:$A$782,$A75,СВЦЭМ!$B$39:$B$782,P$47)+'СЕТ СН'!$G$11+СВЦЭМ!$D$10+'СЕТ СН'!$G$5-'СЕТ СН'!$G$21</f>
        <v>5239.5329290999998</v>
      </c>
      <c r="Q75" s="36">
        <f>SUMIFS(СВЦЭМ!$D$39:$D$782,СВЦЭМ!$A$39:$A$782,$A75,СВЦЭМ!$B$39:$B$782,Q$47)+'СЕТ СН'!$G$11+СВЦЭМ!$D$10+'СЕТ СН'!$G$5-'СЕТ СН'!$G$21</f>
        <v>5248.84424631</v>
      </c>
      <c r="R75" s="36">
        <f>SUMIFS(СВЦЭМ!$D$39:$D$782,СВЦЭМ!$A$39:$A$782,$A75,СВЦЭМ!$B$39:$B$782,R$47)+'СЕТ СН'!$G$11+СВЦЭМ!$D$10+'СЕТ СН'!$G$5-'СЕТ СН'!$G$21</f>
        <v>5268.7988148300001</v>
      </c>
      <c r="S75" s="36">
        <f>SUMIFS(СВЦЭМ!$D$39:$D$782,СВЦЭМ!$A$39:$A$782,$A75,СВЦЭМ!$B$39:$B$782,S$47)+'СЕТ СН'!$G$11+СВЦЭМ!$D$10+'СЕТ СН'!$G$5-'СЕТ СН'!$G$21</f>
        <v>5278.5906913700001</v>
      </c>
      <c r="T75" s="36">
        <f>SUMIFS(СВЦЭМ!$D$39:$D$782,СВЦЭМ!$A$39:$A$782,$A75,СВЦЭМ!$B$39:$B$782,T$47)+'СЕТ СН'!$G$11+СВЦЭМ!$D$10+'СЕТ СН'!$G$5-'СЕТ СН'!$G$21</f>
        <v>5255.2187035100005</v>
      </c>
      <c r="U75" s="36">
        <f>SUMIFS(СВЦЭМ!$D$39:$D$782,СВЦЭМ!$A$39:$A$782,$A75,СВЦЭМ!$B$39:$B$782,U$47)+'СЕТ СН'!$G$11+СВЦЭМ!$D$10+'СЕТ СН'!$G$5-'СЕТ СН'!$G$21</f>
        <v>5223.0058232600004</v>
      </c>
      <c r="V75" s="36">
        <f>SUMIFS(СВЦЭМ!$D$39:$D$782,СВЦЭМ!$A$39:$A$782,$A75,СВЦЭМ!$B$39:$B$782,V$47)+'СЕТ СН'!$G$11+СВЦЭМ!$D$10+'СЕТ СН'!$G$5-'СЕТ СН'!$G$21</f>
        <v>5273.1268546600004</v>
      </c>
      <c r="W75" s="36">
        <f>SUMIFS(СВЦЭМ!$D$39:$D$782,СВЦЭМ!$A$39:$A$782,$A75,СВЦЭМ!$B$39:$B$782,W$47)+'СЕТ СН'!$G$11+СВЦЭМ!$D$10+'СЕТ СН'!$G$5-'СЕТ СН'!$G$21</f>
        <v>5273.4661327900003</v>
      </c>
      <c r="X75" s="36">
        <f>SUMIFS(СВЦЭМ!$D$39:$D$782,СВЦЭМ!$A$39:$A$782,$A75,СВЦЭМ!$B$39:$B$782,X$47)+'СЕТ СН'!$G$11+СВЦЭМ!$D$10+'СЕТ СН'!$G$5-'СЕТ СН'!$G$21</f>
        <v>5294.5461129300002</v>
      </c>
      <c r="Y75" s="36">
        <f>SUMIFS(СВЦЭМ!$D$39:$D$782,СВЦЭМ!$A$39:$A$782,$A75,СВЦЭМ!$B$39:$B$782,Y$47)+'СЕТ СН'!$G$11+СВЦЭМ!$D$10+'СЕТ СН'!$G$5-'СЕТ СН'!$G$21</f>
        <v>5291.0120639400002</v>
      </c>
    </row>
    <row r="76" spans="1:26" ht="15.75" x14ac:dyDescent="0.2">
      <c r="A76" s="35">
        <f t="shared" si="1"/>
        <v>45380</v>
      </c>
      <c r="B76" s="36">
        <f>SUMIFS(СВЦЭМ!$D$39:$D$782,СВЦЭМ!$A$39:$A$782,$A76,СВЦЭМ!$B$39:$B$782,B$47)+'СЕТ СН'!$G$11+СВЦЭМ!$D$10+'СЕТ СН'!$G$5-'СЕТ СН'!$G$21</f>
        <v>5368.6403611900005</v>
      </c>
      <c r="C76" s="36">
        <f>SUMIFS(СВЦЭМ!$D$39:$D$782,СВЦЭМ!$A$39:$A$782,$A76,СВЦЭМ!$B$39:$B$782,C$47)+'СЕТ СН'!$G$11+СВЦЭМ!$D$10+'СЕТ СН'!$G$5-'СЕТ СН'!$G$21</f>
        <v>5377.8859262400001</v>
      </c>
      <c r="D76" s="36">
        <f>SUMIFS(СВЦЭМ!$D$39:$D$782,СВЦЭМ!$A$39:$A$782,$A76,СВЦЭМ!$B$39:$B$782,D$47)+'СЕТ СН'!$G$11+СВЦЭМ!$D$10+'СЕТ СН'!$G$5-'СЕТ СН'!$G$21</f>
        <v>5448.3694205900001</v>
      </c>
      <c r="E76" s="36">
        <f>SUMIFS(СВЦЭМ!$D$39:$D$782,СВЦЭМ!$A$39:$A$782,$A76,СВЦЭМ!$B$39:$B$782,E$47)+'СЕТ СН'!$G$11+СВЦЭМ!$D$10+'СЕТ СН'!$G$5-'СЕТ СН'!$G$21</f>
        <v>5493.6001839400005</v>
      </c>
      <c r="F76" s="36">
        <f>SUMIFS(СВЦЭМ!$D$39:$D$782,СВЦЭМ!$A$39:$A$782,$A76,СВЦЭМ!$B$39:$B$782,F$47)+'СЕТ СН'!$G$11+СВЦЭМ!$D$10+'СЕТ СН'!$G$5-'СЕТ СН'!$G$21</f>
        <v>5516.0607686800004</v>
      </c>
      <c r="G76" s="36">
        <f>SUMIFS(СВЦЭМ!$D$39:$D$782,СВЦЭМ!$A$39:$A$782,$A76,СВЦЭМ!$B$39:$B$782,G$47)+'СЕТ СН'!$G$11+СВЦЭМ!$D$10+'СЕТ СН'!$G$5-'СЕТ СН'!$G$21</f>
        <v>5489.6231595099998</v>
      </c>
      <c r="H76" s="36">
        <f>SUMIFS(СВЦЭМ!$D$39:$D$782,СВЦЭМ!$A$39:$A$782,$A76,СВЦЭМ!$B$39:$B$782,H$47)+'СЕТ СН'!$G$11+СВЦЭМ!$D$10+'СЕТ СН'!$G$5-'СЕТ СН'!$G$21</f>
        <v>5436.6329166000005</v>
      </c>
      <c r="I76" s="36">
        <f>SUMIFS(СВЦЭМ!$D$39:$D$782,СВЦЭМ!$A$39:$A$782,$A76,СВЦЭМ!$B$39:$B$782,I$47)+'СЕТ СН'!$G$11+СВЦЭМ!$D$10+'СЕТ СН'!$G$5-'СЕТ СН'!$G$21</f>
        <v>5400.0999060499998</v>
      </c>
      <c r="J76" s="36">
        <f>SUMIFS(СВЦЭМ!$D$39:$D$782,СВЦЭМ!$A$39:$A$782,$A76,СВЦЭМ!$B$39:$B$782,J$47)+'СЕТ СН'!$G$11+СВЦЭМ!$D$10+'СЕТ СН'!$G$5-'СЕТ СН'!$G$21</f>
        <v>5359.6918521200005</v>
      </c>
      <c r="K76" s="36">
        <f>SUMIFS(СВЦЭМ!$D$39:$D$782,СВЦЭМ!$A$39:$A$782,$A76,СВЦЭМ!$B$39:$B$782,K$47)+'СЕТ СН'!$G$11+СВЦЭМ!$D$10+'СЕТ СН'!$G$5-'СЕТ СН'!$G$21</f>
        <v>5352.88663404</v>
      </c>
      <c r="L76" s="36">
        <f>SUMIFS(СВЦЭМ!$D$39:$D$782,СВЦЭМ!$A$39:$A$782,$A76,СВЦЭМ!$B$39:$B$782,L$47)+'СЕТ СН'!$G$11+СВЦЭМ!$D$10+'СЕТ СН'!$G$5-'СЕТ СН'!$G$21</f>
        <v>5371.9729517699998</v>
      </c>
      <c r="M76" s="36">
        <f>SUMIFS(СВЦЭМ!$D$39:$D$782,СВЦЭМ!$A$39:$A$782,$A76,СВЦЭМ!$B$39:$B$782,M$47)+'СЕТ СН'!$G$11+СВЦЭМ!$D$10+'СЕТ СН'!$G$5-'СЕТ СН'!$G$21</f>
        <v>5373.70484708</v>
      </c>
      <c r="N76" s="36">
        <f>SUMIFS(СВЦЭМ!$D$39:$D$782,СВЦЭМ!$A$39:$A$782,$A76,СВЦЭМ!$B$39:$B$782,N$47)+'СЕТ СН'!$G$11+СВЦЭМ!$D$10+'СЕТ СН'!$G$5-'СЕТ СН'!$G$21</f>
        <v>5387.3684790200004</v>
      </c>
      <c r="O76" s="36">
        <f>SUMIFS(СВЦЭМ!$D$39:$D$782,СВЦЭМ!$A$39:$A$782,$A76,СВЦЭМ!$B$39:$B$782,O$47)+'СЕТ СН'!$G$11+СВЦЭМ!$D$10+'СЕТ СН'!$G$5-'СЕТ СН'!$G$21</f>
        <v>5395.8770540300002</v>
      </c>
      <c r="P76" s="36">
        <f>SUMIFS(СВЦЭМ!$D$39:$D$782,СВЦЭМ!$A$39:$A$782,$A76,СВЦЭМ!$B$39:$B$782,P$47)+'СЕТ СН'!$G$11+СВЦЭМ!$D$10+'СЕТ СН'!$G$5-'СЕТ СН'!$G$21</f>
        <v>5411.6686768</v>
      </c>
      <c r="Q76" s="36">
        <f>SUMIFS(СВЦЭМ!$D$39:$D$782,СВЦЭМ!$A$39:$A$782,$A76,СВЦЭМ!$B$39:$B$782,Q$47)+'СЕТ СН'!$G$11+СВЦЭМ!$D$10+'СЕТ СН'!$G$5-'СЕТ СН'!$G$21</f>
        <v>5464.1337915700005</v>
      </c>
      <c r="R76" s="36">
        <f>SUMIFS(СВЦЭМ!$D$39:$D$782,СВЦЭМ!$A$39:$A$782,$A76,СВЦЭМ!$B$39:$B$782,R$47)+'СЕТ СН'!$G$11+СВЦЭМ!$D$10+'СЕТ СН'!$G$5-'СЕТ СН'!$G$21</f>
        <v>5462.09654125</v>
      </c>
      <c r="S76" s="36">
        <f>SUMIFS(СВЦЭМ!$D$39:$D$782,СВЦЭМ!$A$39:$A$782,$A76,СВЦЭМ!$B$39:$B$782,S$47)+'СЕТ СН'!$G$11+СВЦЭМ!$D$10+'СЕТ СН'!$G$5-'СЕТ СН'!$G$21</f>
        <v>5413.1489588100003</v>
      </c>
      <c r="T76" s="36">
        <f>SUMIFS(СВЦЭМ!$D$39:$D$782,СВЦЭМ!$A$39:$A$782,$A76,СВЦЭМ!$B$39:$B$782,T$47)+'СЕТ СН'!$G$11+СВЦЭМ!$D$10+'СЕТ СН'!$G$5-'СЕТ СН'!$G$21</f>
        <v>5380.7788362000001</v>
      </c>
      <c r="U76" s="36">
        <f>SUMIFS(СВЦЭМ!$D$39:$D$782,СВЦЭМ!$A$39:$A$782,$A76,СВЦЭМ!$B$39:$B$782,U$47)+'СЕТ СН'!$G$11+СВЦЭМ!$D$10+'СЕТ СН'!$G$5-'СЕТ СН'!$G$21</f>
        <v>5319.7342004399998</v>
      </c>
      <c r="V76" s="36">
        <f>SUMIFS(СВЦЭМ!$D$39:$D$782,СВЦЭМ!$A$39:$A$782,$A76,СВЦЭМ!$B$39:$B$782,V$47)+'СЕТ СН'!$G$11+СВЦЭМ!$D$10+'СЕТ СН'!$G$5-'СЕТ СН'!$G$21</f>
        <v>5294.4635181600006</v>
      </c>
      <c r="W76" s="36">
        <f>SUMIFS(СВЦЭМ!$D$39:$D$782,СВЦЭМ!$A$39:$A$782,$A76,СВЦЭМ!$B$39:$B$782,W$47)+'СЕТ СН'!$G$11+СВЦЭМ!$D$10+'СЕТ СН'!$G$5-'СЕТ СН'!$G$21</f>
        <v>5307.2514974200003</v>
      </c>
      <c r="X76" s="36">
        <f>SUMIFS(СВЦЭМ!$D$39:$D$782,СВЦЭМ!$A$39:$A$782,$A76,СВЦЭМ!$B$39:$B$782,X$47)+'СЕТ СН'!$G$11+СВЦЭМ!$D$10+'СЕТ СН'!$G$5-'СЕТ СН'!$G$21</f>
        <v>5343.2216784100001</v>
      </c>
      <c r="Y76" s="36">
        <f>SUMIFS(СВЦЭМ!$D$39:$D$782,СВЦЭМ!$A$39:$A$782,$A76,СВЦЭМ!$B$39:$B$782,Y$47)+'СЕТ СН'!$G$11+СВЦЭМ!$D$10+'СЕТ СН'!$G$5-'СЕТ СН'!$G$21</f>
        <v>5434.7195403900005</v>
      </c>
    </row>
    <row r="77" spans="1:26" ht="15.75" x14ac:dyDescent="0.2">
      <c r="A77" s="35">
        <f t="shared" si="1"/>
        <v>45381</v>
      </c>
      <c r="B77" s="36">
        <f>SUMIFS(СВЦЭМ!$D$39:$D$782,СВЦЭМ!$A$39:$A$782,$A77,СВЦЭМ!$B$39:$B$782,B$47)+'СЕТ СН'!$G$11+СВЦЭМ!$D$10+'СЕТ СН'!$G$5-'СЕТ СН'!$G$21</f>
        <v>5470.4518360500006</v>
      </c>
      <c r="C77" s="36">
        <f>SUMIFS(СВЦЭМ!$D$39:$D$782,СВЦЭМ!$A$39:$A$782,$A77,СВЦЭМ!$B$39:$B$782,C$47)+'СЕТ СН'!$G$11+СВЦЭМ!$D$10+'СЕТ СН'!$G$5-'СЕТ СН'!$G$21</f>
        <v>5499.0474452400003</v>
      </c>
      <c r="D77" s="36">
        <f>SUMIFS(СВЦЭМ!$D$39:$D$782,СВЦЭМ!$A$39:$A$782,$A77,СВЦЭМ!$B$39:$B$782,D$47)+'СЕТ СН'!$G$11+СВЦЭМ!$D$10+'СЕТ СН'!$G$5-'СЕТ СН'!$G$21</f>
        <v>5504.9544248399998</v>
      </c>
      <c r="E77" s="36">
        <f>SUMIFS(СВЦЭМ!$D$39:$D$782,СВЦЭМ!$A$39:$A$782,$A77,СВЦЭМ!$B$39:$B$782,E$47)+'СЕТ СН'!$G$11+СВЦЭМ!$D$10+'СЕТ СН'!$G$5-'СЕТ СН'!$G$21</f>
        <v>5523.84947397</v>
      </c>
      <c r="F77" s="36">
        <f>SUMIFS(СВЦЭМ!$D$39:$D$782,СВЦЭМ!$A$39:$A$782,$A77,СВЦЭМ!$B$39:$B$782,F$47)+'СЕТ СН'!$G$11+СВЦЭМ!$D$10+'СЕТ СН'!$G$5-'СЕТ СН'!$G$21</f>
        <v>5520.1372951399999</v>
      </c>
      <c r="G77" s="36">
        <f>SUMIFS(СВЦЭМ!$D$39:$D$782,СВЦЭМ!$A$39:$A$782,$A77,СВЦЭМ!$B$39:$B$782,G$47)+'СЕТ СН'!$G$11+СВЦЭМ!$D$10+'СЕТ СН'!$G$5-'СЕТ СН'!$G$21</f>
        <v>5498.2193751200002</v>
      </c>
      <c r="H77" s="36">
        <f>SUMIFS(СВЦЭМ!$D$39:$D$782,СВЦЭМ!$A$39:$A$782,$A77,СВЦЭМ!$B$39:$B$782,H$47)+'СЕТ СН'!$G$11+СВЦЭМ!$D$10+'СЕТ СН'!$G$5-'СЕТ СН'!$G$21</f>
        <v>5453.8855641299997</v>
      </c>
      <c r="I77" s="36">
        <f>SUMIFS(СВЦЭМ!$D$39:$D$782,СВЦЭМ!$A$39:$A$782,$A77,СВЦЭМ!$B$39:$B$782,I$47)+'СЕТ СН'!$G$11+СВЦЭМ!$D$10+'СЕТ СН'!$G$5-'СЕТ СН'!$G$21</f>
        <v>5433.4126387200004</v>
      </c>
      <c r="J77" s="36">
        <f>SUMIFS(СВЦЭМ!$D$39:$D$782,СВЦЭМ!$A$39:$A$782,$A77,СВЦЭМ!$B$39:$B$782,J$47)+'СЕТ СН'!$G$11+СВЦЭМ!$D$10+'СЕТ СН'!$G$5-'СЕТ СН'!$G$21</f>
        <v>5385.4224069500005</v>
      </c>
      <c r="K77" s="36">
        <f>SUMIFS(СВЦЭМ!$D$39:$D$782,СВЦЭМ!$A$39:$A$782,$A77,СВЦЭМ!$B$39:$B$782,K$47)+'СЕТ СН'!$G$11+СВЦЭМ!$D$10+'СЕТ СН'!$G$5-'СЕТ СН'!$G$21</f>
        <v>5364.1188770300005</v>
      </c>
      <c r="L77" s="36">
        <f>SUMIFS(СВЦЭМ!$D$39:$D$782,СВЦЭМ!$A$39:$A$782,$A77,СВЦЭМ!$B$39:$B$782,L$47)+'СЕТ СН'!$G$11+СВЦЭМ!$D$10+'СЕТ СН'!$G$5-'СЕТ СН'!$G$21</f>
        <v>5354.17528752</v>
      </c>
      <c r="M77" s="36">
        <f>SUMIFS(СВЦЭМ!$D$39:$D$782,СВЦЭМ!$A$39:$A$782,$A77,СВЦЭМ!$B$39:$B$782,M$47)+'СЕТ СН'!$G$11+СВЦЭМ!$D$10+'СЕТ СН'!$G$5-'СЕТ СН'!$G$21</f>
        <v>5365.3021327500001</v>
      </c>
      <c r="N77" s="36">
        <f>SUMIFS(СВЦЭМ!$D$39:$D$782,СВЦЭМ!$A$39:$A$782,$A77,СВЦЭМ!$B$39:$B$782,N$47)+'СЕТ СН'!$G$11+СВЦЭМ!$D$10+'СЕТ СН'!$G$5-'СЕТ СН'!$G$21</f>
        <v>5362.6920475200004</v>
      </c>
      <c r="O77" s="36">
        <f>SUMIFS(СВЦЭМ!$D$39:$D$782,СВЦЭМ!$A$39:$A$782,$A77,СВЦЭМ!$B$39:$B$782,O$47)+'СЕТ СН'!$G$11+СВЦЭМ!$D$10+'СЕТ СН'!$G$5-'СЕТ СН'!$G$21</f>
        <v>5391.3499846600007</v>
      </c>
      <c r="P77" s="36">
        <f>SUMIFS(СВЦЭМ!$D$39:$D$782,СВЦЭМ!$A$39:$A$782,$A77,СВЦЭМ!$B$39:$B$782,P$47)+'СЕТ СН'!$G$11+СВЦЭМ!$D$10+'СЕТ СН'!$G$5-'СЕТ СН'!$G$21</f>
        <v>5410.2296318500003</v>
      </c>
      <c r="Q77" s="36">
        <f>SUMIFS(СВЦЭМ!$D$39:$D$782,СВЦЭМ!$A$39:$A$782,$A77,СВЦЭМ!$B$39:$B$782,Q$47)+'СЕТ СН'!$G$11+СВЦЭМ!$D$10+'СЕТ СН'!$G$5-'СЕТ СН'!$G$21</f>
        <v>5418.7541681399998</v>
      </c>
      <c r="R77" s="36">
        <f>SUMIFS(СВЦЭМ!$D$39:$D$782,СВЦЭМ!$A$39:$A$782,$A77,СВЦЭМ!$B$39:$B$782,R$47)+'СЕТ СН'!$G$11+СВЦЭМ!$D$10+'СЕТ СН'!$G$5-'СЕТ СН'!$G$21</f>
        <v>5418.7442080800001</v>
      </c>
      <c r="S77" s="36">
        <f>SUMIFS(СВЦЭМ!$D$39:$D$782,СВЦЭМ!$A$39:$A$782,$A77,СВЦЭМ!$B$39:$B$782,S$47)+'СЕТ СН'!$G$11+СВЦЭМ!$D$10+'СЕТ СН'!$G$5-'СЕТ СН'!$G$21</f>
        <v>5401.0380584200002</v>
      </c>
      <c r="T77" s="36">
        <f>SUMIFS(СВЦЭМ!$D$39:$D$782,СВЦЭМ!$A$39:$A$782,$A77,СВЦЭМ!$B$39:$B$782,T$47)+'СЕТ СН'!$G$11+СВЦЭМ!$D$10+'СЕТ СН'!$G$5-'СЕТ СН'!$G$21</f>
        <v>5349.3615817500004</v>
      </c>
      <c r="U77" s="36">
        <f>SUMIFS(СВЦЭМ!$D$39:$D$782,СВЦЭМ!$A$39:$A$782,$A77,СВЦЭМ!$B$39:$B$782,U$47)+'СЕТ СН'!$G$11+СВЦЭМ!$D$10+'СЕТ СН'!$G$5-'СЕТ СН'!$G$21</f>
        <v>5331.33501652</v>
      </c>
      <c r="V77" s="36">
        <f>SUMIFS(СВЦЭМ!$D$39:$D$782,СВЦЭМ!$A$39:$A$782,$A77,СВЦЭМ!$B$39:$B$782,V$47)+'СЕТ СН'!$G$11+СВЦЭМ!$D$10+'СЕТ СН'!$G$5-'СЕТ СН'!$G$21</f>
        <v>5313.6364444600003</v>
      </c>
      <c r="W77" s="36">
        <f>SUMIFS(СВЦЭМ!$D$39:$D$782,СВЦЭМ!$A$39:$A$782,$A77,СВЦЭМ!$B$39:$B$782,W$47)+'СЕТ СН'!$G$11+СВЦЭМ!$D$10+'СЕТ СН'!$G$5-'СЕТ СН'!$G$21</f>
        <v>5314.9185509899999</v>
      </c>
      <c r="X77" s="36">
        <f>SUMIFS(СВЦЭМ!$D$39:$D$782,СВЦЭМ!$A$39:$A$782,$A77,СВЦЭМ!$B$39:$B$782,X$47)+'СЕТ СН'!$G$11+СВЦЭМ!$D$10+'СЕТ СН'!$G$5-'СЕТ СН'!$G$21</f>
        <v>5351.6886403000008</v>
      </c>
      <c r="Y77" s="36">
        <f>SUMIFS(СВЦЭМ!$D$39:$D$782,СВЦЭМ!$A$39:$A$782,$A77,СВЦЭМ!$B$39:$B$782,Y$47)+'СЕТ СН'!$G$11+СВЦЭМ!$D$10+'СЕТ СН'!$G$5-'СЕТ СН'!$G$21</f>
        <v>5398.3787938700007</v>
      </c>
    </row>
    <row r="78" spans="1:26" ht="15.75" x14ac:dyDescent="0.2">
      <c r="A78" s="35">
        <f t="shared" si="1"/>
        <v>45382</v>
      </c>
      <c r="B78" s="36">
        <f>SUMIFS(СВЦЭМ!$D$39:$D$782,СВЦЭМ!$A$39:$A$782,$A78,СВЦЭМ!$B$39:$B$782,B$47)+'СЕТ СН'!$G$11+СВЦЭМ!$D$10+'СЕТ СН'!$G$5-'СЕТ СН'!$G$21</f>
        <v>5516.4915222</v>
      </c>
      <c r="C78" s="36">
        <f>SUMIFS(СВЦЭМ!$D$39:$D$782,СВЦЭМ!$A$39:$A$782,$A78,СВЦЭМ!$B$39:$B$782,C$47)+'СЕТ СН'!$G$11+СВЦЭМ!$D$10+'СЕТ СН'!$G$5-'СЕТ СН'!$G$21</f>
        <v>5538.4208008900005</v>
      </c>
      <c r="D78" s="36">
        <f>SUMIFS(СВЦЭМ!$D$39:$D$782,СВЦЭМ!$A$39:$A$782,$A78,СВЦЭМ!$B$39:$B$782,D$47)+'СЕТ СН'!$G$11+СВЦЭМ!$D$10+'СЕТ СН'!$G$5-'СЕТ СН'!$G$21</f>
        <v>5563.0242384100002</v>
      </c>
      <c r="E78" s="36">
        <f>SUMIFS(СВЦЭМ!$D$39:$D$782,СВЦЭМ!$A$39:$A$782,$A78,СВЦЭМ!$B$39:$B$782,E$47)+'СЕТ СН'!$G$11+СВЦЭМ!$D$10+'СЕТ СН'!$G$5-'СЕТ СН'!$G$21</f>
        <v>5568.9870291999996</v>
      </c>
      <c r="F78" s="36">
        <f>SUMIFS(СВЦЭМ!$D$39:$D$782,СВЦЭМ!$A$39:$A$782,$A78,СВЦЭМ!$B$39:$B$782,F$47)+'СЕТ СН'!$G$11+СВЦЭМ!$D$10+'СЕТ СН'!$G$5-'СЕТ СН'!$G$21</f>
        <v>5564.9422457399996</v>
      </c>
      <c r="G78" s="36">
        <f>SUMIFS(СВЦЭМ!$D$39:$D$782,СВЦЭМ!$A$39:$A$782,$A78,СВЦЭМ!$B$39:$B$782,G$47)+'СЕТ СН'!$G$11+СВЦЭМ!$D$10+'СЕТ СН'!$G$5-'СЕТ СН'!$G$21</f>
        <v>5564.97355694</v>
      </c>
      <c r="H78" s="36">
        <f>SUMIFS(СВЦЭМ!$D$39:$D$782,СВЦЭМ!$A$39:$A$782,$A78,СВЦЭМ!$B$39:$B$782,H$47)+'СЕТ СН'!$G$11+СВЦЭМ!$D$10+'СЕТ СН'!$G$5-'СЕТ СН'!$G$21</f>
        <v>5562.6163586100001</v>
      </c>
      <c r="I78" s="36">
        <f>SUMIFS(СВЦЭМ!$D$39:$D$782,СВЦЭМ!$A$39:$A$782,$A78,СВЦЭМ!$B$39:$B$782,I$47)+'СЕТ СН'!$G$11+СВЦЭМ!$D$10+'СЕТ СН'!$G$5-'СЕТ СН'!$G$21</f>
        <v>5542.2148645100006</v>
      </c>
      <c r="J78" s="36">
        <f>SUMIFS(СВЦЭМ!$D$39:$D$782,СВЦЭМ!$A$39:$A$782,$A78,СВЦЭМ!$B$39:$B$782,J$47)+'СЕТ СН'!$G$11+СВЦЭМ!$D$10+'СЕТ СН'!$G$5-'СЕТ СН'!$G$21</f>
        <v>5505.0698051500003</v>
      </c>
      <c r="K78" s="36">
        <f>SUMIFS(СВЦЭМ!$D$39:$D$782,СВЦЭМ!$A$39:$A$782,$A78,СВЦЭМ!$B$39:$B$782,K$47)+'СЕТ СН'!$G$11+СВЦЭМ!$D$10+'СЕТ СН'!$G$5-'СЕТ СН'!$G$21</f>
        <v>5445.9448911199997</v>
      </c>
      <c r="L78" s="36">
        <f>SUMIFS(СВЦЭМ!$D$39:$D$782,СВЦЭМ!$A$39:$A$782,$A78,СВЦЭМ!$B$39:$B$782,L$47)+'СЕТ СН'!$G$11+СВЦЭМ!$D$10+'СЕТ СН'!$G$5-'СЕТ СН'!$G$21</f>
        <v>5436.6002625900001</v>
      </c>
      <c r="M78" s="36">
        <f>SUMIFS(СВЦЭМ!$D$39:$D$782,СВЦЭМ!$A$39:$A$782,$A78,СВЦЭМ!$B$39:$B$782,M$47)+'СЕТ СН'!$G$11+СВЦЭМ!$D$10+'СЕТ СН'!$G$5-'СЕТ СН'!$G$21</f>
        <v>5439.7671811700002</v>
      </c>
      <c r="N78" s="36">
        <f>SUMIFS(СВЦЭМ!$D$39:$D$782,СВЦЭМ!$A$39:$A$782,$A78,СВЦЭМ!$B$39:$B$782,N$47)+'СЕТ СН'!$G$11+СВЦЭМ!$D$10+'СЕТ СН'!$G$5-'СЕТ СН'!$G$21</f>
        <v>5443.7649334600001</v>
      </c>
      <c r="O78" s="36">
        <f>SUMIFS(СВЦЭМ!$D$39:$D$782,СВЦЭМ!$A$39:$A$782,$A78,СВЦЭМ!$B$39:$B$782,O$47)+'СЕТ СН'!$G$11+СВЦЭМ!$D$10+'СЕТ СН'!$G$5-'СЕТ СН'!$G$21</f>
        <v>5467.1119602100007</v>
      </c>
      <c r="P78" s="36">
        <f>SUMIFS(СВЦЭМ!$D$39:$D$782,СВЦЭМ!$A$39:$A$782,$A78,СВЦЭМ!$B$39:$B$782,P$47)+'СЕТ СН'!$G$11+СВЦЭМ!$D$10+'СЕТ СН'!$G$5-'СЕТ СН'!$G$21</f>
        <v>5491.1004314300008</v>
      </c>
      <c r="Q78" s="36">
        <f>SUMIFS(СВЦЭМ!$D$39:$D$782,СВЦЭМ!$A$39:$A$782,$A78,СВЦЭМ!$B$39:$B$782,Q$47)+'СЕТ СН'!$G$11+СВЦЭМ!$D$10+'СЕТ СН'!$G$5-'СЕТ СН'!$G$21</f>
        <v>5516.5181629600002</v>
      </c>
      <c r="R78" s="36">
        <f>SUMIFS(СВЦЭМ!$D$39:$D$782,СВЦЭМ!$A$39:$A$782,$A78,СВЦЭМ!$B$39:$B$782,R$47)+'СЕТ СН'!$G$11+СВЦЭМ!$D$10+'СЕТ СН'!$G$5-'СЕТ СН'!$G$21</f>
        <v>5512.1402061999997</v>
      </c>
      <c r="S78" s="36">
        <f>SUMIFS(СВЦЭМ!$D$39:$D$782,СВЦЭМ!$A$39:$A$782,$A78,СВЦЭМ!$B$39:$B$782,S$47)+'СЕТ СН'!$G$11+СВЦЭМ!$D$10+'СЕТ СН'!$G$5-'СЕТ СН'!$G$21</f>
        <v>5481.9559457200003</v>
      </c>
      <c r="T78" s="36">
        <f>SUMIFS(СВЦЭМ!$D$39:$D$782,СВЦЭМ!$A$39:$A$782,$A78,СВЦЭМ!$B$39:$B$782,T$47)+'СЕТ СН'!$G$11+СВЦЭМ!$D$10+'СЕТ СН'!$G$5-'СЕТ СН'!$G$21</f>
        <v>5458.3813917900006</v>
      </c>
      <c r="U78" s="36">
        <f>SUMIFS(СВЦЭМ!$D$39:$D$782,СВЦЭМ!$A$39:$A$782,$A78,СВЦЭМ!$B$39:$B$782,U$47)+'СЕТ СН'!$G$11+СВЦЭМ!$D$10+'СЕТ СН'!$G$5-'СЕТ СН'!$G$21</f>
        <v>5435.5464915000002</v>
      </c>
      <c r="V78" s="36">
        <f>SUMIFS(СВЦЭМ!$D$39:$D$782,СВЦЭМ!$A$39:$A$782,$A78,СВЦЭМ!$B$39:$B$782,V$47)+'СЕТ СН'!$G$11+СВЦЭМ!$D$10+'СЕТ СН'!$G$5-'СЕТ СН'!$G$21</f>
        <v>5418.9635027500008</v>
      </c>
      <c r="W78" s="36">
        <f>SUMIFS(СВЦЭМ!$D$39:$D$782,СВЦЭМ!$A$39:$A$782,$A78,СВЦЭМ!$B$39:$B$782,W$47)+'СЕТ СН'!$G$11+СВЦЭМ!$D$10+'СЕТ СН'!$G$5-'СЕТ СН'!$G$21</f>
        <v>5411.7328966300001</v>
      </c>
      <c r="X78" s="36">
        <f>SUMIFS(СВЦЭМ!$D$39:$D$782,СВЦЭМ!$A$39:$A$782,$A78,СВЦЭМ!$B$39:$B$782,X$47)+'СЕТ СН'!$G$11+СВЦЭМ!$D$10+'СЕТ СН'!$G$5-'СЕТ СН'!$G$21</f>
        <v>5449.5553124400003</v>
      </c>
      <c r="Y78" s="36">
        <f>SUMIFS(СВЦЭМ!$D$39:$D$782,СВЦЭМ!$A$39:$A$782,$A78,СВЦЭМ!$B$39:$B$782,Y$47)+'СЕТ СН'!$G$11+СВЦЭМ!$D$10+'СЕТ СН'!$G$5-'СЕТ СН'!$G$21</f>
        <v>5474.3740161599999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01.03.2024</v>
      </c>
      <c r="B84" s="36">
        <f>SUMIFS(СВЦЭМ!$D$39:$D$782,СВЦЭМ!$A$39:$A$782,$A84,СВЦЭМ!$B$39:$B$782,B$83)+'СЕТ СН'!$H$11+СВЦЭМ!$D$10+'СЕТ СН'!$H$5-'СЕТ СН'!$H$21</f>
        <v>5431.6053223700001</v>
      </c>
      <c r="C84" s="36">
        <f>SUMIFS(СВЦЭМ!$D$39:$D$782,СВЦЭМ!$A$39:$A$782,$A84,СВЦЭМ!$B$39:$B$782,C$83)+'СЕТ СН'!$H$11+СВЦЭМ!$D$10+'СЕТ СН'!$H$5-'СЕТ СН'!$H$21</f>
        <v>5458.1181943600004</v>
      </c>
      <c r="D84" s="36">
        <f>SUMIFS(СВЦЭМ!$D$39:$D$782,СВЦЭМ!$A$39:$A$782,$A84,СВЦЭМ!$B$39:$B$782,D$83)+'СЕТ СН'!$H$11+СВЦЭМ!$D$10+'СЕТ СН'!$H$5-'СЕТ СН'!$H$21</f>
        <v>5481.99337044</v>
      </c>
      <c r="E84" s="36">
        <f>SUMIFS(СВЦЭМ!$D$39:$D$782,СВЦЭМ!$A$39:$A$782,$A84,СВЦЭМ!$B$39:$B$782,E$83)+'СЕТ СН'!$H$11+СВЦЭМ!$D$10+'СЕТ СН'!$H$5-'СЕТ СН'!$H$21</f>
        <v>5467.4684988300005</v>
      </c>
      <c r="F84" s="36">
        <f>SUMIFS(СВЦЭМ!$D$39:$D$782,СВЦЭМ!$A$39:$A$782,$A84,СВЦЭМ!$B$39:$B$782,F$83)+'СЕТ СН'!$H$11+СВЦЭМ!$D$10+'СЕТ СН'!$H$5-'СЕТ СН'!$H$21</f>
        <v>5458.6770668700001</v>
      </c>
      <c r="G84" s="36">
        <f>SUMIFS(СВЦЭМ!$D$39:$D$782,СВЦЭМ!$A$39:$A$782,$A84,СВЦЭМ!$B$39:$B$782,G$83)+'СЕТ СН'!$H$11+СВЦЭМ!$D$10+'СЕТ СН'!$H$5-'СЕТ СН'!$H$21</f>
        <v>5456.6259215600003</v>
      </c>
      <c r="H84" s="36">
        <f>SUMIFS(СВЦЭМ!$D$39:$D$782,СВЦЭМ!$A$39:$A$782,$A84,СВЦЭМ!$B$39:$B$782,H$83)+'СЕТ СН'!$H$11+СВЦЭМ!$D$10+'СЕТ СН'!$H$5-'СЕТ СН'!$H$21</f>
        <v>5419.4311500100002</v>
      </c>
      <c r="I84" s="36">
        <f>SUMIFS(СВЦЭМ!$D$39:$D$782,СВЦЭМ!$A$39:$A$782,$A84,СВЦЭМ!$B$39:$B$782,I$83)+'СЕТ СН'!$H$11+СВЦЭМ!$D$10+'СЕТ СН'!$H$5-'СЕТ СН'!$H$21</f>
        <v>5396.1707365900002</v>
      </c>
      <c r="J84" s="36">
        <f>SUMIFS(СВЦЭМ!$D$39:$D$782,СВЦЭМ!$A$39:$A$782,$A84,СВЦЭМ!$B$39:$B$782,J$83)+'СЕТ СН'!$H$11+СВЦЭМ!$D$10+'СЕТ СН'!$H$5-'СЕТ СН'!$H$21</f>
        <v>5388.22825956</v>
      </c>
      <c r="K84" s="36">
        <f>SUMIFS(СВЦЭМ!$D$39:$D$782,СВЦЭМ!$A$39:$A$782,$A84,СВЦЭМ!$B$39:$B$782,K$83)+'СЕТ СН'!$H$11+СВЦЭМ!$D$10+'СЕТ СН'!$H$5-'СЕТ СН'!$H$21</f>
        <v>5374.6673751400003</v>
      </c>
      <c r="L84" s="36">
        <f>SUMIFS(СВЦЭМ!$D$39:$D$782,СВЦЭМ!$A$39:$A$782,$A84,СВЦЭМ!$B$39:$B$782,L$83)+'СЕТ СН'!$H$11+СВЦЭМ!$D$10+'СЕТ СН'!$H$5-'СЕТ СН'!$H$21</f>
        <v>5376.4996454700004</v>
      </c>
      <c r="M84" s="36">
        <f>SUMIFS(СВЦЭМ!$D$39:$D$782,СВЦЭМ!$A$39:$A$782,$A84,СВЦЭМ!$B$39:$B$782,M$83)+'СЕТ СН'!$H$11+СВЦЭМ!$D$10+'СЕТ СН'!$H$5-'СЕТ СН'!$H$21</f>
        <v>5359.6890308399998</v>
      </c>
      <c r="N84" s="36">
        <f>SUMIFS(СВЦЭМ!$D$39:$D$782,СВЦЭМ!$A$39:$A$782,$A84,СВЦЭМ!$B$39:$B$782,N$83)+'СЕТ СН'!$H$11+СВЦЭМ!$D$10+'СЕТ СН'!$H$5-'СЕТ СН'!$H$21</f>
        <v>5406.6365160300002</v>
      </c>
      <c r="O84" s="36">
        <f>SUMIFS(СВЦЭМ!$D$39:$D$782,СВЦЭМ!$A$39:$A$782,$A84,СВЦЭМ!$B$39:$B$782,O$83)+'СЕТ СН'!$H$11+СВЦЭМ!$D$10+'СЕТ СН'!$H$5-'СЕТ СН'!$H$21</f>
        <v>5418.0254201400003</v>
      </c>
      <c r="P84" s="36">
        <f>SUMIFS(СВЦЭМ!$D$39:$D$782,СВЦЭМ!$A$39:$A$782,$A84,СВЦЭМ!$B$39:$B$782,P$83)+'СЕТ СН'!$H$11+СВЦЭМ!$D$10+'СЕТ СН'!$H$5-'СЕТ СН'!$H$21</f>
        <v>5437.0502461699998</v>
      </c>
      <c r="Q84" s="36">
        <f>SUMIFS(СВЦЭМ!$D$39:$D$782,СВЦЭМ!$A$39:$A$782,$A84,СВЦЭМ!$B$39:$B$782,Q$83)+'СЕТ СН'!$H$11+СВЦЭМ!$D$10+'СЕТ СН'!$H$5-'СЕТ СН'!$H$21</f>
        <v>5447.9703426100004</v>
      </c>
      <c r="R84" s="36">
        <f>SUMIFS(СВЦЭМ!$D$39:$D$782,СВЦЭМ!$A$39:$A$782,$A84,СВЦЭМ!$B$39:$B$782,R$83)+'СЕТ СН'!$H$11+СВЦЭМ!$D$10+'СЕТ СН'!$H$5-'СЕТ СН'!$H$21</f>
        <v>5458.8986677299999</v>
      </c>
      <c r="S84" s="36">
        <f>SUMIFS(СВЦЭМ!$D$39:$D$782,СВЦЭМ!$A$39:$A$782,$A84,СВЦЭМ!$B$39:$B$782,S$83)+'СЕТ СН'!$H$11+СВЦЭМ!$D$10+'СЕТ СН'!$H$5-'СЕТ СН'!$H$21</f>
        <v>5447.0370674300002</v>
      </c>
      <c r="T84" s="36">
        <f>SUMIFS(СВЦЭМ!$D$39:$D$782,СВЦЭМ!$A$39:$A$782,$A84,СВЦЭМ!$B$39:$B$782,T$83)+'СЕТ СН'!$H$11+СВЦЭМ!$D$10+'СЕТ СН'!$H$5-'СЕТ СН'!$H$21</f>
        <v>5405.33007576</v>
      </c>
      <c r="U84" s="36">
        <f>SUMIFS(СВЦЭМ!$D$39:$D$782,СВЦЭМ!$A$39:$A$782,$A84,СВЦЭМ!$B$39:$B$782,U$83)+'СЕТ СН'!$H$11+СВЦЭМ!$D$10+'СЕТ СН'!$H$5-'СЕТ СН'!$H$21</f>
        <v>5374.9486822400004</v>
      </c>
      <c r="V84" s="36">
        <f>SUMIFS(СВЦЭМ!$D$39:$D$782,СВЦЭМ!$A$39:$A$782,$A84,СВЦЭМ!$B$39:$B$782,V$83)+'СЕТ СН'!$H$11+СВЦЭМ!$D$10+'СЕТ СН'!$H$5-'СЕТ СН'!$H$21</f>
        <v>5376.3117793000001</v>
      </c>
      <c r="W84" s="36">
        <f>SUMIFS(СВЦЭМ!$D$39:$D$782,СВЦЭМ!$A$39:$A$782,$A84,СВЦЭМ!$B$39:$B$782,W$83)+'СЕТ СН'!$H$11+СВЦЭМ!$D$10+'СЕТ СН'!$H$5-'СЕТ СН'!$H$21</f>
        <v>5384.4655709400004</v>
      </c>
      <c r="X84" s="36">
        <f>SUMIFS(СВЦЭМ!$D$39:$D$782,СВЦЭМ!$A$39:$A$782,$A84,СВЦЭМ!$B$39:$B$782,X$83)+'СЕТ СН'!$H$11+СВЦЭМ!$D$10+'СЕТ СН'!$H$5-'СЕТ СН'!$H$21</f>
        <v>5397.8466710499997</v>
      </c>
      <c r="Y84" s="36">
        <f>SUMIFS(СВЦЭМ!$D$39:$D$782,СВЦЭМ!$A$39:$A$782,$A84,СВЦЭМ!$B$39:$B$782,Y$83)+'СЕТ СН'!$H$11+СВЦЭМ!$D$10+'СЕТ СН'!$H$5-'СЕТ СН'!$H$21</f>
        <v>5422.1474567200003</v>
      </c>
      <c r="AA84" s="45"/>
    </row>
    <row r="85" spans="1:27" ht="15.75" x14ac:dyDescent="0.2">
      <c r="A85" s="35">
        <f>A84+1</f>
        <v>45353</v>
      </c>
      <c r="B85" s="36">
        <f>SUMIFS(СВЦЭМ!$D$39:$D$782,СВЦЭМ!$A$39:$A$782,$A85,СВЦЭМ!$B$39:$B$782,B$83)+'СЕТ СН'!$H$11+СВЦЭМ!$D$10+'СЕТ СН'!$H$5-'СЕТ СН'!$H$21</f>
        <v>5361.7836839600004</v>
      </c>
      <c r="C85" s="36">
        <f>SUMIFS(СВЦЭМ!$D$39:$D$782,СВЦЭМ!$A$39:$A$782,$A85,СВЦЭМ!$B$39:$B$782,C$83)+'СЕТ СН'!$H$11+СВЦЭМ!$D$10+'СЕТ СН'!$H$5-'СЕТ СН'!$H$21</f>
        <v>5373.6628099899999</v>
      </c>
      <c r="D85" s="36">
        <f>SUMIFS(СВЦЭМ!$D$39:$D$782,СВЦЭМ!$A$39:$A$782,$A85,СВЦЭМ!$B$39:$B$782,D$83)+'СЕТ СН'!$H$11+СВЦЭМ!$D$10+'СЕТ СН'!$H$5-'СЕТ СН'!$H$21</f>
        <v>5397.8839015399999</v>
      </c>
      <c r="E85" s="36">
        <f>SUMIFS(СВЦЭМ!$D$39:$D$782,СВЦЭМ!$A$39:$A$782,$A85,СВЦЭМ!$B$39:$B$782,E$83)+'СЕТ СН'!$H$11+СВЦЭМ!$D$10+'СЕТ СН'!$H$5-'СЕТ СН'!$H$21</f>
        <v>5408.7377270100005</v>
      </c>
      <c r="F85" s="36">
        <f>SUMIFS(СВЦЭМ!$D$39:$D$782,СВЦЭМ!$A$39:$A$782,$A85,СВЦЭМ!$B$39:$B$782,F$83)+'СЕТ СН'!$H$11+СВЦЭМ!$D$10+'СЕТ СН'!$H$5-'СЕТ СН'!$H$21</f>
        <v>5405.7892365400003</v>
      </c>
      <c r="G85" s="36">
        <f>SUMIFS(СВЦЭМ!$D$39:$D$782,СВЦЭМ!$A$39:$A$782,$A85,СВЦЭМ!$B$39:$B$782,G$83)+'СЕТ СН'!$H$11+СВЦЭМ!$D$10+'СЕТ СН'!$H$5-'СЕТ СН'!$H$21</f>
        <v>5385.9815825200003</v>
      </c>
      <c r="H85" s="36">
        <f>SUMIFS(СВЦЭМ!$D$39:$D$782,СВЦЭМ!$A$39:$A$782,$A85,СВЦЭМ!$B$39:$B$782,H$83)+'СЕТ СН'!$H$11+СВЦЭМ!$D$10+'СЕТ СН'!$H$5-'СЕТ СН'!$H$21</f>
        <v>5342.64039357</v>
      </c>
      <c r="I85" s="36">
        <f>SUMIFS(СВЦЭМ!$D$39:$D$782,СВЦЭМ!$A$39:$A$782,$A85,СВЦЭМ!$B$39:$B$782,I$83)+'СЕТ СН'!$H$11+СВЦЭМ!$D$10+'СЕТ СН'!$H$5-'СЕТ СН'!$H$21</f>
        <v>5318.7759074300002</v>
      </c>
      <c r="J85" s="36">
        <f>SUMIFS(СВЦЭМ!$D$39:$D$782,СВЦЭМ!$A$39:$A$782,$A85,СВЦЭМ!$B$39:$B$782,J$83)+'СЕТ СН'!$H$11+СВЦЭМ!$D$10+'СЕТ СН'!$H$5-'СЕТ СН'!$H$21</f>
        <v>5319.7253319800002</v>
      </c>
      <c r="K85" s="36">
        <f>SUMIFS(СВЦЭМ!$D$39:$D$782,СВЦЭМ!$A$39:$A$782,$A85,СВЦЭМ!$B$39:$B$782,K$83)+'СЕТ СН'!$H$11+СВЦЭМ!$D$10+'СЕТ СН'!$H$5-'СЕТ СН'!$H$21</f>
        <v>5287.7821159000005</v>
      </c>
      <c r="L85" s="36">
        <f>SUMIFS(СВЦЭМ!$D$39:$D$782,СВЦЭМ!$A$39:$A$782,$A85,СВЦЭМ!$B$39:$B$782,L$83)+'СЕТ СН'!$H$11+СВЦЭМ!$D$10+'СЕТ СН'!$H$5-'СЕТ СН'!$H$21</f>
        <v>5272.4566498100003</v>
      </c>
      <c r="M85" s="36">
        <f>SUMIFS(СВЦЭМ!$D$39:$D$782,СВЦЭМ!$A$39:$A$782,$A85,СВЦЭМ!$B$39:$B$782,M$83)+'СЕТ СН'!$H$11+СВЦЭМ!$D$10+'СЕТ СН'!$H$5-'СЕТ СН'!$H$21</f>
        <v>5275.7919600900004</v>
      </c>
      <c r="N85" s="36">
        <f>SUMIFS(СВЦЭМ!$D$39:$D$782,СВЦЭМ!$A$39:$A$782,$A85,СВЦЭМ!$B$39:$B$782,N$83)+'СЕТ СН'!$H$11+СВЦЭМ!$D$10+'СЕТ СН'!$H$5-'СЕТ СН'!$H$21</f>
        <v>5293.3067460299999</v>
      </c>
      <c r="O85" s="36">
        <f>SUMIFS(СВЦЭМ!$D$39:$D$782,СВЦЭМ!$A$39:$A$782,$A85,СВЦЭМ!$B$39:$B$782,O$83)+'СЕТ СН'!$H$11+СВЦЭМ!$D$10+'СЕТ СН'!$H$5-'СЕТ СН'!$H$21</f>
        <v>5300.1733800399998</v>
      </c>
      <c r="P85" s="36">
        <f>SUMIFS(СВЦЭМ!$D$39:$D$782,СВЦЭМ!$A$39:$A$782,$A85,СВЦЭМ!$B$39:$B$782,P$83)+'СЕТ СН'!$H$11+СВЦЭМ!$D$10+'СЕТ СН'!$H$5-'СЕТ СН'!$H$21</f>
        <v>5309.2336630899999</v>
      </c>
      <c r="Q85" s="36">
        <f>SUMIFS(СВЦЭМ!$D$39:$D$782,СВЦЭМ!$A$39:$A$782,$A85,СВЦЭМ!$B$39:$B$782,Q$83)+'СЕТ СН'!$H$11+СВЦЭМ!$D$10+'СЕТ СН'!$H$5-'СЕТ СН'!$H$21</f>
        <v>5331.3679973600001</v>
      </c>
      <c r="R85" s="36">
        <f>SUMIFS(СВЦЭМ!$D$39:$D$782,СВЦЭМ!$A$39:$A$782,$A85,СВЦЭМ!$B$39:$B$782,R$83)+'СЕТ СН'!$H$11+СВЦЭМ!$D$10+'СЕТ СН'!$H$5-'СЕТ СН'!$H$21</f>
        <v>5351.6914246100005</v>
      </c>
      <c r="S85" s="36">
        <f>SUMIFS(СВЦЭМ!$D$39:$D$782,СВЦЭМ!$A$39:$A$782,$A85,СВЦЭМ!$B$39:$B$782,S$83)+'СЕТ СН'!$H$11+СВЦЭМ!$D$10+'СЕТ СН'!$H$5-'СЕТ СН'!$H$21</f>
        <v>5336.6668609300004</v>
      </c>
      <c r="T85" s="36">
        <f>SUMIFS(СВЦЭМ!$D$39:$D$782,СВЦЭМ!$A$39:$A$782,$A85,СВЦЭМ!$B$39:$B$782,T$83)+'СЕТ СН'!$H$11+СВЦЭМ!$D$10+'СЕТ СН'!$H$5-'СЕТ СН'!$H$21</f>
        <v>5293.5086876900004</v>
      </c>
      <c r="U85" s="36">
        <f>SUMIFS(СВЦЭМ!$D$39:$D$782,СВЦЭМ!$A$39:$A$782,$A85,СВЦЭМ!$B$39:$B$782,U$83)+'СЕТ СН'!$H$11+СВЦЭМ!$D$10+'СЕТ СН'!$H$5-'СЕТ СН'!$H$21</f>
        <v>5252.9491389699997</v>
      </c>
      <c r="V85" s="36">
        <f>SUMIFS(СВЦЭМ!$D$39:$D$782,СВЦЭМ!$A$39:$A$782,$A85,СВЦЭМ!$B$39:$B$782,V$83)+'СЕТ СН'!$H$11+СВЦЭМ!$D$10+'СЕТ СН'!$H$5-'СЕТ СН'!$H$21</f>
        <v>5270.5080347900002</v>
      </c>
      <c r="W85" s="36">
        <f>SUMIFS(СВЦЭМ!$D$39:$D$782,СВЦЭМ!$A$39:$A$782,$A85,СВЦЭМ!$B$39:$B$782,W$83)+'СЕТ СН'!$H$11+СВЦЭМ!$D$10+'СЕТ СН'!$H$5-'СЕТ СН'!$H$21</f>
        <v>5279.7085861200003</v>
      </c>
      <c r="X85" s="36">
        <f>SUMIFS(СВЦЭМ!$D$39:$D$782,СВЦЭМ!$A$39:$A$782,$A85,СВЦЭМ!$B$39:$B$782,X$83)+'СЕТ СН'!$H$11+СВЦЭМ!$D$10+'СЕТ СН'!$H$5-'СЕТ СН'!$H$21</f>
        <v>5316.3322914999999</v>
      </c>
      <c r="Y85" s="36">
        <f>SUMIFS(СВЦЭМ!$D$39:$D$782,СВЦЭМ!$A$39:$A$782,$A85,СВЦЭМ!$B$39:$B$782,Y$83)+'СЕТ СН'!$H$11+СВЦЭМ!$D$10+'СЕТ СН'!$H$5-'СЕТ СН'!$H$21</f>
        <v>5316.7387803000001</v>
      </c>
    </row>
    <row r="86" spans="1:27" ht="15.75" x14ac:dyDescent="0.2">
      <c r="A86" s="35">
        <f t="shared" ref="A86:A114" si="2">A85+1</f>
        <v>45354</v>
      </c>
      <c r="B86" s="36">
        <f>SUMIFS(СВЦЭМ!$D$39:$D$782,СВЦЭМ!$A$39:$A$782,$A86,СВЦЭМ!$B$39:$B$782,B$83)+'СЕТ СН'!$H$11+СВЦЭМ!$D$10+'СЕТ СН'!$H$5-'СЕТ СН'!$H$21</f>
        <v>5259.7386734900001</v>
      </c>
      <c r="C86" s="36">
        <f>SUMIFS(СВЦЭМ!$D$39:$D$782,СВЦЭМ!$A$39:$A$782,$A86,СВЦЭМ!$B$39:$B$782,C$83)+'СЕТ СН'!$H$11+СВЦЭМ!$D$10+'СЕТ СН'!$H$5-'СЕТ СН'!$H$21</f>
        <v>5342.04163479</v>
      </c>
      <c r="D86" s="36">
        <f>SUMIFS(СВЦЭМ!$D$39:$D$782,СВЦЭМ!$A$39:$A$782,$A86,СВЦЭМ!$B$39:$B$782,D$83)+'СЕТ СН'!$H$11+СВЦЭМ!$D$10+'СЕТ СН'!$H$5-'СЕТ СН'!$H$21</f>
        <v>5386.9291863300004</v>
      </c>
      <c r="E86" s="36">
        <f>SUMIFS(СВЦЭМ!$D$39:$D$782,СВЦЭМ!$A$39:$A$782,$A86,СВЦЭМ!$B$39:$B$782,E$83)+'СЕТ СН'!$H$11+СВЦЭМ!$D$10+'СЕТ СН'!$H$5-'СЕТ СН'!$H$21</f>
        <v>5404.8265224000006</v>
      </c>
      <c r="F86" s="36">
        <f>SUMIFS(СВЦЭМ!$D$39:$D$782,СВЦЭМ!$A$39:$A$782,$A86,СВЦЭМ!$B$39:$B$782,F$83)+'СЕТ СН'!$H$11+СВЦЭМ!$D$10+'СЕТ СН'!$H$5-'СЕТ СН'!$H$21</f>
        <v>5402.1453534400007</v>
      </c>
      <c r="G86" s="36">
        <f>SUMIFS(СВЦЭМ!$D$39:$D$782,СВЦЭМ!$A$39:$A$782,$A86,СВЦЭМ!$B$39:$B$782,G$83)+'СЕТ СН'!$H$11+СВЦЭМ!$D$10+'СЕТ СН'!$H$5-'СЕТ СН'!$H$21</f>
        <v>5388.1744286800003</v>
      </c>
      <c r="H86" s="36">
        <f>SUMIFS(СВЦЭМ!$D$39:$D$782,СВЦЭМ!$A$39:$A$782,$A86,СВЦЭМ!$B$39:$B$782,H$83)+'СЕТ СН'!$H$11+СВЦЭМ!$D$10+'СЕТ СН'!$H$5-'СЕТ СН'!$H$21</f>
        <v>5369.9063059600003</v>
      </c>
      <c r="I86" s="36">
        <f>SUMIFS(СВЦЭМ!$D$39:$D$782,СВЦЭМ!$A$39:$A$782,$A86,СВЦЭМ!$B$39:$B$782,I$83)+'СЕТ СН'!$H$11+СВЦЭМ!$D$10+'СЕТ СН'!$H$5-'СЕТ СН'!$H$21</f>
        <v>5371.2009445500007</v>
      </c>
      <c r="J86" s="36">
        <f>SUMIFS(СВЦЭМ!$D$39:$D$782,СВЦЭМ!$A$39:$A$782,$A86,СВЦЭМ!$B$39:$B$782,J$83)+'СЕТ СН'!$H$11+СВЦЭМ!$D$10+'СЕТ СН'!$H$5-'СЕТ СН'!$H$21</f>
        <v>5323.2182699800005</v>
      </c>
      <c r="K86" s="36">
        <f>SUMIFS(СВЦЭМ!$D$39:$D$782,СВЦЭМ!$A$39:$A$782,$A86,СВЦЭМ!$B$39:$B$782,K$83)+'СЕТ СН'!$H$11+СВЦЭМ!$D$10+'СЕТ СН'!$H$5-'СЕТ СН'!$H$21</f>
        <v>5283.1757582</v>
      </c>
      <c r="L86" s="36">
        <f>SUMIFS(СВЦЭМ!$D$39:$D$782,СВЦЭМ!$A$39:$A$782,$A86,СВЦЭМ!$B$39:$B$782,L$83)+'СЕТ СН'!$H$11+СВЦЭМ!$D$10+'СЕТ СН'!$H$5-'СЕТ СН'!$H$21</f>
        <v>5260.7573713399997</v>
      </c>
      <c r="M86" s="36">
        <f>SUMIFS(СВЦЭМ!$D$39:$D$782,СВЦЭМ!$A$39:$A$782,$A86,СВЦЭМ!$B$39:$B$782,M$83)+'СЕТ СН'!$H$11+СВЦЭМ!$D$10+'СЕТ СН'!$H$5-'СЕТ СН'!$H$21</f>
        <v>5261.60327977</v>
      </c>
      <c r="N86" s="36">
        <f>SUMIFS(СВЦЭМ!$D$39:$D$782,СВЦЭМ!$A$39:$A$782,$A86,СВЦЭМ!$B$39:$B$782,N$83)+'СЕТ СН'!$H$11+СВЦЭМ!$D$10+'СЕТ СН'!$H$5-'СЕТ СН'!$H$21</f>
        <v>5288.1231152099999</v>
      </c>
      <c r="O86" s="36">
        <f>SUMIFS(СВЦЭМ!$D$39:$D$782,СВЦЭМ!$A$39:$A$782,$A86,СВЦЭМ!$B$39:$B$782,O$83)+'СЕТ СН'!$H$11+СВЦЭМ!$D$10+'СЕТ СН'!$H$5-'СЕТ СН'!$H$21</f>
        <v>5276.92063254</v>
      </c>
      <c r="P86" s="36">
        <f>SUMIFS(СВЦЭМ!$D$39:$D$782,СВЦЭМ!$A$39:$A$782,$A86,СВЦЭМ!$B$39:$B$782,P$83)+'СЕТ СН'!$H$11+СВЦЭМ!$D$10+'СЕТ СН'!$H$5-'СЕТ СН'!$H$21</f>
        <v>5278.0909506500002</v>
      </c>
      <c r="Q86" s="36">
        <f>SUMIFS(СВЦЭМ!$D$39:$D$782,СВЦЭМ!$A$39:$A$782,$A86,СВЦЭМ!$B$39:$B$782,Q$83)+'СЕТ СН'!$H$11+СВЦЭМ!$D$10+'СЕТ СН'!$H$5-'СЕТ СН'!$H$21</f>
        <v>5293.6920548899998</v>
      </c>
      <c r="R86" s="36">
        <f>SUMIFS(СВЦЭМ!$D$39:$D$782,СВЦЭМ!$A$39:$A$782,$A86,СВЦЭМ!$B$39:$B$782,R$83)+'СЕТ СН'!$H$11+СВЦЭМ!$D$10+'СЕТ СН'!$H$5-'СЕТ СН'!$H$21</f>
        <v>5299.4219446099996</v>
      </c>
      <c r="S86" s="36">
        <f>SUMIFS(СВЦЭМ!$D$39:$D$782,СВЦЭМ!$A$39:$A$782,$A86,СВЦЭМ!$B$39:$B$782,S$83)+'СЕТ СН'!$H$11+СВЦЭМ!$D$10+'СЕТ СН'!$H$5-'СЕТ СН'!$H$21</f>
        <v>5271.0961811300003</v>
      </c>
      <c r="T86" s="36">
        <f>SUMIFS(СВЦЭМ!$D$39:$D$782,СВЦЭМ!$A$39:$A$782,$A86,СВЦЭМ!$B$39:$B$782,T$83)+'СЕТ СН'!$H$11+СВЦЭМ!$D$10+'СЕТ СН'!$H$5-'СЕТ СН'!$H$21</f>
        <v>5253.1813382999999</v>
      </c>
      <c r="U86" s="36">
        <f>SUMIFS(СВЦЭМ!$D$39:$D$782,СВЦЭМ!$A$39:$A$782,$A86,СВЦЭМ!$B$39:$B$782,U$83)+'СЕТ СН'!$H$11+СВЦЭМ!$D$10+'СЕТ СН'!$H$5-'СЕТ СН'!$H$21</f>
        <v>5271.9310838199999</v>
      </c>
      <c r="V86" s="36">
        <f>SUMIFS(СВЦЭМ!$D$39:$D$782,СВЦЭМ!$A$39:$A$782,$A86,СВЦЭМ!$B$39:$B$782,V$83)+'СЕТ СН'!$H$11+СВЦЭМ!$D$10+'СЕТ СН'!$H$5-'СЕТ СН'!$H$21</f>
        <v>5271.0349184400002</v>
      </c>
      <c r="W86" s="36">
        <f>SUMIFS(СВЦЭМ!$D$39:$D$782,СВЦЭМ!$A$39:$A$782,$A86,СВЦЭМ!$B$39:$B$782,W$83)+'СЕТ СН'!$H$11+СВЦЭМ!$D$10+'СЕТ СН'!$H$5-'СЕТ СН'!$H$21</f>
        <v>5262.4335421900005</v>
      </c>
      <c r="X86" s="36">
        <f>SUMIFS(СВЦЭМ!$D$39:$D$782,СВЦЭМ!$A$39:$A$782,$A86,СВЦЭМ!$B$39:$B$782,X$83)+'СЕТ СН'!$H$11+СВЦЭМ!$D$10+'СЕТ СН'!$H$5-'СЕТ СН'!$H$21</f>
        <v>5277.27375493</v>
      </c>
      <c r="Y86" s="36">
        <f>SUMIFS(СВЦЭМ!$D$39:$D$782,СВЦЭМ!$A$39:$A$782,$A86,СВЦЭМ!$B$39:$B$782,Y$83)+'СЕТ СН'!$H$11+СВЦЭМ!$D$10+'СЕТ СН'!$H$5-'СЕТ СН'!$H$21</f>
        <v>5312.12696177</v>
      </c>
    </row>
    <row r="87" spans="1:27" ht="15.75" x14ac:dyDescent="0.2">
      <c r="A87" s="35">
        <f t="shared" si="2"/>
        <v>45355</v>
      </c>
      <c r="B87" s="36">
        <f>SUMIFS(СВЦЭМ!$D$39:$D$782,СВЦЭМ!$A$39:$A$782,$A87,СВЦЭМ!$B$39:$B$782,B$83)+'СЕТ СН'!$H$11+СВЦЭМ!$D$10+'СЕТ СН'!$H$5-'СЕТ СН'!$H$21</f>
        <v>5269.4727420199997</v>
      </c>
      <c r="C87" s="36">
        <f>SUMIFS(СВЦЭМ!$D$39:$D$782,СВЦЭМ!$A$39:$A$782,$A87,СВЦЭМ!$B$39:$B$782,C$83)+'СЕТ СН'!$H$11+СВЦЭМ!$D$10+'СЕТ СН'!$H$5-'СЕТ СН'!$H$21</f>
        <v>5311.59762675</v>
      </c>
      <c r="D87" s="36">
        <f>SUMIFS(СВЦЭМ!$D$39:$D$782,СВЦЭМ!$A$39:$A$782,$A87,СВЦЭМ!$B$39:$B$782,D$83)+'СЕТ СН'!$H$11+СВЦЭМ!$D$10+'СЕТ СН'!$H$5-'СЕТ СН'!$H$21</f>
        <v>5329.6871570700005</v>
      </c>
      <c r="E87" s="36">
        <f>SUMIFS(СВЦЭМ!$D$39:$D$782,СВЦЭМ!$A$39:$A$782,$A87,СВЦЭМ!$B$39:$B$782,E$83)+'СЕТ СН'!$H$11+СВЦЭМ!$D$10+'СЕТ СН'!$H$5-'СЕТ СН'!$H$21</f>
        <v>5332.5355016800004</v>
      </c>
      <c r="F87" s="36">
        <f>SUMIFS(СВЦЭМ!$D$39:$D$782,СВЦЭМ!$A$39:$A$782,$A87,СВЦЭМ!$B$39:$B$782,F$83)+'СЕТ СН'!$H$11+СВЦЭМ!$D$10+'СЕТ СН'!$H$5-'СЕТ СН'!$H$21</f>
        <v>5336.2653026500002</v>
      </c>
      <c r="G87" s="36">
        <f>SUMIFS(СВЦЭМ!$D$39:$D$782,СВЦЭМ!$A$39:$A$782,$A87,СВЦЭМ!$B$39:$B$782,G$83)+'СЕТ СН'!$H$11+СВЦЭМ!$D$10+'СЕТ СН'!$H$5-'СЕТ СН'!$H$21</f>
        <v>5359.5818536200004</v>
      </c>
      <c r="H87" s="36">
        <f>SUMIFS(СВЦЭМ!$D$39:$D$782,СВЦЭМ!$A$39:$A$782,$A87,СВЦЭМ!$B$39:$B$782,H$83)+'СЕТ СН'!$H$11+СВЦЭМ!$D$10+'СЕТ СН'!$H$5-'СЕТ СН'!$H$21</f>
        <v>5308.9278173399998</v>
      </c>
      <c r="I87" s="36">
        <f>SUMIFS(СВЦЭМ!$D$39:$D$782,СВЦЭМ!$A$39:$A$782,$A87,СВЦЭМ!$B$39:$B$782,I$83)+'СЕТ СН'!$H$11+СВЦЭМ!$D$10+'СЕТ СН'!$H$5-'СЕТ СН'!$H$21</f>
        <v>5271.0839171400003</v>
      </c>
      <c r="J87" s="36">
        <f>SUMIFS(СВЦЭМ!$D$39:$D$782,СВЦЭМ!$A$39:$A$782,$A87,СВЦЭМ!$B$39:$B$782,J$83)+'СЕТ СН'!$H$11+СВЦЭМ!$D$10+'СЕТ СН'!$H$5-'СЕТ СН'!$H$21</f>
        <v>5235.9494238300003</v>
      </c>
      <c r="K87" s="36">
        <f>SUMIFS(СВЦЭМ!$D$39:$D$782,СВЦЭМ!$A$39:$A$782,$A87,СВЦЭМ!$B$39:$B$782,K$83)+'СЕТ СН'!$H$11+СВЦЭМ!$D$10+'СЕТ СН'!$H$5-'СЕТ СН'!$H$21</f>
        <v>5218.7063243100001</v>
      </c>
      <c r="L87" s="36">
        <f>SUMIFS(СВЦЭМ!$D$39:$D$782,СВЦЭМ!$A$39:$A$782,$A87,СВЦЭМ!$B$39:$B$782,L$83)+'СЕТ СН'!$H$11+СВЦЭМ!$D$10+'СЕТ СН'!$H$5-'СЕТ СН'!$H$21</f>
        <v>5223.70772794</v>
      </c>
      <c r="M87" s="36">
        <f>SUMIFS(СВЦЭМ!$D$39:$D$782,СВЦЭМ!$A$39:$A$782,$A87,СВЦЭМ!$B$39:$B$782,M$83)+'СЕТ СН'!$H$11+СВЦЭМ!$D$10+'СЕТ СН'!$H$5-'СЕТ СН'!$H$21</f>
        <v>5231.7581518000006</v>
      </c>
      <c r="N87" s="36">
        <f>SUMIFS(СВЦЭМ!$D$39:$D$782,СВЦЭМ!$A$39:$A$782,$A87,СВЦЭМ!$B$39:$B$782,N$83)+'СЕТ СН'!$H$11+СВЦЭМ!$D$10+'СЕТ СН'!$H$5-'СЕТ СН'!$H$21</f>
        <v>5220.3140210600004</v>
      </c>
      <c r="O87" s="36">
        <f>SUMIFS(СВЦЭМ!$D$39:$D$782,СВЦЭМ!$A$39:$A$782,$A87,СВЦЭМ!$B$39:$B$782,O$83)+'СЕТ СН'!$H$11+СВЦЭМ!$D$10+'СЕТ СН'!$H$5-'СЕТ СН'!$H$21</f>
        <v>5227.5223064700003</v>
      </c>
      <c r="P87" s="36">
        <f>SUMIFS(СВЦЭМ!$D$39:$D$782,СВЦЭМ!$A$39:$A$782,$A87,СВЦЭМ!$B$39:$B$782,P$83)+'СЕТ СН'!$H$11+СВЦЭМ!$D$10+'СЕТ СН'!$H$5-'СЕТ СН'!$H$21</f>
        <v>5242.9205234300007</v>
      </c>
      <c r="Q87" s="36">
        <f>SUMIFS(СВЦЭМ!$D$39:$D$782,СВЦЭМ!$A$39:$A$782,$A87,СВЦЭМ!$B$39:$B$782,Q$83)+'СЕТ СН'!$H$11+СВЦЭМ!$D$10+'СЕТ СН'!$H$5-'СЕТ СН'!$H$21</f>
        <v>5259.1665295700004</v>
      </c>
      <c r="R87" s="36">
        <f>SUMIFS(СВЦЭМ!$D$39:$D$782,СВЦЭМ!$A$39:$A$782,$A87,СВЦЭМ!$B$39:$B$782,R$83)+'СЕТ СН'!$H$11+СВЦЭМ!$D$10+'СЕТ СН'!$H$5-'СЕТ СН'!$H$21</f>
        <v>5257.4690782899997</v>
      </c>
      <c r="S87" s="36">
        <f>SUMIFS(СВЦЭМ!$D$39:$D$782,СВЦЭМ!$A$39:$A$782,$A87,СВЦЭМ!$B$39:$B$782,S$83)+'СЕТ СН'!$H$11+СВЦЭМ!$D$10+'СЕТ СН'!$H$5-'СЕТ СН'!$H$21</f>
        <v>5250.4816236699999</v>
      </c>
      <c r="T87" s="36">
        <f>SUMIFS(СВЦЭМ!$D$39:$D$782,СВЦЭМ!$A$39:$A$782,$A87,СВЦЭМ!$B$39:$B$782,T$83)+'СЕТ СН'!$H$11+СВЦЭМ!$D$10+'СЕТ СН'!$H$5-'СЕТ СН'!$H$21</f>
        <v>5233.7473458200002</v>
      </c>
      <c r="U87" s="36">
        <f>SUMIFS(СВЦЭМ!$D$39:$D$782,СВЦЭМ!$A$39:$A$782,$A87,СВЦЭМ!$B$39:$B$782,U$83)+'СЕТ СН'!$H$11+СВЦЭМ!$D$10+'СЕТ СН'!$H$5-'СЕТ СН'!$H$21</f>
        <v>5210.2370862000007</v>
      </c>
      <c r="V87" s="36">
        <f>SUMIFS(СВЦЭМ!$D$39:$D$782,СВЦЭМ!$A$39:$A$782,$A87,СВЦЭМ!$B$39:$B$782,V$83)+'СЕТ СН'!$H$11+СВЦЭМ!$D$10+'СЕТ СН'!$H$5-'СЕТ СН'!$H$21</f>
        <v>5223.0734746200005</v>
      </c>
      <c r="W87" s="36">
        <f>SUMIFS(СВЦЭМ!$D$39:$D$782,СВЦЭМ!$A$39:$A$782,$A87,СВЦЭМ!$B$39:$B$782,W$83)+'СЕТ СН'!$H$11+СВЦЭМ!$D$10+'СЕТ СН'!$H$5-'СЕТ СН'!$H$21</f>
        <v>5239.6239534400002</v>
      </c>
      <c r="X87" s="36">
        <f>SUMIFS(СВЦЭМ!$D$39:$D$782,СВЦЭМ!$A$39:$A$782,$A87,СВЦЭМ!$B$39:$B$782,X$83)+'СЕТ СН'!$H$11+СВЦЭМ!$D$10+'СЕТ СН'!$H$5-'СЕТ СН'!$H$21</f>
        <v>5235.7208246400005</v>
      </c>
      <c r="Y87" s="36">
        <f>SUMIFS(СВЦЭМ!$D$39:$D$782,СВЦЭМ!$A$39:$A$782,$A87,СВЦЭМ!$B$39:$B$782,Y$83)+'СЕТ СН'!$H$11+СВЦЭМ!$D$10+'СЕТ СН'!$H$5-'СЕТ СН'!$H$21</f>
        <v>5252.0859623900005</v>
      </c>
    </row>
    <row r="88" spans="1:27" ht="15.75" x14ac:dyDescent="0.2">
      <c r="A88" s="35">
        <f t="shared" si="2"/>
        <v>45356</v>
      </c>
      <c r="B88" s="36">
        <f>SUMIFS(СВЦЭМ!$D$39:$D$782,СВЦЭМ!$A$39:$A$782,$A88,СВЦЭМ!$B$39:$B$782,B$83)+'СЕТ СН'!$H$11+СВЦЭМ!$D$10+'СЕТ СН'!$H$5-'СЕТ СН'!$H$21</f>
        <v>5239.6331732199997</v>
      </c>
      <c r="C88" s="36">
        <f>SUMIFS(СВЦЭМ!$D$39:$D$782,СВЦЭМ!$A$39:$A$782,$A88,СВЦЭМ!$B$39:$B$782,C$83)+'СЕТ СН'!$H$11+СВЦЭМ!$D$10+'СЕТ СН'!$H$5-'СЕТ СН'!$H$21</f>
        <v>5276.3263261100001</v>
      </c>
      <c r="D88" s="36">
        <f>SUMIFS(СВЦЭМ!$D$39:$D$782,СВЦЭМ!$A$39:$A$782,$A88,СВЦЭМ!$B$39:$B$782,D$83)+'СЕТ СН'!$H$11+СВЦЭМ!$D$10+'СЕТ СН'!$H$5-'СЕТ СН'!$H$21</f>
        <v>5284.9393192300004</v>
      </c>
      <c r="E88" s="36">
        <f>SUMIFS(СВЦЭМ!$D$39:$D$782,СВЦЭМ!$A$39:$A$782,$A88,СВЦЭМ!$B$39:$B$782,E$83)+'СЕТ СН'!$H$11+СВЦЭМ!$D$10+'СЕТ СН'!$H$5-'СЕТ СН'!$H$21</f>
        <v>5302.7264459100006</v>
      </c>
      <c r="F88" s="36">
        <f>SUMIFS(СВЦЭМ!$D$39:$D$782,СВЦЭМ!$A$39:$A$782,$A88,СВЦЭМ!$B$39:$B$782,F$83)+'СЕТ СН'!$H$11+СВЦЭМ!$D$10+'СЕТ СН'!$H$5-'СЕТ СН'!$H$21</f>
        <v>5291.79027305</v>
      </c>
      <c r="G88" s="36">
        <f>SUMIFS(СВЦЭМ!$D$39:$D$782,СВЦЭМ!$A$39:$A$782,$A88,СВЦЭМ!$B$39:$B$782,G$83)+'СЕТ СН'!$H$11+СВЦЭМ!$D$10+'СЕТ СН'!$H$5-'СЕТ СН'!$H$21</f>
        <v>5265.2623498900002</v>
      </c>
      <c r="H88" s="36">
        <f>SUMIFS(СВЦЭМ!$D$39:$D$782,СВЦЭМ!$A$39:$A$782,$A88,СВЦЭМ!$B$39:$B$782,H$83)+'СЕТ СН'!$H$11+СВЦЭМ!$D$10+'СЕТ СН'!$H$5-'СЕТ СН'!$H$21</f>
        <v>5211.6573457600007</v>
      </c>
      <c r="I88" s="36">
        <f>SUMIFS(СВЦЭМ!$D$39:$D$782,СВЦЭМ!$A$39:$A$782,$A88,СВЦЭМ!$B$39:$B$782,I$83)+'СЕТ СН'!$H$11+СВЦЭМ!$D$10+'СЕТ СН'!$H$5-'СЕТ СН'!$H$21</f>
        <v>5195.4043074900001</v>
      </c>
      <c r="J88" s="36">
        <f>SUMIFS(СВЦЭМ!$D$39:$D$782,СВЦЭМ!$A$39:$A$782,$A88,СВЦЭМ!$B$39:$B$782,J$83)+'СЕТ СН'!$H$11+СВЦЭМ!$D$10+'СЕТ СН'!$H$5-'СЕТ СН'!$H$21</f>
        <v>5182.6252731900004</v>
      </c>
      <c r="K88" s="36">
        <f>SUMIFS(СВЦЭМ!$D$39:$D$782,СВЦЭМ!$A$39:$A$782,$A88,СВЦЭМ!$B$39:$B$782,K$83)+'СЕТ СН'!$H$11+СВЦЭМ!$D$10+'СЕТ СН'!$H$5-'СЕТ СН'!$H$21</f>
        <v>5126.6333391799999</v>
      </c>
      <c r="L88" s="36">
        <f>SUMIFS(СВЦЭМ!$D$39:$D$782,СВЦЭМ!$A$39:$A$782,$A88,СВЦЭМ!$B$39:$B$782,L$83)+'СЕТ СН'!$H$11+СВЦЭМ!$D$10+'СЕТ СН'!$H$5-'СЕТ СН'!$H$21</f>
        <v>5116.8387518700001</v>
      </c>
      <c r="M88" s="36">
        <f>SUMIFS(СВЦЭМ!$D$39:$D$782,СВЦЭМ!$A$39:$A$782,$A88,СВЦЭМ!$B$39:$B$782,M$83)+'СЕТ СН'!$H$11+СВЦЭМ!$D$10+'СЕТ СН'!$H$5-'СЕТ СН'!$H$21</f>
        <v>5141.40042481</v>
      </c>
      <c r="N88" s="36">
        <f>SUMIFS(СВЦЭМ!$D$39:$D$782,СВЦЭМ!$A$39:$A$782,$A88,СВЦЭМ!$B$39:$B$782,N$83)+'СЕТ СН'!$H$11+СВЦЭМ!$D$10+'СЕТ СН'!$H$5-'СЕТ СН'!$H$21</f>
        <v>5170.7297872700001</v>
      </c>
      <c r="O88" s="36">
        <f>SUMIFS(СВЦЭМ!$D$39:$D$782,СВЦЭМ!$A$39:$A$782,$A88,СВЦЭМ!$B$39:$B$782,O$83)+'СЕТ СН'!$H$11+СВЦЭМ!$D$10+'СЕТ СН'!$H$5-'СЕТ СН'!$H$21</f>
        <v>5153.2080800800004</v>
      </c>
      <c r="P88" s="36">
        <f>SUMIFS(СВЦЭМ!$D$39:$D$782,СВЦЭМ!$A$39:$A$782,$A88,СВЦЭМ!$B$39:$B$782,P$83)+'СЕТ СН'!$H$11+СВЦЭМ!$D$10+'СЕТ СН'!$H$5-'СЕТ СН'!$H$21</f>
        <v>5163.8301432900007</v>
      </c>
      <c r="Q88" s="36">
        <f>SUMIFS(СВЦЭМ!$D$39:$D$782,СВЦЭМ!$A$39:$A$782,$A88,СВЦЭМ!$B$39:$B$782,Q$83)+'СЕТ СН'!$H$11+СВЦЭМ!$D$10+'СЕТ СН'!$H$5-'СЕТ СН'!$H$21</f>
        <v>5181.1288640900002</v>
      </c>
      <c r="R88" s="36">
        <f>SUMIFS(СВЦЭМ!$D$39:$D$782,СВЦЭМ!$A$39:$A$782,$A88,СВЦЭМ!$B$39:$B$782,R$83)+'СЕТ СН'!$H$11+СВЦЭМ!$D$10+'СЕТ СН'!$H$5-'СЕТ СН'!$H$21</f>
        <v>5206.8588569200001</v>
      </c>
      <c r="S88" s="36">
        <f>SUMIFS(СВЦЭМ!$D$39:$D$782,СВЦЭМ!$A$39:$A$782,$A88,СВЦЭМ!$B$39:$B$782,S$83)+'СЕТ СН'!$H$11+СВЦЭМ!$D$10+'СЕТ СН'!$H$5-'СЕТ СН'!$H$21</f>
        <v>5204.1717896600003</v>
      </c>
      <c r="T88" s="36">
        <f>SUMIFS(СВЦЭМ!$D$39:$D$782,СВЦЭМ!$A$39:$A$782,$A88,СВЦЭМ!$B$39:$B$782,T$83)+'СЕТ СН'!$H$11+СВЦЭМ!$D$10+'СЕТ СН'!$H$5-'СЕТ СН'!$H$21</f>
        <v>5178.2406394099999</v>
      </c>
      <c r="U88" s="36">
        <f>SUMIFS(СВЦЭМ!$D$39:$D$782,СВЦЭМ!$A$39:$A$782,$A88,СВЦЭМ!$B$39:$B$782,U$83)+'СЕТ СН'!$H$11+СВЦЭМ!$D$10+'СЕТ СН'!$H$5-'СЕТ СН'!$H$21</f>
        <v>5155.0750894499997</v>
      </c>
      <c r="V88" s="36">
        <f>SUMIFS(СВЦЭМ!$D$39:$D$782,СВЦЭМ!$A$39:$A$782,$A88,СВЦЭМ!$B$39:$B$782,V$83)+'СЕТ СН'!$H$11+СВЦЭМ!$D$10+'СЕТ СН'!$H$5-'СЕТ СН'!$H$21</f>
        <v>5162.2807415500001</v>
      </c>
      <c r="W88" s="36">
        <f>SUMIFS(СВЦЭМ!$D$39:$D$782,СВЦЭМ!$A$39:$A$782,$A88,СВЦЭМ!$B$39:$B$782,W$83)+'СЕТ СН'!$H$11+СВЦЭМ!$D$10+'СЕТ СН'!$H$5-'СЕТ СН'!$H$21</f>
        <v>5176.6049854299999</v>
      </c>
      <c r="X88" s="36">
        <f>SUMIFS(СВЦЭМ!$D$39:$D$782,СВЦЭМ!$A$39:$A$782,$A88,СВЦЭМ!$B$39:$B$782,X$83)+'СЕТ СН'!$H$11+СВЦЭМ!$D$10+'СЕТ СН'!$H$5-'СЕТ СН'!$H$21</f>
        <v>5187.9993779599999</v>
      </c>
      <c r="Y88" s="36">
        <f>SUMIFS(СВЦЭМ!$D$39:$D$782,СВЦЭМ!$A$39:$A$782,$A88,СВЦЭМ!$B$39:$B$782,Y$83)+'СЕТ СН'!$H$11+СВЦЭМ!$D$10+'СЕТ СН'!$H$5-'СЕТ СН'!$H$21</f>
        <v>5201.4737540200003</v>
      </c>
    </row>
    <row r="89" spans="1:27" ht="15.75" x14ac:dyDescent="0.2">
      <c r="A89" s="35">
        <f t="shared" si="2"/>
        <v>45357</v>
      </c>
      <c r="B89" s="36">
        <f>SUMIFS(СВЦЭМ!$D$39:$D$782,СВЦЭМ!$A$39:$A$782,$A89,СВЦЭМ!$B$39:$B$782,B$83)+'СЕТ СН'!$H$11+СВЦЭМ!$D$10+'СЕТ СН'!$H$5-'СЕТ СН'!$H$21</f>
        <v>5270.7700444800003</v>
      </c>
      <c r="C89" s="36">
        <f>SUMIFS(СВЦЭМ!$D$39:$D$782,СВЦЭМ!$A$39:$A$782,$A89,СВЦЭМ!$B$39:$B$782,C$83)+'СЕТ СН'!$H$11+СВЦЭМ!$D$10+'СЕТ СН'!$H$5-'СЕТ СН'!$H$21</f>
        <v>5294.7445925700003</v>
      </c>
      <c r="D89" s="36">
        <f>SUMIFS(СВЦЭМ!$D$39:$D$782,СВЦЭМ!$A$39:$A$782,$A89,СВЦЭМ!$B$39:$B$782,D$83)+'СЕТ СН'!$H$11+СВЦЭМ!$D$10+'СЕТ СН'!$H$5-'СЕТ СН'!$H$21</f>
        <v>5317.1833710999999</v>
      </c>
      <c r="E89" s="36">
        <f>SUMIFS(СВЦЭМ!$D$39:$D$782,СВЦЭМ!$A$39:$A$782,$A89,СВЦЭМ!$B$39:$B$782,E$83)+'СЕТ СН'!$H$11+СВЦЭМ!$D$10+'СЕТ СН'!$H$5-'СЕТ СН'!$H$21</f>
        <v>5332.0190727099998</v>
      </c>
      <c r="F89" s="36">
        <f>SUMIFS(СВЦЭМ!$D$39:$D$782,СВЦЭМ!$A$39:$A$782,$A89,СВЦЭМ!$B$39:$B$782,F$83)+'СЕТ СН'!$H$11+СВЦЭМ!$D$10+'СЕТ СН'!$H$5-'СЕТ СН'!$H$21</f>
        <v>5329.0448834600002</v>
      </c>
      <c r="G89" s="36">
        <f>SUMIFS(СВЦЭМ!$D$39:$D$782,СВЦЭМ!$A$39:$A$782,$A89,СВЦЭМ!$B$39:$B$782,G$83)+'СЕТ СН'!$H$11+СВЦЭМ!$D$10+'СЕТ СН'!$H$5-'СЕТ СН'!$H$21</f>
        <v>5302.6882411200004</v>
      </c>
      <c r="H89" s="36">
        <f>SUMIFS(СВЦЭМ!$D$39:$D$782,СВЦЭМ!$A$39:$A$782,$A89,СВЦЭМ!$B$39:$B$782,H$83)+'СЕТ СН'!$H$11+СВЦЭМ!$D$10+'СЕТ СН'!$H$5-'СЕТ СН'!$H$21</f>
        <v>5235.09685842</v>
      </c>
      <c r="I89" s="36">
        <f>SUMIFS(СВЦЭМ!$D$39:$D$782,СВЦЭМ!$A$39:$A$782,$A89,СВЦЭМ!$B$39:$B$782,I$83)+'СЕТ СН'!$H$11+СВЦЭМ!$D$10+'СЕТ СН'!$H$5-'СЕТ СН'!$H$21</f>
        <v>5187.4732624300004</v>
      </c>
      <c r="J89" s="36">
        <f>SUMIFS(СВЦЭМ!$D$39:$D$782,СВЦЭМ!$A$39:$A$782,$A89,СВЦЭМ!$B$39:$B$782,J$83)+'СЕТ СН'!$H$11+СВЦЭМ!$D$10+'СЕТ СН'!$H$5-'СЕТ СН'!$H$21</f>
        <v>5179.3829937700002</v>
      </c>
      <c r="K89" s="36">
        <f>SUMIFS(СВЦЭМ!$D$39:$D$782,СВЦЭМ!$A$39:$A$782,$A89,СВЦЭМ!$B$39:$B$782,K$83)+'СЕТ СН'!$H$11+СВЦЭМ!$D$10+'СЕТ СН'!$H$5-'СЕТ СН'!$H$21</f>
        <v>5180.8162434799997</v>
      </c>
      <c r="L89" s="36">
        <f>SUMIFS(СВЦЭМ!$D$39:$D$782,СВЦЭМ!$A$39:$A$782,$A89,СВЦЭМ!$B$39:$B$782,L$83)+'СЕТ СН'!$H$11+СВЦЭМ!$D$10+'СЕТ СН'!$H$5-'СЕТ СН'!$H$21</f>
        <v>5187.5979927099997</v>
      </c>
      <c r="M89" s="36">
        <f>SUMIFS(СВЦЭМ!$D$39:$D$782,СВЦЭМ!$A$39:$A$782,$A89,СВЦЭМ!$B$39:$B$782,M$83)+'СЕТ СН'!$H$11+СВЦЭМ!$D$10+'СЕТ СН'!$H$5-'СЕТ СН'!$H$21</f>
        <v>5188.9001600800002</v>
      </c>
      <c r="N89" s="36">
        <f>SUMIFS(СВЦЭМ!$D$39:$D$782,СВЦЭМ!$A$39:$A$782,$A89,СВЦЭМ!$B$39:$B$782,N$83)+'СЕТ СН'!$H$11+СВЦЭМ!$D$10+'СЕТ СН'!$H$5-'СЕТ СН'!$H$21</f>
        <v>5211.1459351000003</v>
      </c>
      <c r="O89" s="36">
        <f>SUMIFS(СВЦЭМ!$D$39:$D$782,СВЦЭМ!$A$39:$A$782,$A89,СВЦЭМ!$B$39:$B$782,O$83)+'СЕТ СН'!$H$11+СВЦЭМ!$D$10+'СЕТ СН'!$H$5-'СЕТ СН'!$H$21</f>
        <v>5209.2251077500005</v>
      </c>
      <c r="P89" s="36">
        <f>SUMIFS(СВЦЭМ!$D$39:$D$782,СВЦЭМ!$A$39:$A$782,$A89,СВЦЭМ!$B$39:$B$782,P$83)+'СЕТ СН'!$H$11+СВЦЭМ!$D$10+'СЕТ СН'!$H$5-'СЕТ СН'!$H$21</f>
        <v>5226.1546166600001</v>
      </c>
      <c r="Q89" s="36">
        <f>SUMIFS(СВЦЭМ!$D$39:$D$782,СВЦЭМ!$A$39:$A$782,$A89,СВЦЭМ!$B$39:$B$782,Q$83)+'СЕТ СН'!$H$11+СВЦЭМ!$D$10+'СЕТ СН'!$H$5-'СЕТ СН'!$H$21</f>
        <v>5229.8946206099999</v>
      </c>
      <c r="R89" s="36">
        <f>SUMIFS(СВЦЭМ!$D$39:$D$782,СВЦЭМ!$A$39:$A$782,$A89,СВЦЭМ!$B$39:$B$782,R$83)+'СЕТ СН'!$H$11+СВЦЭМ!$D$10+'СЕТ СН'!$H$5-'СЕТ СН'!$H$21</f>
        <v>5230.0427454000001</v>
      </c>
      <c r="S89" s="36">
        <f>SUMIFS(СВЦЭМ!$D$39:$D$782,СВЦЭМ!$A$39:$A$782,$A89,СВЦЭМ!$B$39:$B$782,S$83)+'СЕТ СН'!$H$11+СВЦЭМ!$D$10+'СЕТ СН'!$H$5-'СЕТ СН'!$H$21</f>
        <v>5217.6088257500005</v>
      </c>
      <c r="T89" s="36">
        <f>SUMIFS(СВЦЭМ!$D$39:$D$782,СВЦЭМ!$A$39:$A$782,$A89,СВЦЭМ!$B$39:$B$782,T$83)+'СЕТ СН'!$H$11+СВЦЭМ!$D$10+'СЕТ СН'!$H$5-'СЕТ СН'!$H$21</f>
        <v>5182.9954561499999</v>
      </c>
      <c r="U89" s="36">
        <f>SUMIFS(СВЦЭМ!$D$39:$D$782,СВЦЭМ!$A$39:$A$782,$A89,СВЦЭМ!$B$39:$B$782,U$83)+'СЕТ СН'!$H$11+СВЦЭМ!$D$10+'СЕТ СН'!$H$5-'СЕТ СН'!$H$21</f>
        <v>5182.6653271900004</v>
      </c>
      <c r="V89" s="36">
        <f>SUMIFS(СВЦЭМ!$D$39:$D$782,СВЦЭМ!$A$39:$A$782,$A89,СВЦЭМ!$B$39:$B$782,V$83)+'СЕТ СН'!$H$11+СВЦЭМ!$D$10+'СЕТ СН'!$H$5-'СЕТ СН'!$H$21</f>
        <v>5186.1521541600005</v>
      </c>
      <c r="W89" s="36">
        <f>SUMIFS(СВЦЭМ!$D$39:$D$782,СВЦЭМ!$A$39:$A$782,$A89,СВЦЭМ!$B$39:$B$782,W$83)+'СЕТ СН'!$H$11+СВЦЭМ!$D$10+'СЕТ СН'!$H$5-'СЕТ СН'!$H$21</f>
        <v>5197.2958241699998</v>
      </c>
      <c r="X89" s="36">
        <f>SUMIFS(СВЦЭМ!$D$39:$D$782,СВЦЭМ!$A$39:$A$782,$A89,СВЦЭМ!$B$39:$B$782,X$83)+'СЕТ СН'!$H$11+СВЦЭМ!$D$10+'СЕТ СН'!$H$5-'СЕТ СН'!$H$21</f>
        <v>5196.1287479399998</v>
      </c>
      <c r="Y89" s="36">
        <f>SUMIFS(СВЦЭМ!$D$39:$D$782,СВЦЭМ!$A$39:$A$782,$A89,СВЦЭМ!$B$39:$B$782,Y$83)+'СЕТ СН'!$H$11+СВЦЭМ!$D$10+'СЕТ СН'!$H$5-'СЕТ СН'!$H$21</f>
        <v>5181.46296437</v>
      </c>
    </row>
    <row r="90" spans="1:27" ht="15.75" x14ac:dyDescent="0.2">
      <c r="A90" s="35">
        <f t="shared" si="2"/>
        <v>45358</v>
      </c>
      <c r="B90" s="36">
        <f>SUMIFS(СВЦЭМ!$D$39:$D$782,СВЦЭМ!$A$39:$A$782,$A90,СВЦЭМ!$B$39:$B$782,B$83)+'СЕТ СН'!$H$11+СВЦЭМ!$D$10+'СЕТ СН'!$H$5-'СЕТ СН'!$H$21</f>
        <v>5229.8482385799998</v>
      </c>
      <c r="C90" s="36">
        <f>SUMIFS(СВЦЭМ!$D$39:$D$782,СВЦЭМ!$A$39:$A$782,$A90,СВЦЭМ!$B$39:$B$782,C$83)+'СЕТ СН'!$H$11+СВЦЭМ!$D$10+'СЕТ СН'!$H$5-'СЕТ СН'!$H$21</f>
        <v>5272.7484723500002</v>
      </c>
      <c r="D90" s="36">
        <f>SUMIFS(СВЦЭМ!$D$39:$D$782,СВЦЭМ!$A$39:$A$782,$A90,СВЦЭМ!$B$39:$B$782,D$83)+'СЕТ СН'!$H$11+СВЦЭМ!$D$10+'СЕТ СН'!$H$5-'СЕТ СН'!$H$21</f>
        <v>5306.2996106800001</v>
      </c>
      <c r="E90" s="36">
        <f>SUMIFS(СВЦЭМ!$D$39:$D$782,СВЦЭМ!$A$39:$A$782,$A90,СВЦЭМ!$B$39:$B$782,E$83)+'СЕТ СН'!$H$11+СВЦЭМ!$D$10+'СЕТ СН'!$H$5-'СЕТ СН'!$H$21</f>
        <v>5336.0061170500003</v>
      </c>
      <c r="F90" s="36">
        <f>SUMIFS(СВЦЭМ!$D$39:$D$782,СВЦЭМ!$A$39:$A$782,$A90,СВЦЭМ!$B$39:$B$782,F$83)+'СЕТ СН'!$H$11+СВЦЭМ!$D$10+'СЕТ СН'!$H$5-'СЕТ СН'!$H$21</f>
        <v>5344.72495626</v>
      </c>
      <c r="G90" s="36">
        <f>SUMIFS(СВЦЭМ!$D$39:$D$782,СВЦЭМ!$A$39:$A$782,$A90,СВЦЭМ!$B$39:$B$782,G$83)+'СЕТ СН'!$H$11+СВЦЭМ!$D$10+'СЕТ СН'!$H$5-'СЕТ СН'!$H$21</f>
        <v>5319.1520319199999</v>
      </c>
      <c r="H90" s="36">
        <f>SUMIFS(СВЦЭМ!$D$39:$D$782,СВЦЭМ!$A$39:$A$782,$A90,СВЦЭМ!$B$39:$B$782,H$83)+'СЕТ СН'!$H$11+СВЦЭМ!$D$10+'СЕТ СН'!$H$5-'СЕТ СН'!$H$21</f>
        <v>5253.9481661099999</v>
      </c>
      <c r="I90" s="36">
        <f>SUMIFS(СВЦЭМ!$D$39:$D$782,СВЦЭМ!$A$39:$A$782,$A90,СВЦЭМ!$B$39:$B$782,I$83)+'СЕТ СН'!$H$11+СВЦЭМ!$D$10+'СЕТ СН'!$H$5-'СЕТ СН'!$H$21</f>
        <v>5239.1794723000003</v>
      </c>
      <c r="J90" s="36">
        <f>SUMIFS(СВЦЭМ!$D$39:$D$782,СВЦЭМ!$A$39:$A$782,$A90,СВЦЭМ!$B$39:$B$782,J$83)+'СЕТ СН'!$H$11+СВЦЭМ!$D$10+'СЕТ СН'!$H$5-'СЕТ СН'!$H$21</f>
        <v>5258.3046856300007</v>
      </c>
      <c r="K90" s="36">
        <f>SUMIFS(СВЦЭМ!$D$39:$D$782,СВЦЭМ!$A$39:$A$782,$A90,СВЦЭМ!$B$39:$B$782,K$83)+'СЕТ СН'!$H$11+СВЦЭМ!$D$10+'СЕТ СН'!$H$5-'СЕТ СН'!$H$21</f>
        <v>5222.9617361999999</v>
      </c>
      <c r="L90" s="36">
        <f>SUMIFS(СВЦЭМ!$D$39:$D$782,СВЦЭМ!$A$39:$A$782,$A90,СВЦЭМ!$B$39:$B$782,L$83)+'СЕТ СН'!$H$11+СВЦЭМ!$D$10+'СЕТ СН'!$H$5-'СЕТ СН'!$H$21</f>
        <v>5225.7092926900004</v>
      </c>
      <c r="M90" s="36">
        <f>SUMIFS(СВЦЭМ!$D$39:$D$782,СВЦЭМ!$A$39:$A$782,$A90,СВЦЭМ!$B$39:$B$782,M$83)+'СЕТ СН'!$H$11+СВЦЭМ!$D$10+'СЕТ СН'!$H$5-'СЕТ СН'!$H$21</f>
        <v>5234.2536672200004</v>
      </c>
      <c r="N90" s="36">
        <f>SUMIFS(СВЦЭМ!$D$39:$D$782,СВЦЭМ!$A$39:$A$782,$A90,СВЦЭМ!$B$39:$B$782,N$83)+'СЕТ СН'!$H$11+СВЦЭМ!$D$10+'СЕТ СН'!$H$5-'СЕТ СН'!$H$21</f>
        <v>5243.92353232</v>
      </c>
      <c r="O90" s="36">
        <f>SUMIFS(СВЦЭМ!$D$39:$D$782,СВЦЭМ!$A$39:$A$782,$A90,СВЦЭМ!$B$39:$B$782,O$83)+'СЕТ СН'!$H$11+СВЦЭМ!$D$10+'СЕТ СН'!$H$5-'СЕТ СН'!$H$21</f>
        <v>5240.2872320300003</v>
      </c>
      <c r="P90" s="36">
        <f>SUMIFS(СВЦЭМ!$D$39:$D$782,СВЦЭМ!$A$39:$A$782,$A90,СВЦЭМ!$B$39:$B$782,P$83)+'СЕТ СН'!$H$11+СВЦЭМ!$D$10+'СЕТ СН'!$H$5-'СЕТ СН'!$H$21</f>
        <v>5266.2038131899999</v>
      </c>
      <c r="Q90" s="36">
        <f>SUMIFS(СВЦЭМ!$D$39:$D$782,СВЦЭМ!$A$39:$A$782,$A90,СВЦЭМ!$B$39:$B$782,Q$83)+'СЕТ СН'!$H$11+СВЦЭМ!$D$10+'СЕТ СН'!$H$5-'СЕТ СН'!$H$21</f>
        <v>5286.8002007600007</v>
      </c>
      <c r="R90" s="36">
        <f>SUMIFS(СВЦЭМ!$D$39:$D$782,СВЦЭМ!$A$39:$A$782,$A90,СВЦЭМ!$B$39:$B$782,R$83)+'СЕТ СН'!$H$11+СВЦЭМ!$D$10+'СЕТ СН'!$H$5-'СЕТ СН'!$H$21</f>
        <v>5298.3580901900004</v>
      </c>
      <c r="S90" s="36">
        <f>SUMIFS(СВЦЭМ!$D$39:$D$782,СВЦЭМ!$A$39:$A$782,$A90,СВЦЭМ!$B$39:$B$782,S$83)+'СЕТ СН'!$H$11+СВЦЭМ!$D$10+'СЕТ СН'!$H$5-'СЕТ СН'!$H$21</f>
        <v>5280.8944403700007</v>
      </c>
      <c r="T90" s="36">
        <f>SUMIFS(СВЦЭМ!$D$39:$D$782,СВЦЭМ!$A$39:$A$782,$A90,СВЦЭМ!$B$39:$B$782,T$83)+'СЕТ СН'!$H$11+СВЦЭМ!$D$10+'СЕТ СН'!$H$5-'СЕТ СН'!$H$21</f>
        <v>5275.5529562400006</v>
      </c>
      <c r="U90" s="36">
        <f>SUMIFS(СВЦЭМ!$D$39:$D$782,СВЦЭМ!$A$39:$A$782,$A90,СВЦЭМ!$B$39:$B$782,U$83)+'СЕТ СН'!$H$11+СВЦЭМ!$D$10+'СЕТ СН'!$H$5-'СЕТ СН'!$H$21</f>
        <v>5250.26482579</v>
      </c>
      <c r="V90" s="36">
        <f>SUMIFS(СВЦЭМ!$D$39:$D$782,СВЦЭМ!$A$39:$A$782,$A90,СВЦЭМ!$B$39:$B$782,V$83)+'СЕТ СН'!$H$11+СВЦЭМ!$D$10+'СЕТ СН'!$H$5-'СЕТ СН'!$H$21</f>
        <v>5231.0515287500002</v>
      </c>
      <c r="W90" s="36">
        <f>SUMIFS(СВЦЭМ!$D$39:$D$782,СВЦЭМ!$A$39:$A$782,$A90,СВЦЭМ!$B$39:$B$782,W$83)+'СЕТ СН'!$H$11+СВЦЭМ!$D$10+'СЕТ СН'!$H$5-'СЕТ СН'!$H$21</f>
        <v>5243.7391660000003</v>
      </c>
      <c r="X90" s="36">
        <f>SUMIFS(СВЦЭМ!$D$39:$D$782,СВЦЭМ!$A$39:$A$782,$A90,СВЦЭМ!$B$39:$B$782,X$83)+'СЕТ СН'!$H$11+СВЦЭМ!$D$10+'СЕТ СН'!$H$5-'СЕТ СН'!$H$21</f>
        <v>5257.8386360300001</v>
      </c>
      <c r="Y90" s="36">
        <f>SUMIFS(СВЦЭМ!$D$39:$D$782,СВЦЭМ!$A$39:$A$782,$A90,СВЦЭМ!$B$39:$B$782,Y$83)+'СЕТ СН'!$H$11+СВЦЭМ!$D$10+'СЕТ СН'!$H$5-'СЕТ СН'!$H$21</f>
        <v>5286.7006776200005</v>
      </c>
    </row>
    <row r="91" spans="1:27" ht="15.75" x14ac:dyDescent="0.2">
      <c r="A91" s="35">
        <f t="shared" si="2"/>
        <v>45359</v>
      </c>
      <c r="B91" s="36">
        <f>SUMIFS(СВЦЭМ!$D$39:$D$782,СВЦЭМ!$A$39:$A$782,$A91,СВЦЭМ!$B$39:$B$782,B$83)+'СЕТ СН'!$H$11+СВЦЭМ!$D$10+'СЕТ СН'!$H$5-'СЕТ СН'!$H$21</f>
        <v>5329.5786985300001</v>
      </c>
      <c r="C91" s="36">
        <f>SUMIFS(СВЦЭМ!$D$39:$D$782,СВЦЭМ!$A$39:$A$782,$A91,СВЦЭМ!$B$39:$B$782,C$83)+'СЕТ СН'!$H$11+СВЦЭМ!$D$10+'СЕТ СН'!$H$5-'СЕТ СН'!$H$21</f>
        <v>5328.7288547600001</v>
      </c>
      <c r="D91" s="36">
        <f>SUMIFS(СВЦЭМ!$D$39:$D$782,СВЦЭМ!$A$39:$A$782,$A91,СВЦЭМ!$B$39:$B$782,D$83)+'СЕТ СН'!$H$11+СВЦЭМ!$D$10+'СЕТ СН'!$H$5-'СЕТ СН'!$H$21</f>
        <v>5351.5666803700005</v>
      </c>
      <c r="E91" s="36">
        <f>SUMIFS(СВЦЭМ!$D$39:$D$782,СВЦЭМ!$A$39:$A$782,$A91,СВЦЭМ!$B$39:$B$782,E$83)+'СЕТ СН'!$H$11+СВЦЭМ!$D$10+'СЕТ СН'!$H$5-'СЕТ СН'!$H$21</f>
        <v>5361.5973973</v>
      </c>
      <c r="F91" s="36">
        <f>SUMIFS(СВЦЭМ!$D$39:$D$782,СВЦЭМ!$A$39:$A$782,$A91,СВЦЭМ!$B$39:$B$782,F$83)+'СЕТ СН'!$H$11+СВЦЭМ!$D$10+'СЕТ СН'!$H$5-'СЕТ СН'!$H$21</f>
        <v>5361.94858673</v>
      </c>
      <c r="G91" s="36">
        <f>SUMIFS(СВЦЭМ!$D$39:$D$782,СВЦЭМ!$A$39:$A$782,$A91,СВЦЭМ!$B$39:$B$782,G$83)+'СЕТ СН'!$H$11+СВЦЭМ!$D$10+'СЕТ СН'!$H$5-'СЕТ СН'!$H$21</f>
        <v>5335.7462232400003</v>
      </c>
      <c r="H91" s="36">
        <f>SUMIFS(СВЦЭМ!$D$39:$D$782,СВЦЭМ!$A$39:$A$782,$A91,СВЦЭМ!$B$39:$B$782,H$83)+'СЕТ СН'!$H$11+СВЦЭМ!$D$10+'СЕТ СН'!$H$5-'СЕТ СН'!$H$21</f>
        <v>5334.8726489500004</v>
      </c>
      <c r="I91" s="36">
        <f>SUMIFS(СВЦЭМ!$D$39:$D$782,СВЦЭМ!$A$39:$A$782,$A91,СВЦЭМ!$B$39:$B$782,I$83)+'СЕТ СН'!$H$11+СВЦЭМ!$D$10+'СЕТ СН'!$H$5-'СЕТ СН'!$H$21</f>
        <v>5306.5189637900003</v>
      </c>
      <c r="J91" s="36">
        <f>SUMIFS(СВЦЭМ!$D$39:$D$782,СВЦЭМ!$A$39:$A$782,$A91,СВЦЭМ!$B$39:$B$782,J$83)+'СЕТ СН'!$H$11+СВЦЭМ!$D$10+'СЕТ СН'!$H$5-'СЕТ СН'!$H$21</f>
        <v>5295.1072059400003</v>
      </c>
      <c r="K91" s="36">
        <f>SUMIFS(СВЦЭМ!$D$39:$D$782,СВЦЭМ!$A$39:$A$782,$A91,СВЦЭМ!$B$39:$B$782,K$83)+'СЕТ СН'!$H$11+СВЦЭМ!$D$10+'СЕТ СН'!$H$5-'СЕТ СН'!$H$21</f>
        <v>5235.6540223499997</v>
      </c>
      <c r="L91" s="36">
        <f>SUMIFS(СВЦЭМ!$D$39:$D$782,СВЦЭМ!$A$39:$A$782,$A91,СВЦЭМ!$B$39:$B$782,L$83)+'СЕТ СН'!$H$11+СВЦЭМ!$D$10+'СЕТ СН'!$H$5-'СЕТ СН'!$H$21</f>
        <v>5225.1627165200007</v>
      </c>
      <c r="M91" s="36">
        <f>SUMIFS(СВЦЭМ!$D$39:$D$782,СВЦЭМ!$A$39:$A$782,$A91,СВЦЭМ!$B$39:$B$782,M$83)+'СЕТ СН'!$H$11+СВЦЭМ!$D$10+'СЕТ СН'!$H$5-'СЕТ СН'!$H$21</f>
        <v>5241.0844404500003</v>
      </c>
      <c r="N91" s="36">
        <f>SUMIFS(СВЦЭМ!$D$39:$D$782,СВЦЭМ!$A$39:$A$782,$A91,СВЦЭМ!$B$39:$B$782,N$83)+'СЕТ СН'!$H$11+СВЦЭМ!$D$10+'СЕТ СН'!$H$5-'СЕТ СН'!$H$21</f>
        <v>5261.6264317499999</v>
      </c>
      <c r="O91" s="36">
        <f>SUMIFS(СВЦЭМ!$D$39:$D$782,СВЦЭМ!$A$39:$A$782,$A91,СВЦЭМ!$B$39:$B$782,O$83)+'СЕТ СН'!$H$11+СВЦЭМ!$D$10+'СЕТ СН'!$H$5-'СЕТ СН'!$H$21</f>
        <v>5280.2681907000006</v>
      </c>
      <c r="P91" s="36">
        <f>SUMIFS(СВЦЭМ!$D$39:$D$782,СВЦЭМ!$A$39:$A$782,$A91,СВЦЭМ!$B$39:$B$782,P$83)+'СЕТ СН'!$H$11+СВЦЭМ!$D$10+'СЕТ СН'!$H$5-'СЕТ СН'!$H$21</f>
        <v>5290.8217043000004</v>
      </c>
      <c r="Q91" s="36">
        <f>SUMIFS(СВЦЭМ!$D$39:$D$782,СВЦЭМ!$A$39:$A$782,$A91,СВЦЭМ!$B$39:$B$782,Q$83)+'СЕТ СН'!$H$11+СВЦЭМ!$D$10+'СЕТ СН'!$H$5-'СЕТ СН'!$H$21</f>
        <v>5307.51424159</v>
      </c>
      <c r="R91" s="36">
        <f>SUMIFS(СВЦЭМ!$D$39:$D$782,СВЦЭМ!$A$39:$A$782,$A91,СВЦЭМ!$B$39:$B$782,R$83)+'СЕТ СН'!$H$11+СВЦЭМ!$D$10+'СЕТ СН'!$H$5-'СЕТ СН'!$H$21</f>
        <v>5314.3308358900003</v>
      </c>
      <c r="S91" s="36">
        <f>SUMIFS(СВЦЭМ!$D$39:$D$782,СВЦЭМ!$A$39:$A$782,$A91,СВЦЭМ!$B$39:$B$782,S$83)+'СЕТ СН'!$H$11+СВЦЭМ!$D$10+'СЕТ СН'!$H$5-'СЕТ СН'!$H$21</f>
        <v>5292.72294332</v>
      </c>
      <c r="T91" s="36">
        <f>SUMIFS(СВЦЭМ!$D$39:$D$782,СВЦЭМ!$A$39:$A$782,$A91,СВЦЭМ!$B$39:$B$782,T$83)+'СЕТ СН'!$H$11+СВЦЭМ!$D$10+'СЕТ СН'!$H$5-'СЕТ СН'!$H$21</f>
        <v>5285.1100992600004</v>
      </c>
      <c r="U91" s="36">
        <f>SUMIFS(СВЦЭМ!$D$39:$D$782,СВЦЭМ!$A$39:$A$782,$A91,СВЦЭМ!$B$39:$B$782,U$83)+'СЕТ СН'!$H$11+СВЦЭМ!$D$10+'СЕТ СН'!$H$5-'СЕТ СН'!$H$21</f>
        <v>5256.1994406499998</v>
      </c>
      <c r="V91" s="36">
        <f>SUMIFS(СВЦЭМ!$D$39:$D$782,СВЦЭМ!$A$39:$A$782,$A91,СВЦЭМ!$B$39:$B$782,V$83)+'СЕТ СН'!$H$11+СВЦЭМ!$D$10+'СЕТ СН'!$H$5-'СЕТ СН'!$H$21</f>
        <v>5245.8855060200003</v>
      </c>
      <c r="W91" s="36">
        <f>SUMIFS(СВЦЭМ!$D$39:$D$782,СВЦЭМ!$A$39:$A$782,$A91,СВЦЭМ!$B$39:$B$782,W$83)+'СЕТ СН'!$H$11+СВЦЭМ!$D$10+'СЕТ СН'!$H$5-'СЕТ СН'!$H$21</f>
        <v>5239.3810304400004</v>
      </c>
      <c r="X91" s="36">
        <f>SUMIFS(СВЦЭМ!$D$39:$D$782,СВЦЭМ!$A$39:$A$782,$A91,СВЦЭМ!$B$39:$B$782,X$83)+'СЕТ СН'!$H$11+СВЦЭМ!$D$10+'СЕТ СН'!$H$5-'СЕТ СН'!$H$21</f>
        <v>5276.6478961499997</v>
      </c>
      <c r="Y91" s="36">
        <f>SUMIFS(СВЦЭМ!$D$39:$D$782,СВЦЭМ!$A$39:$A$782,$A91,СВЦЭМ!$B$39:$B$782,Y$83)+'СЕТ СН'!$H$11+СВЦЭМ!$D$10+'СЕТ СН'!$H$5-'СЕТ СН'!$H$21</f>
        <v>5288.7895084900001</v>
      </c>
    </row>
    <row r="92" spans="1:27" ht="15.75" x14ac:dyDescent="0.2">
      <c r="A92" s="35">
        <f t="shared" si="2"/>
        <v>45360</v>
      </c>
      <c r="B92" s="36">
        <f>SUMIFS(СВЦЭМ!$D$39:$D$782,СВЦЭМ!$A$39:$A$782,$A92,СВЦЭМ!$B$39:$B$782,B$83)+'СЕТ СН'!$H$11+СВЦЭМ!$D$10+'СЕТ СН'!$H$5-'СЕТ СН'!$H$21</f>
        <v>5321.2334712000002</v>
      </c>
      <c r="C92" s="36">
        <f>SUMIFS(СВЦЭМ!$D$39:$D$782,СВЦЭМ!$A$39:$A$782,$A92,СВЦЭМ!$B$39:$B$782,C$83)+'СЕТ СН'!$H$11+СВЦЭМ!$D$10+'СЕТ СН'!$H$5-'СЕТ СН'!$H$21</f>
        <v>5329.7562750899997</v>
      </c>
      <c r="D92" s="36">
        <f>SUMIFS(СВЦЭМ!$D$39:$D$782,СВЦЭМ!$A$39:$A$782,$A92,СВЦЭМ!$B$39:$B$782,D$83)+'СЕТ СН'!$H$11+СВЦЭМ!$D$10+'СЕТ СН'!$H$5-'СЕТ СН'!$H$21</f>
        <v>5347.9763339600004</v>
      </c>
      <c r="E92" s="36">
        <f>SUMIFS(СВЦЭМ!$D$39:$D$782,СВЦЭМ!$A$39:$A$782,$A92,СВЦЭМ!$B$39:$B$782,E$83)+'СЕТ СН'!$H$11+СВЦЭМ!$D$10+'СЕТ СН'!$H$5-'СЕТ СН'!$H$21</f>
        <v>5356.4093377899999</v>
      </c>
      <c r="F92" s="36">
        <f>SUMIFS(СВЦЭМ!$D$39:$D$782,СВЦЭМ!$A$39:$A$782,$A92,СВЦЭМ!$B$39:$B$782,F$83)+'СЕТ СН'!$H$11+СВЦЭМ!$D$10+'СЕТ СН'!$H$5-'СЕТ СН'!$H$21</f>
        <v>5343.7418420700005</v>
      </c>
      <c r="G92" s="36">
        <f>SUMIFS(СВЦЭМ!$D$39:$D$782,СВЦЭМ!$A$39:$A$782,$A92,СВЦЭМ!$B$39:$B$782,G$83)+'СЕТ СН'!$H$11+СВЦЭМ!$D$10+'СЕТ СН'!$H$5-'СЕТ СН'!$H$21</f>
        <v>5314.5543464399998</v>
      </c>
      <c r="H92" s="36">
        <f>SUMIFS(СВЦЭМ!$D$39:$D$782,СВЦЭМ!$A$39:$A$782,$A92,СВЦЭМ!$B$39:$B$782,H$83)+'СЕТ СН'!$H$11+СВЦЭМ!$D$10+'СЕТ СН'!$H$5-'СЕТ СН'!$H$21</f>
        <v>5291.1155841600003</v>
      </c>
      <c r="I92" s="36">
        <f>SUMIFS(СВЦЭМ!$D$39:$D$782,СВЦЭМ!$A$39:$A$782,$A92,СВЦЭМ!$B$39:$B$782,I$83)+'СЕТ СН'!$H$11+СВЦЭМ!$D$10+'СЕТ СН'!$H$5-'СЕТ СН'!$H$21</f>
        <v>5269.4519067399997</v>
      </c>
      <c r="J92" s="36">
        <f>SUMIFS(СВЦЭМ!$D$39:$D$782,СВЦЭМ!$A$39:$A$782,$A92,СВЦЭМ!$B$39:$B$782,J$83)+'СЕТ СН'!$H$11+СВЦЭМ!$D$10+'СЕТ СН'!$H$5-'СЕТ СН'!$H$21</f>
        <v>5255.7947381600006</v>
      </c>
      <c r="K92" s="36">
        <f>SUMIFS(СВЦЭМ!$D$39:$D$782,СВЦЭМ!$A$39:$A$782,$A92,СВЦЭМ!$B$39:$B$782,K$83)+'СЕТ СН'!$H$11+СВЦЭМ!$D$10+'СЕТ СН'!$H$5-'СЕТ СН'!$H$21</f>
        <v>5215.1470146900001</v>
      </c>
      <c r="L92" s="36">
        <f>SUMIFS(СВЦЭМ!$D$39:$D$782,СВЦЭМ!$A$39:$A$782,$A92,СВЦЭМ!$B$39:$B$782,L$83)+'СЕТ СН'!$H$11+СВЦЭМ!$D$10+'СЕТ СН'!$H$5-'СЕТ СН'!$H$21</f>
        <v>5193.0781191799997</v>
      </c>
      <c r="M92" s="36">
        <f>SUMIFS(СВЦЭМ!$D$39:$D$782,СВЦЭМ!$A$39:$A$782,$A92,СВЦЭМ!$B$39:$B$782,M$83)+'СЕТ СН'!$H$11+СВЦЭМ!$D$10+'СЕТ СН'!$H$5-'СЕТ СН'!$H$21</f>
        <v>5208.2895820499998</v>
      </c>
      <c r="N92" s="36">
        <f>SUMIFS(СВЦЭМ!$D$39:$D$782,СВЦЭМ!$A$39:$A$782,$A92,СВЦЭМ!$B$39:$B$782,N$83)+'СЕТ СН'!$H$11+СВЦЭМ!$D$10+'СЕТ СН'!$H$5-'СЕТ СН'!$H$21</f>
        <v>5229.8647088300004</v>
      </c>
      <c r="O92" s="36">
        <f>SUMIFS(СВЦЭМ!$D$39:$D$782,СВЦЭМ!$A$39:$A$782,$A92,СВЦЭМ!$B$39:$B$782,O$83)+'СЕТ СН'!$H$11+СВЦЭМ!$D$10+'СЕТ СН'!$H$5-'СЕТ СН'!$H$21</f>
        <v>5251.3962564700005</v>
      </c>
      <c r="P92" s="36">
        <f>SUMIFS(СВЦЭМ!$D$39:$D$782,СВЦЭМ!$A$39:$A$782,$A92,СВЦЭМ!$B$39:$B$782,P$83)+'СЕТ СН'!$H$11+СВЦЭМ!$D$10+'СЕТ СН'!$H$5-'СЕТ СН'!$H$21</f>
        <v>5264.0416720399999</v>
      </c>
      <c r="Q92" s="36">
        <f>SUMIFS(СВЦЭМ!$D$39:$D$782,СВЦЭМ!$A$39:$A$782,$A92,СВЦЭМ!$B$39:$B$782,Q$83)+'СЕТ СН'!$H$11+СВЦЭМ!$D$10+'СЕТ СН'!$H$5-'СЕТ СН'!$H$21</f>
        <v>5279.74323336</v>
      </c>
      <c r="R92" s="36">
        <f>SUMIFS(СВЦЭМ!$D$39:$D$782,СВЦЭМ!$A$39:$A$782,$A92,СВЦЭМ!$B$39:$B$782,R$83)+'СЕТ СН'!$H$11+СВЦЭМ!$D$10+'СЕТ СН'!$H$5-'СЕТ СН'!$H$21</f>
        <v>5280.19054736</v>
      </c>
      <c r="S92" s="36">
        <f>SUMIFS(СВЦЭМ!$D$39:$D$782,СВЦЭМ!$A$39:$A$782,$A92,СВЦЭМ!$B$39:$B$782,S$83)+'СЕТ СН'!$H$11+СВЦЭМ!$D$10+'СЕТ СН'!$H$5-'СЕТ СН'!$H$21</f>
        <v>5250.1037885599999</v>
      </c>
      <c r="T92" s="36">
        <f>SUMIFS(СВЦЭМ!$D$39:$D$782,СВЦЭМ!$A$39:$A$782,$A92,СВЦЭМ!$B$39:$B$782,T$83)+'СЕТ СН'!$H$11+СВЦЭМ!$D$10+'СЕТ СН'!$H$5-'СЕТ СН'!$H$21</f>
        <v>5263.1039108800005</v>
      </c>
      <c r="U92" s="36">
        <f>SUMIFS(СВЦЭМ!$D$39:$D$782,СВЦЭМ!$A$39:$A$782,$A92,СВЦЭМ!$B$39:$B$782,U$83)+'СЕТ СН'!$H$11+СВЦЭМ!$D$10+'СЕТ СН'!$H$5-'СЕТ СН'!$H$21</f>
        <v>5232.9781064600002</v>
      </c>
      <c r="V92" s="36">
        <f>SUMIFS(СВЦЭМ!$D$39:$D$782,СВЦЭМ!$A$39:$A$782,$A92,СВЦЭМ!$B$39:$B$782,V$83)+'СЕТ СН'!$H$11+СВЦЭМ!$D$10+'СЕТ СН'!$H$5-'СЕТ СН'!$H$21</f>
        <v>5221.7102760400003</v>
      </c>
      <c r="W92" s="36">
        <f>SUMIFS(СВЦЭМ!$D$39:$D$782,СВЦЭМ!$A$39:$A$782,$A92,СВЦЭМ!$B$39:$B$782,W$83)+'СЕТ СН'!$H$11+СВЦЭМ!$D$10+'СЕТ СН'!$H$5-'СЕТ СН'!$H$21</f>
        <v>5217.5254624999998</v>
      </c>
      <c r="X92" s="36">
        <f>SUMIFS(СВЦЭМ!$D$39:$D$782,СВЦЭМ!$A$39:$A$782,$A92,СВЦЭМ!$B$39:$B$782,X$83)+'СЕТ СН'!$H$11+СВЦЭМ!$D$10+'СЕТ СН'!$H$5-'СЕТ СН'!$H$21</f>
        <v>5255.9369779300005</v>
      </c>
      <c r="Y92" s="36">
        <f>SUMIFS(СВЦЭМ!$D$39:$D$782,СВЦЭМ!$A$39:$A$782,$A92,СВЦЭМ!$B$39:$B$782,Y$83)+'СЕТ СН'!$H$11+СВЦЭМ!$D$10+'СЕТ СН'!$H$5-'СЕТ СН'!$H$21</f>
        <v>5270.3990666700001</v>
      </c>
    </row>
    <row r="93" spans="1:27" ht="15.75" x14ac:dyDescent="0.2">
      <c r="A93" s="35">
        <f t="shared" si="2"/>
        <v>45361</v>
      </c>
      <c r="B93" s="36">
        <f>SUMIFS(СВЦЭМ!$D$39:$D$782,СВЦЭМ!$A$39:$A$782,$A93,СВЦЭМ!$B$39:$B$782,B$83)+'СЕТ СН'!$H$11+СВЦЭМ!$D$10+'СЕТ СН'!$H$5-'СЕТ СН'!$H$21</f>
        <v>5349.2029732000001</v>
      </c>
      <c r="C93" s="36">
        <f>SUMIFS(СВЦЭМ!$D$39:$D$782,СВЦЭМ!$A$39:$A$782,$A93,СВЦЭМ!$B$39:$B$782,C$83)+'СЕТ СН'!$H$11+СВЦЭМ!$D$10+'СЕТ СН'!$H$5-'СЕТ СН'!$H$21</f>
        <v>5387.63098937</v>
      </c>
      <c r="D93" s="36">
        <f>SUMIFS(СВЦЭМ!$D$39:$D$782,СВЦЭМ!$A$39:$A$782,$A93,СВЦЭМ!$B$39:$B$782,D$83)+'СЕТ СН'!$H$11+СВЦЭМ!$D$10+'СЕТ СН'!$H$5-'СЕТ СН'!$H$21</f>
        <v>5406.2483267099997</v>
      </c>
      <c r="E93" s="36">
        <f>SUMIFS(СВЦЭМ!$D$39:$D$782,СВЦЭМ!$A$39:$A$782,$A93,СВЦЭМ!$B$39:$B$782,E$83)+'СЕТ СН'!$H$11+СВЦЭМ!$D$10+'СЕТ СН'!$H$5-'СЕТ СН'!$H$21</f>
        <v>5421.8569656099999</v>
      </c>
      <c r="F93" s="36">
        <f>SUMIFS(СВЦЭМ!$D$39:$D$782,СВЦЭМ!$A$39:$A$782,$A93,СВЦЭМ!$B$39:$B$782,F$83)+'СЕТ СН'!$H$11+СВЦЭМ!$D$10+'СЕТ СН'!$H$5-'СЕТ СН'!$H$21</f>
        <v>5422.1531550700001</v>
      </c>
      <c r="G93" s="36">
        <f>SUMIFS(СВЦЭМ!$D$39:$D$782,СВЦЭМ!$A$39:$A$782,$A93,СВЦЭМ!$B$39:$B$782,G$83)+'СЕТ СН'!$H$11+СВЦЭМ!$D$10+'СЕТ СН'!$H$5-'СЕТ СН'!$H$21</f>
        <v>5404.85790034</v>
      </c>
      <c r="H93" s="36">
        <f>SUMIFS(СВЦЭМ!$D$39:$D$782,СВЦЭМ!$A$39:$A$782,$A93,СВЦЭМ!$B$39:$B$782,H$83)+'СЕТ СН'!$H$11+СВЦЭМ!$D$10+'СЕТ СН'!$H$5-'СЕТ СН'!$H$21</f>
        <v>5378.4479498300007</v>
      </c>
      <c r="I93" s="36">
        <f>SUMIFS(СВЦЭМ!$D$39:$D$782,СВЦЭМ!$A$39:$A$782,$A93,СВЦЭМ!$B$39:$B$782,I$83)+'СЕТ СН'!$H$11+СВЦЭМ!$D$10+'СЕТ СН'!$H$5-'СЕТ СН'!$H$21</f>
        <v>5373.0041146100002</v>
      </c>
      <c r="J93" s="36">
        <f>SUMIFS(СВЦЭМ!$D$39:$D$782,СВЦЭМ!$A$39:$A$782,$A93,СВЦЭМ!$B$39:$B$782,J$83)+'СЕТ СН'!$H$11+СВЦЭМ!$D$10+'СЕТ СН'!$H$5-'СЕТ СН'!$H$21</f>
        <v>5327.8405600300002</v>
      </c>
      <c r="K93" s="36">
        <f>SUMIFS(СВЦЭМ!$D$39:$D$782,СВЦЭМ!$A$39:$A$782,$A93,СВЦЭМ!$B$39:$B$782,K$83)+'СЕТ СН'!$H$11+СВЦЭМ!$D$10+'СЕТ СН'!$H$5-'СЕТ СН'!$H$21</f>
        <v>5286.4529553100001</v>
      </c>
      <c r="L93" s="36">
        <f>SUMIFS(СВЦЭМ!$D$39:$D$782,СВЦЭМ!$A$39:$A$782,$A93,СВЦЭМ!$B$39:$B$782,L$83)+'СЕТ СН'!$H$11+СВЦЭМ!$D$10+'СЕТ СН'!$H$5-'СЕТ СН'!$H$21</f>
        <v>5286.0706945000002</v>
      </c>
      <c r="M93" s="36">
        <f>SUMIFS(СВЦЭМ!$D$39:$D$782,СВЦЭМ!$A$39:$A$782,$A93,СВЦЭМ!$B$39:$B$782,M$83)+'СЕТ СН'!$H$11+СВЦЭМ!$D$10+'СЕТ СН'!$H$5-'СЕТ СН'!$H$21</f>
        <v>5293.99444907</v>
      </c>
      <c r="N93" s="36">
        <f>SUMIFS(СВЦЭМ!$D$39:$D$782,СВЦЭМ!$A$39:$A$782,$A93,СВЦЭМ!$B$39:$B$782,N$83)+'СЕТ СН'!$H$11+СВЦЭМ!$D$10+'СЕТ СН'!$H$5-'СЕТ СН'!$H$21</f>
        <v>5315.9730771200002</v>
      </c>
      <c r="O93" s="36">
        <f>SUMIFS(СВЦЭМ!$D$39:$D$782,СВЦЭМ!$A$39:$A$782,$A93,СВЦЭМ!$B$39:$B$782,O$83)+'СЕТ СН'!$H$11+СВЦЭМ!$D$10+'СЕТ СН'!$H$5-'СЕТ СН'!$H$21</f>
        <v>5306.9530489799999</v>
      </c>
      <c r="P93" s="36">
        <f>SUMIFS(СВЦЭМ!$D$39:$D$782,СВЦЭМ!$A$39:$A$782,$A93,СВЦЭМ!$B$39:$B$782,P$83)+'СЕТ СН'!$H$11+СВЦЭМ!$D$10+'СЕТ СН'!$H$5-'СЕТ СН'!$H$21</f>
        <v>5333.9362490399999</v>
      </c>
      <c r="Q93" s="36">
        <f>SUMIFS(СВЦЭМ!$D$39:$D$782,СВЦЭМ!$A$39:$A$782,$A93,СВЦЭМ!$B$39:$B$782,Q$83)+'СЕТ СН'!$H$11+СВЦЭМ!$D$10+'СЕТ СН'!$H$5-'СЕТ СН'!$H$21</f>
        <v>5361.4338084000001</v>
      </c>
      <c r="R93" s="36">
        <f>SUMIFS(СВЦЭМ!$D$39:$D$782,СВЦЭМ!$A$39:$A$782,$A93,СВЦЭМ!$B$39:$B$782,R$83)+'СЕТ СН'!$H$11+СВЦЭМ!$D$10+'СЕТ СН'!$H$5-'СЕТ СН'!$H$21</f>
        <v>5358.6477177300003</v>
      </c>
      <c r="S93" s="36">
        <f>SUMIFS(СВЦЭМ!$D$39:$D$782,СВЦЭМ!$A$39:$A$782,$A93,СВЦЭМ!$B$39:$B$782,S$83)+'СЕТ СН'!$H$11+СВЦЭМ!$D$10+'СЕТ СН'!$H$5-'СЕТ СН'!$H$21</f>
        <v>5343.0935550200002</v>
      </c>
      <c r="T93" s="36">
        <f>SUMIFS(СВЦЭМ!$D$39:$D$782,СВЦЭМ!$A$39:$A$782,$A93,СВЦЭМ!$B$39:$B$782,T$83)+'СЕТ СН'!$H$11+СВЦЭМ!$D$10+'СЕТ СН'!$H$5-'СЕТ СН'!$H$21</f>
        <v>5323.1323049100001</v>
      </c>
      <c r="U93" s="36">
        <f>SUMIFS(СВЦЭМ!$D$39:$D$782,СВЦЭМ!$A$39:$A$782,$A93,СВЦЭМ!$B$39:$B$782,U$83)+'СЕТ СН'!$H$11+СВЦЭМ!$D$10+'СЕТ СН'!$H$5-'СЕТ СН'!$H$21</f>
        <v>5276.24385067</v>
      </c>
      <c r="V93" s="36">
        <f>SUMIFS(СВЦЭМ!$D$39:$D$782,СВЦЭМ!$A$39:$A$782,$A93,СВЦЭМ!$B$39:$B$782,V$83)+'СЕТ СН'!$H$11+СВЦЭМ!$D$10+'СЕТ СН'!$H$5-'СЕТ СН'!$H$21</f>
        <v>5249.6369315900001</v>
      </c>
      <c r="W93" s="36">
        <f>SUMIFS(СВЦЭМ!$D$39:$D$782,СВЦЭМ!$A$39:$A$782,$A93,СВЦЭМ!$B$39:$B$782,W$83)+'СЕТ СН'!$H$11+СВЦЭМ!$D$10+'СЕТ СН'!$H$5-'СЕТ СН'!$H$21</f>
        <v>5257.2726238900004</v>
      </c>
      <c r="X93" s="36">
        <f>SUMIFS(СВЦЭМ!$D$39:$D$782,СВЦЭМ!$A$39:$A$782,$A93,СВЦЭМ!$B$39:$B$782,X$83)+'СЕТ СН'!$H$11+СВЦЭМ!$D$10+'СЕТ СН'!$H$5-'СЕТ СН'!$H$21</f>
        <v>5308.03772166</v>
      </c>
      <c r="Y93" s="36">
        <f>SUMIFS(СВЦЭМ!$D$39:$D$782,СВЦЭМ!$A$39:$A$782,$A93,СВЦЭМ!$B$39:$B$782,Y$83)+'СЕТ СН'!$H$11+СВЦЭМ!$D$10+'СЕТ СН'!$H$5-'СЕТ СН'!$H$21</f>
        <v>5314.1252293200005</v>
      </c>
    </row>
    <row r="94" spans="1:27" ht="15.75" x14ac:dyDescent="0.2">
      <c r="A94" s="35">
        <f t="shared" si="2"/>
        <v>45362</v>
      </c>
      <c r="B94" s="36">
        <f>SUMIFS(СВЦЭМ!$D$39:$D$782,СВЦЭМ!$A$39:$A$782,$A94,СВЦЭМ!$B$39:$B$782,B$83)+'СЕТ СН'!$H$11+СВЦЭМ!$D$10+'СЕТ СН'!$H$5-'СЕТ СН'!$H$21</f>
        <v>5281.4477153300004</v>
      </c>
      <c r="C94" s="36">
        <f>SUMIFS(СВЦЭМ!$D$39:$D$782,СВЦЭМ!$A$39:$A$782,$A94,СВЦЭМ!$B$39:$B$782,C$83)+'СЕТ СН'!$H$11+СВЦЭМ!$D$10+'СЕТ СН'!$H$5-'СЕТ СН'!$H$21</f>
        <v>5318.1357765600005</v>
      </c>
      <c r="D94" s="36">
        <f>SUMIFS(СВЦЭМ!$D$39:$D$782,СВЦЭМ!$A$39:$A$782,$A94,СВЦЭМ!$B$39:$B$782,D$83)+'СЕТ СН'!$H$11+СВЦЭМ!$D$10+'СЕТ СН'!$H$5-'СЕТ СН'!$H$21</f>
        <v>5331.2770240700002</v>
      </c>
      <c r="E94" s="36">
        <f>SUMIFS(СВЦЭМ!$D$39:$D$782,СВЦЭМ!$A$39:$A$782,$A94,СВЦЭМ!$B$39:$B$782,E$83)+'СЕТ СН'!$H$11+СВЦЭМ!$D$10+'СЕТ СН'!$H$5-'СЕТ СН'!$H$21</f>
        <v>5335.0739260099999</v>
      </c>
      <c r="F94" s="36">
        <f>SUMIFS(СВЦЭМ!$D$39:$D$782,СВЦЭМ!$A$39:$A$782,$A94,СВЦЭМ!$B$39:$B$782,F$83)+'СЕТ СН'!$H$11+СВЦЭМ!$D$10+'СЕТ СН'!$H$5-'СЕТ СН'!$H$21</f>
        <v>5334.3517916800001</v>
      </c>
      <c r="G94" s="36">
        <f>SUMIFS(СВЦЭМ!$D$39:$D$782,СВЦЭМ!$A$39:$A$782,$A94,СВЦЭМ!$B$39:$B$782,G$83)+'СЕТ СН'!$H$11+СВЦЭМ!$D$10+'СЕТ СН'!$H$5-'СЕТ СН'!$H$21</f>
        <v>5271.6850950200005</v>
      </c>
      <c r="H94" s="36">
        <f>SUMIFS(СВЦЭМ!$D$39:$D$782,СВЦЭМ!$A$39:$A$782,$A94,СВЦЭМ!$B$39:$B$782,H$83)+'СЕТ СН'!$H$11+СВЦЭМ!$D$10+'СЕТ СН'!$H$5-'СЕТ СН'!$H$21</f>
        <v>5133.77598751</v>
      </c>
      <c r="I94" s="36">
        <f>SUMIFS(СВЦЭМ!$D$39:$D$782,СВЦЭМ!$A$39:$A$782,$A94,СВЦЭМ!$B$39:$B$782,I$83)+'СЕТ СН'!$H$11+СВЦЭМ!$D$10+'СЕТ СН'!$H$5-'СЕТ СН'!$H$21</f>
        <v>5141.3584403100003</v>
      </c>
      <c r="J94" s="36">
        <f>SUMIFS(СВЦЭМ!$D$39:$D$782,СВЦЭМ!$A$39:$A$782,$A94,СВЦЭМ!$B$39:$B$782,J$83)+'СЕТ СН'!$H$11+СВЦЭМ!$D$10+'СЕТ СН'!$H$5-'СЕТ СН'!$H$21</f>
        <v>5115.4175158500002</v>
      </c>
      <c r="K94" s="36">
        <f>SUMIFS(СВЦЭМ!$D$39:$D$782,СВЦЭМ!$A$39:$A$782,$A94,СВЦЭМ!$B$39:$B$782,K$83)+'СЕТ СН'!$H$11+СВЦЭМ!$D$10+'СЕТ СН'!$H$5-'СЕТ СН'!$H$21</f>
        <v>5099.9211800900002</v>
      </c>
      <c r="L94" s="36">
        <f>SUMIFS(СВЦЭМ!$D$39:$D$782,СВЦЭМ!$A$39:$A$782,$A94,СВЦЭМ!$B$39:$B$782,L$83)+'СЕТ СН'!$H$11+СВЦЭМ!$D$10+'СЕТ СН'!$H$5-'СЕТ СН'!$H$21</f>
        <v>5111.84711591</v>
      </c>
      <c r="M94" s="36">
        <f>SUMIFS(СВЦЭМ!$D$39:$D$782,СВЦЭМ!$A$39:$A$782,$A94,СВЦЭМ!$B$39:$B$782,M$83)+'СЕТ СН'!$H$11+СВЦЭМ!$D$10+'СЕТ СН'!$H$5-'СЕТ СН'!$H$21</f>
        <v>5109.1307914200006</v>
      </c>
      <c r="N94" s="36">
        <f>SUMIFS(СВЦЭМ!$D$39:$D$782,СВЦЭМ!$A$39:$A$782,$A94,СВЦЭМ!$B$39:$B$782,N$83)+'СЕТ СН'!$H$11+СВЦЭМ!$D$10+'СЕТ СН'!$H$5-'СЕТ СН'!$H$21</f>
        <v>5129.98062415</v>
      </c>
      <c r="O94" s="36">
        <f>SUMIFS(СВЦЭМ!$D$39:$D$782,СВЦЭМ!$A$39:$A$782,$A94,СВЦЭМ!$B$39:$B$782,O$83)+'СЕТ СН'!$H$11+СВЦЭМ!$D$10+'СЕТ СН'!$H$5-'СЕТ СН'!$H$21</f>
        <v>5131.1608493800004</v>
      </c>
      <c r="P94" s="36">
        <f>SUMIFS(СВЦЭМ!$D$39:$D$782,СВЦЭМ!$A$39:$A$782,$A94,СВЦЭМ!$B$39:$B$782,P$83)+'СЕТ СН'!$H$11+СВЦЭМ!$D$10+'СЕТ СН'!$H$5-'СЕТ СН'!$H$21</f>
        <v>5140.3595716500004</v>
      </c>
      <c r="Q94" s="36">
        <f>SUMIFS(СВЦЭМ!$D$39:$D$782,СВЦЭМ!$A$39:$A$782,$A94,СВЦЭМ!$B$39:$B$782,Q$83)+'СЕТ СН'!$H$11+СВЦЭМ!$D$10+'СЕТ СН'!$H$5-'СЕТ СН'!$H$21</f>
        <v>5153.8136330400002</v>
      </c>
      <c r="R94" s="36">
        <f>SUMIFS(СВЦЭМ!$D$39:$D$782,СВЦЭМ!$A$39:$A$782,$A94,СВЦЭМ!$B$39:$B$782,R$83)+'СЕТ СН'!$H$11+СВЦЭМ!$D$10+'СЕТ СН'!$H$5-'СЕТ СН'!$H$21</f>
        <v>5155.4952677399997</v>
      </c>
      <c r="S94" s="36">
        <f>SUMIFS(СВЦЭМ!$D$39:$D$782,СВЦЭМ!$A$39:$A$782,$A94,СВЦЭМ!$B$39:$B$782,S$83)+'СЕТ СН'!$H$11+СВЦЭМ!$D$10+'СЕТ СН'!$H$5-'СЕТ СН'!$H$21</f>
        <v>5152.5562431899998</v>
      </c>
      <c r="T94" s="36">
        <f>SUMIFS(СВЦЭМ!$D$39:$D$782,СВЦЭМ!$A$39:$A$782,$A94,СВЦЭМ!$B$39:$B$782,T$83)+'СЕТ СН'!$H$11+СВЦЭМ!$D$10+'СЕТ СН'!$H$5-'СЕТ СН'!$H$21</f>
        <v>5131.2458588299996</v>
      </c>
      <c r="U94" s="36">
        <f>SUMIFS(СВЦЭМ!$D$39:$D$782,СВЦЭМ!$A$39:$A$782,$A94,СВЦЭМ!$B$39:$B$782,U$83)+'СЕТ СН'!$H$11+СВЦЭМ!$D$10+'СЕТ СН'!$H$5-'СЕТ СН'!$H$21</f>
        <v>5103.0305963400006</v>
      </c>
      <c r="V94" s="36">
        <f>SUMIFS(СВЦЭМ!$D$39:$D$782,СВЦЭМ!$A$39:$A$782,$A94,СВЦЭМ!$B$39:$B$782,V$83)+'СЕТ СН'!$H$11+СВЦЭМ!$D$10+'СЕТ СН'!$H$5-'СЕТ СН'!$H$21</f>
        <v>5094.7992839300005</v>
      </c>
      <c r="W94" s="36">
        <f>SUMIFS(СВЦЭМ!$D$39:$D$782,СВЦЭМ!$A$39:$A$782,$A94,СВЦЭМ!$B$39:$B$782,W$83)+'СЕТ СН'!$H$11+СВЦЭМ!$D$10+'СЕТ СН'!$H$5-'СЕТ СН'!$H$21</f>
        <v>5104.3354889700004</v>
      </c>
      <c r="X94" s="36">
        <f>SUMIFS(СВЦЭМ!$D$39:$D$782,СВЦЭМ!$A$39:$A$782,$A94,СВЦЭМ!$B$39:$B$782,X$83)+'СЕТ СН'!$H$11+СВЦЭМ!$D$10+'СЕТ СН'!$H$5-'СЕТ СН'!$H$21</f>
        <v>5125.7719306100007</v>
      </c>
      <c r="Y94" s="36">
        <f>SUMIFS(СВЦЭМ!$D$39:$D$782,СВЦЭМ!$A$39:$A$782,$A94,СВЦЭМ!$B$39:$B$782,Y$83)+'СЕТ СН'!$H$11+СВЦЭМ!$D$10+'СЕТ СН'!$H$5-'СЕТ СН'!$H$21</f>
        <v>5129.6494156400004</v>
      </c>
    </row>
    <row r="95" spans="1:27" ht="15.75" x14ac:dyDescent="0.2">
      <c r="A95" s="35">
        <f t="shared" si="2"/>
        <v>45363</v>
      </c>
      <c r="B95" s="36">
        <f>SUMIFS(СВЦЭМ!$D$39:$D$782,СВЦЭМ!$A$39:$A$782,$A95,СВЦЭМ!$B$39:$B$782,B$83)+'СЕТ СН'!$H$11+СВЦЭМ!$D$10+'СЕТ СН'!$H$5-'СЕТ СН'!$H$21</f>
        <v>5260.52320375</v>
      </c>
      <c r="C95" s="36">
        <f>SUMIFS(СВЦЭМ!$D$39:$D$782,СВЦЭМ!$A$39:$A$782,$A95,СВЦЭМ!$B$39:$B$782,C$83)+'СЕТ СН'!$H$11+СВЦЭМ!$D$10+'СЕТ СН'!$H$5-'СЕТ СН'!$H$21</f>
        <v>5285.1987150100003</v>
      </c>
      <c r="D95" s="36">
        <f>SUMIFS(СВЦЭМ!$D$39:$D$782,СВЦЭМ!$A$39:$A$782,$A95,СВЦЭМ!$B$39:$B$782,D$83)+'СЕТ СН'!$H$11+СВЦЭМ!$D$10+'СЕТ СН'!$H$5-'СЕТ СН'!$H$21</f>
        <v>5308.3292882400001</v>
      </c>
      <c r="E95" s="36">
        <f>SUMIFS(СВЦЭМ!$D$39:$D$782,СВЦЭМ!$A$39:$A$782,$A95,СВЦЭМ!$B$39:$B$782,E$83)+'СЕТ СН'!$H$11+СВЦЭМ!$D$10+'СЕТ СН'!$H$5-'СЕТ СН'!$H$21</f>
        <v>5306.8842977900003</v>
      </c>
      <c r="F95" s="36">
        <f>SUMIFS(СВЦЭМ!$D$39:$D$782,СВЦЭМ!$A$39:$A$782,$A95,СВЦЭМ!$B$39:$B$782,F$83)+'СЕТ СН'!$H$11+СВЦЭМ!$D$10+'СЕТ СН'!$H$5-'СЕТ СН'!$H$21</f>
        <v>5290.5237429300005</v>
      </c>
      <c r="G95" s="36">
        <f>SUMIFS(СВЦЭМ!$D$39:$D$782,СВЦЭМ!$A$39:$A$782,$A95,СВЦЭМ!$B$39:$B$782,G$83)+'СЕТ СН'!$H$11+СВЦЭМ!$D$10+'СЕТ СН'!$H$5-'СЕТ СН'!$H$21</f>
        <v>5279.7250718000005</v>
      </c>
      <c r="H95" s="36">
        <f>SUMIFS(СВЦЭМ!$D$39:$D$782,СВЦЭМ!$A$39:$A$782,$A95,СВЦЭМ!$B$39:$B$782,H$83)+'СЕТ СН'!$H$11+СВЦЭМ!$D$10+'СЕТ СН'!$H$5-'СЕТ СН'!$H$21</f>
        <v>5244.2260217100002</v>
      </c>
      <c r="I95" s="36">
        <f>SUMIFS(СВЦЭМ!$D$39:$D$782,СВЦЭМ!$A$39:$A$782,$A95,СВЦЭМ!$B$39:$B$782,I$83)+'СЕТ СН'!$H$11+СВЦЭМ!$D$10+'СЕТ СН'!$H$5-'СЕТ СН'!$H$21</f>
        <v>5235.5252120000005</v>
      </c>
      <c r="J95" s="36">
        <f>SUMIFS(СВЦЭМ!$D$39:$D$782,СВЦЭМ!$A$39:$A$782,$A95,СВЦЭМ!$B$39:$B$782,J$83)+'СЕТ СН'!$H$11+СВЦЭМ!$D$10+'СЕТ СН'!$H$5-'СЕТ СН'!$H$21</f>
        <v>5214.8503730000002</v>
      </c>
      <c r="K95" s="36">
        <f>SUMIFS(СВЦЭМ!$D$39:$D$782,СВЦЭМ!$A$39:$A$782,$A95,СВЦЭМ!$B$39:$B$782,K$83)+'СЕТ СН'!$H$11+СВЦЭМ!$D$10+'СЕТ СН'!$H$5-'СЕТ СН'!$H$21</f>
        <v>5226.4084689000001</v>
      </c>
      <c r="L95" s="36">
        <f>SUMIFS(СВЦЭМ!$D$39:$D$782,СВЦЭМ!$A$39:$A$782,$A95,СВЦЭМ!$B$39:$B$782,L$83)+'СЕТ СН'!$H$11+СВЦЭМ!$D$10+'СЕТ СН'!$H$5-'СЕТ СН'!$H$21</f>
        <v>5239.1645780600002</v>
      </c>
      <c r="M95" s="36">
        <f>SUMIFS(СВЦЭМ!$D$39:$D$782,СВЦЭМ!$A$39:$A$782,$A95,СВЦЭМ!$B$39:$B$782,M$83)+'СЕТ СН'!$H$11+СВЦЭМ!$D$10+'СЕТ СН'!$H$5-'СЕТ СН'!$H$21</f>
        <v>5251.8160956900001</v>
      </c>
      <c r="N95" s="36">
        <f>SUMIFS(СВЦЭМ!$D$39:$D$782,СВЦЭМ!$A$39:$A$782,$A95,СВЦЭМ!$B$39:$B$782,N$83)+'СЕТ СН'!$H$11+СВЦЭМ!$D$10+'СЕТ СН'!$H$5-'СЕТ СН'!$H$21</f>
        <v>5274.0003942000003</v>
      </c>
      <c r="O95" s="36">
        <f>SUMIFS(СВЦЭМ!$D$39:$D$782,СВЦЭМ!$A$39:$A$782,$A95,СВЦЭМ!$B$39:$B$782,O$83)+'СЕТ СН'!$H$11+СВЦЭМ!$D$10+'СЕТ СН'!$H$5-'СЕТ СН'!$H$21</f>
        <v>5295.7865478900003</v>
      </c>
      <c r="P95" s="36">
        <f>SUMIFS(СВЦЭМ!$D$39:$D$782,СВЦЭМ!$A$39:$A$782,$A95,СВЦЭМ!$B$39:$B$782,P$83)+'СЕТ СН'!$H$11+СВЦЭМ!$D$10+'СЕТ СН'!$H$5-'СЕТ СН'!$H$21</f>
        <v>5321.9152671600004</v>
      </c>
      <c r="Q95" s="36">
        <f>SUMIFS(СВЦЭМ!$D$39:$D$782,СВЦЭМ!$A$39:$A$782,$A95,СВЦЭМ!$B$39:$B$782,Q$83)+'СЕТ СН'!$H$11+СВЦЭМ!$D$10+'СЕТ СН'!$H$5-'СЕТ СН'!$H$21</f>
        <v>5347.6588630900005</v>
      </c>
      <c r="R95" s="36">
        <f>SUMIFS(СВЦЭМ!$D$39:$D$782,СВЦЭМ!$A$39:$A$782,$A95,СВЦЭМ!$B$39:$B$782,R$83)+'СЕТ СН'!$H$11+СВЦЭМ!$D$10+'СЕТ СН'!$H$5-'СЕТ СН'!$H$21</f>
        <v>5340.31283661</v>
      </c>
      <c r="S95" s="36">
        <f>SUMIFS(СВЦЭМ!$D$39:$D$782,СВЦЭМ!$A$39:$A$782,$A95,СВЦЭМ!$B$39:$B$782,S$83)+'СЕТ СН'!$H$11+СВЦЭМ!$D$10+'СЕТ СН'!$H$5-'СЕТ СН'!$H$21</f>
        <v>5346.0536523500004</v>
      </c>
      <c r="T95" s="36">
        <f>SUMIFS(СВЦЭМ!$D$39:$D$782,СВЦЭМ!$A$39:$A$782,$A95,СВЦЭМ!$B$39:$B$782,T$83)+'СЕТ СН'!$H$11+СВЦЭМ!$D$10+'СЕТ СН'!$H$5-'СЕТ СН'!$H$21</f>
        <v>5302.1038442999998</v>
      </c>
      <c r="U95" s="36">
        <f>SUMIFS(СВЦЭМ!$D$39:$D$782,СВЦЭМ!$A$39:$A$782,$A95,СВЦЭМ!$B$39:$B$782,U$83)+'СЕТ СН'!$H$11+СВЦЭМ!$D$10+'СЕТ СН'!$H$5-'СЕТ СН'!$H$21</f>
        <v>5227.0360792900001</v>
      </c>
      <c r="V95" s="36">
        <f>SUMIFS(СВЦЭМ!$D$39:$D$782,СВЦЭМ!$A$39:$A$782,$A95,СВЦЭМ!$B$39:$B$782,V$83)+'СЕТ СН'!$H$11+СВЦЭМ!$D$10+'СЕТ СН'!$H$5-'СЕТ СН'!$H$21</f>
        <v>5242.96329289</v>
      </c>
      <c r="W95" s="36">
        <f>SUMIFS(СВЦЭМ!$D$39:$D$782,СВЦЭМ!$A$39:$A$782,$A95,СВЦЭМ!$B$39:$B$782,W$83)+'СЕТ СН'!$H$11+СВЦЭМ!$D$10+'СЕТ СН'!$H$5-'СЕТ СН'!$H$21</f>
        <v>5226.9276885199997</v>
      </c>
      <c r="X95" s="36">
        <f>SUMIFS(СВЦЭМ!$D$39:$D$782,СВЦЭМ!$A$39:$A$782,$A95,СВЦЭМ!$B$39:$B$782,X$83)+'СЕТ СН'!$H$11+СВЦЭМ!$D$10+'СЕТ СН'!$H$5-'СЕТ СН'!$H$21</f>
        <v>5260.4457206099996</v>
      </c>
      <c r="Y95" s="36">
        <f>SUMIFS(СВЦЭМ!$D$39:$D$782,СВЦЭМ!$A$39:$A$782,$A95,СВЦЭМ!$B$39:$B$782,Y$83)+'СЕТ СН'!$H$11+СВЦЭМ!$D$10+'СЕТ СН'!$H$5-'СЕТ СН'!$H$21</f>
        <v>5280.5389195400003</v>
      </c>
    </row>
    <row r="96" spans="1:27" ht="15.75" x14ac:dyDescent="0.2">
      <c r="A96" s="35">
        <f t="shared" si="2"/>
        <v>45364</v>
      </c>
      <c r="B96" s="36">
        <f>SUMIFS(СВЦЭМ!$D$39:$D$782,СВЦЭМ!$A$39:$A$782,$A96,СВЦЭМ!$B$39:$B$782,B$83)+'СЕТ СН'!$H$11+СВЦЭМ!$D$10+'СЕТ СН'!$H$5-'СЕТ СН'!$H$21</f>
        <v>5348.8176782600003</v>
      </c>
      <c r="C96" s="36">
        <f>SUMIFS(СВЦЭМ!$D$39:$D$782,СВЦЭМ!$A$39:$A$782,$A96,СВЦЭМ!$B$39:$B$782,C$83)+'СЕТ СН'!$H$11+СВЦЭМ!$D$10+'СЕТ СН'!$H$5-'СЕТ СН'!$H$21</f>
        <v>5361.8362192700006</v>
      </c>
      <c r="D96" s="36">
        <f>SUMIFS(СВЦЭМ!$D$39:$D$782,СВЦЭМ!$A$39:$A$782,$A96,СВЦЭМ!$B$39:$B$782,D$83)+'СЕТ СН'!$H$11+СВЦЭМ!$D$10+'СЕТ СН'!$H$5-'СЕТ СН'!$H$21</f>
        <v>5377.99151205</v>
      </c>
      <c r="E96" s="36">
        <f>SUMIFS(СВЦЭМ!$D$39:$D$782,СВЦЭМ!$A$39:$A$782,$A96,СВЦЭМ!$B$39:$B$782,E$83)+'СЕТ СН'!$H$11+СВЦЭМ!$D$10+'СЕТ СН'!$H$5-'СЕТ СН'!$H$21</f>
        <v>5372.0837077800006</v>
      </c>
      <c r="F96" s="36">
        <f>SUMIFS(СВЦЭМ!$D$39:$D$782,СВЦЭМ!$A$39:$A$782,$A96,СВЦЭМ!$B$39:$B$782,F$83)+'СЕТ СН'!$H$11+СВЦЭМ!$D$10+'СЕТ СН'!$H$5-'СЕТ СН'!$H$21</f>
        <v>5366.8344557800001</v>
      </c>
      <c r="G96" s="36">
        <f>SUMIFS(СВЦЭМ!$D$39:$D$782,СВЦЭМ!$A$39:$A$782,$A96,СВЦЭМ!$B$39:$B$782,G$83)+'СЕТ СН'!$H$11+СВЦЭМ!$D$10+'СЕТ СН'!$H$5-'СЕТ СН'!$H$21</f>
        <v>5361.0045222900008</v>
      </c>
      <c r="H96" s="36">
        <f>SUMIFS(СВЦЭМ!$D$39:$D$782,СВЦЭМ!$A$39:$A$782,$A96,СВЦЭМ!$B$39:$B$782,H$83)+'СЕТ СН'!$H$11+СВЦЭМ!$D$10+'СЕТ СН'!$H$5-'СЕТ СН'!$H$21</f>
        <v>5321.23887113</v>
      </c>
      <c r="I96" s="36">
        <f>SUMIFS(СВЦЭМ!$D$39:$D$782,СВЦЭМ!$A$39:$A$782,$A96,СВЦЭМ!$B$39:$B$782,I$83)+'СЕТ СН'!$H$11+СВЦЭМ!$D$10+'СЕТ СН'!$H$5-'СЕТ СН'!$H$21</f>
        <v>5285.1635019799996</v>
      </c>
      <c r="J96" s="36">
        <f>SUMIFS(СВЦЭМ!$D$39:$D$782,СВЦЭМ!$A$39:$A$782,$A96,СВЦЭМ!$B$39:$B$782,J$83)+'СЕТ СН'!$H$11+СВЦЭМ!$D$10+'СЕТ СН'!$H$5-'СЕТ СН'!$H$21</f>
        <v>5300.8536461100002</v>
      </c>
      <c r="K96" s="36">
        <f>SUMIFS(СВЦЭМ!$D$39:$D$782,СВЦЭМ!$A$39:$A$782,$A96,СВЦЭМ!$B$39:$B$782,K$83)+'СЕТ СН'!$H$11+СВЦЭМ!$D$10+'СЕТ СН'!$H$5-'СЕТ СН'!$H$21</f>
        <v>5276.1856861200004</v>
      </c>
      <c r="L96" s="36">
        <f>SUMIFS(СВЦЭМ!$D$39:$D$782,СВЦЭМ!$A$39:$A$782,$A96,СВЦЭМ!$B$39:$B$782,L$83)+'СЕТ СН'!$H$11+СВЦЭМ!$D$10+'СЕТ СН'!$H$5-'СЕТ СН'!$H$21</f>
        <v>5292.1119419500001</v>
      </c>
      <c r="M96" s="36">
        <f>SUMIFS(СВЦЭМ!$D$39:$D$782,СВЦЭМ!$A$39:$A$782,$A96,СВЦЭМ!$B$39:$B$782,M$83)+'СЕТ СН'!$H$11+СВЦЭМ!$D$10+'СЕТ СН'!$H$5-'СЕТ СН'!$H$21</f>
        <v>5279.55038195</v>
      </c>
      <c r="N96" s="36">
        <f>SUMIFS(СВЦЭМ!$D$39:$D$782,СВЦЭМ!$A$39:$A$782,$A96,СВЦЭМ!$B$39:$B$782,N$83)+'СЕТ СН'!$H$11+СВЦЭМ!$D$10+'СЕТ СН'!$H$5-'СЕТ СН'!$H$21</f>
        <v>5314.1586189899999</v>
      </c>
      <c r="O96" s="36">
        <f>SUMIFS(СВЦЭМ!$D$39:$D$782,СВЦЭМ!$A$39:$A$782,$A96,СВЦЭМ!$B$39:$B$782,O$83)+'СЕТ СН'!$H$11+СВЦЭМ!$D$10+'СЕТ СН'!$H$5-'СЕТ СН'!$H$21</f>
        <v>5336.72947957</v>
      </c>
      <c r="P96" s="36">
        <f>SUMIFS(СВЦЭМ!$D$39:$D$782,СВЦЭМ!$A$39:$A$782,$A96,СВЦЭМ!$B$39:$B$782,P$83)+'СЕТ СН'!$H$11+СВЦЭМ!$D$10+'СЕТ СН'!$H$5-'СЕТ СН'!$H$21</f>
        <v>5368.4206119099999</v>
      </c>
      <c r="Q96" s="36">
        <f>SUMIFS(СВЦЭМ!$D$39:$D$782,СВЦЭМ!$A$39:$A$782,$A96,СВЦЭМ!$B$39:$B$782,Q$83)+'СЕТ СН'!$H$11+СВЦЭМ!$D$10+'СЕТ СН'!$H$5-'СЕТ СН'!$H$21</f>
        <v>5389.26636908</v>
      </c>
      <c r="R96" s="36">
        <f>SUMIFS(СВЦЭМ!$D$39:$D$782,СВЦЭМ!$A$39:$A$782,$A96,СВЦЭМ!$B$39:$B$782,R$83)+'СЕТ СН'!$H$11+СВЦЭМ!$D$10+'СЕТ СН'!$H$5-'СЕТ СН'!$H$21</f>
        <v>5381.3884773099999</v>
      </c>
      <c r="S96" s="36">
        <f>SUMIFS(СВЦЭМ!$D$39:$D$782,СВЦЭМ!$A$39:$A$782,$A96,СВЦЭМ!$B$39:$B$782,S$83)+'СЕТ СН'!$H$11+СВЦЭМ!$D$10+'СЕТ СН'!$H$5-'СЕТ СН'!$H$21</f>
        <v>5365.1882401900002</v>
      </c>
      <c r="T96" s="36">
        <f>SUMIFS(СВЦЭМ!$D$39:$D$782,СВЦЭМ!$A$39:$A$782,$A96,СВЦЭМ!$B$39:$B$782,T$83)+'СЕТ СН'!$H$11+СВЦЭМ!$D$10+'СЕТ СН'!$H$5-'СЕТ СН'!$H$21</f>
        <v>5338.2889735400004</v>
      </c>
      <c r="U96" s="36">
        <f>SUMIFS(СВЦЭМ!$D$39:$D$782,СВЦЭМ!$A$39:$A$782,$A96,СВЦЭМ!$B$39:$B$782,U$83)+'СЕТ СН'!$H$11+СВЦЭМ!$D$10+'СЕТ СН'!$H$5-'СЕТ СН'!$H$21</f>
        <v>5317.98169805</v>
      </c>
      <c r="V96" s="36">
        <f>SUMIFS(СВЦЭМ!$D$39:$D$782,СВЦЭМ!$A$39:$A$782,$A96,СВЦЭМ!$B$39:$B$782,V$83)+'СЕТ СН'!$H$11+СВЦЭМ!$D$10+'СЕТ СН'!$H$5-'СЕТ СН'!$H$21</f>
        <v>5306.05316855</v>
      </c>
      <c r="W96" s="36">
        <f>SUMIFS(СВЦЭМ!$D$39:$D$782,СВЦЭМ!$A$39:$A$782,$A96,СВЦЭМ!$B$39:$B$782,W$83)+'СЕТ СН'!$H$11+СВЦЭМ!$D$10+'СЕТ СН'!$H$5-'СЕТ СН'!$H$21</f>
        <v>5277.0018204999997</v>
      </c>
      <c r="X96" s="36">
        <f>SUMIFS(СВЦЭМ!$D$39:$D$782,СВЦЭМ!$A$39:$A$782,$A96,СВЦЭМ!$B$39:$B$782,X$83)+'СЕТ СН'!$H$11+СВЦЭМ!$D$10+'СЕТ СН'!$H$5-'СЕТ СН'!$H$21</f>
        <v>5282.1676311800002</v>
      </c>
      <c r="Y96" s="36">
        <f>SUMIFS(СВЦЭМ!$D$39:$D$782,СВЦЭМ!$A$39:$A$782,$A96,СВЦЭМ!$B$39:$B$782,Y$83)+'СЕТ СН'!$H$11+СВЦЭМ!$D$10+'СЕТ СН'!$H$5-'СЕТ СН'!$H$21</f>
        <v>5293.2947997500005</v>
      </c>
    </row>
    <row r="97" spans="1:25" ht="15.75" x14ac:dyDescent="0.2">
      <c r="A97" s="35">
        <f t="shared" si="2"/>
        <v>45365</v>
      </c>
      <c r="B97" s="36">
        <f>SUMIFS(СВЦЭМ!$D$39:$D$782,СВЦЭМ!$A$39:$A$782,$A97,СВЦЭМ!$B$39:$B$782,B$83)+'СЕТ СН'!$H$11+СВЦЭМ!$D$10+'СЕТ СН'!$H$5-'СЕТ СН'!$H$21</f>
        <v>5253.8612890200002</v>
      </c>
      <c r="C97" s="36">
        <f>SUMIFS(СВЦЭМ!$D$39:$D$782,СВЦЭМ!$A$39:$A$782,$A97,СВЦЭМ!$B$39:$B$782,C$83)+'СЕТ СН'!$H$11+СВЦЭМ!$D$10+'СЕТ СН'!$H$5-'СЕТ СН'!$H$21</f>
        <v>5255.8395055800002</v>
      </c>
      <c r="D97" s="36">
        <f>SUMIFS(СВЦЭМ!$D$39:$D$782,СВЦЭМ!$A$39:$A$782,$A97,СВЦЭМ!$B$39:$B$782,D$83)+'СЕТ СН'!$H$11+СВЦЭМ!$D$10+'СЕТ СН'!$H$5-'СЕТ СН'!$H$21</f>
        <v>5276.2026791500002</v>
      </c>
      <c r="E97" s="36">
        <f>SUMIFS(СВЦЭМ!$D$39:$D$782,СВЦЭМ!$A$39:$A$782,$A97,СВЦЭМ!$B$39:$B$782,E$83)+'СЕТ СН'!$H$11+СВЦЭМ!$D$10+'СЕТ СН'!$H$5-'СЕТ СН'!$H$21</f>
        <v>5286.01290539</v>
      </c>
      <c r="F97" s="36">
        <f>SUMIFS(СВЦЭМ!$D$39:$D$782,СВЦЭМ!$A$39:$A$782,$A97,СВЦЭМ!$B$39:$B$782,F$83)+'СЕТ СН'!$H$11+СВЦЭМ!$D$10+'СЕТ СН'!$H$5-'СЕТ СН'!$H$21</f>
        <v>5282.4915700399997</v>
      </c>
      <c r="G97" s="36">
        <f>SUMIFS(СВЦЭМ!$D$39:$D$782,СВЦЭМ!$A$39:$A$782,$A97,СВЦЭМ!$B$39:$B$782,G$83)+'СЕТ СН'!$H$11+СВЦЭМ!$D$10+'СЕТ СН'!$H$5-'СЕТ СН'!$H$21</f>
        <v>5251.9557237899999</v>
      </c>
      <c r="H97" s="36">
        <f>SUMIFS(СВЦЭМ!$D$39:$D$782,СВЦЭМ!$A$39:$A$782,$A97,СВЦЭМ!$B$39:$B$782,H$83)+'СЕТ СН'!$H$11+СВЦЭМ!$D$10+'СЕТ СН'!$H$5-'СЕТ СН'!$H$21</f>
        <v>5199.0902254700004</v>
      </c>
      <c r="I97" s="36">
        <f>SUMIFS(СВЦЭМ!$D$39:$D$782,СВЦЭМ!$A$39:$A$782,$A97,СВЦЭМ!$B$39:$B$782,I$83)+'СЕТ СН'!$H$11+СВЦЭМ!$D$10+'СЕТ СН'!$H$5-'СЕТ СН'!$H$21</f>
        <v>5169.11565918</v>
      </c>
      <c r="J97" s="36">
        <f>SUMIFS(СВЦЭМ!$D$39:$D$782,СВЦЭМ!$A$39:$A$782,$A97,СВЦЭМ!$B$39:$B$782,J$83)+'СЕТ СН'!$H$11+СВЦЭМ!$D$10+'СЕТ СН'!$H$5-'СЕТ СН'!$H$21</f>
        <v>5192.4089657499999</v>
      </c>
      <c r="K97" s="36">
        <f>SUMIFS(СВЦЭМ!$D$39:$D$782,СВЦЭМ!$A$39:$A$782,$A97,СВЦЭМ!$B$39:$B$782,K$83)+'СЕТ СН'!$H$11+СВЦЭМ!$D$10+'СЕТ СН'!$H$5-'СЕТ СН'!$H$21</f>
        <v>5193.4986064000004</v>
      </c>
      <c r="L97" s="36">
        <f>SUMIFS(СВЦЭМ!$D$39:$D$782,СВЦЭМ!$A$39:$A$782,$A97,СВЦЭМ!$B$39:$B$782,L$83)+'СЕТ СН'!$H$11+СВЦЭМ!$D$10+'СЕТ СН'!$H$5-'СЕТ СН'!$H$21</f>
        <v>5200.5953484600004</v>
      </c>
      <c r="M97" s="36">
        <f>SUMIFS(СВЦЭМ!$D$39:$D$782,СВЦЭМ!$A$39:$A$782,$A97,СВЦЭМ!$B$39:$B$782,M$83)+'СЕТ СН'!$H$11+СВЦЭМ!$D$10+'СЕТ СН'!$H$5-'СЕТ СН'!$H$21</f>
        <v>5238.7440371900002</v>
      </c>
      <c r="N97" s="36">
        <f>SUMIFS(СВЦЭМ!$D$39:$D$782,СВЦЭМ!$A$39:$A$782,$A97,СВЦЭМ!$B$39:$B$782,N$83)+'СЕТ СН'!$H$11+СВЦЭМ!$D$10+'СЕТ СН'!$H$5-'СЕТ СН'!$H$21</f>
        <v>5260.4382397600002</v>
      </c>
      <c r="O97" s="36">
        <f>SUMIFS(СВЦЭМ!$D$39:$D$782,СВЦЭМ!$A$39:$A$782,$A97,СВЦЭМ!$B$39:$B$782,O$83)+'СЕТ СН'!$H$11+СВЦЭМ!$D$10+'СЕТ СН'!$H$5-'СЕТ СН'!$H$21</f>
        <v>5286.0593934400003</v>
      </c>
      <c r="P97" s="36">
        <f>SUMIFS(СВЦЭМ!$D$39:$D$782,СВЦЭМ!$A$39:$A$782,$A97,СВЦЭМ!$B$39:$B$782,P$83)+'СЕТ СН'!$H$11+СВЦЭМ!$D$10+'СЕТ СН'!$H$5-'СЕТ СН'!$H$21</f>
        <v>5309.0715036300007</v>
      </c>
      <c r="Q97" s="36">
        <f>SUMIFS(СВЦЭМ!$D$39:$D$782,СВЦЭМ!$A$39:$A$782,$A97,СВЦЭМ!$B$39:$B$782,Q$83)+'СЕТ СН'!$H$11+СВЦЭМ!$D$10+'СЕТ СН'!$H$5-'СЕТ СН'!$H$21</f>
        <v>5328.6311245300003</v>
      </c>
      <c r="R97" s="36">
        <f>SUMIFS(СВЦЭМ!$D$39:$D$782,СВЦЭМ!$A$39:$A$782,$A97,СВЦЭМ!$B$39:$B$782,R$83)+'СЕТ СН'!$H$11+СВЦЭМ!$D$10+'СЕТ СН'!$H$5-'СЕТ СН'!$H$21</f>
        <v>5308.5655728500005</v>
      </c>
      <c r="S97" s="36">
        <f>SUMIFS(СВЦЭМ!$D$39:$D$782,СВЦЭМ!$A$39:$A$782,$A97,СВЦЭМ!$B$39:$B$782,S$83)+'СЕТ СН'!$H$11+СВЦЭМ!$D$10+'СЕТ СН'!$H$5-'СЕТ СН'!$H$21</f>
        <v>5283.7308989900002</v>
      </c>
      <c r="T97" s="36">
        <f>SUMIFS(СВЦЭМ!$D$39:$D$782,СВЦЭМ!$A$39:$A$782,$A97,СВЦЭМ!$B$39:$B$782,T$83)+'СЕТ СН'!$H$11+СВЦЭМ!$D$10+'СЕТ СН'!$H$5-'СЕТ СН'!$H$21</f>
        <v>5250.72230631</v>
      </c>
      <c r="U97" s="36">
        <f>SUMIFS(СВЦЭМ!$D$39:$D$782,СВЦЭМ!$A$39:$A$782,$A97,СВЦЭМ!$B$39:$B$782,U$83)+'СЕТ СН'!$H$11+СВЦЭМ!$D$10+'СЕТ СН'!$H$5-'СЕТ СН'!$H$21</f>
        <v>5222.8764620600004</v>
      </c>
      <c r="V97" s="36">
        <f>SUMIFS(СВЦЭМ!$D$39:$D$782,СВЦЭМ!$A$39:$A$782,$A97,СВЦЭМ!$B$39:$B$782,V$83)+'СЕТ СН'!$H$11+СВЦЭМ!$D$10+'СЕТ СН'!$H$5-'СЕТ СН'!$H$21</f>
        <v>5218.4035324800006</v>
      </c>
      <c r="W97" s="36">
        <f>SUMIFS(СВЦЭМ!$D$39:$D$782,СВЦЭМ!$A$39:$A$782,$A97,СВЦЭМ!$B$39:$B$782,W$83)+'СЕТ СН'!$H$11+СВЦЭМ!$D$10+'СЕТ СН'!$H$5-'СЕТ СН'!$H$21</f>
        <v>5221.1213724300005</v>
      </c>
      <c r="X97" s="36">
        <f>SUMIFS(СВЦЭМ!$D$39:$D$782,СВЦЭМ!$A$39:$A$782,$A97,СВЦЭМ!$B$39:$B$782,X$83)+'СЕТ СН'!$H$11+СВЦЭМ!$D$10+'СЕТ СН'!$H$5-'СЕТ СН'!$H$21</f>
        <v>5243.1275320700006</v>
      </c>
      <c r="Y97" s="36">
        <f>SUMIFS(СВЦЭМ!$D$39:$D$782,СВЦЭМ!$A$39:$A$782,$A97,СВЦЭМ!$B$39:$B$782,Y$83)+'СЕТ СН'!$H$11+СВЦЭМ!$D$10+'СЕТ СН'!$H$5-'СЕТ СН'!$H$21</f>
        <v>5262.2506259500005</v>
      </c>
    </row>
    <row r="98" spans="1:25" ht="15.75" x14ac:dyDescent="0.2">
      <c r="A98" s="35">
        <f t="shared" si="2"/>
        <v>45366</v>
      </c>
      <c r="B98" s="36">
        <f>SUMIFS(СВЦЭМ!$D$39:$D$782,СВЦЭМ!$A$39:$A$782,$A98,СВЦЭМ!$B$39:$B$782,B$83)+'СЕТ СН'!$H$11+СВЦЭМ!$D$10+'СЕТ СН'!$H$5-'СЕТ СН'!$H$21</f>
        <v>5337.8634555600001</v>
      </c>
      <c r="C98" s="36">
        <f>SUMIFS(СВЦЭМ!$D$39:$D$782,СВЦЭМ!$A$39:$A$782,$A98,СВЦЭМ!$B$39:$B$782,C$83)+'СЕТ СН'!$H$11+СВЦЭМ!$D$10+'СЕТ СН'!$H$5-'СЕТ СН'!$H$21</f>
        <v>5414.7178300900005</v>
      </c>
      <c r="D98" s="36">
        <f>SUMIFS(СВЦЭМ!$D$39:$D$782,СВЦЭМ!$A$39:$A$782,$A98,СВЦЭМ!$B$39:$B$782,D$83)+'СЕТ СН'!$H$11+СВЦЭМ!$D$10+'СЕТ СН'!$H$5-'СЕТ СН'!$H$21</f>
        <v>5450.3421649499996</v>
      </c>
      <c r="E98" s="36">
        <f>SUMIFS(СВЦЭМ!$D$39:$D$782,СВЦЭМ!$A$39:$A$782,$A98,СВЦЭМ!$B$39:$B$782,E$83)+'СЕТ СН'!$H$11+СВЦЭМ!$D$10+'СЕТ СН'!$H$5-'СЕТ СН'!$H$21</f>
        <v>5452.96151603</v>
      </c>
      <c r="F98" s="36">
        <f>SUMIFS(СВЦЭМ!$D$39:$D$782,СВЦЭМ!$A$39:$A$782,$A98,СВЦЭМ!$B$39:$B$782,F$83)+'СЕТ СН'!$H$11+СВЦЭМ!$D$10+'СЕТ СН'!$H$5-'СЕТ СН'!$H$21</f>
        <v>5449.7174543600004</v>
      </c>
      <c r="G98" s="36">
        <f>SUMIFS(СВЦЭМ!$D$39:$D$782,СВЦЭМ!$A$39:$A$782,$A98,СВЦЭМ!$B$39:$B$782,G$83)+'СЕТ СН'!$H$11+СВЦЭМ!$D$10+'СЕТ СН'!$H$5-'СЕТ СН'!$H$21</f>
        <v>5419.8605588999999</v>
      </c>
      <c r="H98" s="36">
        <f>SUMIFS(СВЦЭМ!$D$39:$D$782,СВЦЭМ!$A$39:$A$782,$A98,СВЦЭМ!$B$39:$B$782,H$83)+'СЕТ СН'!$H$11+СВЦЭМ!$D$10+'СЕТ СН'!$H$5-'СЕТ СН'!$H$21</f>
        <v>5376.7741471099998</v>
      </c>
      <c r="I98" s="36">
        <f>SUMIFS(СВЦЭМ!$D$39:$D$782,СВЦЭМ!$A$39:$A$782,$A98,СВЦЭМ!$B$39:$B$782,I$83)+'СЕТ СН'!$H$11+СВЦЭМ!$D$10+'СЕТ СН'!$H$5-'СЕТ СН'!$H$21</f>
        <v>5347.1248985800003</v>
      </c>
      <c r="J98" s="36">
        <f>SUMIFS(СВЦЭМ!$D$39:$D$782,СВЦЭМ!$A$39:$A$782,$A98,СВЦЭМ!$B$39:$B$782,J$83)+'СЕТ СН'!$H$11+СВЦЭМ!$D$10+'СЕТ СН'!$H$5-'СЕТ СН'!$H$21</f>
        <v>5307.50675056</v>
      </c>
      <c r="K98" s="36">
        <f>SUMIFS(СВЦЭМ!$D$39:$D$782,СВЦЭМ!$A$39:$A$782,$A98,СВЦЭМ!$B$39:$B$782,K$83)+'СЕТ СН'!$H$11+СВЦЭМ!$D$10+'СЕТ СН'!$H$5-'СЕТ СН'!$H$21</f>
        <v>5290.7309185200002</v>
      </c>
      <c r="L98" s="36">
        <f>SUMIFS(СВЦЭМ!$D$39:$D$782,СВЦЭМ!$A$39:$A$782,$A98,СВЦЭМ!$B$39:$B$782,L$83)+'СЕТ СН'!$H$11+СВЦЭМ!$D$10+'СЕТ СН'!$H$5-'СЕТ СН'!$H$21</f>
        <v>5272.9827966600005</v>
      </c>
      <c r="M98" s="36">
        <f>SUMIFS(СВЦЭМ!$D$39:$D$782,СВЦЭМ!$A$39:$A$782,$A98,СВЦЭМ!$B$39:$B$782,M$83)+'СЕТ СН'!$H$11+СВЦЭМ!$D$10+'СЕТ СН'!$H$5-'СЕТ СН'!$H$21</f>
        <v>5298.4641830399996</v>
      </c>
      <c r="N98" s="36">
        <f>SUMIFS(СВЦЭМ!$D$39:$D$782,СВЦЭМ!$A$39:$A$782,$A98,СВЦЭМ!$B$39:$B$782,N$83)+'СЕТ СН'!$H$11+СВЦЭМ!$D$10+'СЕТ СН'!$H$5-'СЕТ СН'!$H$21</f>
        <v>5299.8548904300005</v>
      </c>
      <c r="O98" s="36">
        <f>SUMIFS(СВЦЭМ!$D$39:$D$782,СВЦЭМ!$A$39:$A$782,$A98,СВЦЭМ!$B$39:$B$782,O$83)+'СЕТ СН'!$H$11+СВЦЭМ!$D$10+'СЕТ СН'!$H$5-'СЕТ СН'!$H$21</f>
        <v>5352.5872962399999</v>
      </c>
      <c r="P98" s="36">
        <f>SUMIFS(СВЦЭМ!$D$39:$D$782,СВЦЭМ!$A$39:$A$782,$A98,СВЦЭМ!$B$39:$B$782,P$83)+'СЕТ СН'!$H$11+СВЦЭМ!$D$10+'СЕТ СН'!$H$5-'СЕТ СН'!$H$21</f>
        <v>5372.2235094900007</v>
      </c>
      <c r="Q98" s="36">
        <f>SUMIFS(СВЦЭМ!$D$39:$D$782,СВЦЭМ!$A$39:$A$782,$A98,СВЦЭМ!$B$39:$B$782,Q$83)+'СЕТ СН'!$H$11+СВЦЭМ!$D$10+'СЕТ СН'!$H$5-'СЕТ СН'!$H$21</f>
        <v>5384.9604869600007</v>
      </c>
      <c r="R98" s="36">
        <f>SUMIFS(СВЦЭМ!$D$39:$D$782,СВЦЭМ!$A$39:$A$782,$A98,СВЦЭМ!$B$39:$B$782,R$83)+'СЕТ СН'!$H$11+СВЦЭМ!$D$10+'СЕТ СН'!$H$5-'СЕТ СН'!$H$21</f>
        <v>5392.59939854</v>
      </c>
      <c r="S98" s="36">
        <f>SUMIFS(СВЦЭМ!$D$39:$D$782,СВЦЭМ!$A$39:$A$782,$A98,СВЦЭМ!$B$39:$B$782,S$83)+'СЕТ СН'!$H$11+СВЦЭМ!$D$10+'СЕТ СН'!$H$5-'СЕТ СН'!$H$21</f>
        <v>5377.8205401000005</v>
      </c>
      <c r="T98" s="36">
        <f>SUMIFS(СВЦЭМ!$D$39:$D$782,СВЦЭМ!$A$39:$A$782,$A98,СВЦЭМ!$B$39:$B$782,T$83)+'СЕТ СН'!$H$11+СВЦЭМ!$D$10+'СЕТ СН'!$H$5-'СЕТ СН'!$H$21</f>
        <v>5342.2262423800003</v>
      </c>
      <c r="U98" s="36">
        <f>SUMIFS(СВЦЭМ!$D$39:$D$782,СВЦЭМ!$A$39:$A$782,$A98,СВЦЭМ!$B$39:$B$782,U$83)+'СЕТ СН'!$H$11+СВЦЭМ!$D$10+'СЕТ СН'!$H$5-'СЕТ СН'!$H$21</f>
        <v>5318.18749871</v>
      </c>
      <c r="V98" s="36">
        <f>SUMIFS(СВЦЭМ!$D$39:$D$782,СВЦЭМ!$A$39:$A$782,$A98,СВЦЭМ!$B$39:$B$782,V$83)+'СЕТ СН'!$H$11+СВЦЭМ!$D$10+'СЕТ СН'!$H$5-'СЕТ СН'!$H$21</f>
        <v>5310.2344012200001</v>
      </c>
      <c r="W98" s="36">
        <f>SUMIFS(СВЦЭМ!$D$39:$D$782,СВЦЭМ!$A$39:$A$782,$A98,СВЦЭМ!$B$39:$B$782,W$83)+'СЕТ СН'!$H$11+СВЦЭМ!$D$10+'СЕТ СН'!$H$5-'СЕТ СН'!$H$21</f>
        <v>5310.9111922700004</v>
      </c>
      <c r="X98" s="36">
        <f>SUMIFS(СВЦЭМ!$D$39:$D$782,СВЦЭМ!$A$39:$A$782,$A98,СВЦЭМ!$B$39:$B$782,X$83)+'СЕТ СН'!$H$11+СВЦЭМ!$D$10+'СЕТ СН'!$H$5-'СЕТ СН'!$H$21</f>
        <v>5339.04426367</v>
      </c>
      <c r="Y98" s="36">
        <f>SUMIFS(СВЦЭМ!$D$39:$D$782,СВЦЭМ!$A$39:$A$782,$A98,СВЦЭМ!$B$39:$B$782,Y$83)+'СЕТ СН'!$H$11+СВЦЭМ!$D$10+'СЕТ СН'!$H$5-'СЕТ СН'!$H$21</f>
        <v>5351.7981329300001</v>
      </c>
    </row>
    <row r="99" spans="1:25" ht="15.75" x14ac:dyDescent="0.2">
      <c r="A99" s="35">
        <f t="shared" si="2"/>
        <v>45367</v>
      </c>
      <c r="B99" s="36">
        <f>SUMIFS(СВЦЭМ!$D$39:$D$782,СВЦЭМ!$A$39:$A$782,$A99,СВЦЭМ!$B$39:$B$782,B$83)+'СЕТ СН'!$H$11+СВЦЭМ!$D$10+'СЕТ СН'!$H$5-'СЕТ СН'!$H$21</f>
        <v>5328.6068348099998</v>
      </c>
      <c r="C99" s="36">
        <f>SUMIFS(СВЦЭМ!$D$39:$D$782,СВЦЭМ!$A$39:$A$782,$A99,СВЦЭМ!$B$39:$B$782,C$83)+'СЕТ СН'!$H$11+СВЦЭМ!$D$10+'СЕТ СН'!$H$5-'СЕТ СН'!$H$21</f>
        <v>5313.6002238399997</v>
      </c>
      <c r="D99" s="36">
        <f>SUMIFS(СВЦЭМ!$D$39:$D$782,СВЦЭМ!$A$39:$A$782,$A99,СВЦЭМ!$B$39:$B$782,D$83)+'СЕТ СН'!$H$11+СВЦЭМ!$D$10+'СЕТ СН'!$H$5-'СЕТ СН'!$H$21</f>
        <v>5335.8868353200005</v>
      </c>
      <c r="E99" s="36">
        <f>SUMIFS(СВЦЭМ!$D$39:$D$782,СВЦЭМ!$A$39:$A$782,$A99,СВЦЭМ!$B$39:$B$782,E$83)+'СЕТ СН'!$H$11+СВЦЭМ!$D$10+'СЕТ СН'!$H$5-'СЕТ СН'!$H$21</f>
        <v>5353.6374001300001</v>
      </c>
      <c r="F99" s="36">
        <f>SUMIFS(СВЦЭМ!$D$39:$D$782,СВЦЭМ!$A$39:$A$782,$A99,СВЦЭМ!$B$39:$B$782,F$83)+'СЕТ СН'!$H$11+СВЦЭМ!$D$10+'СЕТ СН'!$H$5-'СЕТ СН'!$H$21</f>
        <v>5341.9755618300005</v>
      </c>
      <c r="G99" s="36">
        <f>SUMIFS(СВЦЭМ!$D$39:$D$782,СВЦЭМ!$A$39:$A$782,$A99,СВЦЭМ!$B$39:$B$782,G$83)+'СЕТ СН'!$H$11+СВЦЭМ!$D$10+'СЕТ СН'!$H$5-'СЕТ СН'!$H$21</f>
        <v>5324.1181224400007</v>
      </c>
      <c r="H99" s="36">
        <f>SUMIFS(СВЦЭМ!$D$39:$D$782,СВЦЭМ!$A$39:$A$782,$A99,СВЦЭМ!$B$39:$B$782,H$83)+'СЕТ СН'!$H$11+СВЦЭМ!$D$10+'СЕТ СН'!$H$5-'СЕТ СН'!$H$21</f>
        <v>5304.9124319399998</v>
      </c>
      <c r="I99" s="36">
        <f>SUMIFS(СВЦЭМ!$D$39:$D$782,СВЦЭМ!$A$39:$A$782,$A99,СВЦЭМ!$B$39:$B$782,I$83)+'СЕТ СН'!$H$11+СВЦЭМ!$D$10+'СЕТ СН'!$H$5-'СЕТ СН'!$H$21</f>
        <v>5287.9168543800006</v>
      </c>
      <c r="J99" s="36">
        <f>SUMIFS(СВЦЭМ!$D$39:$D$782,СВЦЭМ!$A$39:$A$782,$A99,СВЦЭМ!$B$39:$B$782,J$83)+'СЕТ СН'!$H$11+СВЦЭМ!$D$10+'СЕТ СН'!$H$5-'СЕТ СН'!$H$21</f>
        <v>5239.3076352400003</v>
      </c>
      <c r="K99" s="36">
        <f>SUMIFS(СВЦЭМ!$D$39:$D$782,СВЦЭМ!$A$39:$A$782,$A99,СВЦЭМ!$B$39:$B$782,K$83)+'СЕТ СН'!$H$11+СВЦЭМ!$D$10+'СЕТ СН'!$H$5-'СЕТ СН'!$H$21</f>
        <v>5219.3842032600005</v>
      </c>
      <c r="L99" s="36">
        <f>SUMIFS(СВЦЭМ!$D$39:$D$782,СВЦЭМ!$A$39:$A$782,$A99,СВЦЭМ!$B$39:$B$782,L$83)+'СЕТ СН'!$H$11+СВЦЭМ!$D$10+'СЕТ СН'!$H$5-'СЕТ СН'!$H$21</f>
        <v>5212.8067509700004</v>
      </c>
      <c r="M99" s="36">
        <f>SUMIFS(СВЦЭМ!$D$39:$D$782,СВЦЭМ!$A$39:$A$782,$A99,СВЦЭМ!$B$39:$B$782,M$83)+'СЕТ СН'!$H$11+СВЦЭМ!$D$10+'СЕТ СН'!$H$5-'СЕТ СН'!$H$21</f>
        <v>5217.2587365199997</v>
      </c>
      <c r="N99" s="36">
        <f>SUMIFS(СВЦЭМ!$D$39:$D$782,СВЦЭМ!$A$39:$A$782,$A99,СВЦЭМ!$B$39:$B$782,N$83)+'СЕТ СН'!$H$11+СВЦЭМ!$D$10+'СЕТ СН'!$H$5-'СЕТ СН'!$H$21</f>
        <v>5229.4749851800007</v>
      </c>
      <c r="O99" s="36">
        <f>SUMIFS(СВЦЭМ!$D$39:$D$782,СВЦЭМ!$A$39:$A$782,$A99,СВЦЭМ!$B$39:$B$782,O$83)+'СЕТ СН'!$H$11+СВЦЭМ!$D$10+'СЕТ СН'!$H$5-'СЕТ СН'!$H$21</f>
        <v>5228.57299547</v>
      </c>
      <c r="P99" s="36">
        <f>SUMIFS(СВЦЭМ!$D$39:$D$782,СВЦЭМ!$A$39:$A$782,$A99,СВЦЭМ!$B$39:$B$782,P$83)+'СЕТ СН'!$H$11+СВЦЭМ!$D$10+'СЕТ СН'!$H$5-'СЕТ СН'!$H$21</f>
        <v>5238.05190055</v>
      </c>
      <c r="Q99" s="36">
        <f>SUMIFS(СВЦЭМ!$D$39:$D$782,СВЦЭМ!$A$39:$A$782,$A99,СВЦЭМ!$B$39:$B$782,Q$83)+'СЕТ СН'!$H$11+СВЦЭМ!$D$10+'СЕТ СН'!$H$5-'СЕТ СН'!$H$21</f>
        <v>5259.4099777400006</v>
      </c>
      <c r="R99" s="36">
        <f>SUMIFS(СВЦЭМ!$D$39:$D$782,СВЦЭМ!$A$39:$A$782,$A99,СВЦЭМ!$B$39:$B$782,R$83)+'СЕТ СН'!$H$11+СВЦЭМ!$D$10+'СЕТ СН'!$H$5-'СЕТ СН'!$H$21</f>
        <v>5268.5448253800005</v>
      </c>
      <c r="S99" s="36">
        <f>SUMIFS(СВЦЭМ!$D$39:$D$782,СВЦЭМ!$A$39:$A$782,$A99,СВЦЭМ!$B$39:$B$782,S$83)+'СЕТ СН'!$H$11+СВЦЭМ!$D$10+'СЕТ СН'!$H$5-'СЕТ СН'!$H$21</f>
        <v>5254.1754957000003</v>
      </c>
      <c r="T99" s="36">
        <f>SUMIFS(СВЦЭМ!$D$39:$D$782,СВЦЭМ!$A$39:$A$782,$A99,СВЦЭМ!$B$39:$B$782,T$83)+'СЕТ СН'!$H$11+СВЦЭМ!$D$10+'СЕТ СН'!$H$5-'СЕТ СН'!$H$21</f>
        <v>5237.2329720400003</v>
      </c>
      <c r="U99" s="36">
        <f>SUMIFS(СВЦЭМ!$D$39:$D$782,СВЦЭМ!$A$39:$A$782,$A99,СВЦЭМ!$B$39:$B$782,U$83)+'СЕТ СН'!$H$11+СВЦЭМ!$D$10+'СЕТ СН'!$H$5-'СЕТ СН'!$H$21</f>
        <v>5208.1629014800001</v>
      </c>
      <c r="V99" s="36">
        <f>SUMIFS(СВЦЭМ!$D$39:$D$782,СВЦЭМ!$A$39:$A$782,$A99,СВЦЭМ!$B$39:$B$782,V$83)+'СЕТ СН'!$H$11+СВЦЭМ!$D$10+'СЕТ СН'!$H$5-'СЕТ СН'!$H$21</f>
        <v>5201.26228292</v>
      </c>
      <c r="W99" s="36">
        <f>SUMIFS(СВЦЭМ!$D$39:$D$782,СВЦЭМ!$A$39:$A$782,$A99,СВЦЭМ!$B$39:$B$782,W$83)+'СЕТ СН'!$H$11+СВЦЭМ!$D$10+'СЕТ СН'!$H$5-'СЕТ СН'!$H$21</f>
        <v>5209.9988596700005</v>
      </c>
      <c r="X99" s="36">
        <f>SUMIFS(СВЦЭМ!$D$39:$D$782,СВЦЭМ!$A$39:$A$782,$A99,СВЦЭМ!$B$39:$B$782,X$83)+'СЕТ СН'!$H$11+СВЦЭМ!$D$10+'СЕТ СН'!$H$5-'СЕТ СН'!$H$21</f>
        <v>5231.6155952700001</v>
      </c>
      <c r="Y99" s="36">
        <f>SUMIFS(СВЦЭМ!$D$39:$D$782,СВЦЭМ!$A$39:$A$782,$A99,СВЦЭМ!$B$39:$B$782,Y$83)+'СЕТ СН'!$H$11+СВЦЭМ!$D$10+'СЕТ СН'!$H$5-'СЕТ СН'!$H$21</f>
        <v>5239.6742883900006</v>
      </c>
    </row>
    <row r="100" spans="1:25" ht="15.75" x14ac:dyDescent="0.2">
      <c r="A100" s="35">
        <f t="shared" si="2"/>
        <v>45368</v>
      </c>
      <c r="B100" s="36">
        <f>SUMIFS(СВЦЭМ!$D$39:$D$782,СВЦЭМ!$A$39:$A$782,$A100,СВЦЭМ!$B$39:$B$782,B$83)+'СЕТ СН'!$H$11+СВЦЭМ!$D$10+'СЕТ СН'!$H$5-'СЕТ СН'!$H$21</f>
        <v>5199.8587583799999</v>
      </c>
      <c r="C100" s="36">
        <f>SUMIFS(СВЦЭМ!$D$39:$D$782,СВЦЭМ!$A$39:$A$782,$A100,СВЦЭМ!$B$39:$B$782,C$83)+'СЕТ СН'!$H$11+СВЦЭМ!$D$10+'СЕТ СН'!$H$5-'СЕТ СН'!$H$21</f>
        <v>5222.3981627499998</v>
      </c>
      <c r="D100" s="36">
        <f>SUMIFS(СВЦЭМ!$D$39:$D$782,СВЦЭМ!$A$39:$A$782,$A100,СВЦЭМ!$B$39:$B$782,D$83)+'СЕТ СН'!$H$11+СВЦЭМ!$D$10+'СЕТ СН'!$H$5-'СЕТ СН'!$H$21</f>
        <v>5257.2134589300003</v>
      </c>
      <c r="E100" s="36">
        <f>SUMIFS(СВЦЭМ!$D$39:$D$782,СВЦЭМ!$A$39:$A$782,$A100,СВЦЭМ!$B$39:$B$782,E$83)+'СЕТ СН'!$H$11+СВЦЭМ!$D$10+'СЕТ СН'!$H$5-'СЕТ СН'!$H$21</f>
        <v>5255.1812942899996</v>
      </c>
      <c r="F100" s="36">
        <f>SUMIFS(СВЦЭМ!$D$39:$D$782,СВЦЭМ!$A$39:$A$782,$A100,СВЦЭМ!$B$39:$B$782,F$83)+'СЕТ СН'!$H$11+СВЦЭМ!$D$10+'СЕТ СН'!$H$5-'СЕТ СН'!$H$21</f>
        <v>5248.2450563299999</v>
      </c>
      <c r="G100" s="36">
        <f>SUMIFS(СВЦЭМ!$D$39:$D$782,СВЦЭМ!$A$39:$A$782,$A100,СВЦЭМ!$B$39:$B$782,G$83)+'СЕТ СН'!$H$11+СВЦЭМ!$D$10+'СЕТ СН'!$H$5-'СЕТ СН'!$H$21</f>
        <v>5272.92765375</v>
      </c>
      <c r="H100" s="36">
        <f>SUMIFS(СВЦЭМ!$D$39:$D$782,СВЦЭМ!$A$39:$A$782,$A100,СВЦЭМ!$B$39:$B$782,H$83)+'СЕТ СН'!$H$11+СВЦЭМ!$D$10+'СЕТ СН'!$H$5-'СЕТ СН'!$H$21</f>
        <v>5284.9551760900004</v>
      </c>
      <c r="I100" s="36">
        <f>SUMIFS(СВЦЭМ!$D$39:$D$782,СВЦЭМ!$A$39:$A$782,$A100,СВЦЭМ!$B$39:$B$782,I$83)+'СЕТ СН'!$H$11+СВЦЭМ!$D$10+'СЕТ СН'!$H$5-'СЕТ СН'!$H$21</f>
        <v>5286.6472371199998</v>
      </c>
      <c r="J100" s="36">
        <f>SUMIFS(СВЦЭМ!$D$39:$D$782,СВЦЭМ!$A$39:$A$782,$A100,СВЦЭМ!$B$39:$B$782,J$83)+'СЕТ СН'!$H$11+СВЦЭМ!$D$10+'СЕТ СН'!$H$5-'СЕТ СН'!$H$21</f>
        <v>5235.27167723</v>
      </c>
      <c r="K100" s="36">
        <f>SUMIFS(СВЦЭМ!$D$39:$D$782,СВЦЭМ!$A$39:$A$782,$A100,СВЦЭМ!$B$39:$B$782,K$83)+'СЕТ СН'!$H$11+СВЦЭМ!$D$10+'СЕТ СН'!$H$5-'СЕТ СН'!$H$21</f>
        <v>5192.5394145</v>
      </c>
      <c r="L100" s="36">
        <f>SUMIFS(СВЦЭМ!$D$39:$D$782,СВЦЭМ!$A$39:$A$782,$A100,СВЦЭМ!$B$39:$B$782,L$83)+'СЕТ СН'!$H$11+СВЦЭМ!$D$10+'СЕТ СН'!$H$5-'СЕТ СН'!$H$21</f>
        <v>5178.88628513</v>
      </c>
      <c r="M100" s="36">
        <f>SUMIFS(СВЦЭМ!$D$39:$D$782,СВЦЭМ!$A$39:$A$782,$A100,СВЦЭМ!$B$39:$B$782,M$83)+'СЕТ СН'!$H$11+СВЦЭМ!$D$10+'СЕТ СН'!$H$5-'СЕТ СН'!$H$21</f>
        <v>5179.7208099100008</v>
      </c>
      <c r="N100" s="36">
        <f>SUMIFS(СВЦЭМ!$D$39:$D$782,СВЦЭМ!$A$39:$A$782,$A100,СВЦЭМ!$B$39:$B$782,N$83)+'СЕТ СН'!$H$11+СВЦЭМ!$D$10+'СЕТ СН'!$H$5-'СЕТ СН'!$H$21</f>
        <v>5198.7136786800002</v>
      </c>
      <c r="O100" s="36">
        <f>SUMIFS(СВЦЭМ!$D$39:$D$782,СВЦЭМ!$A$39:$A$782,$A100,СВЦЭМ!$B$39:$B$782,O$83)+'СЕТ СН'!$H$11+СВЦЭМ!$D$10+'СЕТ СН'!$H$5-'СЕТ СН'!$H$21</f>
        <v>5227.6443717900002</v>
      </c>
      <c r="P100" s="36">
        <f>SUMIFS(СВЦЭМ!$D$39:$D$782,СВЦЭМ!$A$39:$A$782,$A100,СВЦЭМ!$B$39:$B$782,P$83)+'СЕТ СН'!$H$11+СВЦЭМ!$D$10+'СЕТ СН'!$H$5-'СЕТ СН'!$H$21</f>
        <v>5240.29246384</v>
      </c>
      <c r="Q100" s="36">
        <f>SUMIFS(СВЦЭМ!$D$39:$D$782,СВЦЭМ!$A$39:$A$782,$A100,СВЦЭМ!$B$39:$B$782,Q$83)+'СЕТ СН'!$H$11+СВЦЭМ!$D$10+'СЕТ СН'!$H$5-'СЕТ СН'!$H$21</f>
        <v>5262.6501241700007</v>
      </c>
      <c r="R100" s="36">
        <f>SUMIFS(СВЦЭМ!$D$39:$D$782,СВЦЭМ!$A$39:$A$782,$A100,СВЦЭМ!$B$39:$B$782,R$83)+'СЕТ СН'!$H$11+СВЦЭМ!$D$10+'СЕТ СН'!$H$5-'СЕТ СН'!$H$21</f>
        <v>5265.17944489</v>
      </c>
      <c r="S100" s="36">
        <f>SUMIFS(СВЦЭМ!$D$39:$D$782,СВЦЭМ!$A$39:$A$782,$A100,СВЦЭМ!$B$39:$B$782,S$83)+'СЕТ СН'!$H$11+СВЦЭМ!$D$10+'СЕТ СН'!$H$5-'СЕТ СН'!$H$21</f>
        <v>5241.5071962500006</v>
      </c>
      <c r="T100" s="36">
        <f>SUMIFS(СВЦЭМ!$D$39:$D$782,СВЦЭМ!$A$39:$A$782,$A100,СВЦЭМ!$B$39:$B$782,T$83)+'СЕТ СН'!$H$11+СВЦЭМ!$D$10+'СЕТ СН'!$H$5-'СЕТ СН'!$H$21</f>
        <v>5225.4530726800003</v>
      </c>
      <c r="U100" s="36">
        <f>SUMIFS(СВЦЭМ!$D$39:$D$782,СВЦЭМ!$A$39:$A$782,$A100,СВЦЭМ!$B$39:$B$782,U$83)+'СЕТ СН'!$H$11+СВЦЭМ!$D$10+'СЕТ СН'!$H$5-'СЕТ СН'!$H$21</f>
        <v>5200.2424372799996</v>
      </c>
      <c r="V100" s="36">
        <f>SUMIFS(СВЦЭМ!$D$39:$D$782,СВЦЭМ!$A$39:$A$782,$A100,СВЦЭМ!$B$39:$B$782,V$83)+'СЕТ СН'!$H$11+СВЦЭМ!$D$10+'СЕТ СН'!$H$5-'СЕТ СН'!$H$21</f>
        <v>5183.7315505799997</v>
      </c>
      <c r="W100" s="36">
        <f>SUMIFS(СВЦЭМ!$D$39:$D$782,СВЦЭМ!$A$39:$A$782,$A100,СВЦЭМ!$B$39:$B$782,W$83)+'СЕТ СН'!$H$11+СВЦЭМ!$D$10+'СЕТ СН'!$H$5-'СЕТ СН'!$H$21</f>
        <v>5184.84550881</v>
      </c>
      <c r="X100" s="36">
        <f>SUMIFS(СВЦЭМ!$D$39:$D$782,СВЦЭМ!$A$39:$A$782,$A100,СВЦЭМ!$B$39:$B$782,X$83)+'СЕТ СН'!$H$11+СВЦЭМ!$D$10+'СЕТ СН'!$H$5-'СЕТ СН'!$H$21</f>
        <v>5217.1317968800004</v>
      </c>
      <c r="Y100" s="36">
        <f>SUMIFS(СВЦЭМ!$D$39:$D$782,СВЦЭМ!$A$39:$A$782,$A100,СВЦЭМ!$B$39:$B$782,Y$83)+'СЕТ СН'!$H$11+СВЦЭМ!$D$10+'СЕТ СН'!$H$5-'СЕТ СН'!$H$21</f>
        <v>5217.30881976</v>
      </c>
    </row>
    <row r="101" spans="1:25" ht="15.75" x14ac:dyDescent="0.2">
      <c r="A101" s="35">
        <f t="shared" si="2"/>
        <v>45369</v>
      </c>
      <c r="B101" s="36">
        <f>SUMIFS(СВЦЭМ!$D$39:$D$782,СВЦЭМ!$A$39:$A$782,$A101,СВЦЭМ!$B$39:$B$782,B$83)+'СЕТ СН'!$H$11+СВЦЭМ!$D$10+'СЕТ СН'!$H$5-'СЕТ СН'!$H$21</f>
        <v>5313.4698103400005</v>
      </c>
      <c r="C101" s="36">
        <f>SUMIFS(СВЦЭМ!$D$39:$D$782,СВЦЭМ!$A$39:$A$782,$A101,СВЦЭМ!$B$39:$B$782,C$83)+'СЕТ СН'!$H$11+СВЦЭМ!$D$10+'СЕТ СН'!$H$5-'СЕТ СН'!$H$21</f>
        <v>5346.2857388000002</v>
      </c>
      <c r="D101" s="36">
        <f>SUMIFS(СВЦЭМ!$D$39:$D$782,СВЦЭМ!$A$39:$A$782,$A101,СВЦЭМ!$B$39:$B$782,D$83)+'СЕТ СН'!$H$11+СВЦЭМ!$D$10+'СЕТ СН'!$H$5-'СЕТ СН'!$H$21</f>
        <v>5392.2759425800004</v>
      </c>
      <c r="E101" s="36">
        <f>SUMIFS(СВЦЭМ!$D$39:$D$782,СВЦЭМ!$A$39:$A$782,$A101,СВЦЭМ!$B$39:$B$782,E$83)+'СЕТ СН'!$H$11+СВЦЭМ!$D$10+'СЕТ СН'!$H$5-'СЕТ СН'!$H$21</f>
        <v>5371.6410923100002</v>
      </c>
      <c r="F101" s="36">
        <f>SUMIFS(СВЦЭМ!$D$39:$D$782,СВЦЭМ!$A$39:$A$782,$A101,СВЦЭМ!$B$39:$B$782,F$83)+'СЕТ СН'!$H$11+СВЦЭМ!$D$10+'СЕТ СН'!$H$5-'СЕТ СН'!$H$21</f>
        <v>5351.4943801999998</v>
      </c>
      <c r="G101" s="36">
        <f>SUMIFS(СВЦЭМ!$D$39:$D$782,СВЦЭМ!$A$39:$A$782,$A101,СВЦЭМ!$B$39:$B$782,G$83)+'СЕТ СН'!$H$11+СВЦЭМ!$D$10+'СЕТ СН'!$H$5-'СЕТ СН'!$H$21</f>
        <v>5320.41403687</v>
      </c>
      <c r="H101" s="36">
        <f>SUMIFS(СВЦЭМ!$D$39:$D$782,СВЦЭМ!$A$39:$A$782,$A101,СВЦЭМ!$B$39:$B$782,H$83)+'СЕТ СН'!$H$11+СВЦЭМ!$D$10+'СЕТ СН'!$H$5-'СЕТ СН'!$H$21</f>
        <v>5290.4835520899996</v>
      </c>
      <c r="I101" s="36">
        <f>SUMIFS(СВЦЭМ!$D$39:$D$782,СВЦЭМ!$A$39:$A$782,$A101,СВЦЭМ!$B$39:$B$782,I$83)+'СЕТ СН'!$H$11+СВЦЭМ!$D$10+'СЕТ СН'!$H$5-'СЕТ СН'!$H$21</f>
        <v>5302.1954784700001</v>
      </c>
      <c r="J101" s="36">
        <f>SUMIFS(СВЦЭМ!$D$39:$D$782,СВЦЭМ!$A$39:$A$782,$A101,СВЦЭМ!$B$39:$B$782,J$83)+'СЕТ СН'!$H$11+СВЦЭМ!$D$10+'СЕТ СН'!$H$5-'СЕТ СН'!$H$21</f>
        <v>5318.19704688</v>
      </c>
      <c r="K101" s="36">
        <f>SUMIFS(СВЦЭМ!$D$39:$D$782,СВЦЭМ!$A$39:$A$782,$A101,СВЦЭМ!$B$39:$B$782,K$83)+'СЕТ СН'!$H$11+СВЦЭМ!$D$10+'СЕТ СН'!$H$5-'СЕТ СН'!$H$21</f>
        <v>5291.2226021100005</v>
      </c>
      <c r="L101" s="36">
        <f>SUMIFS(СВЦЭМ!$D$39:$D$782,СВЦЭМ!$A$39:$A$782,$A101,СВЦЭМ!$B$39:$B$782,L$83)+'СЕТ СН'!$H$11+СВЦЭМ!$D$10+'СЕТ СН'!$H$5-'СЕТ СН'!$H$21</f>
        <v>5298.3386602299997</v>
      </c>
      <c r="M101" s="36">
        <f>SUMIFS(СВЦЭМ!$D$39:$D$782,СВЦЭМ!$A$39:$A$782,$A101,СВЦЭМ!$B$39:$B$782,M$83)+'СЕТ СН'!$H$11+СВЦЭМ!$D$10+'СЕТ СН'!$H$5-'СЕТ СН'!$H$21</f>
        <v>5305.7390742500002</v>
      </c>
      <c r="N101" s="36">
        <f>SUMIFS(СВЦЭМ!$D$39:$D$782,СВЦЭМ!$A$39:$A$782,$A101,СВЦЭМ!$B$39:$B$782,N$83)+'СЕТ СН'!$H$11+СВЦЭМ!$D$10+'СЕТ СН'!$H$5-'СЕТ СН'!$H$21</f>
        <v>5330.6572175700003</v>
      </c>
      <c r="O101" s="36">
        <f>SUMIFS(СВЦЭМ!$D$39:$D$782,СВЦЭМ!$A$39:$A$782,$A101,СВЦЭМ!$B$39:$B$782,O$83)+'СЕТ СН'!$H$11+СВЦЭМ!$D$10+'СЕТ СН'!$H$5-'СЕТ СН'!$H$21</f>
        <v>5372.2608118200005</v>
      </c>
      <c r="P101" s="36">
        <f>SUMIFS(СВЦЭМ!$D$39:$D$782,СВЦЭМ!$A$39:$A$782,$A101,СВЦЭМ!$B$39:$B$782,P$83)+'СЕТ СН'!$H$11+СВЦЭМ!$D$10+'СЕТ СН'!$H$5-'СЕТ СН'!$H$21</f>
        <v>5399.00655465</v>
      </c>
      <c r="Q101" s="36">
        <f>SUMIFS(СВЦЭМ!$D$39:$D$782,СВЦЭМ!$A$39:$A$782,$A101,СВЦЭМ!$B$39:$B$782,Q$83)+'СЕТ СН'!$H$11+СВЦЭМ!$D$10+'СЕТ СН'!$H$5-'СЕТ СН'!$H$21</f>
        <v>5421.5301465000002</v>
      </c>
      <c r="R101" s="36">
        <f>SUMIFS(СВЦЭМ!$D$39:$D$782,СВЦЭМ!$A$39:$A$782,$A101,СВЦЭМ!$B$39:$B$782,R$83)+'СЕТ СН'!$H$11+СВЦЭМ!$D$10+'СЕТ СН'!$H$5-'СЕТ СН'!$H$21</f>
        <v>5425.9695222600003</v>
      </c>
      <c r="S101" s="36">
        <f>SUMIFS(СВЦЭМ!$D$39:$D$782,СВЦЭМ!$A$39:$A$782,$A101,СВЦЭМ!$B$39:$B$782,S$83)+'СЕТ СН'!$H$11+СВЦЭМ!$D$10+'СЕТ СН'!$H$5-'СЕТ СН'!$H$21</f>
        <v>5432.6351533699999</v>
      </c>
      <c r="T101" s="36">
        <f>SUMIFS(СВЦЭМ!$D$39:$D$782,СВЦЭМ!$A$39:$A$782,$A101,СВЦЭМ!$B$39:$B$782,T$83)+'СЕТ СН'!$H$11+СВЦЭМ!$D$10+'СЕТ СН'!$H$5-'СЕТ СН'!$H$21</f>
        <v>5404.53496455</v>
      </c>
      <c r="U101" s="36">
        <f>SUMIFS(СВЦЭМ!$D$39:$D$782,СВЦЭМ!$A$39:$A$782,$A101,СВЦЭМ!$B$39:$B$782,U$83)+'СЕТ СН'!$H$11+СВЦЭМ!$D$10+'СЕТ СН'!$H$5-'СЕТ СН'!$H$21</f>
        <v>5377.12208844</v>
      </c>
      <c r="V101" s="36">
        <f>SUMIFS(СВЦЭМ!$D$39:$D$782,СВЦЭМ!$A$39:$A$782,$A101,СВЦЭМ!$B$39:$B$782,V$83)+'СЕТ СН'!$H$11+СВЦЭМ!$D$10+'СЕТ СН'!$H$5-'СЕТ СН'!$H$21</f>
        <v>5366.1012324200001</v>
      </c>
      <c r="W101" s="36">
        <f>SUMIFS(СВЦЭМ!$D$39:$D$782,СВЦЭМ!$A$39:$A$782,$A101,СВЦЭМ!$B$39:$B$782,W$83)+'СЕТ СН'!$H$11+СВЦЭМ!$D$10+'СЕТ СН'!$H$5-'СЕТ СН'!$H$21</f>
        <v>5356.98215394</v>
      </c>
      <c r="X101" s="36">
        <f>SUMIFS(СВЦЭМ!$D$39:$D$782,СВЦЭМ!$A$39:$A$782,$A101,СВЦЭМ!$B$39:$B$782,X$83)+'СЕТ СН'!$H$11+СВЦЭМ!$D$10+'СЕТ СН'!$H$5-'СЕТ СН'!$H$21</f>
        <v>5378.8571954700001</v>
      </c>
      <c r="Y101" s="36">
        <f>SUMIFS(СВЦЭМ!$D$39:$D$782,СВЦЭМ!$A$39:$A$782,$A101,СВЦЭМ!$B$39:$B$782,Y$83)+'СЕТ СН'!$H$11+СВЦЭМ!$D$10+'СЕТ СН'!$H$5-'СЕТ СН'!$H$21</f>
        <v>5410.7058930500007</v>
      </c>
    </row>
    <row r="102" spans="1:25" ht="15.75" x14ac:dyDescent="0.2">
      <c r="A102" s="35">
        <f t="shared" si="2"/>
        <v>45370</v>
      </c>
      <c r="B102" s="36">
        <f>SUMIFS(СВЦЭМ!$D$39:$D$782,СВЦЭМ!$A$39:$A$782,$A102,СВЦЭМ!$B$39:$B$782,B$83)+'СЕТ СН'!$H$11+СВЦЭМ!$D$10+'СЕТ СН'!$H$5-'СЕТ СН'!$H$21</f>
        <v>5509.6027753500002</v>
      </c>
      <c r="C102" s="36">
        <f>SUMIFS(СВЦЭМ!$D$39:$D$782,СВЦЭМ!$A$39:$A$782,$A102,СВЦЭМ!$B$39:$B$782,C$83)+'СЕТ СН'!$H$11+СВЦЭМ!$D$10+'СЕТ СН'!$H$5-'СЕТ СН'!$H$21</f>
        <v>5472.0816312000006</v>
      </c>
      <c r="D102" s="36">
        <f>SUMIFS(СВЦЭМ!$D$39:$D$782,СВЦЭМ!$A$39:$A$782,$A102,СВЦЭМ!$B$39:$B$782,D$83)+'СЕТ СН'!$H$11+СВЦЭМ!$D$10+'СЕТ СН'!$H$5-'СЕТ СН'!$H$21</f>
        <v>5515.4462703600002</v>
      </c>
      <c r="E102" s="36">
        <f>SUMIFS(СВЦЭМ!$D$39:$D$782,СВЦЭМ!$A$39:$A$782,$A102,СВЦЭМ!$B$39:$B$782,E$83)+'СЕТ СН'!$H$11+СВЦЭМ!$D$10+'СЕТ СН'!$H$5-'СЕТ СН'!$H$21</f>
        <v>5505.7645185000001</v>
      </c>
      <c r="F102" s="36">
        <f>SUMIFS(СВЦЭМ!$D$39:$D$782,СВЦЭМ!$A$39:$A$782,$A102,СВЦЭМ!$B$39:$B$782,F$83)+'СЕТ СН'!$H$11+СВЦЭМ!$D$10+'СЕТ СН'!$H$5-'СЕТ СН'!$H$21</f>
        <v>5500.9651776800001</v>
      </c>
      <c r="G102" s="36">
        <f>SUMIFS(СВЦЭМ!$D$39:$D$782,СВЦЭМ!$A$39:$A$782,$A102,СВЦЭМ!$B$39:$B$782,G$83)+'СЕТ СН'!$H$11+СВЦЭМ!$D$10+'СЕТ СН'!$H$5-'СЕТ СН'!$H$21</f>
        <v>5502.3468296400006</v>
      </c>
      <c r="H102" s="36">
        <f>SUMIFS(СВЦЭМ!$D$39:$D$782,СВЦЭМ!$A$39:$A$782,$A102,СВЦЭМ!$B$39:$B$782,H$83)+'СЕТ СН'!$H$11+СВЦЭМ!$D$10+'СЕТ СН'!$H$5-'СЕТ СН'!$H$21</f>
        <v>5496.4587817500005</v>
      </c>
      <c r="I102" s="36">
        <f>SUMIFS(СВЦЭМ!$D$39:$D$782,СВЦЭМ!$A$39:$A$782,$A102,СВЦЭМ!$B$39:$B$782,I$83)+'СЕТ СН'!$H$11+СВЦЭМ!$D$10+'СЕТ СН'!$H$5-'СЕТ СН'!$H$21</f>
        <v>5463.0158266500002</v>
      </c>
      <c r="J102" s="36">
        <f>SUMIFS(СВЦЭМ!$D$39:$D$782,СВЦЭМ!$A$39:$A$782,$A102,СВЦЭМ!$B$39:$B$782,J$83)+'СЕТ СН'!$H$11+СВЦЭМ!$D$10+'СЕТ СН'!$H$5-'СЕТ СН'!$H$21</f>
        <v>5446.6683948</v>
      </c>
      <c r="K102" s="36">
        <f>SUMIFS(СВЦЭМ!$D$39:$D$782,СВЦЭМ!$A$39:$A$782,$A102,СВЦЭМ!$B$39:$B$782,K$83)+'СЕТ СН'!$H$11+СВЦЭМ!$D$10+'СЕТ СН'!$H$5-'СЕТ СН'!$H$21</f>
        <v>5451.6498312800004</v>
      </c>
      <c r="L102" s="36">
        <f>SUMIFS(СВЦЭМ!$D$39:$D$782,СВЦЭМ!$A$39:$A$782,$A102,СВЦЭМ!$B$39:$B$782,L$83)+'СЕТ СН'!$H$11+СВЦЭМ!$D$10+'СЕТ СН'!$H$5-'СЕТ СН'!$H$21</f>
        <v>5466.8338696500005</v>
      </c>
      <c r="M102" s="36">
        <f>SUMIFS(СВЦЭМ!$D$39:$D$782,СВЦЭМ!$A$39:$A$782,$A102,СВЦЭМ!$B$39:$B$782,M$83)+'СЕТ СН'!$H$11+СВЦЭМ!$D$10+'СЕТ СН'!$H$5-'СЕТ СН'!$H$21</f>
        <v>5532.90092852</v>
      </c>
      <c r="N102" s="36">
        <f>SUMIFS(СВЦЭМ!$D$39:$D$782,СВЦЭМ!$A$39:$A$782,$A102,СВЦЭМ!$B$39:$B$782,N$83)+'СЕТ СН'!$H$11+СВЦЭМ!$D$10+'СЕТ СН'!$H$5-'СЕТ СН'!$H$21</f>
        <v>5560.2336733499997</v>
      </c>
      <c r="O102" s="36">
        <f>SUMIFS(СВЦЭМ!$D$39:$D$782,СВЦЭМ!$A$39:$A$782,$A102,СВЦЭМ!$B$39:$B$782,O$83)+'СЕТ СН'!$H$11+СВЦЭМ!$D$10+'СЕТ СН'!$H$5-'СЕТ СН'!$H$21</f>
        <v>5600.0583591000004</v>
      </c>
      <c r="P102" s="36">
        <f>SUMIFS(СВЦЭМ!$D$39:$D$782,СВЦЭМ!$A$39:$A$782,$A102,СВЦЭМ!$B$39:$B$782,P$83)+'СЕТ СН'!$H$11+СВЦЭМ!$D$10+'СЕТ СН'!$H$5-'СЕТ СН'!$H$21</f>
        <v>5674.18661385</v>
      </c>
      <c r="Q102" s="36">
        <f>SUMIFS(СВЦЭМ!$D$39:$D$782,СВЦЭМ!$A$39:$A$782,$A102,СВЦЭМ!$B$39:$B$782,Q$83)+'СЕТ СН'!$H$11+СВЦЭМ!$D$10+'СЕТ СН'!$H$5-'СЕТ СН'!$H$21</f>
        <v>5696.7347022000004</v>
      </c>
      <c r="R102" s="36">
        <f>SUMIFS(СВЦЭМ!$D$39:$D$782,СВЦЭМ!$A$39:$A$782,$A102,СВЦЭМ!$B$39:$B$782,R$83)+'СЕТ СН'!$H$11+СВЦЭМ!$D$10+'СЕТ СН'!$H$5-'СЕТ СН'!$H$21</f>
        <v>5701.0790952900006</v>
      </c>
      <c r="S102" s="36">
        <f>SUMIFS(СВЦЭМ!$D$39:$D$782,СВЦЭМ!$A$39:$A$782,$A102,СВЦЭМ!$B$39:$B$782,S$83)+'СЕТ СН'!$H$11+СВЦЭМ!$D$10+'СЕТ СН'!$H$5-'СЕТ СН'!$H$21</f>
        <v>5674.6682911200005</v>
      </c>
      <c r="T102" s="36">
        <f>SUMIFS(СВЦЭМ!$D$39:$D$782,СВЦЭМ!$A$39:$A$782,$A102,СВЦЭМ!$B$39:$B$782,T$83)+'СЕТ СН'!$H$11+СВЦЭМ!$D$10+'СЕТ СН'!$H$5-'СЕТ СН'!$H$21</f>
        <v>5560.9916069700002</v>
      </c>
      <c r="U102" s="36">
        <f>SUMIFS(СВЦЭМ!$D$39:$D$782,СВЦЭМ!$A$39:$A$782,$A102,СВЦЭМ!$B$39:$B$782,U$83)+'СЕТ СН'!$H$11+СВЦЭМ!$D$10+'СЕТ СН'!$H$5-'СЕТ СН'!$H$21</f>
        <v>5513.0393262899997</v>
      </c>
      <c r="V102" s="36">
        <f>SUMIFS(СВЦЭМ!$D$39:$D$782,СВЦЭМ!$A$39:$A$782,$A102,СВЦЭМ!$B$39:$B$782,V$83)+'СЕТ СН'!$H$11+СВЦЭМ!$D$10+'СЕТ СН'!$H$5-'СЕТ СН'!$H$21</f>
        <v>5509.6203011300004</v>
      </c>
      <c r="W102" s="36">
        <f>SUMIFS(СВЦЭМ!$D$39:$D$782,СВЦЭМ!$A$39:$A$782,$A102,СВЦЭМ!$B$39:$B$782,W$83)+'СЕТ СН'!$H$11+СВЦЭМ!$D$10+'СЕТ СН'!$H$5-'СЕТ СН'!$H$21</f>
        <v>5535.9214769299997</v>
      </c>
      <c r="X102" s="36">
        <f>SUMIFS(СВЦЭМ!$D$39:$D$782,СВЦЭМ!$A$39:$A$782,$A102,СВЦЭМ!$B$39:$B$782,X$83)+'СЕТ СН'!$H$11+СВЦЭМ!$D$10+'СЕТ СН'!$H$5-'СЕТ СН'!$H$21</f>
        <v>5558.8679986000006</v>
      </c>
      <c r="Y102" s="36">
        <f>SUMIFS(СВЦЭМ!$D$39:$D$782,СВЦЭМ!$A$39:$A$782,$A102,СВЦЭМ!$B$39:$B$782,Y$83)+'СЕТ СН'!$H$11+СВЦЭМ!$D$10+'СЕТ СН'!$H$5-'СЕТ СН'!$H$21</f>
        <v>5605.2165363000004</v>
      </c>
    </row>
    <row r="103" spans="1:25" ht="15.75" x14ac:dyDescent="0.2">
      <c r="A103" s="35">
        <f t="shared" si="2"/>
        <v>45371</v>
      </c>
      <c r="B103" s="36">
        <f>SUMIFS(СВЦЭМ!$D$39:$D$782,СВЦЭМ!$A$39:$A$782,$A103,СВЦЭМ!$B$39:$B$782,B$83)+'СЕТ СН'!$H$11+СВЦЭМ!$D$10+'СЕТ СН'!$H$5-'СЕТ СН'!$H$21</f>
        <v>5631.4766233600003</v>
      </c>
      <c r="C103" s="36">
        <f>SUMIFS(СВЦЭМ!$D$39:$D$782,СВЦЭМ!$A$39:$A$782,$A103,СВЦЭМ!$B$39:$B$782,C$83)+'СЕТ СН'!$H$11+СВЦЭМ!$D$10+'СЕТ СН'!$H$5-'СЕТ СН'!$H$21</f>
        <v>5681.9423956299997</v>
      </c>
      <c r="D103" s="36">
        <f>SUMIFS(СВЦЭМ!$D$39:$D$782,СВЦЭМ!$A$39:$A$782,$A103,СВЦЭМ!$B$39:$B$782,D$83)+'СЕТ СН'!$H$11+СВЦЭМ!$D$10+'СЕТ СН'!$H$5-'СЕТ СН'!$H$21</f>
        <v>5714.7803386400001</v>
      </c>
      <c r="E103" s="36">
        <f>SUMIFS(СВЦЭМ!$D$39:$D$782,СВЦЭМ!$A$39:$A$782,$A103,СВЦЭМ!$B$39:$B$782,E$83)+'СЕТ СН'!$H$11+СВЦЭМ!$D$10+'СЕТ СН'!$H$5-'СЕТ СН'!$H$21</f>
        <v>5699.8271171899996</v>
      </c>
      <c r="F103" s="36">
        <f>SUMIFS(СВЦЭМ!$D$39:$D$782,СВЦЭМ!$A$39:$A$782,$A103,СВЦЭМ!$B$39:$B$782,F$83)+'СЕТ СН'!$H$11+СВЦЭМ!$D$10+'СЕТ СН'!$H$5-'СЕТ СН'!$H$21</f>
        <v>5697.3217436200002</v>
      </c>
      <c r="G103" s="36">
        <f>SUMIFS(СВЦЭМ!$D$39:$D$782,СВЦЭМ!$A$39:$A$782,$A103,СВЦЭМ!$B$39:$B$782,G$83)+'СЕТ СН'!$H$11+СВЦЭМ!$D$10+'СЕТ СН'!$H$5-'СЕТ СН'!$H$21</f>
        <v>5663.5183529599999</v>
      </c>
      <c r="H103" s="36">
        <f>SUMIFS(СВЦЭМ!$D$39:$D$782,СВЦЭМ!$A$39:$A$782,$A103,СВЦЭМ!$B$39:$B$782,H$83)+'СЕТ СН'!$H$11+СВЦЭМ!$D$10+'СЕТ СН'!$H$5-'СЕТ СН'!$H$21</f>
        <v>5668.2557530900003</v>
      </c>
      <c r="I103" s="36">
        <f>SUMIFS(СВЦЭМ!$D$39:$D$782,СВЦЭМ!$A$39:$A$782,$A103,СВЦЭМ!$B$39:$B$782,I$83)+'СЕТ СН'!$H$11+СВЦЭМ!$D$10+'СЕТ СН'!$H$5-'СЕТ СН'!$H$21</f>
        <v>5628.9122098900007</v>
      </c>
      <c r="J103" s="36">
        <f>SUMIFS(СВЦЭМ!$D$39:$D$782,СВЦЭМ!$A$39:$A$782,$A103,СВЦЭМ!$B$39:$B$782,J$83)+'СЕТ СН'!$H$11+СВЦЭМ!$D$10+'СЕТ СН'!$H$5-'СЕТ СН'!$H$21</f>
        <v>5574.4372956099996</v>
      </c>
      <c r="K103" s="36">
        <f>SUMIFS(СВЦЭМ!$D$39:$D$782,СВЦЭМ!$A$39:$A$782,$A103,СВЦЭМ!$B$39:$B$782,K$83)+'СЕТ СН'!$H$11+СВЦЭМ!$D$10+'СЕТ СН'!$H$5-'СЕТ СН'!$H$21</f>
        <v>5559.0887218000007</v>
      </c>
      <c r="L103" s="36">
        <f>SUMIFS(СВЦЭМ!$D$39:$D$782,СВЦЭМ!$A$39:$A$782,$A103,СВЦЭМ!$B$39:$B$782,L$83)+'СЕТ СН'!$H$11+СВЦЭМ!$D$10+'СЕТ СН'!$H$5-'СЕТ СН'!$H$21</f>
        <v>5556.6463751900001</v>
      </c>
      <c r="M103" s="36">
        <f>SUMIFS(СВЦЭМ!$D$39:$D$782,СВЦЭМ!$A$39:$A$782,$A103,СВЦЭМ!$B$39:$B$782,M$83)+'СЕТ СН'!$H$11+СВЦЭМ!$D$10+'СЕТ СН'!$H$5-'СЕТ СН'!$H$21</f>
        <v>5568.0919084899997</v>
      </c>
      <c r="N103" s="36">
        <f>SUMIFS(СВЦЭМ!$D$39:$D$782,СВЦЭМ!$A$39:$A$782,$A103,СВЦЭМ!$B$39:$B$782,N$83)+'СЕТ СН'!$H$11+СВЦЭМ!$D$10+'СЕТ СН'!$H$5-'СЕТ СН'!$H$21</f>
        <v>5568.70002613</v>
      </c>
      <c r="O103" s="36">
        <f>SUMIFS(СВЦЭМ!$D$39:$D$782,СВЦЭМ!$A$39:$A$782,$A103,СВЦЭМ!$B$39:$B$782,O$83)+'СЕТ СН'!$H$11+СВЦЭМ!$D$10+'СЕТ СН'!$H$5-'СЕТ СН'!$H$21</f>
        <v>5601.65318845</v>
      </c>
      <c r="P103" s="36">
        <f>SUMIFS(СВЦЭМ!$D$39:$D$782,СВЦЭМ!$A$39:$A$782,$A103,СВЦЭМ!$B$39:$B$782,P$83)+'СЕТ СН'!$H$11+СВЦЭМ!$D$10+'СЕТ СН'!$H$5-'СЕТ СН'!$H$21</f>
        <v>5625.4655970399999</v>
      </c>
      <c r="Q103" s="36">
        <f>SUMIFS(СВЦЭМ!$D$39:$D$782,СВЦЭМ!$A$39:$A$782,$A103,СВЦЭМ!$B$39:$B$782,Q$83)+'СЕТ СН'!$H$11+СВЦЭМ!$D$10+'СЕТ СН'!$H$5-'СЕТ СН'!$H$21</f>
        <v>5628.4186431600001</v>
      </c>
      <c r="R103" s="36">
        <f>SUMIFS(СВЦЭМ!$D$39:$D$782,СВЦЭМ!$A$39:$A$782,$A103,СВЦЭМ!$B$39:$B$782,R$83)+'СЕТ СН'!$H$11+СВЦЭМ!$D$10+'СЕТ СН'!$H$5-'СЕТ СН'!$H$21</f>
        <v>5634.9263975499998</v>
      </c>
      <c r="S103" s="36">
        <f>SUMIFS(СВЦЭМ!$D$39:$D$782,СВЦЭМ!$A$39:$A$782,$A103,СВЦЭМ!$B$39:$B$782,S$83)+'СЕТ СН'!$H$11+СВЦЭМ!$D$10+'СЕТ СН'!$H$5-'СЕТ СН'!$H$21</f>
        <v>5616.0996007000003</v>
      </c>
      <c r="T103" s="36">
        <f>SUMIFS(СВЦЭМ!$D$39:$D$782,СВЦЭМ!$A$39:$A$782,$A103,СВЦЭМ!$B$39:$B$782,T$83)+'СЕТ СН'!$H$11+СВЦЭМ!$D$10+'СЕТ СН'!$H$5-'СЕТ СН'!$H$21</f>
        <v>5563.1513797200005</v>
      </c>
      <c r="U103" s="36">
        <f>SUMIFS(СВЦЭМ!$D$39:$D$782,СВЦЭМ!$A$39:$A$782,$A103,СВЦЭМ!$B$39:$B$782,U$83)+'СЕТ СН'!$H$11+СВЦЭМ!$D$10+'СЕТ СН'!$H$5-'СЕТ СН'!$H$21</f>
        <v>5535.0946467700005</v>
      </c>
      <c r="V103" s="36">
        <f>SUMIFS(СВЦЭМ!$D$39:$D$782,СВЦЭМ!$A$39:$A$782,$A103,СВЦЭМ!$B$39:$B$782,V$83)+'СЕТ СН'!$H$11+СВЦЭМ!$D$10+'СЕТ СН'!$H$5-'СЕТ СН'!$H$21</f>
        <v>5548.50105773</v>
      </c>
      <c r="W103" s="36">
        <f>SUMIFS(СВЦЭМ!$D$39:$D$782,СВЦЭМ!$A$39:$A$782,$A103,СВЦЭМ!$B$39:$B$782,W$83)+'СЕТ СН'!$H$11+СВЦЭМ!$D$10+'СЕТ СН'!$H$5-'СЕТ СН'!$H$21</f>
        <v>5558.9942309799999</v>
      </c>
      <c r="X103" s="36">
        <f>SUMIFS(СВЦЭМ!$D$39:$D$782,СВЦЭМ!$A$39:$A$782,$A103,СВЦЭМ!$B$39:$B$782,X$83)+'СЕТ СН'!$H$11+СВЦЭМ!$D$10+'СЕТ СН'!$H$5-'СЕТ СН'!$H$21</f>
        <v>5599.2694817600004</v>
      </c>
      <c r="Y103" s="36">
        <f>SUMIFS(СВЦЭМ!$D$39:$D$782,СВЦЭМ!$A$39:$A$782,$A103,СВЦЭМ!$B$39:$B$782,Y$83)+'СЕТ СН'!$H$11+СВЦЭМ!$D$10+'СЕТ СН'!$H$5-'СЕТ СН'!$H$21</f>
        <v>5596.1868994800006</v>
      </c>
    </row>
    <row r="104" spans="1:25" ht="15.75" x14ac:dyDescent="0.2">
      <c r="A104" s="35">
        <f t="shared" si="2"/>
        <v>45372</v>
      </c>
      <c r="B104" s="36">
        <f>SUMIFS(СВЦЭМ!$D$39:$D$782,СВЦЭМ!$A$39:$A$782,$A104,СВЦЭМ!$B$39:$B$782,B$83)+'СЕТ СН'!$H$11+СВЦЭМ!$D$10+'СЕТ СН'!$H$5-'СЕТ СН'!$H$21</f>
        <v>5670.8573860500001</v>
      </c>
      <c r="C104" s="36">
        <f>SUMIFS(СВЦЭМ!$D$39:$D$782,СВЦЭМ!$A$39:$A$782,$A104,СВЦЭМ!$B$39:$B$782,C$83)+'СЕТ СН'!$H$11+СВЦЭМ!$D$10+'СЕТ СН'!$H$5-'СЕТ СН'!$H$21</f>
        <v>5705.6559586800004</v>
      </c>
      <c r="D104" s="36">
        <f>SUMIFS(СВЦЭМ!$D$39:$D$782,СВЦЭМ!$A$39:$A$782,$A104,СВЦЭМ!$B$39:$B$782,D$83)+'СЕТ СН'!$H$11+СВЦЭМ!$D$10+'СЕТ СН'!$H$5-'СЕТ СН'!$H$21</f>
        <v>5758.9154366300008</v>
      </c>
      <c r="E104" s="36">
        <f>SUMIFS(СВЦЭМ!$D$39:$D$782,СВЦЭМ!$A$39:$A$782,$A104,СВЦЭМ!$B$39:$B$782,E$83)+'СЕТ СН'!$H$11+СВЦЭМ!$D$10+'СЕТ СН'!$H$5-'СЕТ СН'!$H$21</f>
        <v>5769.8167655199995</v>
      </c>
      <c r="F104" s="36">
        <f>SUMIFS(СВЦЭМ!$D$39:$D$782,СВЦЭМ!$A$39:$A$782,$A104,СВЦЭМ!$B$39:$B$782,F$83)+'СЕТ СН'!$H$11+СВЦЭМ!$D$10+'СЕТ СН'!$H$5-'СЕТ СН'!$H$21</f>
        <v>5763.84628625</v>
      </c>
      <c r="G104" s="36">
        <f>SUMIFS(СВЦЭМ!$D$39:$D$782,СВЦЭМ!$A$39:$A$782,$A104,СВЦЭМ!$B$39:$B$782,G$83)+'СЕТ СН'!$H$11+СВЦЭМ!$D$10+'СЕТ СН'!$H$5-'СЕТ СН'!$H$21</f>
        <v>5726.0515400300001</v>
      </c>
      <c r="H104" s="36">
        <f>SUMIFS(СВЦЭМ!$D$39:$D$782,СВЦЭМ!$A$39:$A$782,$A104,СВЦЭМ!$B$39:$B$782,H$83)+'СЕТ СН'!$H$11+СВЦЭМ!$D$10+'СЕТ СН'!$H$5-'СЕТ СН'!$H$21</f>
        <v>5631.9612828099998</v>
      </c>
      <c r="I104" s="36">
        <f>SUMIFS(СВЦЭМ!$D$39:$D$782,СВЦЭМ!$A$39:$A$782,$A104,СВЦЭМ!$B$39:$B$782,I$83)+'СЕТ СН'!$H$11+СВЦЭМ!$D$10+'СЕТ СН'!$H$5-'СЕТ СН'!$H$21</f>
        <v>5590.2897675200002</v>
      </c>
      <c r="J104" s="36">
        <f>SUMIFS(СВЦЭМ!$D$39:$D$782,СВЦЭМ!$A$39:$A$782,$A104,СВЦЭМ!$B$39:$B$782,J$83)+'СЕТ СН'!$H$11+СВЦЭМ!$D$10+'СЕТ СН'!$H$5-'СЕТ СН'!$H$21</f>
        <v>5596.9646479599996</v>
      </c>
      <c r="K104" s="36">
        <f>SUMIFS(СВЦЭМ!$D$39:$D$782,СВЦЭМ!$A$39:$A$782,$A104,СВЦЭМ!$B$39:$B$782,K$83)+'СЕТ СН'!$H$11+СВЦЭМ!$D$10+'СЕТ СН'!$H$5-'СЕТ СН'!$H$21</f>
        <v>5568.9087981100001</v>
      </c>
      <c r="L104" s="36">
        <f>SUMIFS(СВЦЭМ!$D$39:$D$782,СВЦЭМ!$A$39:$A$782,$A104,СВЦЭМ!$B$39:$B$782,L$83)+'СЕТ СН'!$H$11+СВЦЭМ!$D$10+'СЕТ СН'!$H$5-'СЕТ СН'!$H$21</f>
        <v>5564.6288772900007</v>
      </c>
      <c r="M104" s="36">
        <f>SUMIFS(СВЦЭМ!$D$39:$D$782,СВЦЭМ!$A$39:$A$782,$A104,СВЦЭМ!$B$39:$B$782,M$83)+'СЕТ СН'!$H$11+СВЦЭМ!$D$10+'СЕТ СН'!$H$5-'СЕТ СН'!$H$21</f>
        <v>5578.8823037700004</v>
      </c>
      <c r="N104" s="36">
        <f>SUMIFS(СВЦЭМ!$D$39:$D$782,СВЦЭМ!$A$39:$A$782,$A104,СВЦЭМ!$B$39:$B$782,N$83)+'СЕТ СН'!$H$11+СВЦЭМ!$D$10+'СЕТ СН'!$H$5-'СЕТ СН'!$H$21</f>
        <v>5612.8760904700002</v>
      </c>
      <c r="O104" s="36">
        <f>SUMIFS(СВЦЭМ!$D$39:$D$782,СВЦЭМ!$A$39:$A$782,$A104,СВЦЭМ!$B$39:$B$782,O$83)+'СЕТ СН'!$H$11+СВЦЭМ!$D$10+'СЕТ СН'!$H$5-'СЕТ СН'!$H$21</f>
        <v>5627.3936684500004</v>
      </c>
      <c r="P104" s="36">
        <f>SUMIFS(СВЦЭМ!$D$39:$D$782,СВЦЭМ!$A$39:$A$782,$A104,СВЦЭМ!$B$39:$B$782,P$83)+'СЕТ СН'!$H$11+СВЦЭМ!$D$10+'СЕТ СН'!$H$5-'СЕТ СН'!$H$21</f>
        <v>5640.8901063000003</v>
      </c>
      <c r="Q104" s="36">
        <f>SUMIFS(СВЦЭМ!$D$39:$D$782,СВЦЭМ!$A$39:$A$782,$A104,СВЦЭМ!$B$39:$B$782,Q$83)+'СЕТ СН'!$H$11+СВЦЭМ!$D$10+'СЕТ СН'!$H$5-'СЕТ СН'!$H$21</f>
        <v>5662.9799923</v>
      </c>
      <c r="R104" s="36">
        <f>SUMIFS(СВЦЭМ!$D$39:$D$782,СВЦЭМ!$A$39:$A$782,$A104,СВЦЭМ!$B$39:$B$782,R$83)+'СЕТ СН'!$H$11+СВЦЭМ!$D$10+'СЕТ СН'!$H$5-'СЕТ СН'!$H$21</f>
        <v>5677.6350457099998</v>
      </c>
      <c r="S104" s="36">
        <f>SUMIFS(СВЦЭМ!$D$39:$D$782,СВЦЭМ!$A$39:$A$782,$A104,СВЦЭМ!$B$39:$B$782,S$83)+'СЕТ СН'!$H$11+СВЦЭМ!$D$10+'СЕТ СН'!$H$5-'СЕТ СН'!$H$21</f>
        <v>5650.2094275100008</v>
      </c>
      <c r="T104" s="36">
        <f>SUMIFS(СВЦЭМ!$D$39:$D$782,СВЦЭМ!$A$39:$A$782,$A104,СВЦЭМ!$B$39:$B$782,T$83)+'СЕТ СН'!$H$11+СВЦЭМ!$D$10+'СЕТ СН'!$H$5-'СЕТ СН'!$H$21</f>
        <v>5640.2093980299996</v>
      </c>
      <c r="U104" s="36">
        <f>SUMIFS(СВЦЭМ!$D$39:$D$782,СВЦЭМ!$A$39:$A$782,$A104,СВЦЭМ!$B$39:$B$782,U$83)+'СЕТ СН'!$H$11+СВЦЭМ!$D$10+'СЕТ СН'!$H$5-'СЕТ СН'!$H$21</f>
        <v>5595.5080297700006</v>
      </c>
      <c r="V104" s="36">
        <f>SUMIFS(СВЦЭМ!$D$39:$D$782,СВЦЭМ!$A$39:$A$782,$A104,СВЦЭМ!$B$39:$B$782,V$83)+'СЕТ СН'!$H$11+СВЦЭМ!$D$10+'СЕТ СН'!$H$5-'СЕТ СН'!$H$21</f>
        <v>5564.2108777499998</v>
      </c>
      <c r="W104" s="36">
        <f>SUMIFS(СВЦЭМ!$D$39:$D$782,СВЦЭМ!$A$39:$A$782,$A104,СВЦЭМ!$B$39:$B$782,W$83)+'СЕТ СН'!$H$11+СВЦЭМ!$D$10+'СЕТ СН'!$H$5-'СЕТ СН'!$H$21</f>
        <v>5593.6625817500008</v>
      </c>
      <c r="X104" s="36">
        <f>SUMIFS(СВЦЭМ!$D$39:$D$782,СВЦЭМ!$A$39:$A$782,$A104,СВЦЭМ!$B$39:$B$782,X$83)+'СЕТ СН'!$H$11+СВЦЭМ!$D$10+'СЕТ СН'!$H$5-'СЕТ СН'!$H$21</f>
        <v>5623.2092344100001</v>
      </c>
      <c r="Y104" s="36">
        <f>SUMIFS(СВЦЭМ!$D$39:$D$782,СВЦЭМ!$A$39:$A$782,$A104,СВЦЭМ!$B$39:$B$782,Y$83)+'СЕТ СН'!$H$11+СВЦЭМ!$D$10+'СЕТ СН'!$H$5-'СЕТ СН'!$H$21</f>
        <v>5645.6563427900001</v>
      </c>
    </row>
    <row r="105" spans="1:25" ht="15.75" x14ac:dyDescent="0.2">
      <c r="A105" s="35">
        <f t="shared" si="2"/>
        <v>45373</v>
      </c>
      <c r="B105" s="36">
        <f>SUMIFS(СВЦЭМ!$D$39:$D$782,СВЦЭМ!$A$39:$A$782,$A105,СВЦЭМ!$B$39:$B$782,B$83)+'СЕТ СН'!$H$11+СВЦЭМ!$D$10+'СЕТ СН'!$H$5-'СЕТ СН'!$H$21</f>
        <v>5679.4345245700006</v>
      </c>
      <c r="C105" s="36">
        <f>SUMIFS(СВЦЭМ!$D$39:$D$782,СВЦЭМ!$A$39:$A$782,$A105,СВЦЭМ!$B$39:$B$782,C$83)+'СЕТ СН'!$H$11+СВЦЭМ!$D$10+'СЕТ СН'!$H$5-'СЕТ СН'!$H$21</f>
        <v>5719.1349010800004</v>
      </c>
      <c r="D105" s="36">
        <f>SUMIFS(СВЦЭМ!$D$39:$D$782,СВЦЭМ!$A$39:$A$782,$A105,СВЦЭМ!$B$39:$B$782,D$83)+'СЕТ СН'!$H$11+СВЦЭМ!$D$10+'СЕТ СН'!$H$5-'СЕТ СН'!$H$21</f>
        <v>5753.7793985600001</v>
      </c>
      <c r="E105" s="36">
        <f>SUMIFS(СВЦЭМ!$D$39:$D$782,СВЦЭМ!$A$39:$A$782,$A105,СВЦЭМ!$B$39:$B$782,E$83)+'СЕТ СН'!$H$11+СВЦЭМ!$D$10+'СЕТ СН'!$H$5-'СЕТ СН'!$H$21</f>
        <v>5741.2663141000003</v>
      </c>
      <c r="F105" s="36">
        <f>SUMIFS(СВЦЭМ!$D$39:$D$782,СВЦЭМ!$A$39:$A$782,$A105,СВЦЭМ!$B$39:$B$782,F$83)+'СЕТ СН'!$H$11+СВЦЭМ!$D$10+'СЕТ СН'!$H$5-'СЕТ СН'!$H$21</f>
        <v>5741.4236591400004</v>
      </c>
      <c r="G105" s="36">
        <f>SUMIFS(СВЦЭМ!$D$39:$D$782,СВЦЭМ!$A$39:$A$782,$A105,СВЦЭМ!$B$39:$B$782,G$83)+'СЕТ СН'!$H$11+СВЦЭМ!$D$10+'СЕТ СН'!$H$5-'СЕТ СН'!$H$21</f>
        <v>5741.3475778400007</v>
      </c>
      <c r="H105" s="36">
        <f>SUMIFS(СВЦЭМ!$D$39:$D$782,СВЦЭМ!$A$39:$A$782,$A105,СВЦЭМ!$B$39:$B$782,H$83)+'СЕТ СН'!$H$11+СВЦЭМ!$D$10+'СЕТ СН'!$H$5-'СЕТ СН'!$H$21</f>
        <v>5673.36853969</v>
      </c>
      <c r="I105" s="36">
        <f>SUMIFS(СВЦЭМ!$D$39:$D$782,СВЦЭМ!$A$39:$A$782,$A105,СВЦЭМ!$B$39:$B$782,I$83)+'СЕТ СН'!$H$11+СВЦЭМ!$D$10+'СЕТ СН'!$H$5-'СЕТ СН'!$H$21</f>
        <v>5626.1904339499997</v>
      </c>
      <c r="J105" s="36">
        <f>SUMIFS(СВЦЭМ!$D$39:$D$782,СВЦЭМ!$A$39:$A$782,$A105,СВЦЭМ!$B$39:$B$782,J$83)+'СЕТ СН'!$H$11+СВЦЭМ!$D$10+'СЕТ СН'!$H$5-'СЕТ СН'!$H$21</f>
        <v>5612.0353939300003</v>
      </c>
      <c r="K105" s="36">
        <f>SUMIFS(СВЦЭМ!$D$39:$D$782,СВЦЭМ!$A$39:$A$782,$A105,СВЦЭМ!$B$39:$B$782,K$83)+'СЕТ СН'!$H$11+СВЦЭМ!$D$10+'СЕТ СН'!$H$5-'СЕТ СН'!$H$21</f>
        <v>5600.7583684399997</v>
      </c>
      <c r="L105" s="36">
        <f>SUMIFS(СВЦЭМ!$D$39:$D$782,СВЦЭМ!$A$39:$A$782,$A105,СВЦЭМ!$B$39:$B$782,L$83)+'СЕТ СН'!$H$11+СВЦЭМ!$D$10+'СЕТ СН'!$H$5-'СЕТ СН'!$H$21</f>
        <v>5569.3162167500004</v>
      </c>
      <c r="M105" s="36">
        <f>SUMIFS(СВЦЭМ!$D$39:$D$782,СВЦЭМ!$A$39:$A$782,$A105,СВЦЭМ!$B$39:$B$782,M$83)+'СЕТ СН'!$H$11+СВЦЭМ!$D$10+'СЕТ СН'!$H$5-'СЕТ СН'!$H$21</f>
        <v>5528.42101594</v>
      </c>
      <c r="N105" s="36">
        <f>SUMIFS(СВЦЭМ!$D$39:$D$782,СВЦЭМ!$A$39:$A$782,$A105,СВЦЭМ!$B$39:$B$782,N$83)+'СЕТ СН'!$H$11+СВЦЭМ!$D$10+'СЕТ СН'!$H$5-'СЕТ СН'!$H$21</f>
        <v>5559.4911939900003</v>
      </c>
      <c r="O105" s="36">
        <f>SUMIFS(СВЦЭМ!$D$39:$D$782,СВЦЭМ!$A$39:$A$782,$A105,СВЦЭМ!$B$39:$B$782,O$83)+'СЕТ СН'!$H$11+СВЦЭМ!$D$10+'СЕТ СН'!$H$5-'СЕТ СН'!$H$21</f>
        <v>5527.04212207</v>
      </c>
      <c r="P105" s="36">
        <f>SUMIFS(СВЦЭМ!$D$39:$D$782,СВЦЭМ!$A$39:$A$782,$A105,СВЦЭМ!$B$39:$B$782,P$83)+'СЕТ СН'!$H$11+СВЦЭМ!$D$10+'СЕТ СН'!$H$5-'СЕТ СН'!$H$21</f>
        <v>5530.1714319000002</v>
      </c>
      <c r="Q105" s="36">
        <f>SUMIFS(СВЦЭМ!$D$39:$D$782,СВЦЭМ!$A$39:$A$782,$A105,СВЦЭМ!$B$39:$B$782,Q$83)+'СЕТ СН'!$H$11+СВЦЭМ!$D$10+'СЕТ СН'!$H$5-'СЕТ СН'!$H$21</f>
        <v>5550.3195789500005</v>
      </c>
      <c r="R105" s="36">
        <f>SUMIFS(СВЦЭМ!$D$39:$D$782,СВЦЭМ!$A$39:$A$782,$A105,СВЦЭМ!$B$39:$B$782,R$83)+'СЕТ СН'!$H$11+СВЦЭМ!$D$10+'СЕТ СН'!$H$5-'СЕТ СН'!$H$21</f>
        <v>5566.5504871200001</v>
      </c>
      <c r="S105" s="36">
        <f>SUMIFS(СВЦЭМ!$D$39:$D$782,СВЦЭМ!$A$39:$A$782,$A105,СВЦЭМ!$B$39:$B$782,S$83)+'СЕТ СН'!$H$11+СВЦЭМ!$D$10+'СЕТ СН'!$H$5-'СЕТ СН'!$H$21</f>
        <v>5560.0025330600001</v>
      </c>
      <c r="T105" s="36">
        <f>SUMIFS(СВЦЭМ!$D$39:$D$782,СВЦЭМ!$A$39:$A$782,$A105,СВЦЭМ!$B$39:$B$782,T$83)+'СЕТ СН'!$H$11+СВЦЭМ!$D$10+'СЕТ СН'!$H$5-'СЕТ СН'!$H$21</f>
        <v>5528.8925496299998</v>
      </c>
      <c r="U105" s="36">
        <f>SUMIFS(СВЦЭМ!$D$39:$D$782,СВЦЭМ!$A$39:$A$782,$A105,СВЦЭМ!$B$39:$B$782,U$83)+'СЕТ СН'!$H$11+СВЦЭМ!$D$10+'СЕТ СН'!$H$5-'СЕТ СН'!$H$21</f>
        <v>5495.0287533000001</v>
      </c>
      <c r="V105" s="36">
        <f>SUMIFS(СВЦЭМ!$D$39:$D$782,СВЦЭМ!$A$39:$A$782,$A105,СВЦЭМ!$B$39:$B$782,V$83)+'СЕТ СН'!$H$11+СВЦЭМ!$D$10+'СЕТ СН'!$H$5-'СЕТ СН'!$H$21</f>
        <v>5458.4399054900005</v>
      </c>
      <c r="W105" s="36">
        <f>SUMIFS(СВЦЭМ!$D$39:$D$782,СВЦЭМ!$A$39:$A$782,$A105,СВЦЭМ!$B$39:$B$782,W$83)+'СЕТ СН'!$H$11+СВЦЭМ!$D$10+'СЕТ СН'!$H$5-'СЕТ СН'!$H$21</f>
        <v>5456.2026124900003</v>
      </c>
      <c r="X105" s="36">
        <f>SUMIFS(СВЦЭМ!$D$39:$D$782,СВЦЭМ!$A$39:$A$782,$A105,СВЦЭМ!$B$39:$B$782,X$83)+'СЕТ СН'!$H$11+СВЦЭМ!$D$10+'СЕТ СН'!$H$5-'СЕТ СН'!$H$21</f>
        <v>5474.6362593000003</v>
      </c>
      <c r="Y105" s="36">
        <f>SUMIFS(СВЦЭМ!$D$39:$D$782,СВЦЭМ!$A$39:$A$782,$A105,СВЦЭМ!$B$39:$B$782,Y$83)+'СЕТ СН'!$H$11+СВЦЭМ!$D$10+'СЕТ СН'!$H$5-'СЕТ СН'!$H$21</f>
        <v>5480.6651023100003</v>
      </c>
    </row>
    <row r="106" spans="1:25" ht="15.75" x14ac:dyDescent="0.2">
      <c r="A106" s="35">
        <f t="shared" si="2"/>
        <v>45374</v>
      </c>
      <c r="B106" s="36">
        <f>SUMIFS(СВЦЭМ!$D$39:$D$782,СВЦЭМ!$A$39:$A$782,$A106,СВЦЭМ!$B$39:$B$782,B$83)+'СЕТ СН'!$H$11+СВЦЭМ!$D$10+'СЕТ СН'!$H$5-'СЕТ СН'!$H$21</f>
        <v>5554.2334458900004</v>
      </c>
      <c r="C106" s="36">
        <f>SUMIFS(СВЦЭМ!$D$39:$D$782,СВЦЭМ!$A$39:$A$782,$A106,СВЦЭМ!$B$39:$B$782,C$83)+'СЕТ СН'!$H$11+СВЦЭМ!$D$10+'СЕТ СН'!$H$5-'СЕТ СН'!$H$21</f>
        <v>5528.9039998000007</v>
      </c>
      <c r="D106" s="36">
        <f>SUMIFS(СВЦЭМ!$D$39:$D$782,СВЦЭМ!$A$39:$A$782,$A106,СВЦЭМ!$B$39:$B$782,D$83)+'СЕТ СН'!$H$11+СВЦЭМ!$D$10+'СЕТ СН'!$H$5-'СЕТ СН'!$H$21</f>
        <v>5575.3874981300005</v>
      </c>
      <c r="E106" s="36">
        <f>SUMIFS(СВЦЭМ!$D$39:$D$782,СВЦЭМ!$A$39:$A$782,$A106,СВЦЭМ!$B$39:$B$782,E$83)+'СЕТ СН'!$H$11+СВЦЭМ!$D$10+'СЕТ СН'!$H$5-'СЕТ СН'!$H$21</f>
        <v>5595.2743701899999</v>
      </c>
      <c r="F106" s="36">
        <f>SUMIFS(СВЦЭМ!$D$39:$D$782,СВЦЭМ!$A$39:$A$782,$A106,СВЦЭМ!$B$39:$B$782,F$83)+'СЕТ СН'!$H$11+СВЦЭМ!$D$10+'СЕТ СН'!$H$5-'СЕТ СН'!$H$21</f>
        <v>5593.2364347100001</v>
      </c>
      <c r="G106" s="36">
        <f>SUMIFS(СВЦЭМ!$D$39:$D$782,СВЦЭМ!$A$39:$A$782,$A106,СВЦЭМ!$B$39:$B$782,G$83)+'СЕТ СН'!$H$11+СВЦЭМ!$D$10+'СЕТ СН'!$H$5-'СЕТ СН'!$H$21</f>
        <v>5571.7509863000005</v>
      </c>
      <c r="H106" s="36">
        <f>SUMIFS(СВЦЭМ!$D$39:$D$782,СВЦЭМ!$A$39:$A$782,$A106,СВЦЭМ!$B$39:$B$782,H$83)+'СЕТ СН'!$H$11+СВЦЭМ!$D$10+'СЕТ СН'!$H$5-'СЕТ СН'!$H$21</f>
        <v>5550.1149163200007</v>
      </c>
      <c r="I106" s="36">
        <f>SUMIFS(СВЦЭМ!$D$39:$D$782,СВЦЭМ!$A$39:$A$782,$A106,СВЦЭМ!$B$39:$B$782,I$83)+'СЕТ СН'!$H$11+СВЦЭМ!$D$10+'СЕТ СН'!$H$5-'СЕТ СН'!$H$21</f>
        <v>5530.0841028800005</v>
      </c>
      <c r="J106" s="36">
        <f>SUMIFS(СВЦЭМ!$D$39:$D$782,СВЦЭМ!$A$39:$A$782,$A106,СВЦЭМ!$B$39:$B$782,J$83)+'СЕТ СН'!$H$11+СВЦЭМ!$D$10+'СЕТ СН'!$H$5-'СЕТ СН'!$H$21</f>
        <v>5481.96875361</v>
      </c>
      <c r="K106" s="36">
        <f>SUMIFS(СВЦЭМ!$D$39:$D$782,СВЦЭМ!$A$39:$A$782,$A106,СВЦЭМ!$B$39:$B$782,K$83)+'СЕТ СН'!$H$11+СВЦЭМ!$D$10+'СЕТ СН'!$H$5-'СЕТ СН'!$H$21</f>
        <v>5440.5762891200002</v>
      </c>
      <c r="L106" s="36">
        <f>SUMIFS(СВЦЭМ!$D$39:$D$782,СВЦЭМ!$A$39:$A$782,$A106,СВЦЭМ!$B$39:$B$782,L$83)+'СЕТ СН'!$H$11+СВЦЭМ!$D$10+'СЕТ СН'!$H$5-'СЕТ СН'!$H$21</f>
        <v>5423.95270807</v>
      </c>
      <c r="M106" s="36">
        <f>SUMIFS(СВЦЭМ!$D$39:$D$782,СВЦЭМ!$A$39:$A$782,$A106,СВЦЭМ!$B$39:$B$782,M$83)+'СЕТ СН'!$H$11+СВЦЭМ!$D$10+'СЕТ СН'!$H$5-'СЕТ СН'!$H$21</f>
        <v>5435.9091737600002</v>
      </c>
      <c r="N106" s="36">
        <f>SUMIFS(СВЦЭМ!$D$39:$D$782,СВЦЭМ!$A$39:$A$782,$A106,СВЦЭМ!$B$39:$B$782,N$83)+'СЕТ СН'!$H$11+СВЦЭМ!$D$10+'СЕТ СН'!$H$5-'СЕТ СН'!$H$21</f>
        <v>5443.8513100500004</v>
      </c>
      <c r="O106" s="36">
        <f>SUMIFS(СВЦЭМ!$D$39:$D$782,СВЦЭМ!$A$39:$A$782,$A106,СВЦЭМ!$B$39:$B$782,O$83)+'СЕТ СН'!$H$11+СВЦЭМ!$D$10+'СЕТ СН'!$H$5-'СЕТ СН'!$H$21</f>
        <v>5482.4822865300002</v>
      </c>
      <c r="P106" s="36">
        <f>SUMIFS(СВЦЭМ!$D$39:$D$782,СВЦЭМ!$A$39:$A$782,$A106,СВЦЭМ!$B$39:$B$782,P$83)+'СЕТ СН'!$H$11+СВЦЭМ!$D$10+'СЕТ СН'!$H$5-'СЕТ СН'!$H$21</f>
        <v>5506.8206040900004</v>
      </c>
      <c r="Q106" s="36">
        <f>SUMIFS(СВЦЭМ!$D$39:$D$782,СВЦЭМ!$A$39:$A$782,$A106,СВЦЭМ!$B$39:$B$782,Q$83)+'СЕТ СН'!$H$11+СВЦЭМ!$D$10+'СЕТ СН'!$H$5-'СЕТ СН'!$H$21</f>
        <v>5513.4183230400004</v>
      </c>
      <c r="R106" s="36">
        <f>SUMIFS(СВЦЭМ!$D$39:$D$782,СВЦЭМ!$A$39:$A$782,$A106,СВЦЭМ!$B$39:$B$782,R$83)+'СЕТ СН'!$H$11+СВЦЭМ!$D$10+'СЕТ СН'!$H$5-'СЕТ СН'!$H$21</f>
        <v>5526.8687566400004</v>
      </c>
      <c r="S106" s="36">
        <f>SUMIFS(СВЦЭМ!$D$39:$D$782,СВЦЭМ!$A$39:$A$782,$A106,СВЦЭМ!$B$39:$B$782,S$83)+'СЕТ СН'!$H$11+СВЦЭМ!$D$10+'СЕТ СН'!$H$5-'СЕТ СН'!$H$21</f>
        <v>5489.9300807400004</v>
      </c>
      <c r="T106" s="36">
        <f>SUMIFS(СВЦЭМ!$D$39:$D$782,СВЦЭМ!$A$39:$A$782,$A106,СВЦЭМ!$B$39:$B$782,T$83)+'СЕТ СН'!$H$11+СВЦЭМ!$D$10+'СЕТ СН'!$H$5-'СЕТ СН'!$H$21</f>
        <v>5475.5644837700002</v>
      </c>
      <c r="U106" s="36">
        <f>SUMIFS(СВЦЭМ!$D$39:$D$782,СВЦЭМ!$A$39:$A$782,$A106,СВЦЭМ!$B$39:$B$782,U$83)+'СЕТ СН'!$H$11+СВЦЭМ!$D$10+'СЕТ СН'!$H$5-'СЕТ СН'!$H$21</f>
        <v>5440.1436731200001</v>
      </c>
      <c r="V106" s="36">
        <f>SUMIFS(СВЦЭМ!$D$39:$D$782,СВЦЭМ!$A$39:$A$782,$A106,СВЦЭМ!$B$39:$B$782,V$83)+'СЕТ СН'!$H$11+СВЦЭМ!$D$10+'СЕТ СН'!$H$5-'СЕТ СН'!$H$21</f>
        <v>5425.93565244</v>
      </c>
      <c r="W106" s="36">
        <f>SUMIFS(СВЦЭМ!$D$39:$D$782,СВЦЭМ!$A$39:$A$782,$A106,СВЦЭМ!$B$39:$B$782,W$83)+'СЕТ СН'!$H$11+СВЦЭМ!$D$10+'СЕТ СН'!$H$5-'СЕТ СН'!$H$21</f>
        <v>5423.7002848600005</v>
      </c>
      <c r="X106" s="36">
        <f>SUMIFS(СВЦЭМ!$D$39:$D$782,СВЦЭМ!$A$39:$A$782,$A106,СВЦЭМ!$B$39:$B$782,X$83)+'СЕТ СН'!$H$11+СВЦЭМ!$D$10+'СЕТ СН'!$H$5-'СЕТ СН'!$H$21</f>
        <v>5473.9174017599998</v>
      </c>
      <c r="Y106" s="36">
        <f>SUMIFS(СВЦЭМ!$D$39:$D$782,СВЦЭМ!$A$39:$A$782,$A106,СВЦЭМ!$B$39:$B$782,Y$83)+'СЕТ СН'!$H$11+СВЦЭМ!$D$10+'СЕТ СН'!$H$5-'СЕТ СН'!$H$21</f>
        <v>5495.1197142399997</v>
      </c>
    </row>
    <row r="107" spans="1:25" ht="15.75" x14ac:dyDescent="0.2">
      <c r="A107" s="35">
        <f t="shared" si="2"/>
        <v>45375</v>
      </c>
      <c r="B107" s="36">
        <f>SUMIFS(СВЦЭМ!$D$39:$D$782,СВЦЭМ!$A$39:$A$782,$A107,СВЦЭМ!$B$39:$B$782,B$83)+'СЕТ СН'!$H$11+СВЦЭМ!$D$10+'СЕТ СН'!$H$5-'СЕТ СН'!$H$21</f>
        <v>5541.1261396500004</v>
      </c>
      <c r="C107" s="36">
        <f>SUMIFS(СВЦЭМ!$D$39:$D$782,СВЦЭМ!$A$39:$A$782,$A107,СВЦЭМ!$B$39:$B$782,C$83)+'СЕТ СН'!$H$11+СВЦЭМ!$D$10+'СЕТ СН'!$H$5-'СЕТ СН'!$H$21</f>
        <v>5482.9045632699999</v>
      </c>
      <c r="D107" s="36">
        <f>SUMIFS(СВЦЭМ!$D$39:$D$782,СВЦЭМ!$A$39:$A$782,$A107,СВЦЭМ!$B$39:$B$782,D$83)+'СЕТ СН'!$H$11+СВЦЭМ!$D$10+'СЕТ СН'!$H$5-'СЕТ СН'!$H$21</f>
        <v>5518.8525329500008</v>
      </c>
      <c r="E107" s="36">
        <f>SUMIFS(СВЦЭМ!$D$39:$D$782,СВЦЭМ!$A$39:$A$782,$A107,СВЦЭМ!$B$39:$B$782,E$83)+'СЕТ СН'!$H$11+СВЦЭМ!$D$10+'СЕТ СН'!$H$5-'СЕТ СН'!$H$21</f>
        <v>5532.89027584</v>
      </c>
      <c r="F107" s="36">
        <f>SUMIFS(СВЦЭМ!$D$39:$D$782,СВЦЭМ!$A$39:$A$782,$A107,СВЦЭМ!$B$39:$B$782,F$83)+'СЕТ СН'!$H$11+СВЦЭМ!$D$10+'СЕТ СН'!$H$5-'СЕТ СН'!$H$21</f>
        <v>5513.4498976600007</v>
      </c>
      <c r="G107" s="36">
        <f>SUMIFS(СВЦЭМ!$D$39:$D$782,СВЦЭМ!$A$39:$A$782,$A107,СВЦЭМ!$B$39:$B$782,G$83)+'СЕТ СН'!$H$11+СВЦЭМ!$D$10+'СЕТ СН'!$H$5-'СЕТ СН'!$H$21</f>
        <v>5504.9140860900006</v>
      </c>
      <c r="H107" s="36">
        <f>SUMIFS(СВЦЭМ!$D$39:$D$782,СВЦЭМ!$A$39:$A$782,$A107,СВЦЭМ!$B$39:$B$782,H$83)+'СЕТ СН'!$H$11+СВЦЭМ!$D$10+'СЕТ СН'!$H$5-'СЕТ СН'!$H$21</f>
        <v>5480.3141162700003</v>
      </c>
      <c r="I107" s="36">
        <f>SUMIFS(СВЦЭМ!$D$39:$D$782,СВЦЭМ!$A$39:$A$782,$A107,СВЦЭМ!$B$39:$B$782,I$83)+'СЕТ СН'!$H$11+СВЦЭМ!$D$10+'СЕТ СН'!$H$5-'СЕТ СН'!$H$21</f>
        <v>5477.0591685199997</v>
      </c>
      <c r="J107" s="36">
        <f>SUMIFS(СВЦЭМ!$D$39:$D$782,СВЦЭМ!$A$39:$A$782,$A107,СВЦЭМ!$B$39:$B$782,J$83)+'СЕТ СН'!$H$11+СВЦЭМ!$D$10+'СЕТ СН'!$H$5-'СЕТ СН'!$H$21</f>
        <v>5419.4147947900001</v>
      </c>
      <c r="K107" s="36">
        <f>SUMIFS(СВЦЭМ!$D$39:$D$782,СВЦЭМ!$A$39:$A$782,$A107,СВЦЭМ!$B$39:$B$782,K$83)+'СЕТ СН'!$H$11+СВЦЭМ!$D$10+'СЕТ СН'!$H$5-'СЕТ СН'!$H$21</f>
        <v>5384.4242411600007</v>
      </c>
      <c r="L107" s="36">
        <f>SUMIFS(СВЦЭМ!$D$39:$D$782,СВЦЭМ!$A$39:$A$782,$A107,СВЦЭМ!$B$39:$B$782,L$83)+'СЕТ СН'!$H$11+СВЦЭМ!$D$10+'СЕТ СН'!$H$5-'СЕТ СН'!$H$21</f>
        <v>5391.5318736899999</v>
      </c>
      <c r="M107" s="36">
        <f>SUMIFS(СВЦЭМ!$D$39:$D$782,СВЦЭМ!$A$39:$A$782,$A107,СВЦЭМ!$B$39:$B$782,M$83)+'СЕТ СН'!$H$11+СВЦЭМ!$D$10+'СЕТ СН'!$H$5-'СЕТ СН'!$H$21</f>
        <v>5401.9925003999997</v>
      </c>
      <c r="N107" s="36">
        <f>SUMIFS(СВЦЭМ!$D$39:$D$782,СВЦЭМ!$A$39:$A$782,$A107,СВЦЭМ!$B$39:$B$782,N$83)+'СЕТ СН'!$H$11+СВЦЭМ!$D$10+'СЕТ СН'!$H$5-'СЕТ СН'!$H$21</f>
        <v>5394.9055163700004</v>
      </c>
      <c r="O107" s="36">
        <f>SUMIFS(СВЦЭМ!$D$39:$D$782,СВЦЭМ!$A$39:$A$782,$A107,СВЦЭМ!$B$39:$B$782,O$83)+'СЕТ СН'!$H$11+СВЦЭМ!$D$10+'СЕТ СН'!$H$5-'СЕТ СН'!$H$21</f>
        <v>5406.5813499100004</v>
      </c>
      <c r="P107" s="36">
        <f>SUMIFS(СВЦЭМ!$D$39:$D$782,СВЦЭМ!$A$39:$A$782,$A107,СВЦЭМ!$B$39:$B$782,P$83)+'СЕТ СН'!$H$11+СВЦЭМ!$D$10+'СЕТ СН'!$H$5-'СЕТ СН'!$H$21</f>
        <v>5457.5411260399997</v>
      </c>
      <c r="Q107" s="36">
        <f>SUMIFS(СВЦЭМ!$D$39:$D$782,СВЦЭМ!$A$39:$A$782,$A107,СВЦЭМ!$B$39:$B$782,Q$83)+'СЕТ СН'!$H$11+СВЦЭМ!$D$10+'СЕТ СН'!$H$5-'СЕТ СН'!$H$21</f>
        <v>5471.6735021499999</v>
      </c>
      <c r="R107" s="36">
        <f>SUMIFS(СВЦЭМ!$D$39:$D$782,СВЦЭМ!$A$39:$A$782,$A107,СВЦЭМ!$B$39:$B$782,R$83)+'СЕТ СН'!$H$11+СВЦЭМ!$D$10+'СЕТ СН'!$H$5-'СЕТ СН'!$H$21</f>
        <v>5468.3279787400006</v>
      </c>
      <c r="S107" s="36">
        <f>SUMIFS(СВЦЭМ!$D$39:$D$782,СВЦЭМ!$A$39:$A$782,$A107,СВЦЭМ!$B$39:$B$782,S$83)+'СЕТ СН'!$H$11+СВЦЭМ!$D$10+'СЕТ СН'!$H$5-'СЕТ СН'!$H$21</f>
        <v>5441.5280571700005</v>
      </c>
      <c r="T107" s="36">
        <f>SUMIFS(СВЦЭМ!$D$39:$D$782,СВЦЭМ!$A$39:$A$782,$A107,СВЦЭМ!$B$39:$B$782,T$83)+'СЕТ СН'!$H$11+СВЦЭМ!$D$10+'СЕТ СН'!$H$5-'СЕТ СН'!$H$21</f>
        <v>5403.6109609600007</v>
      </c>
      <c r="U107" s="36">
        <f>SUMIFS(СВЦЭМ!$D$39:$D$782,СВЦЭМ!$A$39:$A$782,$A107,СВЦЭМ!$B$39:$B$782,U$83)+'СЕТ СН'!$H$11+СВЦЭМ!$D$10+'СЕТ СН'!$H$5-'СЕТ СН'!$H$21</f>
        <v>5387.7682984100002</v>
      </c>
      <c r="V107" s="36">
        <f>SUMIFS(СВЦЭМ!$D$39:$D$782,СВЦЭМ!$A$39:$A$782,$A107,СВЦЭМ!$B$39:$B$782,V$83)+'СЕТ СН'!$H$11+СВЦЭМ!$D$10+'СЕТ СН'!$H$5-'СЕТ СН'!$H$21</f>
        <v>5378.0354200300008</v>
      </c>
      <c r="W107" s="36">
        <f>SUMIFS(СВЦЭМ!$D$39:$D$782,СВЦЭМ!$A$39:$A$782,$A107,СВЦЭМ!$B$39:$B$782,W$83)+'СЕТ СН'!$H$11+СВЦЭМ!$D$10+'СЕТ СН'!$H$5-'СЕТ СН'!$H$21</f>
        <v>5348.2627042700005</v>
      </c>
      <c r="X107" s="36">
        <f>SUMIFS(СВЦЭМ!$D$39:$D$782,СВЦЭМ!$A$39:$A$782,$A107,СВЦЭМ!$B$39:$B$782,X$83)+'СЕТ СН'!$H$11+СВЦЭМ!$D$10+'СЕТ СН'!$H$5-'СЕТ СН'!$H$21</f>
        <v>5360.4089754300003</v>
      </c>
      <c r="Y107" s="36">
        <f>SUMIFS(СВЦЭМ!$D$39:$D$782,СВЦЭМ!$A$39:$A$782,$A107,СВЦЭМ!$B$39:$B$782,Y$83)+'СЕТ СН'!$H$11+СВЦЭМ!$D$10+'СЕТ СН'!$H$5-'СЕТ СН'!$H$21</f>
        <v>5419.7052890800005</v>
      </c>
    </row>
    <row r="108" spans="1:25" ht="15.75" x14ac:dyDescent="0.2">
      <c r="A108" s="35">
        <f t="shared" si="2"/>
        <v>45376</v>
      </c>
      <c r="B108" s="36">
        <f>SUMIFS(СВЦЭМ!$D$39:$D$782,СВЦЭМ!$A$39:$A$782,$A108,СВЦЭМ!$B$39:$B$782,B$83)+'СЕТ СН'!$H$11+СВЦЭМ!$D$10+'СЕТ СН'!$H$5-'СЕТ СН'!$H$21</f>
        <v>5416.4026813099999</v>
      </c>
      <c r="C108" s="36">
        <f>SUMIFS(СВЦЭМ!$D$39:$D$782,СВЦЭМ!$A$39:$A$782,$A108,СВЦЭМ!$B$39:$B$782,C$83)+'СЕТ СН'!$H$11+СВЦЭМ!$D$10+'СЕТ СН'!$H$5-'СЕТ СН'!$H$21</f>
        <v>5457.5675267900006</v>
      </c>
      <c r="D108" s="36">
        <f>SUMIFS(СВЦЭМ!$D$39:$D$782,СВЦЭМ!$A$39:$A$782,$A108,СВЦЭМ!$B$39:$B$782,D$83)+'СЕТ СН'!$H$11+СВЦЭМ!$D$10+'СЕТ СН'!$H$5-'СЕТ СН'!$H$21</f>
        <v>5469.2054675300005</v>
      </c>
      <c r="E108" s="36">
        <f>SUMIFS(СВЦЭМ!$D$39:$D$782,СВЦЭМ!$A$39:$A$782,$A108,СВЦЭМ!$B$39:$B$782,E$83)+'СЕТ СН'!$H$11+СВЦЭМ!$D$10+'СЕТ СН'!$H$5-'СЕТ СН'!$H$21</f>
        <v>5479.58582037</v>
      </c>
      <c r="F108" s="36">
        <f>SUMIFS(СВЦЭМ!$D$39:$D$782,СВЦЭМ!$A$39:$A$782,$A108,СВЦЭМ!$B$39:$B$782,F$83)+'СЕТ СН'!$H$11+СВЦЭМ!$D$10+'СЕТ СН'!$H$5-'СЕТ СН'!$H$21</f>
        <v>5474.8984890700003</v>
      </c>
      <c r="G108" s="36">
        <f>SUMIFS(СВЦЭМ!$D$39:$D$782,СВЦЭМ!$A$39:$A$782,$A108,СВЦЭМ!$B$39:$B$782,G$83)+'СЕТ СН'!$H$11+СВЦЭМ!$D$10+'СЕТ СН'!$H$5-'СЕТ СН'!$H$21</f>
        <v>5459.93815903</v>
      </c>
      <c r="H108" s="36">
        <f>SUMIFS(СВЦЭМ!$D$39:$D$782,СВЦЭМ!$A$39:$A$782,$A108,СВЦЭМ!$B$39:$B$782,H$83)+'СЕТ СН'!$H$11+СВЦЭМ!$D$10+'СЕТ СН'!$H$5-'СЕТ СН'!$H$21</f>
        <v>5414.3466413100005</v>
      </c>
      <c r="I108" s="36">
        <f>SUMIFS(СВЦЭМ!$D$39:$D$782,СВЦЭМ!$A$39:$A$782,$A108,СВЦЭМ!$B$39:$B$782,I$83)+'СЕТ СН'!$H$11+СВЦЭМ!$D$10+'СЕТ СН'!$H$5-'СЕТ СН'!$H$21</f>
        <v>5391.9676856300002</v>
      </c>
      <c r="J108" s="36">
        <f>SUMIFS(СВЦЭМ!$D$39:$D$782,СВЦЭМ!$A$39:$A$782,$A108,СВЦЭМ!$B$39:$B$782,J$83)+'СЕТ СН'!$H$11+СВЦЭМ!$D$10+'СЕТ СН'!$H$5-'СЕТ СН'!$H$21</f>
        <v>5372.6169748499997</v>
      </c>
      <c r="K108" s="36">
        <f>SUMIFS(СВЦЭМ!$D$39:$D$782,СВЦЭМ!$A$39:$A$782,$A108,СВЦЭМ!$B$39:$B$782,K$83)+'СЕТ СН'!$H$11+СВЦЭМ!$D$10+'СЕТ СН'!$H$5-'СЕТ СН'!$H$21</f>
        <v>5347.0948456000006</v>
      </c>
      <c r="L108" s="36">
        <f>SUMIFS(СВЦЭМ!$D$39:$D$782,СВЦЭМ!$A$39:$A$782,$A108,СВЦЭМ!$B$39:$B$782,L$83)+'СЕТ СН'!$H$11+СВЦЭМ!$D$10+'СЕТ СН'!$H$5-'СЕТ СН'!$H$21</f>
        <v>5351.3471254100004</v>
      </c>
      <c r="M108" s="36">
        <f>SUMIFS(СВЦЭМ!$D$39:$D$782,СВЦЭМ!$A$39:$A$782,$A108,СВЦЭМ!$B$39:$B$782,M$83)+'СЕТ СН'!$H$11+СВЦЭМ!$D$10+'СЕТ СН'!$H$5-'СЕТ СН'!$H$21</f>
        <v>5348.3909270700005</v>
      </c>
      <c r="N108" s="36">
        <f>SUMIFS(СВЦЭМ!$D$39:$D$782,СВЦЭМ!$A$39:$A$782,$A108,СВЦЭМ!$B$39:$B$782,N$83)+'СЕТ СН'!$H$11+СВЦЭМ!$D$10+'СЕТ СН'!$H$5-'СЕТ СН'!$H$21</f>
        <v>5373.3016721800004</v>
      </c>
      <c r="O108" s="36">
        <f>SUMIFS(СВЦЭМ!$D$39:$D$782,СВЦЭМ!$A$39:$A$782,$A108,СВЦЭМ!$B$39:$B$782,O$83)+'СЕТ СН'!$H$11+СВЦЭМ!$D$10+'СЕТ СН'!$H$5-'СЕТ СН'!$H$21</f>
        <v>5383.3176899099999</v>
      </c>
      <c r="P108" s="36">
        <f>SUMIFS(СВЦЭМ!$D$39:$D$782,СВЦЭМ!$A$39:$A$782,$A108,СВЦЭМ!$B$39:$B$782,P$83)+'СЕТ СН'!$H$11+СВЦЭМ!$D$10+'СЕТ СН'!$H$5-'СЕТ СН'!$H$21</f>
        <v>5397.90380663</v>
      </c>
      <c r="Q108" s="36">
        <f>SUMIFS(СВЦЭМ!$D$39:$D$782,СВЦЭМ!$A$39:$A$782,$A108,СВЦЭМ!$B$39:$B$782,Q$83)+'СЕТ СН'!$H$11+СВЦЭМ!$D$10+'СЕТ СН'!$H$5-'СЕТ СН'!$H$21</f>
        <v>5417.0493316100001</v>
      </c>
      <c r="R108" s="36">
        <f>SUMIFS(СВЦЭМ!$D$39:$D$782,СВЦЭМ!$A$39:$A$782,$A108,СВЦЭМ!$B$39:$B$782,R$83)+'СЕТ СН'!$H$11+СВЦЭМ!$D$10+'СЕТ СН'!$H$5-'СЕТ СН'!$H$21</f>
        <v>5414.1280471400005</v>
      </c>
      <c r="S108" s="36">
        <f>SUMIFS(СВЦЭМ!$D$39:$D$782,СВЦЭМ!$A$39:$A$782,$A108,СВЦЭМ!$B$39:$B$782,S$83)+'СЕТ СН'!$H$11+СВЦЭМ!$D$10+'СЕТ СН'!$H$5-'СЕТ СН'!$H$21</f>
        <v>5397.6595872200005</v>
      </c>
      <c r="T108" s="36">
        <f>SUMIFS(СВЦЭМ!$D$39:$D$782,СВЦЭМ!$A$39:$A$782,$A108,СВЦЭМ!$B$39:$B$782,T$83)+'СЕТ СН'!$H$11+СВЦЭМ!$D$10+'СЕТ СН'!$H$5-'СЕТ СН'!$H$21</f>
        <v>5377.5412616100002</v>
      </c>
      <c r="U108" s="36">
        <f>SUMIFS(СВЦЭМ!$D$39:$D$782,СВЦЭМ!$A$39:$A$782,$A108,СВЦЭМ!$B$39:$B$782,U$83)+'СЕТ СН'!$H$11+СВЦЭМ!$D$10+'СЕТ СН'!$H$5-'СЕТ СН'!$H$21</f>
        <v>5348.5480324600003</v>
      </c>
      <c r="V108" s="36">
        <f>SUMIFS(СВЦЭМ!$D$39:$D$782,СВЦЭМ!$A$39:$A$782,$A108,СВЦЭМ!$B$39:$B$782,V$83)+'СЕТ СН'!$H$11+СВЦЭМ!$D$10+'СЕТ СН'!$H$5-'СЕТ СН'!$H$21</f>
        <v>5358.0176221700003</v>
      </c>
      <c r="W108" s="36">
        <f>SUMIFS(СВЦЭМ!$D$39:$D$782,СВЦЭМ!$A$39:$A$782,$A108,СВЦЭМ!$B$39:$B$782,W$83)+'СЕТ СН'!$H$11+СВЦЭМ!$D$10+'СЕТ СН'!$H$5-'СЕТ СН'!$H$21</f>
        <v>5352.8350477000004</v>
      </c>
      <c r="X108" s="36">
        <f>SUMIFS(СВЦЭМ!$D$39:$D$782,СВЦЭМ!$A$39:$A$782,$A108,СВЦЭМ!$B$39:$B$782,X$83)+'СЕТ СН'!$H$11+СВЦЭМ!$D$10+'СЕТ СН'!$H$5-'СЕТ СН'!$H$21</f>
        <v>5387.0020944000007</v>
      </c>
      <c r="Y108" s="36">
        <f>SUMIFS(СВЦЭМ!$D$39:$D$782,СВЦЭМ!$A$39:$A$782,$A108,СВЦЭМ!$B$39:$B$782,Y$83)+'СЕТ СН'!$H$11+СВЦЭМ!$D$10+'СЕТ СН'!$H$5-'СЕТ СН'!$H$21</f>
        <v>5401.5264370200002</v>
      </c>
    </row>
    <row r="109" spans="1:25" ht="15.75" x14ac:dyDescent="0.2">
      <c r="A109" s="35">
        <f t="shared" si="2"/>
        <v>45377</v>
      </c>
      <c r="B109" s="36">
        <f>SUMIFS(СВЦЭМ!$D$39:$D$782,СВЦЭМ!$A$39:$A$782,$A109,СВЦЭМ!$B$39:$B$782,B$83)+'СЕТ СН'!$H$11+СВЦЭМ!$D$10+'СЕТ СН'!$H$5-'СЕТ СН'!$H$21</f>
        <v>5481.1830264800001</v>
      </c>
      <c r="C109" s="36">
        <f>SUMIFS(СВЦЭМ!$D$39:$D$782,СВЦЭМ!$A$39:$A$782,$A109,СВЦЭМ!$B$39:$B$782,C$83)+'СЕТ СН'!$H$11+СВЦЭМ!$D$10+'СЕТ СН'!$H$5-'СЕТ СН'!$H$21</f>
        <v>5517.4955886400003</v>
      </c>
      <c r="D109" s="36">
        <f>SUMIFS(СВЦЭМ!$D$39:$D$782,СВЦЭМ!$A$39:$A$782,$A109,СВЦЭМ!$B$39:$B$782,D$83)+'СЕТ СН'!$H$11+СВЦЭМ!$D$10+'СЕТ СН'!$H$5-'СЕТ СН'!$H$21</f>
        <v>5544.1827026199999</v>
      </c>
      <c r="E109" s="36">
        <f>SUMIFS(СВЦЭМ!$D$39:$D$782,СВЦЭМ!$A$39:$A$782,$A109,СВЦЭМ!$B$39:$B$782,E$83)+'СЕТ СН'!$H$11+СВЦЭМ!$D$10+'СЕТ СН'!$H$5-'СЕТ СН'!$H$21</f>
        <v>5560.3270404900004</v>
      </c>
      <c r="F109" s="36">
        <f>SUMIFS(СВЦЭМ!$D$39:$D$782,СВЦЭМ!$A$39:$A$782,$A109,СВЦЭМ!$B$39:$B$782,F$83)+'СЕТ СН'!$H$11+СВЦЭМ!$D$10+'СЕТ СН'!$H$5-'СЕТ СН'!$H$21</f>
        <v>5550.3988898999996</v>
      </c>
      <c r="G109" s="36">
        <f>SUMIFS(СВЦЭМ!$D$39:$D$782,СВЦЭМ!$A$39:$A$782,$A109,СВЦЭМ!$B$39:$B$782,G$83)+'СЕТ СН'!$H$11+СВЦЭМ!$D$10+'СЕТ СН'!$H$5-'СЕТ СН'!$H$21</f>
        <v>5519.5161251099998</v>
      </c>
      <c r="H109" s="36">
        <f>SUMIFS(СВЦЭМ!$D$39:$D$782,СВЦЭМ!$A$39:$A$782,$A109,СВЦЭМ!$B$39:$B$782,H$83)+'СЕТ СН'!$H$11+СВЦЭМ!$D$10+'СЕТ СН'!$H$5-'СЕТ СН'!$H$21</f>
        <v>5447.9692106399998</v>
      </c>
      <c r="I109" s="36">
        <f>SUMIFS(СВЦЭМ!$D$39:$D$782,СВЦЭМ!$A$39:$A$782,$A109,СВЦЭМ!$B$39:$B$782,I$83)+'СЕТ СН'!$H$11+СВЦЭМ!$D$10+'СЕТ СН'!$H$5-'СЕТ СН'!$H$21</f>
        <v>5427.7939321399999</v>
      </c>
      <c r="J109" s="36">
        <f>SUMIFS(СВЦЭМ!$D$39:$D$782,СВЦЭМ!$A$39:$A$782,$A109,СВЦЭМ!$B$39:$B$782,J$83)+'СЕТ СН'!$H$11+СВЦЭМ!$D$10+'СЕТ СН'!$H$5-'СЕТ СН'!$H$21</f>
        <v>5401.5539053700004</v>
      </c>
      <c r="K109" s="36">
        <f>SUMIFS(СВЦЭМ!$D$39:$D$782,СВЦЭМ!$A$39:$A$782,$A109,СВЦЭМ!$B$39:$B$782,K$83)+'СЕТ СН'!$H$11+СВЦЭМ!$D$10+'СЕТ СН'!$H$5-'СЕТ СН'!$H$21</f>
        <v>5419.8433785899997</v>
      </c>
      <c r="L109" s="36">
        <f>SUMIFS(СВЦЭМ!$D$39:$D$782,СВЦЭМ!$A$39:$A$782,$A109,СВЦЭМ!$B$39:$B$782,L$83)+'СЕТ СН'!$H$11+СВЦЭМ!$D$10+'СЕТ СН'!$H$5-'СЕТ СН'!$H$21</f>
        <v>5424.3413313399997</v>
      </c>
      <c r="M109" s="36">
        <f>SUMIFS(СВЦЭМ!$D$39:$D$782,СВЦЭМ!$A$39:$A$782,$A109,СВЦЭМ!$B$39:$B$782,M$83)+'СЕТ СН'!$H$11+СВЦЭМ!$D$10+'СЕТ СН'!$H$5-'СЕТ СН'!$H$21</f>
        <v>5460.092173</v>
      </c>
      <c r="N109" s="36">
        <f>SUMIFS(СВЦЭМ!$D$39:$D$782,СВЦЭМ!$A$39:$A$782,$A109,СВЦЭМ!$B$39:$B$782,N$83)+'СЕТ СН'!$H$11+СВЦЭМ!$D$10+'СЕТ СН'!$H$5-'СЕТ СН'!$H$21</f>
        <v>5487.34839861</v>
      </c>
      <c r="O109" s="36">
        <f>SUMIFS(СВЦЭМ!$D$39:$D$782,СВЦЭМ!$A$39:$A$782,$A109,СВЦЭМ!$B$39:$B$782,O$83)+'СЕТ СН'!$H$11+СВЦЭМ!$D$10+'СЕТ СН'!$H$5-'СЕТ СН'!$H$21</f>
        <v>5484.2984216599998</v>
      </c>
      <c r="P109" s="36">
        <f>SUMIFS(СВЦЭМ!$D$39:$D$782,СВЦЭМ!$A$39:$A$782,$A109,СВЦЭМ!$B$39:$B$782,P$83)+'СЕТ СН'!$H$11+СВЦЭМ!$D$10+'СЕТ СН'!$H$5-'СЕТ СН'!$H$21</f>
        <v>5509.7626560900007</v>
      </c>
      <c r="Q109" s="36">
        <f>SUMIFS(СВЦЭМ!$D$39:$D$782,СВЦЭМ!$A$39:$A$782,$A109,СВЦЭМ!$B$39:$B$782,Q$83)+'СЕТ СН'!$H$11+СВЦЭМ!$D$10+'СЕТ СН'!$H$5-'СЕТ СН'!$H$21</f>
        <v>5506.0858138200001</v>
      </c>
      <c r="R109" s="36">
        <f>SUMIFS(СВЦЭМ!$D$39:$D$782,СВЦЭМ!$A$39:$A$782,$A109,СВЦЭМ!$B$39:$B$782,R$83)+'СЕТ СН'!$H$11+СВЦЭМ!$D$10+'СЕТ СН'!$H$5-'СЕТ СН'!$H$21</f>
        <v>5468.8394398600003</v>
      </c>
      <c r="S109" s="36">
        <f>SUMIFS(СВЦЭМ!$D$39:$D$782,СВЦЭМ!$A$39:$A$782,$A109,СВЦЭМ!$B$39:$B$782,S$83)+'СЕТ СН'!$H$11+СВЦЭМ!$D$10+'СЕТ СН'!$H$5-'СЕТ СН'!$H$21</f>
        <v>5437.2525205000002</v>
      </c>
      <c r="T109" s="36">
        <f>SUMIFS(СВЦЭМ!$D$39:$D$782,СВЦЭМ!$A$39:$A$782,$A109,СВЦЭМ!$B$39:$B$782,T$83)+'СЕТ СН'!$H$11+СВЦЭМ!$D$10+'СЕТ СН'!$H$5-'СЕТ СН'!$H$21</f>
        <v>5400.9743771499998</v>
      </c>
      <c r="U109" s="36">
        <f>SUMIFS(СВЦЭМ!$D$39:$D$782,СВЦЭМ!$A$39:$A$782,$A109,СВЦЭМ!$B$39:$B$782,U$83)+'СЕТ СН'!$H$11+СВЦЭМ!$D$10+'СЕТ СН'!$H$5-'СЕТ СН'!$H$21</f>
        <v>5389.8423303099999</v>
      </c>
      <c r="V109" s="36">
        <f>SUMIFS(СВЦЭМ!$D$39:$D$782,СВЦЭМ!$A$39:$A$782,$A109,СВЦЭМ!$B$39:$B$782,V$83)+'СЕТ СН'!$H$11+СВЦЭМ!$D$10+'СЕТ СН'!$H$5-'СЕТ СН'!$H$21</f>
        <v>5380.4290892700001</v>
      </c>
      <c r="W109" s="36">
        <f>SUMIFS(СВЦЭМ!$D$39:$D$782,СВЦЭМ!$A$39:$A$782,$A109,СВЦЭМ!$B$39:$B$782,W$83)+'СЕТ СН'!$H$11+СВЦЭМ!$D$10+'СЕТ СН'!$H$5-'СЕТ СН'!$H$21</f>
        <v>5396.4214574100006</v>
      </c>
      <c r="X109" s="36">
        <f>SUMIFS(СВЦЭМ!$D$39:$D$782,СВЦЭМ!$A$39:$A$782,$A109,СВЦЭМ!$B$39:$B$782,X$83)+'СЕТ СН'!$H$11+СВЦЭМ!$D$10+'СЕТ СН'!$H$5-'СЕТ СН'!$H$21</f>
        <v>5435.1227226500005</v>
      </c>
      <c r="Y109" s="36">
        <f>SUMIFS(СВЦЭМ!$D$39:$D$782,СВЦЭМ!$A$39:$A$782,$A109,СВЦЭМ!$B$39:$B$782,Y$83)+'СЕТ СН'!$H$11+СВЦЭМ!$D$10+'СЕТ СН'!$H$5-'СЕТ СН'!$H$21</f>
        <v>5445.6441360099998</v>
      </c>
    </row>
    <row r="110" spans="1:25" ht="15.75" x14ac:dyDescent="0.2">
      <c r="A110" s="35">
        <f t="shared" si="2"/>
        <v>45378</v>
      </c>
      <c r="B110" s="36">
        <f>SUMIFS(СВЦЭМ!$D$39:$D$782,СВЦЭМ!$A$39:$A$782,$A110,СВЦЭМ!$B$39:$B$782,B$83)+'СЕТ СН'!$H$11+СВЦЭМ!$D$10+'СЕТ СН'!$H$5-'СЕТ СН'!$H$21</f>
        <v>5498.3231528400001</v>
      </c>
      <c r="C110" s="36">
        <f>SUMIFS(СВЦЭМ!$D$39:$D$782,СВЦЭМ!$A$39:$A$782,$A110,СВЦЭМ!$B$39:$B$782,C$83)+'СЕТ СН'!$H$11+СВЦЭМ!$D$10+'СЕТ СН'!$H$5-'СЕТ СН'!$H$21</f>
        <v>5514.75853284</v>
      </c>
      <c r="D110" s="36">
        <f>SUMIFS(СВЦЭМ!$D$39:$D$782,СВЦЭМ!$A$39:$A$782,$A110,СВЦЭМ!$B$39:$B$782,D$83)+'СЕТ СН'!$H$11+СВЦЭМ!$D$10+'СЕТ СН'!$H$5-'СЕТ СН'!$H$21</f>
        <v>5550.6111909299998</v>
      </c>
      <c r="E110" s="36">
        <f>SUMIFS(СВЦЭМ!$D$39:$D$782,СВЦЭМ!$A$39:$A$782,$A110,СВЦЭМ!$B$39:$B$782,E$83)+'СЕТ СН'!$H$11+СВЦЭМ!$D$10+'СЕТ СН'!$H$5-'СЕТ СН'!$H$21</f>
        <v>5558.2804404600001</v>
      </c>
      <c r="F110" s="36">
        <f>SUMIFS(СВЦЭМ!$D$39:$D$782,СВЦЭМ!$A$39:$A$782,$A110,СВЦЭМ!$B$39:$B$782,F$83)+'СЕТ СН'!$H$11+СВЦЭМ!$D$10+'СЕТ СН'!$H$5-'СЕТ СН'!$H$21</f>
        <v>5548.0963768900001</v>
      </c>
      <c r="G110" s="36">
        <f>SUMIFS(СВЦЭМ!$D$39:$D$782,СВЦЭМ!$A$39:$A$782,$A110,СВЦЭМ!$B$39:$B$782,G$83)+'СЕТ СН'!$H$11+СВЦЭМ!$D$10+'СЕТ СН'!$H$5-'СЕТ СН'!$H$21</f>
        <v>5518.4163556700005</v>
      </c>
      <c r="H110" s="36">
        <f>SUMIFS(СВЦЭМ!$D$39:$D$782,СВЦЭМ!$A$39:$A$782,$A110,СВЦЭМ!$B$39:$B$782,H$83)+'СЕТ СН'!$H$11+СВЦЭМ!$D$10+'СЕТ СН'!$H$5-'СЕТ СН'!$H$21</f>
        <v>5453.3796689800001</v>
      </c>
      <c r="I110" s="36">
        <f>SUMIFS(СВЦЭМ!$D$39:$D$782,СВЦЭМ!$A$39:$A$782,$A110,СВЦЭМ!$B$39:$B$782,I$83)+'СЕТ СН'!$H$11+СВЦЭМ!$D$10+'СЕТ СН'!$H$5-'СЕТ СН'!$H$21</f>
        <v>5410.4465234600002</v>
      </c>
      <c r="J110" s="36">
        <f>SUMIFS(СВЦЭМ!$D$39:$D$782,СВЦЭМ!$A$39:$A$782,$A110,СВЦЭМ!$B$39:$B$782,J$83)+'СЕТ СН'!$H$11+СВЦЭМ!$D$10+'СЕТ СН'!$H$5-'СЕТ СН'!$H$21</f>
        <v>5412.4256050399999</v>
      </c>
      <c r="K110" s="36">
        <f>SUMIFS(СВЦЭМ!$D$39:$D$782,СВЦЭМ!$A$39:$A$782,$A110,СВЦЭМ!$B$39:$B$782,K$83)+'СЕТ СН'!$H$11+СВЦЭМ!$D$10+'СЕТ СН'!$H$5-'СЕТ СН'!$H$21</f>
        <v>5411.7789892199999</v>
      </c>
      <c r="L110" s="36">
        <f>SUMIFS(СВЦЭМ!$D$39:$D$782,СВЦЭМ!$A$39:$A$782,$A110,СВЦЭМ!$B$39:$B$782,L$83)+'СЕТ СН'!$H$11+СВЦЭМ!$D$10+'СЕТ СН'!$H$5-'СЕТ СН'!$H$21</f>
        <v>5407.21901187</v>
      </c>
      <c r="M110" s="36">
        <f>SUMIFS(СВЦЭМ!$D$39:$D$782,СВЦЭМ!$A$39:$A$782,$A110,СВЦЭМ!$B$39:$B$782,M$83)+'СЕТ СН'!$H$11+СВЦЭМ!$D$10+'СЕТ СН'!$H$5-'СЕТ СН'!$H$21</f>
        <v>5418.7189837599999</v>
      </c>
      <c r="N110" s="36">
        <f>SUMIFS(СВЦЭМ!$D$39:$D$782,СВЦЭМ!$A$39:$A$782,$A110,СВЦЭМ!$B$39:$B$782,N$83)+'СЕТ СН'!$H$11+СВЦЭМ!$D$10+'СЕТ СН'!$H$5-'СЕТ СН'!$H$21</f>
        <v>5449.6031874500004</v>
      </c>
      <c r="O110" s="36">
        <f>SUMIFS(СВЦЭМ!$D$39:$D$782,СВЦЭМ!$A$39:$A$782,$A110,СВЦЭМ!$B$39:$B$782,O$83)+'СЕТ СН'!$H$11+СВЦЭМ!$D$10+'СЕТ СН'!$H$5-'СЕТ СН'!$H$21</f>
        <v>5458.8714292100003</v>
      </c>
      <c r="P110" s="36">
        <f>SUMIFS(СВЦЭМ!$D$39:$D$782,СВЦЭМ!$A$39:$A$782,$A110,СВЦЭМ!$B$39:$B$782,P$83)+'СЕТ СН'!$H$11+СВЦЭМ!$D$10+'СЕТ СН'!$H$5-'СЕТ СН'!$H$21</f>
        <v>5479.2428300800002</v>
      </c>
      <c r="Q110" s="36">
        <f>SUMIFS(СВЦЭМ!$D$39:$D$782,СВЦЭМ!$A$39:$A$782,$A110,СВЦЭМ!$B$39:$B$782,Q$83)+'СЕТ СН'!$H$11+СВЦЭМ!$D$10+'СЕТ СН'!$H$5-'СЕТ СН'!$H$21</f>
        <v>5494.7171271799998</v>
      </c>
      <c r="R110" s="36">
        <f>SUMIFS(СВЦЭМ!$D$39:$D$782,СВЦЭМ!$A$39:$A$782,$A110,СВЦЭМ!$B$39:$B$782,R$83)+'СЕТ СН'!$H$11+СВЦЭМ!$D$10+'СЕТ СН'!$H$5-'СЕТ СН'!$H$21</f>
        <v>5496.0924938500002</v>
      </c>
      <c r="S110" s="36">
        <f>SUMIFS(СВЦЭМ!$D$39:$D$782,СВЦЭМ!$A$39:$A$782,$A110,СВЦЭМ!$B$39:$B$782,S$83)+'СЕТ СН'!$H$11+СВЦЭМ!$D$10+'СЕТ СН'!$H$5-'СЕТ СН'!$H$21</f>
        <v>5476.8342994200002</v>
      </c>
      <c r="T110" s="36">
        <f>SUMIFS(СВЦЭМ!$D$39:$D$782,СВЦЭМ!$A$39:$A$782,$A110,СВЦЭМ!$B$39:$B$782,T$83)+'СЕТ СН'!$H$11+СВЦЭМ!$D$10+'СЕТ СН'!$H$5-'СЕТ СН'!$H$21</f>
        <v>5438.3903999000004</v>
      </c>
      <c r="U110" s="36">
        <f>SUMIFS(СВЦЭМ!$D$39:$D$782,СВЦЭМ!$A$39:$A$782,$A110,СВЦЭМ!$B$39:$B$782,U$83)+'СЕТ СН'!$H$11+СВЦЭМ!$D$10+'СЕТ СН'!$H$5-'СЕТ СН'!$H$21</f>
        <v>5411.25223929</v>
      </c>
      <c r="V110" s="36">
        <f>SUMIFS(СВЦЭМ!$D$39:$D$782,СВЦЭМ!$A$39:$A$782,$A110,СВЦЭМ!$B$39:$B$782,V$83)+'СЕТ СН'!$H$11+СВЦЭМ!$D$10+'СЕТ СН'!$H$5-'СЕТ СН'!$H$21</f>
        <v>5389.2240872800003</v>
      </c>
      <c r="W110" s="36">
        <f>SUMIFS(СВЦЭМ!$D$39:$D$782,СВЦЭМ!$A$39:$A$782,$A110,СВЦЭМ!$B$39:$B$782,W$83)+'СЕТ СН'!$H$11+СВЦЭМ!$D$10+'СЕТ СН'!$H$5-'СЕТ СН'!$H$21</f>
        <v>5389.6012505400004</v>
      </c>
      <c r="X110" s="36">
        <f>SUMIFS(СВЦЭМ!$D$39:$D$782,СВЦЭМ!$A$39:$A$782,$A110,СВЦЭМ!$B$39:$B$782,X$83)+'СЕТ СН'!$H$11+СВЦЭМ!$D$10+'СЕТ СН'!$H$5-'СЕТ СН'!$H$21</f>
        <v>5425.1912109599998</v>
      </c>
      <c r="Y110" s="36">
        <f>SUMIFS(СВЦЭМ!$D$39:$D$782,СВЦЭМ!$A$39:$A$782,$A110,СВЦЭМ!$B$39:$B$782,Y$83)+'СЕТ СН'!$H$11+СВЦЭМ!$D$10+'СЕТ СН'!$H$5-'СЕТ СН'!$H$21</f>
        <v>5457.55398203</v>
      </c>
    </row>
    <row r="111" spans="1:25" ht="15.75" x14ac:dyDescent="0.2">
      <c r="A111" s="35">
        <f t="shared" si="2"/>
        <v>45379</v>
      </c>
      <c r="B111" s="36">
        <f>SUMIFS(СВЦЭМ!$D$39:$D$782,СВЦЭМ!$A$39:$A$782,$A111,СВЦЭМ!$B$39:$B$782,B$83)+'СЕТ СН'!$H$11+СВЦЭМ!$D$10+'СЕТ СН'!$H$5-'СЕТ СН'!$H$21</f>
        <v>5468.2039175200007</v>
      </c>
      <c r="C111" s="36">
        <f>SUMIFS(СВЦЭМ!$D$39:$D$782,СВЦЭМ!$A$39:$A$782,$A111,СВЦЭМ!$B$39:$B$782,C$83)+'СЕТ СН'!$H$11+СВЦЭМ!$D$10+'СЕТ СН'!$H$5-'СЕТ СН'!$H$21</f>
        <v>5482.6104427</v>
      </c>
      <c r="D111" s="36">
        <f>SUMIFS(СВЦЭМ!$D$39:$D$782,СВЦЭМ!$A$39:$A$782,$A111,СВЦЭМ!$B$39:$B$782,D$83)+'СЕТ СН'!$H$11+СВЦЭМ!$D$10+'СЕТ СН'!$H$5-'СЕТ СН'!$H$21</f>
        <v>5513.1542932900002</v>
      </c>
      <c r="E111" s="36">
        <f>SUMIFS(СВЦЭМ!$D$39:$D$782,СВЦЭМ!$A$39:$A$782,$A111,СВЦЭМ!$B$39:$B$782,E$83)+'СЕТ СН'!$H$11+СВЦЭМ!$D$10+'СЕТ СН'!$H$5-'СЕТ СН'!$H$21</f>
        <v>5516.5916056000005</v>
      </c>
      <c r="F111" s="36">
        <f>SUMIFS(СВЦЭМ!$D$39:$D$782,СВЦЭМ!$A$39:$A$782,$A111,СВЦЭМ!$B$39:$B$782,F$83)+'СЕТ СН'!$H$11+СВЦЭМ!$D$10+'СЕТ СН'!$H$5-'СЕТ СН'!$H$21</f>
        <v>5443.0533562999999</v>
      </c>
      <c r="G111" s="36">
        <f>SUMIFS(СВЦЭМ!$D$39:$D$782,СВЦЭМ!$A$39:$A$782,$A111,СВЦЭМ!$B$39:$B$782,G$83)+'СЕТ СН'!$H$11+СВЦЭМ!$D$10+'СЕТ СН'!$H$5-'СЕТ СН'!$H$21</f>
        <v>5414.9099106200001</v>
      </c>
      <c r="H111" s="36">
        <f>SUMIFS(СВЦЭМ!$D$39:$D$782,СВЦЭМ!$A$39:$A$782,$A111,СВЦЭМ!$B$39:$B$782,H$83)+'СЕТ СН'!$H$11+СВЦЭМ!$D$10+'СЕТ СН'!$H$5-'СЕТ СН'!$H$21</f>
        <v>5355.7176568900004</v>
      </c>
      <c r="I111" s="36">
        <f>SUMIFS(СВЦЭМ!$D$39:$D$782,СВЦЭМ!$A$39:$A$782,$A111,СВЦЭМ!$B$39:$B$782,I$83)+'СЕТ СН'!$H$11+СВЦЭМ!$D$10+'СЕТ СН'!$H$5-'СЕТ СН'!$H$21</f>
        <v>5342.30059867</v>
      </c>
      <c r="J111" s="36">
        <f>SUMIFS(СВЦЭМ!$D$39:$D$782,СВЦЭМ!$A$39:$A$782,$A111,СВЦЭМ!$B$39:$B$782,J$83)+'СЕТ СН'!$H$11+СВЦЭМ!$D$10+'СЕТ СН'!$H$5-'СЕТ СН'!$H$21</f>
        <v>5336.5358631600002</v>
      </c>
      <c r="K111" s="36">
        <f>SUMIFS(СВЦЭМ!$D$39:$D$782,СВЦЭМ!$A$39:$A$782,$A111,СВЦЭМ!$B$39:$B$782,K$83)+'СЕТ СН'!$H$11+СВЦЭМ!$D$10+'СЕТ СН'!$H$5-'СЕТ СН'!$H$21</f>
        <v>5340.7120762300001</v>
      </c>
      <c r="L111" s="36">
        <f>SUMIFS(СВЦЭМ!$D$39:$D$782,СВЦЭМ!$A$39:$A$782,$A111,СВЦЭМ!$B$39:$B$782,L$83)+'СЕТ СН'!$H$11+СВЦЭМ!$D$10+'СЕТ СН'!$H$5-'СЕТ СН'!$H$21</f>
        <v>5345.3157127200002</v>
      </c>
      <c r="M111" s="36">
        <f>SUMIFS(СВЦЭМ!$D$39:$D$782,СВЦЭМ!$A$39:$A$782,$A111,СВЦЭМ!$B$39:$B$782,M$83)+'СЕТ СН'!$H$11+СВЦЭМ!$D$10+'СЕТ СН'!$H$5-'СЕТ СН'!$H$21</f>
        <v>5354.2364771900002</v>
      </c>
      <c r="N111" s="36">
        <f>SUMIFS(СВЦЭМ!$D$39:$D$782,СВЦЭМ!$A$39:$A$782,$A111,СВЦЭМ!$B$39:$B$782,N$83)+'СЕТ СН'!$H$11+СВЦЭМ!$D$10+'СЕТ СН'!$H$5-'СЕТ СН'!$H$21</f>
        <v>5375.4862522700005</v>
      </c>
      <c r="O111" s="36">
        <f>SUMIFS(СВЦЭМ!$D$39:$D$782,СВЦЭМ!$A$39:$A$782,$A111,СВЦЭМ!$B$39:$B$782,O$83)+'СЕТ СН'!$H$11+СВЦЭМ!$D$10+'СЕТ СН'!$H$5-'СЕТ СН'!$H$21</f>
        <v>5364.1134963900004</v>
      </c>
      <c r="P111" s="36">
        <f>SUMIFS(СВЦЭМ!$D$39:$D$782,СВЦЭМ!$A$39:$A$782,$A111,СВЦЭМ!$B$39:$B$782,P$83)+'СЕТ СН'!$H$11+СВЦЭМ!$D$10+'СЕТ СН'!$H$5-'СЕТ СН'!$H$21</f>
        <v>5362.3029291000003</v>
      </c>
      <c r="Q111" s="36">
        <f>SUMIFS(СВЦЭМ!$D$39:$D$782,СВЦЭМ!$A$39:$A$782,$A111,СВЦЭМ!$B$39:$B$782,Q$83)+'СЕТ СН'!$H$11+СВЦЭМ!$D$10+'СЕТ СН'!$H$5-'СЕТ СН'!$H$21</f>
        <v>5371.6142463100005</v>
      </c>
      <c r="R111" s="36">
        <f>SUMIFS(СВЦЭМ!$D$39:$D$782,СВЦЭМ!$A$39:$A$782,$A111,СВЦЭМ!$B$39:$B$782,R$83)+'СЕТ СН'!$H$11+СВЦЭМ!$D$10+'СЕТ СН'!$H$5-'СЕТ СН'!$H$21</f>
        <v>5391.5688148300005</v>
      </c>
      <c r="S111" s="36">
        <f>SUMIFS(СВЦЭМ!$D$39:$D$782,СВЦЭМ!$A$39:$A$782,$A111,СВЦЭМ!$B$39:$B$782,S$83)+'СЕТ СН'!$H$11+СВЦЭМ!$D$10+'СЕТ СН'!$H$5-'СЕТ СН'!$H$21</f>
        <v>5401.3606913700005</v>
      </c>
      <c r="T111" s="36">
        <f>SUMIFS(СВЦЭМ!$D$39:$D$782,СВЦЭМ!$A$39:$A$782,$A111,СВЦЭМ!$B$39:$B$782,T$83)+'СЕТ СН'!$H$11+СВЦЭМ!$D$10+'СЕТ СН'!$H$5-'СЕТ СН'!$H$21</f>
        <v>5377.9887035100001</v>
      </c>
      <c r="U111" s="36">
        <f>SUMIFS(СВЦЭМ!$D$39:$D$782,СВЦЭМ!$A$39:$A$782,$A111,СВЦЭМ!$B$39:$B$782,U$83)+'СЕТ СН'!$H$11+СВЦЭМ!$D$10+'СЕТ СН'!$H$5-'СЕТ СН'!$H$21</f>
        <v>5345.7758232599999</v>
      </c>
      <c r="V111" s="36">
        <f>SUMIFS(СВЦЭМ!$D$39:$D$782,СВЦЭМ!$A$39:$A$782,$A111,СВЦЭМ!$B$39:$B$782,V$83)+'СЕТ СН'!$H$11+СВЦЭМ!$D$10+'СЕТ СН'!$H$5-'СЕТ СН'!$H$21</f>
        <v>5395.8968546599999</v>
      </c>
      <c r="W111" s="36">
        <f>SUMIFS(СВЦЭМ!$D$39:$D$782,СВЦЭМ!$A$39:$A$782,$A111,СВЦЭМ!$B$39:$B$782,W$83)+'СЕТ СН'!$H$11+СВЦЭМ!$D$10+'СЕТ СН'!$H$5-'СЕТ СН'!$H$21</f>
        <v>5396.2361327899998</v>
      </c>
      <c r="X111" s="36">
        <f>SUMIFS(СВЦЭМ!$D$39:$D$782,СВЦЭМ!$A$39:$A$782,$A111,СВЦЭМ!$B$39:$B$782,X$83)+'СЕТ СН'!$H$11+СВЦЭМ!$D$10+'СЕТ СН'!$H$5-'СЕТ СН'!$H$21</f>
        <v>5417.3161129300006</v>
      </c>
      <c r="Y111" s="36">
        <f>SUMIFS(СВЦЭМ!$D$39:$D$782,СВЦЭМ!$A$39:$A$782,$A111,СВЦЭМ!$B$39:$B$782,Y$83)+'СЕТ СН'!$H$11+СВЦЭМ!$D$10+'СЕТ СН'!$H$5-'СЕТ СН'!$H$21</f>
        <v>5413.7820639399997</v>
      </c>
    </row>
    <row r="112" spans="1:25" ht="15.75" x14ac:dyDescent="0.2">
      <c r="A112" s="35">
        <f t="shared" si="2"/>
        <v>45380</v>
      </c>
      <c r="B112" s="36">
        <f>SUMIFS(СВЦЭМ!$D$39:$D$782,СВЦЭМ!$A$39:$A$782,$A112,СВЦЭМ!$B$39:$B$782,B$83)+'СЕТ СН'!$H$11+СВЦЭМ!$D$10+'СЕТ СН'!$H$5-'СЕТ СН'!$H$21</f>
        <v>5491.41036119</v>
      </c>
      <c r="C112" s="36">
        <f>SUMIFS(СВЦЭМ!$D$39:$D$782,СВЦЭМ!$A$39:$A$782,$A112,СВЦЭМ!$B$39:$B$782,C$83)+'СЕТ СН'!$H$11+СВЦЭМ!$D$10+'СЕТ СН'!$H$5-'СЕТ СН'!$H$21</f>
        <v>5500.6559262400006</v>
      </c>
      <c r="D112" s="36">
        <f>SUMIFS(СВЦЭМ!$D$39:$D$782,СВЦЭМ!$A$39:$A$782,$A112,СВЦЭМ!$B$39:$B$782,D$83)+'СЕТ СН'!$H$11+СВЦЭМ!$D$10+'СЕТ СН'!$H$5-'СЕТ СН'!$H$21</f>
        <v>5571.1394205899996</v>
      </c>
      <c r="E112" s="36">
        <f>SUMIFS(СВЦЭМ!$D$39:$D$782,СВЦЭМ!$A$39:$A$782,$A112,СВЦЭМ!$B$39:$B$782,E$83)+'СЕТ СН'!$H$11+СВЦЭМ!$D$10+'СЕТ СН'!$H$5-'СЕТ СН'!$H$21</f>
        <v>5616.3701839400001</v>
      </c>
      <c r="F112" s="36">
        <f>SUMIFS(СВЦЭМ!$D$39:$D$782,СВЦЭМ!$A$39:$A$782,$A112,СВЦЭМ!$B$39:$B$782,F$83)+'СЕТ СН'!$H$11+СВЦЭМ!$D$10+'СЕТ СН'!$H$5-'СЕТ СН'!$H$21</f>
        <v>5638.8307686799999</v>
      </c>
      <c r="G112" s="36">
        <f>SUMIFS(СВЦЭМ!$D$39:$D$782,СВЦЭМ!$A$39:$A$782,$A112,СВЦЭМ!$B$39:$B$782,G$83)+'СЕТ СН'!$H$11+СВЦЭМ!$D$10+'СЕТ СН'!$H$5-'СЕТ СН'!$H$21</f>
        <v>5612.3931595100003</v>
      </c>
      <c r="H112" s="36">
        <f>SUMIFS(СВЦЭМ!$D$39:$D$782,СВЦЭМ!$A$39:$A$782,$A112,СВЦЭМ!$B$39:$B$782,H$83)+'СЕТ СН'!$H$11+СВЦЭМ!$D$10+'СЕТ СН'!$H$5-'СЕТ СН'!$H$21</f>
        <v>5559.4029166</v>
      </c>
      <c r="I112" s="36">
        <f>SUMIFS(СВЦЭМ!$D$39:$D$782,СВЦЭМ!$A$39:$A$782,$A112,СВЦЭМ!$B$39:$B$782,I$83)+'СЕТ СН'!$H$11+СВЦЭМ!$D$10+'СЕТ СН'!$H$5-'СЕТ СН'!$H$21</f>
        <v>5522.8699060500003</v>
      </c>
      <c r="J112" s="36">
        <f>SUMIFS(СВЦЭМ!$D$39:$D$782,СВЦЭМ!$A$39:$A$782,$A112,СВЦЭМ!$B$39:$B$782,J$83)+'СЕТ СН'!$H$11+СВЦЭМ!$D$10+'СЕТ СН'!$H$5-'СЕТ СН'!$H$21</f>
        <v>5482.46185212</v>
      </c>
      <c r="K112" s="36">
        <f>SUMIFS(СВЦЭМ!$D$39:$D$782,СВЦЭМ!$A$39:$A$782,$A112,СВЦЭМ!$B$39:$B$782,K$83)+'СЕТ СН'!$H$11+СВЦЭМ!$D$10+'СЕТ СН'!$H$5-'СЕТ СН'!$H$21</f>
        <v>5475.6566340400004</v>
      </c>
      <c r="L112" s="36">
        <f>SUMIFS(СВЦЭМ!$D$39:$D$782,СВЦЭМ!$A$39:$A$782,$A112,СВЦЭМ!$B$39:$B$782,L$83)+'СЕТ СН'!$H$11+СВЦЭМ!$D$10+'СЕТ СН'!$H$5-'СЕТ СН'!$H$21</f>
        <v>5494.7429517700002</v>
      </c>
      <c r="M112" s="36">
        <f>SUMIFS(СВЦЭМ!$D$39:$D$782,СВЦЭМ!$A$39:$A$782,$A112,СВЦЭМ!$B$39:$B$782,M$83)+'СЕТ СН'!$H$11+СВЦЭМ!$D$10+'СЕТ СН'!$H$5-'СЕТ СН'!$H$21</f>
        <v>5496.4748470800005</v>
      </c>
      <c r="N112" s="36">
        <f>SUMIFS(СВЦЭМ!$D$39:$D$782,СВЦЭМ!$A$39:$A$782,$A112,СВЦЭМ!$B$39:$B$782,N$83)+'СЕТ СН'!$H$11+СВЦЭМ!$D$10+'СЕТ СН'!$H$5-'СЕТ СН'!$H$21</f>
        <v>5510.13847902</v>
      </c>
      <c r="O112" s="36">
        <f>SUMIFS(СВЦЭМ!$D$39:$D$782,СВЦЭМ!$A$39:$A$782,$A112,СВЦЭМ!$B$39:$B$782,O$83)+'СЕТ СН'!$H$11+СВЦЭМ!$D$10+'СЕТ СН'!$H$5-'СЕТ СН'!$H$21</f>
        <v>5518.6470540299997</v>
      </c>
      <c r="P112" s="36">
        <f>SUMIFS(СВЦЭМ!$D$39:$D$782,СВЦЭМ!$A$39:$A$782,$A112,СВЦЭМ!$B$39:$B$782,P$83)+'СЕТ СН'!$H$11+СВЦЭМ!$D$10+'СЕТ СН'!$H$5-'СЕТ СН'!$H$21</f>
        <v>5534.4386768000004</v>
      </c>
      <c r="Q112" s="36">
        <f>SUMIFS(СВЦЭМ!$D$39:$D$782,СВЦЭМ!$A$39:$A$782,$A112,СВЦЭМ!$B$39:$B$782,Q$83)+'СЕТ СН'!$H$11+СВЦЭМ!$D$10+'СЕТ СН'!$H$5-'СЕТ СН'!$H$21</f>
        <v>5586.9037915700001</v>
      </c>
      <c r="R112" s="36">
        <f>SUMIFS(СВЦЭМ!$D$39:$D$782,СВЦЭМ!$A$39:$A$782,$A112,СВЦЭМ!$B$39:$B$782,R$83)+'СЕТ СН'!$H$11+СВЦЭМ!$D$10+'СЕТ СН'!$H$5-'СЕТ СН'!$H$21</f>
        <v>5584.8665412500004</v>
      </c>
      <c r="S112" s="36">
        <f>SUMIFS(СВЦЭМ!$D$39:$D$782,СВЦЭМ!$A$39:$A$782,$A112,СВЦЭМ!$B$39:$B$782,S$83)+'СЕТ СН'!$H$11+СВЦЭМ!$D$10+'СЕТ СН'!$H$5-'СЕТ СН'!$H$21</f>
        <v>5535.9189588099998</v>
      </c>
      <c r="T112" s="36">
        <f>SUMIFS(СВЦЭМ!$D$39:$D$782,СВЦЭМ!$A$39:$A$782,$A112,СВЦЭМ!$B$39:$B$782,T$83)+'СЕТ СН'!$H$11+СВЦЭМ!$D$10+'СЕТ СН'!$H$5-'СЕТ СН'!$H$21</f>
        <v>5503.5488361999996</v>
      </c>
      <c r="U112" s="36">
        <f>SUMIFS(СВЦЭМ!$D$39:$D$782,СВЦЭМ!$A$39:$A$782,$A112,СВЦЭМ!$B$39:$B$782,U$83)+'СЕТ СН'!$H$11+СВЦЭМ!$D$10+'СЕТ СН'!$H$5-'СЕТ СН'!$H$21</f>
        <v>5442.5042004400002</v>
      </c>
      <c r="V112" s="36">
        <f>SUMIFS(СВЦЭМ!$D$39:$D$782,СВЦЭМ!$A$39:$A$782,$A112,СВЦЭМ!$B$39:$B$782,V$83)+'СЕТ СН'!$H$11+СВЦЭМ!$D$10+'СЕТ СН'!$H$5-'СЕТ СН'!$H$21</f>
        <v>5417.2335181600001</v>
      </c>
      <c r="W112" s="36">
        <f>SUMIFS(СВЦЭМ!$D$39:$D$782,СВЦЭМ!$A$39:$A$782,$A112,СВЦЭМ!$B$39:$B$782,W$83)+'СЕТ СН'!$H$11+СВЦЭМ!$D$10+'СЕТ СН'!$H$5-'СЕТ СН'!$H$21</f>
        <v>5430.0214974200007</v>
      </c>
      <c r="X112" s="36">
        <f>SUMIFS(СВЦЭМ!$D$39:$D$782,СВЦЭМ!$A$39:$A$782,$A112,СВЦЭМ!$B$39:$B$782,X$83)+'СЕТ СН'!$H$11+СВЦЭМ!$D$10+'СЕТ СН'!$H$5-'СЕТ СН'!$H$21</f>
        <v>5465.9916784100005</v>
      </c>
      <c r="Y112" s="36">
        <f>SUMIFS(СВЦЭМ!$D$39:$D$782,СВЦЭМ!$A$39:$A$782,$A112,СВЦЭМ!$B$39:$B$782,Y$83)+'СЕТ СН'!$H$11+СВЦЭМ!$D$10+'СЕТ СН'!$H$5-'СЕТ СН'!$H$21</f>
        <v>5557.48954039</v>
      </c>
    </row>
    <row r="113" spans="1:27" ht="15.75" x14ac:dyDescent="0.2">
      <c r="A113" s="35">
        <f t="shared" si="2"/>
        <v>45381</v>
      </c>
      <c r="B113" s="36">
        <f>SUMIFS(СВЦЭМ!$D$39:$D$782,СВЦЭМ!$A$39:$A$782,$A113,СВЦЭМ!$B$39:$B$782,B$83)+'СЕТ СН'!$H$11+СВЦЭМ!$D$10+'СЕТ СН'!$H$5-'СЕТ СН'!$H$21</f>
        <v>5593.2218360500001</v>
      </c>
      <c r="C113" s="36">
        <f>SUMIFS(СВЦЭМ!$D$39:$D$782,СВЦЭМ!$A$39:$A$782,$A113,СВЦЭМ!$B$39:$B$782,C$83)+'СЕТ СН'!$H$11+СВЦЭМ!$D$10+'СЕТ СН'!$H$5-'СЕТ СН'!$H$21</f>
        <v>5621.8174452399999</v>
      </c>
      <c r="D113" s="36">
        <f>SUMIFS(СВЦЭМ!$D$39:$D$782,СВЦЭМ!$A$39:$A$782,$A113,СВЦЭМ!$B$39:$B$782,D$83)+'СЕТ СН'!$H$11+СВЦЭМ!$D$10+'СЕТ СН'!$H$5-'СЕТ СН'!$H$21</f>
        <v>5627.7244248400002</v>
      </c>
      <c r="E113" s="36">
        <f>SUMIFS(СВЦЭМ!$D$39:$D$782,СВЦЭМ!$A$39:$A$782,$A113,СВЦЭМ!$B$39:$B$782,E$83)+'СЕТ СН'!$H$11+СВЦЭМ!$D$10+'СЕТ СН'!$H$5-'СЕТ СН'!$H$21</f>
        <v>5646.6194739700004</v>
      </c>
      <c r="F113" s="36">
        <f>SUMIFS(СВЦЭМ!$D$39:$D$782,СВЦЭМ!$A$39:$A$782,$A113,СВЦЭМ!$B$39:$B$782,F$83)+'СЕТ СН'!$H$11+СВЦЭМ!$D$10+'СЕТ СН'!$H$5-'СЕТ СН'!$H$21</f>
        <v>5642.9072951399994</v>
      </c>
      <c r="G113" s="36">
        <f>SUMIFS(СВЦЭМ!$D$39:$D$782,СВЦЭМ!$A$39:$A$782,$A113,СВЦЭМ!$B$39:$B$782,G$83)+'СЕТ СН'!$H$11+СВЦЭМ!$D$10+'СЕТ СН'!$H$5-'СЕТ СН'!$H$21</f>
        <v>5620.9893751199997</v>
      </c>
      <c r="H113" s="36">
        <f>SUMIFS(СВЦЭМ!$D$39:$D$782,СВЦЭМ!$A$39:$A$782,$A113,СВЦЭМ!$B$39:$B$782,H$83)+'СЕТ СН'!$H$11+СВЦЭМ!$D$10+'СЕТ СН'!$H$5-'СЕТ СН'!$H$21</f>
        <v>5576.6555641300001</v>
      </c>
      <c r="I113" s="36">
        <f>SUMIFS(СВЦЭМ!$D$39:$D$782,СВЦЭМ!$A$39:$A$782,$A113,СВЦЭМ!$B$39:$B$782,I$83)+'СЕТ СН'!$H$11+СВЦЭМ!$D$10+'СЕТ СН'!$H$5-'СЕТ СН'!$H$21</f>
        <v>5556.1826387199999</v>
      </c>
      <c r="J113" s="36">
        <f>SUMIFS(СВЦЭМ!$D$39:$D$782,СВЦЭМ!$A$39:$A$782,$A113,СВЦЭМ!$B$39:$B$782,J$83)+'СЕТ СН'!$H$11+СВЦЭМ!$D$10+'СЕТ СН'!$H$5-'СЕТ СН'!$H$21</f>
        <v>5508.1924069500001</v>
      </c>
      <c r="K113" s="36">
        <f>SUMIFS(СВЦЭМ!$D$39:$D$782,СВЦЭМ!$A$39:$A$782,$A113,СВЦЭМ!$B$39:$B$782,K$83)+'СЕТ СН'!$H$11+СВЦЭМ!$D$10+'СЕТ СН'!$H$5-'СЕТ СН'!$H$21</f>
        <v>5486.88887703</v>
      </c>
      <c r="L113" s="36">
        <f>SUMIFS(СВЦЭМ!$D$39:$D$782,СВЦЭМ!$A$39:$A$782,$A113,СВЦЭМ!$B$39:$B$782,L$83)+'СЕТ СН'!$H$11+СВЦЭМ!$D$10+'СЕТ СН'!$H$5-'СЕТ СН'!$H$21</f>
        <v>5476.9452875200004</v>
      </c>
      <c r="M113" s="36">
        <f>SUMIFS(СВЦЭМ!$D$39:$D$782,СВЦЭМ!$A$39:$A$782,$A113,СВЦЭМ!$B$39:$B$782,M$83)+'СЕТ СН'!$H$11+СВЦЭМ!$D$10+'СЕТ СН'!$H$5-'СЕТ СН'!$H$21</f>
        <v>5488.0721327500005</v>
      </c>
      <c r="N113" s="36">
        <f>SUMIFS(СВЦЭМ!$D$39:$D$782,СВЦЭМ!$A$39:$A$782,$A113,СВЦЭМ!$B$39:$B$782,N$83)+'СЕТ СН'!$H$11+СВЦЭМ!$D$10+'СЕТ СН'!$H$5-'СЕТ СН'!$H$21</f>
        <v>5485.4620475199999</v>
      </c>
      <c r="O113" s="36">
        <f>SUMIFS(СВЦЭМ!$D$39:$D$782,СВЦЭМ!$A$39:$A$782,$A113,СВЦЭМ!$B$39:$B$782,O$83)+'СЕТ СН'!$H$11+СВЦЭМ!$D$10+'СЕТ СН'!$H$5-'СЕТ СН'!$H$21</f>
        <v>5514.1199846600002</v>
      </c>
      <c r="P113" s="36">
        <f>SUMIFS(СВЦЭМ!$D$39:$D$782,СВЦЭМ!$A$39:$A$782,$A113,СВЦЭМ!$B$39:$B$782,P$83)+'СЕТ СН'!$H$11+СВЦЭМ!$D$10+'СЕТ СН'!$H$5-'СЕТ СН'!$H$21</f>
        <v>5532.9996318499998</v>
      </c>
      <c r="Q113" s="36">
        <f>SUMIFS(СВЦЭМ!$D$39:$D$782,СВЦЭМ!$A$39:$A$782,$A113,СВЦЭМ!$B$39:$B$782,Q$83)+'СЕТ СН'!$H$11+СВЦЭМ!$D$10+'СЕТ СН'!$H$5-'СЕТ СН'!$H$21</f>
        <v>5541.5241681400003</v>
      </c>
      <c r="R113" s="36">
        <f>SUMIFS(СВЦЭМ!$D$39:$D$782,СВЦЭМ!$A$39:$A$782,$A113,СВЦЭМ!$B$39:$B$782,R$83)+'СЕТ СН'!$H$11+СВЦЭМ!$D$10+'СЕТ СН'!$H$5-'СЕТ СН'!$H$21</f>
        <v>5541.5142080799997</v>
      </c>
      <c r="S113" s="36">
        <f>SUMIFS(СВЦЭМ!$D$39:$D$782,СВЦЭМ!$A$39:$A$782,$A113,СВЦЭМ!$B$39:$B$782,S$83)+'СЕТ СН'!$H$11+СВЦЭМ!$D$10+'СЕТ СН'!$H$5-'СЕТ СН'!$H$21</f>
        <v>5523.8080584199997</v>
      </c>
      <c r="T113" s="36">
        <f>SUMIFS(СВЦЭМ!$D$39:$D$782,СВЦЭМ!$A$39:$A$782,$A113,СВЦЭМ!$B$39:$B$782,T$83)+'СЕТ СН'!$H$11+СВЦЭМ!$D$10+'СЕТ СН'!$H$5-'СЕТ СН'!$H$21</f>
        <v>5472.1315817499999</v>
      </c>
      <c r="U113" s="36">
        <f>SUMIFS(СВЦЭМ!$D$39:$D$782,СВЦЭМ!$A$39:$A$782,$A113,СВЦЭМ!$B$39:$B$782,U$83)+'СЕТ СН'!$H$11+СВЦЭМ!$D$10+'СЕТ СН'!$H$5-'СЕТ СН'!$H$21</f>
        <v>5454.1050165200004</v>
      </c>
      <c r="V113" s="36">
        <f>SUMIFS(СВЦЭМ!$D$39:$D$782,СВЦЭМ!$A$39:$A$782,$A113,СВЦЭМ!$B$39:$B$782,V$83)+'СЕТ СН'!$H$11+СВЦЭМ!$D$10+'СЕТ СН'!$H$5-'СЕТ СН'!$H$21</f>
        <v>5436.4064444599999</v>
      </c>
      <c r="W113" s="36">
        <f>SUMIFS(СВЦЭМ!$D$39:$D$782,СВЦЭМ!$A$39:$A$782,$A113,СВЦЭМ!$B$39:$B$782,W$83)+'СЕТ СН'!$H$11+СВЦЭМ!$D$10+'СЕТ СН'!$H$5-'СЕТ СН'!$H$21</f>
        <v>5437.6885509900003</v>
      </c>
      <c r="X113" s="36">
        <f>SUMIFS(СВЦЭМ!$D$39:$D$782,СВЦЭМ!$A$39:$A$782,$A113,СВЦЭМ!$B$39:$B$782,X$83)+'СЕТ СН'!$H$11+СВЦЭМ!$D$10+'СЕТ СН'!$H$5-'СЕТ СН'!$H$21</f>
        <v>5474.4586403000003</v>
      </c>
      <c r="Y113" s="36">
        <f>SUMIFS(СВЦЭМ!$D$39:$D$782,СВЦЭМ!$A$39:$A$782,$A113,СВЦЭМ!$B$39:$B$782,Y$83)+'СЕТ СН'!$H$11+СВЦЭМ!$D$10+'СЕТ СН'!$H$5-'СЕТ СН'!$H$21</f>
        <v>5521.1487938700002</v>
      </c>
    </row>
    <row r="114" spans="1:27" ht="15.75" x14ac:dyDescent="0.2">
      <c r="A114" s="35">
        <f t="shared" si="2"/>
        <v>45382</v>
      </c>
      <c r="B114" s="36">
        <f>SUMIFS(СВЦЭМ!$D$39:$D$782,СВЦЭМ!$A$39:$A$782,$A114,СВЦЭМ!$B$39:$B$782,B$83)+'СЕТ СН'!$H$11+СВЦЭМ!$D$10+'СЕТ СН'!$H$5-'СЕТ СН'!$H$21</f>
        <v>5639.2615222000004</v>
      </c>
      <c r="C114" s="36">
        <f>SUMIFS(СВЦЭМ!$D$39:$D$782,СВЦЭМ!$A$39:$A$782,$A114,СВЦЭМ!$B$39:$B$782,C$83)+'СЕТ СН'!$H$11+СВЦЭМ!$D$10+'СЕТ СН'!$H$5-'СЕТ СН'!$H$21</f>
        <v>5661.19080089</v>
      </c>
      <c r="D114" s="36">
        <f>SUMIFS(СВЦЭМ!$D$39:$D$782,СВЦЭМ!$A$39:$A$782,$A114,СВЦЭМ!$B$39:$B$782,D$83)+'СЕТ СН'!$H$11+СВЦЭМ!$D$10+'СЕТ СН'!$H$5-'СЕТ СН'!$H$21</f>
        <v>5685.7942384100006</v>
      </c>
      <c r="E114" s="36">
        <f>SUMIFS(СВЦЭМ!$D$39:$D$782,СВЦЭМ!$A$39:$A$782,$A114,СВЦЭМ!$B$39:$B$782,E$83)+'СЕТ СН'!$H$11+СВЦЭМ!$D$10+'СЕТ СН'!$H$5-'СЕТ СН'!$H$21</f>
        <v>5691.7570292</v>
      </c>
      <c r="F114" s="36">
        <f>SUMIFS(СВЦЭМ!$D$39:$D$782,СВЦЭМ!$A$39:$A$782,$A114,СВЦЭМ!$B$39:$B$782,F$83)+'СЕТ СН'!$H$11+СВЦЭМ!$D$10+'СЕТ СН'!$H$5-'СЕТ СН'!$H$21</f>
        <v>5687.7122457400001</v>
      </c>
      <c r="G114" s="36">
        <f>SUMIFS(СВЦЭМ!$D$39:$D$782,СВЦЭМ!$A$39:$A$782,$A114,СВЦЭМ!$B$39:$B$782,G$83)+'СЕТ СН'!$H$11+СВЦЭМ!$D$10+'СЕТ СН'!$H$5-'СЕТ СН'!$H$21</f>
        <v>5687.7435569400004</v>
      </c>
      <c r="H114" s="36">
        <f>SUMIFS(СВЦЭМ!$D$39:$D$782,СВЦЭМ!$A$39:$A$782,$A114,СВЦЭМ!$B$39:$B$782,H$83)+'СЕТ СН'!$H$11+СВЦЭМ!$D$10+'СЕТ СН'!$H$5-'СЕТ СН'!$H$21</f>
        <v>5685.3863586099997</v>
      </c>
      <c r="I114" s="36">
        <f>SUMIFS(СВЦЭМ!$D$39:$D$782,СВЦЭМ!$A$39:$A$782,$A114,СВЦЭМ!$B$39:$B$782,I$83)+'СЕТ СН'!$H$11+СВЦЭМ!$D$10+'СЕТ СН'!$H$5-'СЕТ СН'!$H$21</f>
        <v>5664.9848645100001</v>
      </c>
      <c r="J114" s="36">
        <f>SUMIFS(СВЦЭМ!$D$39:$D$782,СВЦЭМ!$A$39:$A$782,$A114,СВЦЭМ!$B$39:$B$782,J$83)+'СЕТ СН'!$H$11+СВЦЭМ!$D$10+'СЕТ СН'!$H$5-'СЕТ СН'!$H$21</f>
        <v>5627.8398051500008</v>
      </c>
      <c r="K114" s="36">
        <f>SUMIFS(СВЦЭМ!$D$39:$D$782,СВЦЭМ!$A$39:$A$782,$A114,СВЦЭМ!$B$39:$B$782,K$83)+'СЕТ СН'!$H$11+СВЦЭМ!$D$10+'СЕТ СН'!$H$5-'СЕТ СН'!$H$21</f>
        <v>5568.7148911200002</v>
      </c>
      <c r="L114" s="36">
        <f>SUMIFS(СВЦЭМ!$D$39:$D$782,СВЦЭМ!$A$39:$A$782,$A114,СВЦЭМ!$B$39:$B$782,L$83)+'СЕТ СН'!$H$11+СВЦЭМ!$D$10+'СЕТ СН'!$H$5-'СЕТ СН'!$H$21</f>
        <v>5559.3702625900005</v>
      </c>
      <c r="M114" s="36">
        <f>SUMIFS(СВЦЭМ!$D$39:$D$782,СВЦЭМ!$A$39:$A$782,$A114,СВЦЭМ!$B$39:$B$782,M$83)+'СЕТ СН'!$H$11+СВЦЭМ!$D$10+'СЕТ СН'!$H$5-'СЕТ СН'!$H$21</f>
        <v>5562.5371811700006</v>
      </c>
      <c r="N114" s="36">
        <f>SUMIFS(СВЦЭМ!$D$39:$D$782,СВЦЭМ!$A$39:$A$782,$A114,СВЦЭМ!$B$39:$B$782,N$83)+'СЕТ СН'!$H$11+СВЦЭМ!$D$10+'СЕТ СН'!$H$5-'СЕТ СН'!$H$21</f>
        <v>5566.5349334600005</v>
      </c>
      <c r="O114" s="36">
        <f>SUMIFS(СВЦЭМ!$D$39:$D$782,СВЦЭМ!$A$39:$A$782,$A114,СВЦЭМ!$B$39:$B$782,O$83)+'СЕТ СН'!$H$11+СВЦЭМ!$D$10+'СЕТ СН'!$H$5-'СЕТ СН'!$H$21</f>
        <v>5589.8819602100002</v>
      </c>
      <c r="P114" s="36">
        <f>SUMIFS(СВЦЭМ!$D$39:$D$782,СВЦЭМ!$A$39:$A$782,$A114,СВЦЭМ!$B$39:$B$782,P$83)+'СЕТ СН'!$H$11+СВЦЭМ!$D$10+'СЕТ СН'!$H$5-'СЕТ СН'!$H$21</f>
        <v>5613.8704314300003</v>
      </c>
      <c r="Q114" s="36">
        <f>SUMIFS(СВЦЭМ!$D$39:$D$782,СВЦЭМ!$A$39:$A$782,$A114,СВЦЭМ!$B$39:$B$782,Q$83)+'СЕТ СН'!$H$11+СВЦЭМ!$D$10+'СЕТ СН'!$H$5-'СЕТ СН'!$H$21</f>
        <v>5639.2881629599997</v>
      </c>
      <c r="R114" s="36">
        <f>SUMIFS(СВЦЭМ!$D$39:$D$782,СВЦЭМ!$A$39:$A$782,$A114,СВЦЭМ!$B$39:$B$782,R$83)+'СЕТ СН'!$H$11+СВЦЭМ!$D$10+'СЕТ СН'!$H$5-'СЕТ СН'!$H$21</f>
        <v>5634.9102062000002</v>
      </c>
      <c r="S114" s="36">
        <f>SUMIFS(СВЦЭМ!$D$39:$D$782,СВЦЭМ!$A$39:$A$782,$A114,СВЦЭМ!$B$39:$B$782,S$83)+'СЕТ СН'!$H$11+СВЦЭМ!$D$10+'СЕТ СН'!$H$5-'СЕТ СН'!$H$21</f>
        <v>5604.7259457199998</v>
      </c>
      <c r="T114" s="36">
        <f>SUMIFS(СВЦЭМ!$D$39:$D$782,СВЦЭМ!$A$39:$A$782,$A114,СВЦЭМ!$B$39:$B$782,T$83)+'СЕТ СН'!$H$11+СВЦЭМ!$D$10+'СЕТ СН'!$H$5-'СЕТ СН'!$H$21</f>
        <v>5581.1513917900002</v>
      </c>
      <c r="U114" s="36">
        <f>SUMIFS(СВЦЭМ!$D$39:$D$782,СВЦЭМ!$A$39:$A$782,$A114,СВЦЭМ!$B$39:$B$782,U$83)+'СЕТ СН'!$H$11+СВЦЭМ!$D$10+'СЕТ СН'!$H$5-'СЕТ СН'!$H$21</f>
        <v>5558.3164914999998</v>
      </c>
      <c r="V114" s="36">
        <f>SUMIFS(СВЦЭМ!$D$39:$D$782,СВЦЭМ!$A$39:$A$782,$A114,СВЦЭМ!$B$39:$B$782,V$83)+'СЕТ СН'!$H$11+СВЦЭМ!$D$10+'СЕТ СН'!$H$5-'СЕТ СН'!$H$21</f>
        <v>5541.7335027500003</v>
      </c>
      <c r="W114" s="36">
        <f>SUMIFS(СВЦЭМ!$D$39:$D$782,СВЦЭМ!$A$39:$A$782,$A114,СВЦЭМ!$B$39:$B$782,W$83)+'СЕТ СН'!$H$11+СВЦЭМ!$D$10+'СЕТ СН'!$H$5-'СЕТ СН'!$H$21</f>
        <v>5534.5028966299997</v>
      </c>
      <c r="X114" s="36">
        <f>SUMIFS(СВЦЭМ!$D$39:$D$782,СВЦЭМ!$A$39:$A$782,$A114,СВЦЭМ!$B$39:$B$782,X$83)+'СЕТ СН'!$H$11+СВЦЭМ!$D$10+'СЕТ СН'!$H$5-'СЕТ СН'!$H$21</f>
        <v>5572.3253124399998</v>
      </c>
      <c r="Y114" s="36">
        <f>SUMIFS(СВЦЭМ!$D$39:$D$782,СВЦЭМ!$A$39:$A$782,$A114,СВЦЭМ!$B$39:$B$782,Y$83)+'СЕТ СН'!$H$11+СВЦЭМ!$D$10+'СЕТ СН'!$H$5-'СЕТ СН'!$H$21</f>
        <v>5597.1440161600003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01.03.2024</v>
      </c>
      <c r="B120" s="36">
        <f>SUMIFS(СВЦЭМ!$D$39:$D$782,СВЦЭМ!$A$39:$A$782,$A120,СВЦЭМ!$B$39:$B$782,B$119)+'СЕТ СН'!$I$11+СВЦЭМ!$D$10+'СЕТ СН'!$I$5-'СЕТ СН'!$I$21</f>
        <v>5683.6253223700005</v>
      </c>
      <c r="C120" s="36">
        <f>SUMIFS(СВЦЭМ!$D$39:$D$782,СВЦЭМ!$A$39:$A$782,$A120,СВЦЭМ!$B$39:$B$782,C$119)+'СЕТ СН'!$I$11+СВЦЭМ!$D$10+'СЕТ СН'!$I$5-'СЕТ СН'!$I$21</f>
        <v>5710.1381943599999</v>
      </c>
      <c r="D120" s="36">
        <f>SUMIFS(СВЦЭМ!$D$39:$D$782,СВЦЭМ!$A$39:$A$782,$A120,СВЦЭМ!$B$39:$B$782,D$119)+'СЕТ СН'!$I$11+СВЦЭМ!$D$10+'СЕТ СН'!$I$5-'СЕТ СН'!$I$21</f>
        <v>5734.0133704400005</v>
      </c>
      <c r="E120" s="36">
        <f>SUMIFS(СВЦЭМ!$D$39:$D$782,СВЦЭМ!$A$39:$A$782,$A120,СВЦЭМ!$B$39:$B$782,E$119)+'СЕТ СН'!$I$11+СВЦЭМ!$D$10+'СЕТ СН'!$I$5-'СЕТ СН'!$I$21</f>
        <v>5719.48849883</v>
      </c>
      <c r="F120" s="36">
        <f>SUMIFS(СВЦЭМ!$D$39:$D$782,СВЦЭМ!$A$39:$A$782,$A120,СВЦЭМ!$B$39:$B$782,F$119)+'СЕТ СН'!$I$11+СВЦЭМ!$D$10+'СЕТ СН'!$I$5-'СЕТ СН'!$I$21</f>
        <v>5710.6970668699996</v>
      </c>
      <c r="G120" s="36">
        <f>SUMIFS(СВЦЭМ!$D$39:$D$782,СВЦЭМ!$A$39:$A$782,$A120,СВЦЭМ!$B$39:$B$782,G$119)+'СЕТ СН'!$I$11+СВЦЭМ!$D$10+'СЕТ СН'!$I$5-'СЕТ СН'!$I$21</f>
        <v>5708.6459215600007</v>
      </c>
      <c r="H120" s="36">
        <f>SUMIFS(СВЦЭМ!$D$39:$D$782,СВЦЭМ!$A$39:$A$782,$A120,СВЦЭМ!$B$39:$B$782,H$119)+'СЕТ СН'!$I$11+СВЦЭМ!$D$10+'СЕТ СН'!$I$5-'СЕТ СН'!$I$21</f>
        <v>5671.4511500099998</v>
      </c>
      <c r="I120" s="36">
        <f>SUMIFS(СВЦЭМ!$D$39:$D$782,СВЦЭМ!$A$39:$A$782,$A120,СВЦЭМ!$B$39:$B$782,I$119)+'СЕТ СН'!$I$11+СВЦЭМ!$D$10+'СЕТ СН'!$I$5-'СЕТ СН'!$I$21</f>
        <v>5648.1907365900006</v>
      </c>
      <c r="J120" s="36">
        <f>SUMIFS(СВЦЭМ!$D$39:$D$782,СВЦЭМ!$A$39:$A$782,$A120,СВЦЭМ!$B$39:$B$782,J$119)+'СЕТ СН'!$I$11+СВЦЭМ!$D$10+'СЕТ СН'!$I$5-'СЕТ СН'!$I$21</f>
        <v>5640.2482595600004</v>
      </c>
      <c r="K120" s="36">
        <f>SUMIFS(СВЦЭМ!$D$39:$D$782,СВЦЭМ!$A$39:$A$782,$A120,СВЦЭМ!$B$39:$B$782,K$119)+'СЕТ СН'!$I$11+СВЦЭМ!$D$10+'СЕТ СН'!$I$5-'СЕТ СН'!$I$21</f>
        <v>5626.6873751399999</v>
      </c>
      <c r="L120" s="36">
        <f>SUMIFS(СВЦЭМ!$D$39:$D$782,СВЦЭМ!$A$39:$A$782,$A120,СВЦЭМ!$B$39:$B$782,L$119)+'СЕТ СН'!$I$11+СВЦЭМ!$D$10+'СЕТ СН'!$I$5-'СЕТ СН'!$I$21</f>
        <v>5628.5196454699999</v>
      </c>
      <c r="M120" s="36">
        <f>SUMIFS(СВЦЭМ!$D$39:$D$782,СВЦЭМ!$A$39:$A$782,$A120,СВЦЭМ!$B$39:$B$782,M$119)+'СЕТ СН'!$I$11+СВЦЭМ!$D$10+'СЕТ СН'!$I$5-'СЕТ СН'!$I$21</f>
        <v>5611.7090308400002</v>
      </c>
      <c r="N120" s="36">
        <f>SUMIFS(СВЦЭМ!$D$39:$D$782,СВЦЭМ!$A$39:$A$782,$A120,СВЦЭМ!$B$39:$B$782,N$119)+'СЕТ СН'!$I$11+СВЦЭМ!$D$10+'СЕТ СН'!$I$5-'СЕТ СН'!$I$21</f>
        <v>5658.6565160299997</v>
      </c>
      <c r="O120" s="36">
        <f>SUMIFS(СВЦЭМ!$D$39:$D$782,СВЦЭМ!$A$39:$A$782,$A120,СВЦЭМ!$B$39:$B$782,O$119)+'СЕТ СН'!$I$11+СВЦЭМ!$D$10+'СЕТ СН'!$I$5-'СЕТ СН'!$I$21</f>
        <v>5670.0454201400007</v>
      </c>
      <c r="P120" s="36">
        <f>SUMIFS(СВЦЭМ!$D$39:$D$782,СВЦЭМ!$A$39:$A$782,$A120,СВЦЭМ!$B$39:$B$782,P$119)+'СЕТ СН'!$I$11+СВЦЭМ!$D$10+'СЕТ СН'!$I$5-'СЕТ СН'!$I$21</f>
        <v>5689.0702461700002</v>
      </c>
      <c r="Q120" s="36">
        <f>SUMIFS(СВЦЭМ!$D$39:$D$782,СВЦЭМ!$A$39:$A$782,$A120,СВЦЭМ!$B$39:$B$782,Q$119)+'СЕТ СН'!$I$11+СВЦЭМ!$D$10+'СЕТ СН'!$I$5-'СЕТ СН'!$I$21</f>
        <v>5699.99034261</v>
      </c>
      <c r="R120" s="36">
        <f>SUMIFS(СВЦЭМ!$D$39:$D$782,СВЦЭМ!$A$39:$A$782,$A120,СВЦЭМ!$B$39:$B$782,R$119)+'СЕТ СН'!$I$11+СВЦЭМ!$D$10+'СЕТ СН'!$I$5-'СЕТ СН'!$I$21</f>
        <v>5710.9186677300004</v>
      </c>
      <c r="S120" s="36">
        <f>SUMIFS(СВЦЭМ!$D$39:$D$782,СВЦЭМ!$A$39:$A$782,$A120,СВЦЭМ!$B$39:$B$782,S$119)+'СЕТ СН'!$I$11+СВЦЭМ!$D$10+'СЕТ СН'!$I$5-'СЕТ СН'!$I$21</f>
        <v>5699.0570674299997</v>
      </c>
      <c r="T120" s="36">
        <f>SUMIFS(СВЦЭМ!$D$39:$D$782,СВЦЭМ!$A$39:$A$782,$A120,СВЦЭМ!$B$39:$B$782,T$119)+'СЕТ СН'!$I$11+СВЦЭМ!$D$10+'СЕТ СН'!$I$5-'СЕТ СН'!$I$21</f>
        <v>5657.3500757600004</v>
      </c>
      <c r="U120" s="36">
        <f>SUMIFS(СВЦЭМ!$D$39:$D$782,СВЦЭМ!$A$39:$A$782,$A120,СВЦЭМ!$B$39:$B$782,U$119)+'СЕТ СН'!$I$11+СВЦЭМ!$D$10+'СЕТ СН'!$I$5-'СЕТ СН'!$I$21</f>
        <v>5626.9686822399999</v>
      </c>
      <c r="V120" s="36">
        <f>SUMIFS(СВЦЭМ!$D$39:$D$782,СВЦЭМ!$A$39:$A$782,$A120,СВЦЭМ!$B$39:$B$782,V$119)+'СЕТ СН'!$I$11+СВЦЭМ!$D$10+'СЕТ СН'!$I$5-'СЕТ СН'!$I$21</f>
        <v>5628.3317793000006</v>
      </c>
      <c r="W120" s="36">
        <f>SUMIFS(СВЦЭМ!$D$39:$D$782,СВЦЭМ!$A$39:$A$782,$A120,СВЦЭМ!$B$39:$B$782,W$119)+'СЕТ СН'!$I$11+СВЦЭМ!$D$10+'СЕТ СН'!$I$5-'СЕТ СН'!$I$21</f>
        <v>5636.4855709399999</v>
      </c>
      <c r="X120" s="36">
        <f>SUMIFS(СВЦЭМ!$D$39:$D$782,СВЦЭМ!$A$39:$A$782,$A120,СВЦЭМ!$B$39:$B$782,X$119)+'СЕТ СН'!$I$11+СВЦЭМ!$D$10+'СЕТ СН'!$I$5-'СЕТ СН'!$I$21</f>
        <v>5649.8666710500001</v>
      </c>
      <c r="Y120" s="36">
        <f>SUMIFS(СВЦЭМ!$D$39:$D$782,СВЦЭМ!$A$39:$A$782,$A120,СВЦЭМ!$B$39:$B$782,Y$119)+'СЕТ СН'!$I$11+СВЦЭМ!$D$10+'СЕТ СН'!$I$5-'СЕТ СН'!$I$21</f>
        <v>5674.1674567200007</v>
      </c>
      <c r="AA120" s="45"/>
    </row>
    <row r="121" spans="1:27" ht="15.75" x14ac:dyDescent="0.2">
      <c r="A121" s="35">
        <f>A120+1</f>
        <v>45353</v>
      </c>
      <c r="B121" s="36">
        <f>SUMIFS(СВЦЭМ!$D$39:$D$782,СВЦЭМ!$A$39:$A$782,$A121,СВЦЭМ!$B$39:$B$782,B$119)+'СЕТ СН'!$I$11+СВЦЭМ!$D$10+'СЕТ СН'!$I$5-'СЕТ СН'!$I$21</f>
        <v>5613.8036839599999</v>
      </c>
      <c r="C121" s="36">
        <f>SUMIFS(СВЦЭМ!$D$39:$D$782,СВЦЭМ!$A$39:$A$782,$A121,СВЦЭМ!$B$39:$B$782,C$119)+'СЕТ СН'!$I$11+СВЦЭМ!$D$10+'СЕТ СН'!$I$5-'СЕТ СН'!$I$21</f>
        <v>5625.6828099900004</v>
      </c>
      <c r="D121" s="36">
        <f>SUMIFS(СВЦЭМ!$D$39:$D$782,СВЦЭМ!$A$39:$A$782,$A121,СВЦЭМ!$B$39:$B$782,D$119)+'СЕТ СН'!$I$11+СВЦЭМ!$D$10+'СЕТ СН'!$I$5-'СЕТ СН'!$I$21</f>
        <v>5649.9039015400003</v>
      </c>
      <c r="E121" s="36">
        <f>SUMIFS(СВЦЭМ!$D$39:$D$782,СВЦЭМ!$A$39:$A$782,$A121,СВЦЭМ!$B$39:$B$782,E$119)+'СЕТ СН'!$I$11+СВЦЭМ!$D$10+'СЕТ СН'!$I$5-'СЕТ СН'!$I$21</f>
        <v>5660.7577270100001</v>
      </c>
      <c r="F121" s="36">
        <f>SUMIFS(СВЦЭМ!$D$39:$D$782,СВЦЭМ!$A$39:$A$782,$A121,СВЦЭМ!$B$39:$B$782,F$119)+'СЕТ СН'!$I$11+СВЦЭМ!$D$10+'СЕТ СН'!$I$5-'СЕТ СН'!$I$21</f>
        <v>5657.8092365400007</v>
      </c>
      <c r="G121" s="36">
        <f>SUMIFS(СВЦЭМ!$D$39:$D$782,СВЦЭМ!$A$39:$A$782,$A121,СВЦЭМ!$B$39:$B$782,G$119)+'СЕТ СН'!$I$11+СВЦЭМ!$D$10+'СЕТ СН'!$I$5-'СЕТ СН'!$I$21</f>
        <v>5638.0015825200007</v>
      </c>
      <c r="H121" s="36">
        <f>SUMIFS(СВЦЭМ!$D$39:$D$782,СВЦЭМ!$A$39:$A$782,$A121,СВЦЭМ!$B$39:$B$782,H$119)+'СЕТ СН'!$I$11+СВЦЭМ!$D$10+'СЕТ СН'!$I$5-'СЕТ СН'!$I$21</f>
        <v>5594.6603935700005</v>
      </c>
      <c r="I121" s="36">
        <f>SUMIFS(СВЦЭМ!$D$39:$D$782,СВЦЭМ!$A$39:$A$782,$A121,СВЦЭМ!$B$39:$B$782,I$119)+'СЕТ СН'!$I$11+СВЦЭМ!$D$10+'СЕТ СН'!$I$5-'СЕТ СН'!$I$21</f>
        <v>5570.7959074299997</v>
      </c>
      <c r="J121" s="36">
        <f>SUMIFS(СВЦЭМ!$D$39:$D$782,СВЦЭМ!$A$39:$A$782,$A121,СВЦЭМ!$B$39:$B$782,J$119)+'СЕТ СН'!$I$11+СВЦЭМ!$D$10+'СЕТ СН'!$I$5-'СЕТ СН'!$I$21</f>
        <v>5571.7453319800006</v>
      </c>
      <c r="K121" s="36">
        <f>SUMIFS(СВЦЭМ!$D$39:$D$782,СВЦЭМ!$A$39:$A$782,$A121,СВЦЭМ!$B$39:$B$782,K$119)+'СЕТ СН'!$I$11+СВЦЭМ!$D$10+'СЕТ СН'!$I$5-'СЕТ СН'!$I$21</f>
        <v>5539.8021159</v>
      </c>
      <c r="L121" s="36">
        <f>SUMIFS(СВЦЭМ!$D$39:$D$782,СВЦЭМ!$A$39:$A$782,$A121,СВЦЭМ!$B$39:$B$782,L$119)+'СЕТ СН'!$I$11+СВЦЭМ!$D$10+'СЕТ СН'!$I$5-'СЕТ СН'!$I$21</f>
        <v>5524.4766498099998</v>
      </c>
      <c r="M121" s="36">
        <f>SUMIFS(СВЦЭМ!$D$39:$D$782,СВЦЭМ!$A$39:$A$782,$A121,СВЦЭМ!$B$39:$B$782,M$119)+'СЕТ СН'!$I$11+СВЦЭМ!$D$10+'СЕТ СН'!$I$5-'СЕТ СН'!$I$21</f>
        <v>5527.81196009</v>
      </c>
      <c r="N121" s="36">
        <f>SUMIFS(СВЦЭМ!$D$39:$D$782,СВЦЭМ!$A$39:$A$782,$A121,СВЦЭМ!$B$39:$B$782,N$119)+'СЕТ СН'!$I$11+СВЦЭМ!$D$10+'СЕТ СН'!$I$5-'СЕТ СН'!$I$21</f>
        <v>5545.3267460300003</v>
      </c>
      <c r="O121" s="36">
        <f>SUMIFS(СВЦЭМ!$D$39:$D$782,СВЦЭМ!$A$39:$A$782,$A121,СВЦЭМ!$B$39:$B$782,O$119)+'СЕТ СН'!$I$11+СВЦЭМ!$D$10+'СЕТ СН'!$I$5-'СЕТ СН'!$I$21</f>
        <v>5552.1933800400002</v>
      </c>
      <c r="P121" s="36">
        <f>SUMIFS(СВЦЭМ!$D$39:$D$782,СВЦЭМ!$A$39:$A$782,$A121,СВЦЭМ!$B$39:$B$782,P$119)+'СЕТ СН'!$I$11+СВЦЭМ!$D$10+'СЕТ СН'!$I$5-'СЕТ СН'!$I$21</f>
        <v>5561.2536630900004</v>
      </c>
      <c r="Q121" s="36">
        <f>SUMIFS(СВЦЭМ!$D$39:$D$782,СВЦЭМ!$A$39:$A$782,$A121,СВЦЭМ!$B$39:$B$782,Q$119)+'СЕТ СН'!$I$11+СВЦЭМ!$D$10+'СЕТ СН'!$I$5-'СЕТ СН'!$I$21</f>
        <v>5583.3879973599996</v>
      </c>
      <c r="R121" s="36">
        <f>SUMIFS(СВЦЭМ!$D$39:$D$782,СВЦЭМ!$A$39:$A$782,$A121,СВЦЭМ!$B$39:$B$782,R$119)+'СЕТ СН'!$I$11+СВЦЭМ!$D$10+'СЕТ СН'!$I$5-'СЕТ СН'!$I$21</f>
        <v>5603.71142461</v>
      </c>
      <c r="S121" s="36">
        <f>SUMIFS(СВЦЭМ!$D$39:$D$782,СВЦЭМ!$A$39:$A$782,$A121,СВЦЭМ!$B$39:$B$782,S$119)+'СЕТ СН'!$I$11+СВЦЭМ!$D$10+'СЕТ СН'!$I$5-'СЕТ СН'!$I$21</f>
        <v>5588.68686093</v>
      </c>
      <c r="T121" s="36">
        <f>SUMIFS(СВЦЭМ!$D$39:$D$782,СВЦЭМ!$A$39:$A$782,$A121,СВЦЭМ!$B$39:$B$782,T$119)+'СЕТ СН'!$I$11+СВЦЭМ!$D$10+'СЕТ СН'!$I$5-'СЕТ СН'!$I$21</f>
        <v>5545.52868769</v>
      </c>
      <c r="U121" s="36">
        <f>SUMIFS(СВЦЭМ!$D$39:$D$782,СВЦЭМ!$A$39:$A$782,$A121,СВЦЭМ!$B$39:$B$782,U$119)+'СЕТ СН'!$I$11+СВЦЭМ!$D$10+'СЕТ СН'!$I$5-'СЕТ СН'!$I$21</f>
        <v>5504.9691389700001</v>
      </c>
      <c r="V121" s="36">
        <f>SUMIFS(СВЦЭМ!$D$39:$D$782,СВЦЭМ!$A$39:$A$782,$A121,СВЦЭМ!$B$39:$B$782,V$119)+'СЕТ СН'!$I$11+СВЦЭМ!$D$10+'СЕТ СН'!$I$5-'СЕТ СН'!$I$21</f>
        <v>5522.5280347900007</v>
      </c>
      <c r="W121" s="36">
        <f>SUMIFS(СВЦЭМ!$D$39:$D$782,СВЦЭМ!$A$39:$A$782,$A121,СВЦЭМ!$B$39:$B$782,W$119)+'СЕТ СН'!$I$11+СВЦЭМ!$D$10+'СЕТ СН'!$I$5-'СЕТ СН'!$I$21</f>
        <v>5531.7285861199998</v>
      </c>
      <c r="X121" s="36">
        <f>SUMIFS(СВЦЭМ!$D$39:$D$782,СВЦЭМ!$A$39:$A$782,$A121,СВЦЭМ!$B$39:$B$782,X$119)+'СЕТ СН'!$I$11+СВЦЭМ!$D$10+'СЕТ СН'!$I$5-'СЕТ СН'!$I$21</f>
        <v>5568.3522915000003</v>
      </c>
      <c r="Y121" s="36">
        <f>SUMIFS(СВЦЭМ!$D$39:$D$782,СВЦЭМ!$A$39:$A$782,$A121,СВЦЭМ!$B$39:$B$782,Y$119)+'СЕТ СН'!$I$11+СВЦЭМ!$D$10+'СЕТ СН'!$I$5-'СЕТ СН'!$I$21</f>
        <v>5568.7587803000006</v>
      </c>
    </row>
    <row r="122" spans="1:27" ht="15.75" x14ac:dyDescent="0.2">
      <c r="A122" s="35">
        <f t="shared" ref="A122:A150" si="3">A121+1</f>
        <v>45354</v>
      </c>
      <c r="B122" s="36">
        <f>SUMIFS(СВЦЭМ!$D$39:$D$782,СВЦЭМ!$A$39:$A$782,$A122,СВЦЭМ!$B$39:$B$782,B$119)+'СЕТ СН'!$I$11+СВЦЭМ!$D$10+'СЕТ СН'!$I$5-'СЕТ СН'!$I$21</f>
        <v>5511.7586734899996</v>
      </c>
      <c r="C122" s="36">
        <f>SUMIFS(СВЦЭМ!$D$39:$D$782,СВЦЭМ!$A$39:$A$782,$A122,СВЦЭМ!$B$39:$B$782,C$119)+'СЕТ СН'!$I$11+СВЦЭМ!$D$10+'СЕТ СН'!$I$5-'СЕТ СН'!$I$21</f>
        <v>5594.0616347900004</v>
      </c>
      <c r="D122" s="36">
        <f>SUMIFS(СВЦЭМ!$D$39:$D$782,СВЦЭМ!$A$39:$A$782,$A122,СВЦЭМ!$B$39:$B$782,D$119)+'СЕТ СН'!$I$11+СВЦЭМ!$D$10+'СЕТ СН'!$I$5-'СЕТ СН'!$I$21</f>
        <v>5638.94918633</v>
      </c>
      <c r="E122" s="36">
        <f>SUMIFS(СВЦЭМ!$D$39:$D$782,СВЦЭМ!$A$39:$A$782,$A122,СВЦЭМ!$B$39:$B$782,E$119)+'СЕТ СН'!$I$11+СВЦЭМ!$D$10+'СЕТ СН'!$I$5-'СЕТ СН'!$I$21</f>
        <v>5656.8465224000001</v>
      </c>
      <c r="F122" s="36">
        <f>SUMIFS(СВЦЭМ!$D$39:$D$782,СВЦЭМ!$A$39:$A$782,$A122,СВЦЭМ!$B$39:$B$782,F$119)+'СЕТ СН'!$I$11+СВЦЭМ!$D$10+'СЕТ СН'!$I$5-'СЕТ СН'!$I$21</f>
        <v>5654.1653534400002</v>
      </c>
      <c r="G122" s="36">
        <f>SUMIFS(СВЦЭМ!$D$39:$D$782,СВЦЭМ!$A$39:$A$782,$A122,СВЦЭМ!$B$39:$B$782,G$119)+'СЕТ СН'!$I$11+СВЦЭМ!$D$10+'СЕТ СН'!$I$5-'СЕТ СН'!$I$21</f>
        <v>5640.1944286799999</v>
      </c>
      <c r="H122" s="36">
        <f>SUMIFS(СВЦЭМ!$D$39:$D$782,СВЦЭМ!$A$39:$A$782,$A122,СВЦЭМ!$B$39:$B$782,H$119)+'СЕТ СН'!$I$11+СВЦЭМ!$D$10+'СЕТ СН'!$I$5-'СЕТ СН'!$I$21</f>
        <v>5621.9263059599998</v>
      </c>
      <c r="I122" s="36">
        <f>SUMIFS(СВЦЭМ!$D$39:$D$782,СВЦЭМ!$A$39:$A$782,$A122,СВЦЭМ!$B$39:$B$782,I$119)+'СЕТ СН'!$I$11+СВЦЭМ!$D$10+'СЕТ СН'!$I$5-'СЕТ СН'!$I$21</f>
        <v>5623.2209445500002</v>
      </c>
      <c r="J122" s="36">
        <f>SUMIFS(СВЦЭМ!$D$39:$D$782,СВЦЭМ!$A$39:$A$782,$A122,СВЦЭМ!$B$39:$B$782,J$119)+'СЕТ СН'!$I$11+СВЦЭМ!$D$10+'СЕТ СН'!$I$5-'СЕТ СН'!$I$21</f>
        <v>5575.23826998</v>
      </c>
      <c r="K122" s="36">
        <f>SUMIFS(СВЦЭМ!$D$39:$D$782,СВЦЭМ!$A$39:$A$782,$A122,СВЦЭМ!$B$39:$B$782,K$119)+'СЕТ СН'!$I$11+СВЦЭМ!$D$10+'СЕТ СН'!$I$5-'СЕТ СН'!$I$21</f>
        <v>5535.1957582000005</v>
      </c>
      <c r="L122" s="36">
        <f>SUMIFS(СВЦЭМ!$D$39:$D$782,СВЦЭМ!$A$39:$A$782,$A122,СВЦЭМ!$B$39:$B$782,L$119)+'СЕТ СН'!$I$11+СВЦЭМ!$D$10+'СЕТ СН'!$I$5-'СЕТ СН'!$I$21</f>
        <v>5512.7773713400002</v>
      </c>
      <c r="M122" s="36">
        <f>SUMIFS(СВЦЭМ!$D$39:$D$782,СВЦЭМ!$A$39:$A$782,$A122,СВЦЭМ!$B$39:$B$782,M$119)+'СЕТ СН'!$I$11+СВЦЭМ!$D$10+'СЕТ СН'!$I$5-'СЕТ СН'!$I$21</f>
        <v>5513.6232797700004</v>
      </c>
      <c r="N122" s="36">
        <f>SUMIFS(СВЦЭМ!$D$39:$D$782,СВЦЭМ!$A$39:$A$782,$A122,СВЦЭМ!$B$39:$B$782,N$119)+'СЕТ СН'!$I$11+СВЦЭМ!$D$10+'СЕТ СН'!$I$5-'СЕТ СН'!$I$21</f>
        <v>5540.1431152100004</v>
      </c>
      <c r="O122" s="36">
        <f>SUMIFS(СВЦЭМ!$D$39:$D$782,СВЦЭМ!$A$39:$A$782,$A122,СВЦЭМ!$B$39:$B$782,O$119)+'СЕТ СН'!$I$11+СВЦЭМ!$D$10+'СЕТ СН'!$I$5-'СЕТ СН'!$I$21</f>
        <v>5528.9406325400005</v>
      </c>
      <c r="P122" s="36">
        <f>SUMIFS(СВЦЭМ!$D$39:$D$782,СВЦЭМ!$A$39:$A$782,$A122,СВЦЭМ!$B$39:$B$782,P$119)+'СЕТ СН'!$I$11+СВЦЭМ!$D$10+'СЕТ СН'!$I$5-'СЕТ СН'!$I$21</f>
        <v>5530.1109506499997</v>
      </c>
      <c r="Q122" s="36">
        <f>SUMIFS(СВЦЭМ!$D$39:$D$782,СВЦЭМ!$A$39:$A$782,$A122,СВЦЭМ!$B$39:$B$782,Q$119)+'СЕТ СН'!$I$11+СВЦЭМ!$D$10+'СЕТ СН'!$I$5-'СЕТ СН'!$I$21</f>
        <v>5545.7120548900002</v>
      </c>
      <c r="R122" s="36">
        <f>SUMIFS(СВЦЭМ!$D$39:$D$782,СВЦЭМ!$A$39:$A$782,$A122,СВЦЭМ!$B$39:$B$782,R$119)+'СЕТ СН'!$I$11+СВЦЭМ!$D$10+'СЕТ СН'!$I$5-'СЕТ СН'!$I$21</f>
        <v>5551.4419446100001</v>
      </c>
      <c r="S122" s="36">
        <f>SUMIFS(СВЦЭМ!$D$39:$D$782,СВЦЭМ!$A$39:$A$782,$A122,СВЦЭМ!$B$39:$B$782,S$119)+'СЕТ СН'!$I$11+СВЦЭМ!$D$10+'СЕТ СН'!$I$5-'СЕТ СН'!$I$21</f>
        <v>5523.1161811299999</v>
      </c>
      <c r="T122" s="36">
        <f>SUMIFS(СВЦЭМ!$D$39:$D$782,СВЦЭМ!$A$39:$A$782,$A122,СВЦЭМ!$B$39:$B$782,T$119)+'СЕТ СН'!$I$11+СВЦЭМ!$D$10+'СЕТ СН'!$I$5-'СЕТ СН'!$I$21</f>
        <v>5505.2013383000003</v>
      </c>
      <c r="U122" s="36">
        <f>SUMIFS(СВЦЭМ!$D$39:$D$782,СВЦЭМ!$A$39:$A$782,$A122,СВЦЭМ!$B$39:$B$782,U$119)+'СЕТ СН'!$I$11+СВЦЭМ!$D$10+'СЕТ СН'!$I$5-'СЕТ СН'!$I$21</f>
        <v>5523.9510838200003</v>
      </c>
      <c r="V122" s="36">
        <f>SUMIFS(СВЦЭМ!$D$39:$D$782,СВЦЭМ!$A$39:$A$782,$A122,СВЦЭМ!$B$39:$B$782,V$119)+'СЕТ СН'!$I$11+СВЦЭМ!$D$10+'СЕТ СН'!$I$5-'СЕТ СН'!$I$21</f>
        <v>5523.0549184400006</v>
      </c>
      <c r="W122" s="36">
        <f>SUMIFS(СВЦЭМ!$D$39:$D$782,СВЦЭМ!$A$39:$A$782,$A122,СВЦЭМ!$B$39:$B$782,W$119)+'СЕТ СН'!$I$11+СВЦЭМ!$D$10+'СЕТ СН'!$I$5-'СЕТ СН'!$I$21</f>
        <v>5514.45354219</v>
      </c>
      <c r="X122" s="36">
        <f>SUMIFS(СВЦЭМ!$D$39:$D$782,СВЦЭМ!$A$39:$A$782,$A122,СВЦЭМ!$B$39:$B$782,X$119)+'СЕТ СН'!$I$11+СВЦЭМ!$D$10+'СЕТ СН'!$I$5-'СЕТ СН'!$I$21</f>
        <v>5529.2937549300004</v>
      </c>
      <c r="Y122" s="36">
        <f>SUMIFS(СВЦЭМ!$D$39:$D$782,СВЦЭМ!$A$39:$A$782,$A122,СВЦЭМ!$B$39:$B$782,Y$119)+'СЕТ СН'!$I$11+СВЦЭМ!$D$10+'СЕТ СН'!$I$5-'СЕТ СН'!$I$21</f>
        <v>5564.1469617700004</v>
      </c>
    </row>
    <row r="123" spans="1:27" ht="15.75" x14ac:dyDescent="0.2">
      <c r="A123" s="35">
        <f t="shared" si="3"/>
        <v>45355</v>
      </c>
      <c r="B123" s="36">
        <f>SUMIFS(СВЦЭМ!$D$39:$D$782,СВЦЭМ!$A$39:$A$782,$A123,СВЦЭМ!$B$39:$B$782,B$119)+'СЕТ СН'!$I$11+СВЦЭМ!$D$10+'СЕТ СН'!$I$5-'СЕТ СН'!$I$21</f>
        <v>5521.4927420200002</v>
      </c>
      <c r="C123" s="36">
        <f>SUMIFS(СВЦЭМ!$D$39:$D$782,СВЦЭМ!$A$39:$A$782,$A123,СВЦЭМ!$B$39:$B$782,C$119)+'СЕТ СН'!$I$11+СВЦЭМ!$D$10+'СЕТ СН'!$I$5-'СЕТ СН'!$I$21</f>
        <v>5563.6176267500005</v>
      </c>
      <c r="D123" s="36">
        <f>SUMIFS(СВЦЭМ!$D$39:$D$782,СВЦЭМ!$A$39:$A$782,$A123,СВЦЭМ!$B$39:$B$782,D$119)+'СЕТ СН'!$I$11+СВЦЭМ!$D$10+'СЕТ СН'!$I$5-'СЕТ СН'!$I$21</f>
        <v>5581.70715707</v>
      </c>
      <c r="E123" s="36">
        <f>SUMIFS(СВЦЭМ!$D$39:$D$782,СВЦЭМ!$A$39:$A$782,$A123,СВЦЭМ!$B$39:$B$782,E$119)+'СЕТ СН'!$I$11+СВЦЭМ!$D$10+'СЕТ СН'!$I$5-'СЕТ СН'!$I$21</f>
        <v>5584.5555016799999</v>
      </c>
      <c r="F123" s="36">
        <f>SUMIFS(СВЦЭМ!$D$39:$D$782,СВЦЭМ!$A$39:$A$782,$A123,СВЦЭМ!$B$39:$B$782,F$119)+'СЕТ СН'!$I$11+СВЦЭМ!$D$10+'СЕТ СН'!$I$5-'СЕТ СН'!$I$21</f>
        <v>5588.2853026499997</v>
      </c>
      <c r="G123" s="36">
        <f>SUMIFS(СВЦЭМ!$D$39:$D$782,СВЦЭМ!$A$39:$A$782,$A123,СВЦЭМ!$B$39:$B$782,G$119)+'СЕТ СН'!$I$11+СВЦЭМ!$D$10+'СЕТ СН'!$I$5-'СЕТ СН'!$I$21</f>
        <v>5611.6018536199999</v>
      </c>
      <c r="H123" s="36">
        <f>SUMIFS(СВЦЭМ!$D$39:$D$782,СВЦЭМ!$A$39:$A$782,$A123,СВЦЭМ!$B$39:$B$782,H$119)+'СЕТ СН'!$I$11+СВЦЭМ!$D$10+'СЕТ СН'!$I$5-'СЕТ СН'!$I$21</f>
        <v>5560.9478173400003</v>
      </c>
      <c r="I123" s="36">
        <f>SUMIFS(СВЦЭМ!$D$39:$D$782,СВЦЭМ!$A$39:$A$782,$A123,СВЦЭМ!$B$39:$B$782,I$119)+'СЕТ СН'!$I$11+СВЦЭМ!$D$10+'СЕТ СН'!$I$5-'СЕТ СН'!$I$21</f>
        <v>5523.1039171400007</v>
      </c>
      <c r="J123" s="36">
        <f>SUMIFS(СВЦЭМ!$D$39:$D$782,СВЦЭМ!$A$39:$A$782,$A123,СВЦЭМ!$B$39:$B$782,J$119)+'СЕТ СН'!$I$11+СВЦЭМ!$D$10+'СЕТ СН'!$I$5-'СЕТ СН'!$I$21</f>
        <v>5487.9694238299999</v>
      </c>
      <c r="K123" s="36">
        <f>SUMIFS(СВЦЭМ!$D$39:$D$782,СВЦЭМ!$A$39:$A$782,$A123,СВЦЭМ!$B$39:$B$782,K$119)+'СЕТ СН'!$I$11+СВЦЭМ!$D$10+'СЕТ СН'!$I$5-'СЕТ СН'!$I$21</f>
        <v>5470.7263243100006</v>
      </c>
      <c r="L123" s="36">
        <f>SUMIFS(СВЦЭМ!$D$39:$D$782,СВЦЭМ!$A$39:$A$782,$A123,СВЦЭМ!$B$39:$B$782,L$119)+'СЕТ СН'!$I$11+СВЦЭМ!$D$10+'СЕТ СН'!$I$5-'СЕТ СН'!$I$21</f>
        <v>5475.7277279400005</v>
      </c>
      <c r="M123" s="36">
        <f>SUMIFS(СВЦЭМ!$D$39:$D$782,СВЦЭМ!$A$39:$A$782,$A123,СВЦЭМ!$B$39:$B$782,M$119)+'СЕТ СН'!$I$11+СВЦЭМ!$D$10+'СЕТ СН'!$I$5-'СЕТ СН'!$I$21</f>
        <v>5483.7781518000002</v>
      </c>
      <c r="N123" s="36">
        <f>SUMIFS(СВЦЭМ!$D$39:$D$782,СВЦЭМ!$A$39:$A$782,$A123,СВЦЭМ!$B$39:$B$782,N$119)+'СЕТ СН'!$I$11+СВЦЭМ!$D$10+'СЕТ СН'!$I$5-'СЕТ СН'!$I$21</f>
        <v>5472.3340210599999</v>
      </c>
      <c r="O123" s="36">
        <f>SUMIFS(СВЦЭМ!$D$39:$D$782,СВЦЭМ!$A$39:$A$782,$A123,СВЦЭМ!$B$39:$B$782,O$119)+'СЕТ СН'!$I$11+СВЦЭМ!$D$10+'СЕТ СН'!$I$5-'СЕТ СН'!$I$21</f>
        <v>5479.5423064699999</v>
      </c>
      <c r="P123" s="36">
        <f>SUMIFS(СВЦЭМ!$D$39:$D$782,СВЦЭМ!$A$39:$A$782,$A123,СВЦЭМ!$B$39:$B$782,P$119)+'СЕТ СН'!$I$11+СВЦЭМ!$D$10+'СЕТ СН'!$I$5-'СЕТ СН'!$I$21</f>
        <v>5494.9405234300002</v>
      </c>
      <c r="Q123" s="36">
        <f>SUMIFS(СВЦЭМ!$D$39:$D$782,СВЦЭМ!$A$39:$A$782,$A123,СВЦЭМ!$B$39:$B$782,Q$119)+'СЕТ СН'!$I$11+СВЦЭМ!$D$10+'СЕТ СН'!$I$5-'СЕТ СН'!$I$21</f>
        <v>5511.1865295699999</v>
      </c>
      <c r="R123" s="36">
        <f>SUMIFS(СВЦЭМ!$D$39:$D$782,СВЦЭМ!$A$39:$A$782,$A123,СВЦЭМ!$B$39:$B$782,R$119)+'СЕТ СН'!$I$11+СВЦЭМ!$D$10+'СЕТ СН'!$I$5-'СЕТ СН'!$I$21</f>
        <v>5509.4890782900002</v>
      </c>
      <c r="S123" s="36">
        <f>SUMIFS(СВЦЭМ!$D$39:$D$782,СВЦЭМ!$A$39:$A$782,$A123,СВЦЭМ!$B$39:$B$782,S$119)+'СЕТ СН'!$I$11+СВЦЭМ!$D$10+'СЕТ СН'!$I$5-'СЕТ СН'!$I$21</f>
        <v>5502.5016236700003</v>
      </c>
      <c r="T123" s="36">
        <f>SUMIFS(СВЦЭМ!$D$39:$D$782,СВЦЭМ!$A$39:$A$782,$A123,СВЦЭМ!$B$39:$B$782,T$119)+'СЕТ СН'!$I$11+СВЦЭМ!$D$10+'СЕТ СН'!$I$5-'СЕТ СН'!$I$21</f>
        <v>5485.7673458200006</v>
      </c>
      <c r="U123" s="36">
        <f>SUMIFS(СВЦЭМ!$D$39:$D$782,СВЦЭМ!$A$39:$A$782,$A123,СВЦЭМ!$B$39:$B$782,U$119)+'СЕТ СН'!$I$11+СВЦЭМ!$D$10+'СЕТ СН'!$I$5-'СЕТ СН'!$I$21</f>
        <v>5462.2570862000002</v>
      </c>
      <c r="V123" s="36">
        <f>SUMIFS(СВЦЭМ!$D$39:$D$782,СВЦЭМ!$A$39:$A$782,$A123,СВЦЭМ!$B$39:$B$782,V$119)+'СЕТ СН'!$I$11+СВЦЭМ!$D$10+'СЕТ СН'!$I$5-'СЕТ СН'!$I$21</f>
        <v>5475.0934746200001</v>
      </c>
      <c r="W123" s="36">
        <f>SUMIFS(СВЦЭМ!$D$39:$D$782,СВЦЭМ!$A$39:$A$782,$A123,СВЦЭМ!$B$39:$B$782,W$119)+'СЕТ СН'!$I$11+СВЦЭМ!$D$10+'СЕТ СН'!$I$5-'СЕТ СН'!$I$21</f>
        <v>5491.6439534399997</v>
      </c>
      <c r="X123" s="36">
        <f>SUMIFS(СВЦЭМ!$D$39:$D$782,СВЦЭМ!$A$39:$A$782,$A123,СВЦЭМ!$B$39:$B$782,X$119)+'СЕТ СН'!$I$11+СВЦЭМ!$D$10+'СЕТ СН'!$I$5-'СЕТ СН'!$I$21</f>
        <v>5487.74082464</v>
      </c>
      <c r="Y123" s="36">
        <f>SUMIFS(СВЦЭМ!$D$39:$D$782,СВЦЭМ!$A$39:$A$782,$A123,СВЦЭМ!$B$39:$B$782,Y$119)+'СЕТ СН'!$I$11+СВЦЭМ!$D$10+'СЕТ СН'!$I$5-'СЕТ СН'!$I$21</f>
        <v>5504.1059623900001</v>
      </c>
    </row>
    <row r="124" spans="1:27" ht="15.75" x14ac:dyDescent="0.2">
      <c r="A124" s="35">
        <f t="shared" si="3"/>
        <v>45356</v>
      </c>
      <c r="B124" s="36">
        <f>SUMIFS(СВЦЭМ!$D$39:$D$782,СВЦЭМ!$A$39:$A$782,$A124,СВЦЭМ!$B$39:$B$782,B$119)+'СЕТ СН'!$I$11+СВЦЭМ!$D$10+'СЕТ СН'!$I$5-'СЕТ СН'!$I$21</f>
        <v>5491.6531732200001</v>
      </c>
      <c r="C124" s="36">
        <f>SUMIFS(СВЦЭМ!$D$39:$D$782,СВЦЭМ!$A$39:$A$782,$A124,СВЦЭМ!$B$39:$B$782,C$119)+'СЕТ СН'!$I$11+СВЦЭМ!$D$10+'СЕТ СН'!$I$5-'СЕТ СН'!$I$21</f>
        <v>5528.3463261100005</v>
      </c>
      <c r="D124" s="36">
        <f>SUMIFS(СВЦЭМ!$D$39:$D$782,СВЦЭМ!$A$39:$A$782,$A124,СВЦЭМ!$B$39:$B$782,D$119)+'СЕТ СН'!$I$11+СВЦЭМ!$D$10+'СЕТ СН'!$I$5-'СЕТ СН'!$I$21</f>
        <v>5536.9593192299999</v>
      </c>
      <c r="E124" s="36">
        <f>SUMIFS(СВЦЭМ!$D$39:$D$782,СВЦЭМ!$A$39:$A$782,$A124,СВЦЭМ!$B$39:$B$782,E$119)+'СЕТ СН'!$I$11+СВЦЭМ!$D$10+'СЕТ СН'!$I$5-'СЕТ СН'!$I$21</f>
        <v>5554.7464459100001</v>
      </c>
      <c r="F124" s="36">
        <f>SUMIFS(СВЦЭМ!$D$39:$D$782,СВЦЭМ!$A$39:$A$782,$A124,СВЦЭМ!$B$39:$B$782,F$119)+'СЕТ СН'!$I$11+СВЦЭМ!$D$10+'СЕТ СН'!$I$5-'СЕТ СН'!$I$21</f>
        <v>5543.8102730500004</v>
      </c>
      <c r="G124" s="36">
        <f>SUMIFS(СВЦЭМ!$D$39:$D$782,СВЦЭМ!$A$39:$A$782,$A124,СВЦЭМ!$B$39:$B$782,G$119)+'СЕТ СН'!$I$11+СВЦЭМ!$D$10+'СЕТ СН'!$I$5-'СЕТ СН'!$I$21</f>
        <v>5517.2823498899998</v>
      </c>
      <c r="H124" s="36">
        <f>SUMIFS(СВЦЭМ!$D$39:$D$782,СВЦЭМ!$A$39:$A$782,$A124,СВЦЭМ!$B$39:$B$782,H$119)+'СЕТ СН'!$I$11+СВЦЭМ!$D$10+'СЕТ СН'!$I$5-'СЕТ СН'!$I$21</f>
        <v>5463.6773457600002</v>
      </c>
      <c r="I124" s="36">
        <f>SUMIFS(СВЦЭМ!$D$39:$D$782,СВЦЭМ!$A$39:$A$782,$A124,СВЦЭМ!$B$39:$B$782,I$119)+'СЕТ СН'!$I$11+СВЦЭМ!$D$10+'СЕТ СН'!$I$5-'СЕТ СН'!$I$21</f>
        <v>5447.4243074900005</v>
      </c>
      <c r="J124" s="36">
        <f>SUMIFS(СВЦЭМ!$D$39:$D$782,СВЦЭМ!$A$39:$A$782,$A124,СВЦЭМ!$B$39:$B$782,J$119)+'СЕТ СН'!$I$11+СВЦЭМ!$D$10+'СЕТ СН'!$I$5-'СЕТ СН'!$I$21</f>
        <v>5434.6452731899999</v>
      </c>
      <c r="K124" s="36">
        <f>SUMIFS(СВЦЭМ!$D$39:$D$782,СВЦЭМ!$A$39:$A$782,$A124,СВЦЭМ!$B$39:$B$782,K$119)+'СЕТ СН'!$I$11+СВЦЭМ!$D$10+'СЕТ СН'!$I$5-'СЕТ СН'!$I$21</f>
        <v>5378.6533391800003</v>
      </c>
      <c r="L124" s="36">
        <f>SUMIFS(СВЦЭМ!$D$39:$D$782,СВЦЭМ!$A$39:$A$782,$A124,СВЦЭМ!$B$39:$B$782,L$119)+'СЕТ СН'!$I$11+СВЦЭМ!$D$10+'СЕТ СН'!$I$5-'СЕТ СН'!$I$21</f>
        <v>5368.8587518700006</v>
      </c>
      <c r="M124" s="36">
        <f>SUMIFS(СВЦЭМ!$D$39:$D$782,СВЦЭМ!$A$39:$A$782,$A124,СВЦЭМ!$B$39:$B$782,M$119)+'СЕТ СН'!$I$11+СВЦЭМ!$D$10+'СЕТ СН'!$I$5-'СЕТ СН'!$I$21</f>
        <v>5393.4204248100004</v>
      </c>
      <c r="N124" s="36">
        <f>SUMIFS(СВЦЭМ!$D$39:$D$782,СВЦЭМ!$A$39:$A$782,$A124,СВЦЭМ!$B$39:$B$782,N$119)+'СЕТ СН'!$I$11+СВЦЭМ!$D$10+'СЕТ СН'!$I$5-'СЕТ СН'!$I$21</f>
        <v>5422.7497872700005</v>
      </c>
      <c r="O124" s="36">
        <f>SUMIFS(СВЦЭМ!$D$39:$D$782,СВЦЭМ!$A$39:$A$782,$A124,СВЦЭМ!$B$39:$B$782,O$119)+'СЕТ СН'!$I$11+СВЦЭМ!$D$10+'СЕТ СН'!$I$5-'СЕТ СН'!$I$21</f>
        <v>5405.2280800799999</v>
      </c>
      <c r="P124" s="36">
        <f>SUMIFS(СВЦЭМ!$D$39:$D$782,СВЦЭМ!$A$39:$A$782,$A124,СВЦЭМ!$B$39:$B$782,P$119)+'СЕТ СН'!$I$11+СВЦЭМ!$D$10+'СЕТ СН'!$I$5-'СЕТ СН'!$I$21</f>
        <v>5415.8501432900002</v>
      </c>
      <c r="Q124" s="36">
        <f>SUMIFS(СВЦЭМ!$D$39:$D$782,СВЦЭМ!$A$39:$A$782,$A124,СВЦЭМ!$B$39:$B$782,Q$119)+'СЕТ СН'!$I$11+СВЦЭМ!$D$10+'СЕТ СН'!$I$5-'СЕТ СН'!$I$21</f>
        <v>5433.1488640900006</v>
      </c>
      <c r="R124" s="36">
        <f>SUMIFS(СВЦЭМ!$D$39:$D$782,СВЦЭМ!$A$39:$A$782,$A124,СВЦЭМ!$B$39:$B$782,R$119)+'СЕТ СН'!$I$11+СВЦЭМ!$D$10+'СЕТ СН'!$I$5-'СЕТ СН'!$I$21</f>
        <v>5458.8788569200005</v>
      </c>
      <c r="S124" s="36">
        <f>SUMIFS(СВЦЭМ!$D$39:$D$782,СВЦЭМ!$A$39:$A$782,$A124,СВЦЭМ!$B$39:$B$782,S$119)+'СЕТ СН'!$I$11+СВЦЭМ!$D$10+'СЕТ СН'!$I$5-'СЕТ СН'!$I$21</f>
        <v>5456.1917896600007</v>
      </c>
      <c r="T124" s="36">
        <f>SUMIFS(СВЦЭМ!$D$39:$D$782,СВЦЭМ!$A$39:$A$782,$A124,СВЦЭМ!$B$39:$B$782,T$119)+'СЕТ СН'!$I$11+СВЦЭМ!$D$10+'СЕТ СН'!$I$5-'СЕТ СН'!$I$21</f>
        <v>5430.2606394100003</v>
      </c>
      <c r="U124" s="36">
        <f>SUMIFS(СВЦЭМ!$D$39:$D$782,СВЦЭМ!$A$39:$A$782,$A124,СВЦЭМ!$B$39:$B$782,U$119)+'СЕТ СН'!$I$11+СВЦЭМ!$D$10+'СЕТ СН'!$I$5-'СЕТ СН'!$I$21</f>
        <v>5407.0950894500002</v>
      </c>
      <c r="V124" s="36">
        <f>SUMIFS(СВЦЭМ!$D$39:$D$782,СВЦЭМ!$A$39:$A$782,$A124,СВЦЭМ!$B$39:$B$782,V$119)+'СЕТ СН'!$I$11+СВЦЭМ!$D$10+'СЕТ СН'!$I$5-'СЕТ СН'!$I$21</f>
        <v>5414.3007415499997</v>
      </c>
      <c r="W124" s="36">
        <f>SUMIFS(СВЦЭМ!$D$39:$D$782,СВЦЭМ!$A$39:$A$782,$A124,СВЦЭМ!$B$39:$B$782,W$119)+'СЕТ СН'!$I$11+СВЦЭМ!$D$10+'СЕТ СН'!$I$5-'СЕТ СН'!$I$21</f>
        <v>5428.6249854300004</v>
      </c>
      <c r="X124" s="36">
        <f>SUMIFS(СВЦЭМ!$D$39:$D$782,СВЦЭМ!$A$39:$A$782,$A124,СВЦЭМ!$B$39:$B$782,X$119)+'СЕТ СН'!$I$11+СВЦЭМ!$D$10+'СЕТ СН'!$I$5-'СЕТ СН'!$I$21</f>
        <v>5440.0193779600004</v>
      </c>
      <c r="Y124" s="36">
        <f>SUMIFS(СВЦЭМ!$D$39:$D$782,СВЦЭМ!$A$39:$A$782,$A124,СВЦЭМ!$B$39:$B$782,Y$119)+'СЕТ СН'!$I$11+СВЦЭМ!$D$10+'СЕТ СН'!$I$5-'СЕТ СН'!$I$21</f>
        <v>5453.4937540199999</v>
      </c>
    </row>
    <row r="125" spans="1:27" ht="15.75" x14ac:dyDescent="0.2">
      <c r="A125" s="35">
        <f t="shared" si="3"/>
        <v>45357</v>
      </c>
      <c r="B125" s="36">
        <f>SUMIFS(СВЦЭМ!$D$39:$D$782,СВЦЭМ!$A$39:$A$782,$A125,СВЦЭМ!$B$39:$B$782,B$119)+'СЕТ СН'!$I$11+СВЦЭМ!$D$10+'СЕТ СН'!$I$5-'СЕТ СН'!$I$21</f>
        <v>5522.7900444799998</v>
      </c>
      <c r="C125" s="36">
        <f>SUMIFS(СВЦЭМ!$D$39:$D$782,СВЦЭМ!$A$39:$A$782,$A125,СВЦЭМ!$B$39:$B$782,C$119)+'СЕТ СН'!$I$11+СВЦЭМ!$D$10+'СЕТ СН'!$I$5-'СЕТ СН'!$I$21</f>
        <v>5546.7645925699999</v>
      </c>
      <c r="D125" s="36">
        <f>SUMIFS(СВЦЭМ!$D$39:$D$782,СВЦЭМ!$A$39:$A$782,$A125,СВЦЭМ!$B$39:$B$782,D$119)+'СЕТ СН'!$I$11+СВЦЭМ!$D$10+'СЕТ СН'!$I$5-'СЕТ СН'!$I$21</f>
        <v>5569.2033711000004</v>
      </c>
      <c r="E125" s="36">
        <f>SUMIFS(СВЦЭМ!$D$39:$D$782,СВЦЭМ!$A$39:$A$782,$A125,СВЦЭМ!$B$39:$B$782,E$119)+'СЕТ СН'!$I$11+СВЦЭМ!$D$10+'СЕТ СН'!$I$5-'СЕТ СН'!$I$21</f>
        <v>5584.0390727100003</v>
      </c>
      <c r="F125" s="36">
        <f>SUMIFS(СВЦЭМ!$D$39:$D$782,СВЦЭМ!$A$39:$A$782,$A125,СВЦЭМ!$B$39:$B$782,F$119)+'СЕТ СН'!$I$11+СВЦЭМ!$D$10+'СЕТ СН'!$I$5-'СЕТ СН'!$I$21</f>
        <v>5581.0648834599997</v>
      </c>
      <c r="G125" s="36">
        <f>SUMIFS(СВЦЭМ!$D$39:$D$782,СВЦЭМ!$A$39:$A$782,$A125,СВЦЭМ!$B$39:$B$782,G$119)+'СЕТ СН'!$I$11+СВЦЭМ!$D$10+'СЕТ СН'!$I$5-'СЕТ СН'!$I$21</f>
        <v>5554.7082411199999</v>
      </c>
      <c r="H125" s="36">
        <f>SUMIFS(СВЦЭМ!$D$39:$D$782,СВЦЭМ!$A$39:$A$782,$A125,СВЦЭМ!$B$39:$B$782,H$119)+'СЕТ СН'!$I$11+СВЦЭМ!$D$10+'СЕТ СН'!$I$5-'СЕТ СН'!$I$21</f>
        <v>5487.1168584200004</v>
      </c>
      <c r="I125" s="36">
        <f>SUMIFS(СВЦЭМ!$D$39:$D$782,СВЦЭМ!$A$39:$A$782,$A125,СВЦЭМ!$B$39:$B$782,I$119)+'СЕТ СН'!$I$11+СВЦЭМ!$D$10+'СЕТ СН'!$I$5-'СЕТ СН'!$I$21</f>
        <v>5439.49326243</v>
      </c>
      <c r="J125" s="36">
        <f>SUMIFS(СВЦЭМ!$D$39:$D$782,СВЦЭМ!$A$39:$A$782,$A125,СВЦЭМ!$B$39:$B$782,J$119)+'СЕТ СН'!$I$11+СВЦЭМ!$D$10+'СЕТ СН'!$I$5-'СЕТ СН'!$I$21</f>
        <v>5431.4029937699997</v>
      </c>
      <c r="K125" s="36">
        <f>SUMIFS(СВЦЭМ!$D$39:$D$782,СВЦЭМ!$A$39:$A$782,$A125,СВЦЭМ!$B$39:$B$782,K$119)+'СЕТ СН'!$I$11+СВЦЭМ!$D$10+'СЕТ СН'!$I$5-'СЕТ СН'!$I$21</f>
        <v>5432.8362434800001</v>
      </c>
      <c r="L125" s="36">
        <f>SUMIFS(СВЦЭМ!$D$39:$D$782,СВЦЭМ!$A$39:$A$782,$A125,СВЦЭМ!$B$39:$B$782,L$119)+'СЕТ СН'!$I$11+СВЦЭМ!$D$10+'СЕТ СН'!$I$5-'СЕТ СН'!$I$21</f>
        <v>5439.6179927100002</v>
      </c>
      <c r="M125" s="36">
        <f>SUMIFS(СВЦЭМ!$D$39:$D$782,СВЦЭМ!$A$39:$A$782,$A125,СВЦЭМ!$B$39:$B$782,M$119)+'СЕТ СН'!$I$11+СВЦЭМ!$D$10+'СЕТ СН'!$I$5-'СЕТ СН'!$I$21</f>
        <v>5440.9201600800006</v>
      </c>
      <c r="N125" s="36">
        <f>SUMIFS(СВЦЭМ!$D$39:$D$782,СВЦЭМ!$A$39:$A$782,$A125,СВЦЭМ!$B$39:$B$782,N$119)+'СЕТ СН'!$I$11+СВЦЭМ!$D$10+'СЕТ СН'!$I$5-'СЕТ СН'!$I$21</f>
        <v>5463.1659350999998</v>
      </c>
      <c r="O125" s="36">
        <f>SUMIFS(СВЦЭМ!$D$39:$D$782,СВЦЭМ!$A$39:$A$782,$A125,СВЦЭМ!$B$39:$B$782,O$119)+'СЕТ СН'!$I$11+СВЦЭМ!$D$10+'СЕТ СН'!$I$5-'СЕТ СН'!$I$21</f>
        <v>5461.24510775</v>
      </c>
      <c r="P125" s="36">
        <f>SUMIFS(СВЦЭМ!$D$39:$D$782,СВЦЭМ!$A$39:$A$782,$A125,СВЦЭМ!$B$39:$B$782,P$119)+'СЕТ СН'!$I$11+СВЦЭМ!$D$10+'СЕТ СН'!$I$5-'СЕТ СН'!$I$21</f>
        <v>5478.1746166600005</v>
      </c>
      <c r="Q125" s="36">
        <f>SUMIFS(СВЦЭМ!$D$39:$D$782,СВЦЭМ!$A$39:$A$782,$A125,СВЦЭМ!$B$39:$B$782,Q$119)+'СЕТ СН'!$I$11+СВЦЭМ!$D$10+'СЕТ СН'!$I$5-'СЕТ СН'!$I$21</f>
        <v>5481.9146206100004</v>
      </c>
      <c r="R125" s="36">
        <f>SUMIFS(СВЦЭМ!$D$39:$D$782,СВЦЭМ!$A$39:$A$782,$A125,СВЦЭМ!$B$39:$B$782,R$119)+'СЕТ СН'!$I$11+СВЦЭМ!$D$10+'СЕТ СН'!$I$5-'СЕТ СН'!$I$21</f>
        <v>5482.0627454000005</v>
      </c>
      <c r="S125" s="36">
        <f>SUMIFS(СВЦЭМ!$D$39:$D$782,СВЦЭМ!$A$39:$A$782,$A125,СВЦЭМ!$B$39:$B$782,S$119)+'СЕТ СН'!$I$11+СВЦЭМ!$D$10+'СЕТ СН'!$I$5-'СЕТ СН'!$I$21</f>
        <v>5469.62882575</v>
      </c>
      <c r="T125" s="36">
        <f>SUMIFS(СВЦЭМ!$D$39:$D$782,СВЦЭМ!$A$39:$A$782,$A125,СВЦЭМ!$B$39:$B$782,T$119)+'СЕТ СН'!$I$11+СВЦЭМ!$D$10+'СЕТ СН'!$I$5-'СЕТ СН'!$I$21</f>
        <v>5435.0154561500003</v>
      </c>
      <c r="U125" s="36">
        <f>SUMIFS(СВЦЭМ!$D$39:$D$782,СВЦЭМ!$A$39:$A$782,$A125,СВЦЭМ!$B$39:$B$782,U$119)+'СЕТ СН'!$I$11+СВЦЭМ!$D$10+'СЕТ СН'!$I$5-'СЕТ СН'!$I$21</f>
        <v>5434.68532719</v>
      </c>
      <c r="V125" s="36">
        <f>SUMIFS(СВЦЭМ!$D$39:$D$782,СВЦЭМ!$A$39:$A$782,$A125,СВЦЭМ!$B$39:$B$782,V$119)+'СЕТ СН'!$I$11+СВЦЭМ!$D$10+'СЕТ СН'!$I$5-'СЕТ СН'!$I$21</f>
        <v>5438.17215416</v>
      </c>
      <c r="W125" s="36">
        <f>SUMIFS(СВЦЭМ!$D$39:$D$782,СВЦЭМ!$A$39:$A$782,$A125,СВЦЭМ!$B$39:$B$782,W$119)+'СЕТ СН'!$I$11+СВЦЭМ!$D$10+'СЕТ СН'!$I$5-'СЕТ СН'!$I$21</f>
        <v>5449.3158241700003</v>
      </c>
      <c r="X125" s="36">
        <f>SUMIFS(СВЦЭМ!$D$39:$D$782,СВЦЭМ!$A$39:$A$782,$A125,СВЦЭМ!$B$39:$B$782,X$119)+'СЕТ СН'!$I$11+СВЦЭМ!$D$10+'СЕТ СН'!$I$5-'СЕТ СН'!$I$21</f>
        <v>5448.1487479400002</v>
      </c>
      <c r="Y125" s="36">
        <f>SUMIFS(СВЦЭМ!$D$39:$D$782,СВЦЭМ!$A$39:$A$782,$A125,СВЦЭМ!$B$39:$B$782,Y$119)+'СЕТ СН'!$I$11+СВЦЭМ!$D$10+'СЕТ СН'!$I$5-'СЕТ СН'!$I$21</f>
        <v>5433.4829643700004</v>
      </c>
    </row>
    <row r="126" spans="1:27" ht="15.75" x14ac:dyDescent="0.2">
      <c r="A126" s="35">
        <f t="shared" si="3"/>
        <v>45358</v>
      </c>
      <c r="B126" s="36">
        <f>SUMIFS(СВЦЭМ!$D$39:$D$782,СВЦЭМ!$A$39:$A$782,$A126,СВЦЭМ!$B$39:$B$782,B$119)+'СЕТ СН'!$I$11+СВЦЭМ!$D$10+'СЕТ СН'!$I$5-'СЕТ СН'!$I$21</f>
        <v>5481.8682385800003</v>
      </c>
      <c r="C126" s="36">
        <f>SUMIFS(СВЦЭМ!$D$39:$D$782,СВЦЭМ!$A$39:$A$782,$A126,СВЦЭМ!$B$39:$B$782,C$119)+'СЕТ СН'!$I$11+СВЦЭМ!$D$10+'СЕТ СН'!$I$5-'СЕТ СН'!$I$21</f>
        <v>5524.7684723500006</v>
      </c>
      <c r="D126" s="36">
        <f>SUMIFS(СВЦЭМ!$D$39:$D$782,СВЦЭМ!$A$39:$A$782,$A126,СВЦЭМ!$B$39:$B$782,D$119)+'СЕТ СН'!$I$11+СВЦЭМ!$D$10+'СЕТ СН'!$I$5-'СЕТ СН'!$I$21</f>
        <v>5558.3196106800006</v>
      </c>
      <c r="E126" s="36">
        <f>SUMIFS(СВЦЭМ!$D$39:$D$782,СВЦЭМ!$A$39:$A$782,$A126,СВЦЭМ!$B$39:$B$782,E$119)+'СЕТ СН'!$I$11+СВЦЭМ!$D$10+'СЕТ СН'!$I$5-'СЕТ СН'!$I$21</f>
        <v>5588.0261170499998</v>
      </c>
      <c r="F126" s="36">
        <f>SUMIFS(СВЦЭМ!$D$39:$D$782,СВЦЭМ!$A$39:$A$782,$A126,СВЦЭМ!$B$39:$B$782,F$119)+'СЕТ СН'!$I$11+СВЦЭМ!$D$10+'СЕТ СН'!$I$5-'СЕТ СН'!$I$21</f>
        <v>5596.7449562600004</v>
      </c>
      <c r="G126" s="36">
        <f>SUMIFS(СВЦЭМ!$D$39:$D$782,СВЦЭМ!$A$39:$A$782,$A126,СВЦЭМ!$B$39:$B$782,G$119)+'СЕТ СН'!$I$11+СВЦЭМ!$D$10+'СЕТ СН'!$I$5-'СЕТ СН'!$I$21</f>
        <v>5571.1720319200003</v>
      </c>
      <c r="H126" s="36">
        <f>SUMIFS(СВЦЭМ!$D$39:$D$782,СВЦЭМ!$A$39:$A$782,$A126,СВЦЭМ!$B$39:$B$782,H$119)+'СЕТ СН'!$I$11+СВЦЭМ!$D$10+'СЕТ СН'!$I$5-'СЕТ СН'!$I$21</f>
        <v>5505.9681661100003</v>
      </c>
      <c r="I126" s="36">
        <f>SUMIFS(СВЦЭМ!$D$39:$D$782,СВЦЭМ!$A$39:$A$782,$A126,СВЦЭМ!$B$39:$B$782,I$119)+'СЕТ СН'!$I$11+СВЦЭМ!$D$10+'СЕТ СН'!$I$5-'СЕТ СН'!$I$21</f>
        <v>5491.1994723000007</v>
      </c>
      <c r="J126" s="36">
        <f>SUMIFS(СВЦЭМ!$D$39:$D$782,СВЦЭМ!$A$39:$A$782,$A126,СВЦЭМ!$B$39:$B$782,J$119)+'СЕТ СН'!$I$11+СВЦЭМ!$D$10+'СЕТ СН'!$I$5-'СЕТ СН'!$I$21</f>
        <v>5510.3246856300002</v>
      </c>
      <c r="K126" s="36">
        <f>SUMIFS(СВЦЭМ!$D$39:$D$782,СВЦЭМ!$A$39:$A$782,$A126,СВЦЭМ!$B$39:$B$782,K$119)+'СЕТ СН'!$I$11+СВЦЭМ!$D$10+'СЕТ СН'!$I$5-'СЕТ СН'!$I$21</f>
        <v>5474.9817362000003</v>
      </c>
      <c r="L126" s="36">
        <f>SUMIFS(СВЦЭМ!$D$39:$D$782,СВЦЭМ!$A$39:$A$782,$A126,СВЦЭМ!$B$39:$B$782,L$119)+'СЕТ СН'!$I$11+СВЦЭМ!$D$10+'СЕТ СН'!$I$5-'СЕТ СН'!$I$21</f>
        <v>5477.72929269</v>
      </c>
      <c r="M126" s="36">
        <f>SUMIFS(СВЦЭМ!$D$39:$D$782,СВЦЭМ!$A$39:$A$782,$A126,СВЦЭМ!$B$39:$B$782,M$119)+'СЕТ СН'!$I$11+СВЦЭМ!$D$10+'СЕТ СН'!$I$5-'СЕТ СН'!$I$21</f>
        <v>5486.2736672199999</v>
      </c>
      <c r="N126" s="36">
        <f>SUMIFS(СВЦЭМ!$D$39:$D$782,СВЦЭМ!$A$39:$A$782,$A126,СВЦЭМ!$B$39:$B$782,N$119)+'СЕТ СН'!$I$11+СВЦЭМ!$D$10+'СЕТ СН'!$I$5-'СЕТ СН'!$I$21</f>
        <v>5495.9435323200005</v>
      </c>
      <c r="O126" s="36">
        <f>SUMIFS(СВЦЭМ!$D$39:$D$782,СВЦЭМ!$A$39:$A$782,$A126,СВЦЭМ!$B$39:$B$782,O$119)+'СЕТ СН'!$I$11+СВЦЭМ!$D$10+'СЕТ СН'!$I$5-'СЕТ СН'!$I$21</f>
        <v>5492.3072320299998</v>
      </c>
      <c r="P126" s="36">
        <f>SUMIFS(СВЦЭМ!$D$39:$D$782,СВЦЭМ!$A$39:$A$782,$A126,СВЦЭМ!$B$39:$B$782,P$119)+'СЕТ СН'!$I$11+СВЦЭМ!$D$10+'СЕТ СН'!$I$5-'СЕТ СН'!$I$21</f>
        <v>5518.2238131900003</v>
      </c>
      <c r="Q126" s="36">
        <f>SUMIFS(СВЦЭМ!$D$39:$D$782,СВЦЭМ!$A$39:$A$782,$A126,СВЦЭМ!$B$39:$B$782,Q$119)+'СЕТ СН'!$I$11+СВЦЭМ!$D$10+'СЕТ СН'!$I$5-'СЕТ СН'!$I$21</f>
        <v>5538.8202007600003</v>
      </c>
      <c r="R126" s="36">
        <f>SUMIFS(СВЦЭМ!$D$39:$D$782,СВЦЭМ!$A$39:$A$782,$A126,СВЦЭМ!$B$39:$B$782,R$119)+'СЕТ СН'!$I$11+СВЦЭМ!$D$10+'СЕТ СН'!$I$5-'СЕТ СН'!$I$21</f>
        <v>5550.37809019</v>
      </c>
      <c r="S126" s="36">
        <f>SUMIFS(СВЦЭМ!$D$39:$D$782,СВЦЭМ!$A$39:$A$782,$A126,СВЦЭМ!$B$39:$B$782,S$119)+'СЕТ СН'!$I$11+СВЦЭМ!$D$10+'СЕТ СН'!$I$5-'СЕТ СН'!$I$21</f>
        <v>5532.9144403700002</v>
      </c>
      <c r="T126" s="36">
        <f>SUMIFS(СВЦЭМ!$D$39:$D$782,СВЦЭМ!$A$39:$A$782,$A126,СВЦЭМ!$B$39:$B$782,T$119)+'СЕТ СН'!$I$11+СВЦЭМ!$D$10+'СЕТ СН'!$I$5-'СЕТ СН'!$I$21</f>
        <v>5527.5729562400002</v>
      </c>
      <c r="U126" s="36">
        <f>SUMIFS(СВЦЭМ!$D$39:$D$782,СВЦЭМ!$A$39:$A$782,$A126,СВЦЭМ!$B$39:$B$782,U$119)+'СЕТ СН'!$I$11+СВЦЭМ!$D$10+'СЕТ СН'!$I$5-'СЕТ СН'!$I$21</f>
        <v>5502.2848257900005</v>
      </c>
      <c r="V126" s="36">
        <f>SUMIFS(СВЦЭМ!$D$39:$D$782,СВЦЭМ!$A$39:$A$782,$A126,СВЦЭМ!$B$39:$B$782,V$119)+'СЕТ СН'!$I$11+СВЦЭМ!$D$10+'СЕТ СН'!$I$5-'СЕТ СН'!$I$21</f>
        <v>5483.0715287500007</v>
      </c>
      <c r="W126" s="36">
        <f>SUMIFS(СВЦЭМ!$D$39:$D$782,СВЦЭМ!$A$39:$A$782,$A126,СВЦЭМ!$B$39:$B$782,W$119)+'СЕТ СН'!$I$11+СВЦЭМ!$D$10+'СЕТ СН'!$I$5-'СЕТ СН'!$I$21</f>
        <v>5495.7591659999998</v>
      </c>
      <c r="X126" s="36">
        <f>SUMIFS(СВЦЭМ!$D$39:$D$782,СВЦЭМ!$A$39:$A$782,$A126,СВЦЭМ!$B$39:$B$782,X$119)+'СЕТ СН'!$I$11+СВЦЭМ!$D$10+'СЕТ СН'!$I$5-'СЕТ СН'!$I$21</f>
        <v>5509.8586360299996</v>
      </c>
      <c r="Y126" s="36">
        <f>SUMIFS(СВЦЭМ!$D$39:$D$782,СВЦЭМ!$A$39:$A$782,$A126,СВЦЭМ!$B$39:$B$782,Y$119)+'СЕТ СН'!$I$11+СВЦЭМ!$D$10+'СЕТ СН'!$I$5-'СЕТ СН'!$I$21</f>
        <v>5538.7206776200001</v>
      </c>
    </row>
    <row r="127" spans="1:27" ht="15.75" x14ac:dyDescent="0.2">
      <c r="A127" s="35">
        <f t="shared" si="3"/>
        <v>45359</v>
      </c>
      <c r="B127" s="36">
        <f>SUMIFS(СВЦЭМ!$D$39:$D$782,СВЦЭМ!$A$39:$A$782,$A127,СВЦЭМ!$B$39:$B$782,B$119)+'СЕТ СН'!$I$11+СВЦЭМ!$D$10+'СЕТ СН'!$I$5-'СЕТ СН'!$I$21</f>
        <v>5581.5986985300005</v>
      </c>
      <c r="C127" s="36">
        <f>SUMIFS(СВЦЭМ!$D$39:$D$782,СВЦЭМ!$A$39:$A$782,$A127,СВЦЭМ!$B$39:$B$782,C$119)+'СЕТ СН'!$I$11+СВЦЭМ!$D$10+'СЕТ СН'!$I$5-'СЕТ СН'!$I$21</f>
        <v>5580.7488547600005</v>
      </c>
      <c r="D127" s="36">
        <f>SUMIFS(СВЦЭМ!$D$39:$D$782,СВЦЭМ!$A$39:$A$782,$A127,СВЦЭМ!$B$39:$B$782,D$119)+'СЕТ СН'!$I$11+СВЦЭМ!$D$10+'СЕТ СН'!$I$5-'СЕТ СН'!$I$21</f>
        <v>5603.5866803700001</v>
      </c>
      <c r="E127" s="36">
        <f>SUMIFS(СВЦЭМ!$D$39:$D$782,СВЦЭМ!$A$39:$A$782,$A127,СВЦЭМ!$B$39:$B$782,E$119)+'СЕТ СН'!$I$11+СВЦЭМ!$D$10+'СЕТ СН'!$I$5-'СЕТ СН'!$I$21</f>
        <v>5613.6173973000004</v>
      </c>
      <c r="F127" s="36">
        <f>SUMIFS(СВЦЭМ!$D$39:$D$782,СВЦЭМ!$A$39:$A$782,$A127,СВЦЭМ!$B$39:$B$782,F$119)+'СЕТ СН'!$I$11+СВЦЭМ!$D$10+'СЕТ СН'!$I$5-'СЕТ СН'!$I$21</f>
        <v>5613.9685867300004</v>
      </c>
      <c r="G127" s="36">
        <f>SUMIFS(СВЦЭМ!$D$39:$D$782,СВЦЭМ!$A$39:$A$782,$A127,СВЦЭМ!$B$39:$B$782,G$119)+'СЕТ СН'!$I$11+СВЦЭМ!$D$10+'СЕТ СН'!$I$5-'СЕТ СН'!$I$21</f>
        <v>5587.7662232399998</v>
      </c>
      <c r="H127" s="36">
        <f>SUMIFS(СВЦЭМ!$D$39:$D$782,СВЦЭМ!$A$39:$A$782,$A127,СВЦЭМ!$B$39:$B$782,H$119)+'СЕТ СН'!$I$11+СВЦЭМ!$D$10+'СЕТ СН'!$I$5-'СЕТ СН'!$I$21</f>
        <v>5586.89264895</v>
      </c>
      <c r="I127" s="36">
        <f>SUMIFS(СВЦЭМ!$D$39:$D$782,СВЦЭМ!$A$39:$A$782,$A127,СВЦЭМ!$B$39:$B$782,I$119)+'СЕТ СН'!$I$11+СВЦЭМ!$D$10+'СЕТ СН'!$I$5-'СЕТ СН'!$I$21</f>
        <v>5558.5389637900007</v>
      </c>
      <c r="J127" s="36">
        <f>SUMIFS(СВЦЭМ!$D$39:$D$782,СВЦЭМ!$A$39:$A$782,$A127,СВЦЭМ!$B$39:$B$782,J$119)+'СЕТ СН'!$I$11+СВЦЭМ!$D$10+'СЕТ СН'!$I$5-'СЕТ СН'!$I$21</f>
        <v>5547.1272059399998</v>
      </c>
      <c r="K127" s="36">
        <f>SUMIFS(СВЦЭМ!$D$39:$D$782,СВЦЭМ!$A$39:$A$782,$A127,СВЦЭМ!$B$39:$B$782,K$119)+'СЕТ СН'!$I$11+СВЦЭМ!$D$10+'СЕТ СН'!$I$5-'СЕТ СН'!$I$21</f>
        <v>5487.6740223500001</v>
      </c>
      <c r="L127" s="36">
        <f>SUMIFS(СВЦЭМ!$D$39:$D$782,СВЦЭМ!$A$39:$A$782,$A127,СВЦЭМ!$B$39:$B$782,L$119)+'СЕТ СН'!$I$11+СВЦЭМ!$D$10+'СЕТ СН'!$I$5-'СЕТ СН'!$I$21</f>
        <v>5477.1827165200002</v>
      </c>
      <c r="M127" s="36">
        <f>SUMIFS(СВЦЭМ!$D$39:$D$782,СВЦЭМ!$A$39:$A$782,$A127,СВЦЭМ!$B$39:$B$782,M$119)+'СЕТ СН'!$I$11+СВЦЭМ!$D$10+'СЕТ СН'!$I$5-'СЕТ СН'!$I$21</f>
        <v>5493.1044404499999</v>
      </c>
      <c r="N127" s="36">
        <f>SUMIFS(СВЦЭМ!$D$39:$D$782,СВЦЭМ!$A$39:$A$782,$A127,СВЦЭМ!$B$39:$B$782,N$119)+'СЕТ СН'!$I$11+СВЦЭМ!$D$10+'СЕТ СН'!$I$5-'СЕТ СН'!$I$21</f>
        <v>5513.6464317500004</v>
      </c>
      <c r="O127" s="36">
        <f>SUMIFS(СВЦЭМ!$D$39:$D$782,СВЦЭМ!$A$39:$A$782,$A127,СВЦЭМ!$B$39:$B$782,O$119)+'СЕТ СН'!$I$11+СВЦЭМ!$D$10+'СЕТ СН'!$I$5-'СЕТ СН'!$I$21</f>
        <v>5532.2881907000001</v>
      </c>
      <c r="P127" s="36">
        <f>SUMIFS(СВЦЭМ!$D$39:$D$782,СВЦЭМ!$A$39:$A$782,$A127,СВЦЭМ!$B$39:$B$782,P$119)+'СЕТ СН'!$I$11+СВЦЭМ!$D$10+'СЕТ СН'!$I$5-'СЕТ СН'!$I$21</f>
        <v>5542.8417042999999</v>
      </c>
      <c r="Q127" s="36">
        <f>SUMIFS(СВЦЭМ!$D$39:$D$782,СВЦЭМ!$A$39:$A$782,$A127,СВЦЭМ!$B$39:$B$782,Q$119)+'СЕТ СН'!$I$11+СВЦЭМ!$D$10+'СЕТ СН'!$I$5-'СЕТ СН'!$I$21</f>
        <v>5559.5342415900004</v>
      </c>
      <c r="R127" s="36">
        <f>SUMIFS(СВЦЭМ!$D$39:$D$782,СВЦЭМ!$A$39:$A$782,$A127,СВЦЭМ!$B$39:$B$782,R$119)+'СЕТ СН'!$I$11+СВЦЭМ!$D$10+'СЕТ СН'!$I$5-'СЕТ СН'!$I$21</f>
        <v>5566.3508358899999</v>
      </c>
      <c r="S127" s="36">
        <f>SUMIFS(СВЦЭМ!$D$39:$D$782,СВЦЭМ!$A$39:$A$782,$A127,СВЦЭМ!$B$39:$B$782,S$119)+'СЕТ СН'!$I$11+СВЦЭМ!$D$10+'СЕТ СН'!$I$5-'СЕТ СН'!$I$21</f>
        <v>5544.7429433200004</v>
      </c>
      <c r="T127" s="36">
        <f>SUMIFS(СВЦЭМ!$D$39:$D$782,СВЦЭМ!$A$39:$A$782,$A127,СВЦЭМ!$B$39:$B$782,T$119)+'СЕТ СН'!$I$11+СВЦЭМ!$D$10+'СЕТ СН'!$I$5-'СЕТ СН'!$I$21</f>
        <v>5537.13009926</v>
      </c>
      <c r="U127" s="36">
        <f>SUMIFS(СВЦЭМ!$D$39:$D$782,СВЦЭМ!$A$39:$A$782,$A127,СВЦЭМ!$B$39:$B$782,U$119)+'СЕТ СН'!$I$11+СВЦЭМ!$D$10+'СЕТ СН'!$I$5-'СЕТ СН'!$I$21</f>
        <v>5508.2194406500003</v>
      </c>
      <c r="V127" s="36">
        <f>SUMIFS(СВЦЭМ!$D$39:$D$782,СВЦЭМ!$A$39:$A$782,$A127,СВЦЭМ!$B$39:$B$782,V$119)+'СЕТ СН'!$I$11+СВЦЭМ!$D$10+'СЕТ СН'!$I$5-'СЕТ СН'!$I$21</f>
        <v>5497.9055060199998</v>
      </c>
      <c r="W127" s="36">
        <f>SUMIFS(СВЦЭМ!$D$39:$D$782,СВЦЭМ!$A$39:$A$782,$A127,СВЦЭМ!$B$39:$B$782,W$119)+'СЕТ СН'!$I$11+СВЦЭМ!$D$10+'СЕТ СН'!$I$5-'СЕТ СН'!$I$21</f>
        <v>5491.4010304399999</v>
      </c>
      <c r="X127" s="36">
        <f>SUMIFS(СВЦЭМ!$D$39:$D$782,СВЦЭМ!$A$39:$A$782,$A127,СВЦЭМ!$B$39:$B$782,X$119)+'СЕТ СН'!$I$11+СВЦЭМ!$D$10+'СЕТ СН'!$I$5-'СЕТ СН'!$I$21</f>
        <v>5528.6678961500002</v>
      </c>
      <c r="Y127" s="36">
        <f>SUMIFS(СВЦЭМ!$D$39:$D$782,СВЦЭМ!$A$39:$A$782,$A127,СВЦЭМ!$B$39:$B$782,Y$119)+'СЕТ СН'!$I$11+СВЦЭМ!$D$10+'СЕТ СН'!$I$5-'СЕТ СН'!$I$21</f>
        <v>5540.8095084899996</v>
      </c>
    </row>
    <row r="128" spans="1:27" ht="15.75" x14ac:dyDescent="0.2">
      <c r="A128" s="35">
        <f t="shared" si="3"/>
        <v>45360</v>
      </c>
      <c r="B128" s="36">
        <f>SUMIFS(СВЦЭМ!$D$39:$D$782,СВЦЭМ!$A$39:$A$782,$A128,СВЦЭМ!$B$39:$B$782,B$119)+'СЕТ СН'!$I$11+СВЦЭМ!$D$10+'СЕТ СН'!$I$5-'СЕТ СН'!$I$21</f>
        <v>5573.2534711999997</v>
      </c>
      <c r="C128" s="36">
        <f>SUMIFS(СВЦЭМ!$D$39:$D$782,СВЦЭМ!$A$39:$A$782,$A128,СВЦЭМ!$B$39:$B$782,C$119)+'СЕТ СН'!$I$11+СВЦЭМ!$D$10+'СЕТ СН'!$I$5-'СЕТ СН'!$I$21</f>
        <v>5581.7762750900001</v>
      </c>
      <c r="D128" s="36">
        <f>SUMIFS(СВЦЭМ!$D$39:$D$782,СВЦЭМ!$A$39:$A$782,$A128,СВЦЭМ!$B$39:$B$782,D$119)+'СЕТ СН'!$I$11+СВЦЭМ!$D$10+'СЕТ СН'!$I$5-'СЕТ СН'!$I$21</f>
        <v>5599.9963339599999</v>
      </c>
      <c r="E128" s="36">
        <f>SUMIFS(СВЦЭМ!$D$39:$D$782,СВЦЭМ!$A$39:$A$782,$A128,СВЦЭМ!$B$39:$B$782,E$119)+'СЕТ СН'!$I$11+СВЦЭМ!$D$10+'СЕТ СН'!$I$5-'СЕТ СН'!$I$21</f>
        <v>5608.4293377900003</v>
      </c>
      <c r="F128" s="36">
        <f>SUMIFS(СВЦЭМ!$D$39:$D$782,СВЦЭМ!$A$39:$A$782,$A128,СВЦЭМ!$B$39:$B$782,F$119)+'СЕТ СН'!$I$11+СВЦЭМ!$D$10+'СЕТ СН'!$I$5-'СЕТ СН'!$I$21</f>
        <v>5595.7618420700001</v>
      </c>
      <c r="G128" s="36">
        <f>SUMIFS(СВЦЭМ!$D$39:$D$782,СВЦЭМ!$A$39:$A$782,$A128,СВЦЭМ!$B$39:$B$782,G$119)+'СЕТ СН'!$I$11+СВЦЭМ!$D$10+'СЕТ СН'!$I$5-'СЕТ СН'!$I$21</f>
        <v>5566.5743464400002</v>
      </c>
      <c r="H128" s="36">
        <f>SUMIFS(СВЦЭМ!$D$39:$D$782,СВЦЭМ!$A$39:$A$782,$A128,СВЦЭМ!$B$39:$B$782,H$119)+'СЕТ СН'!$I$11+СВЦЭМ!$D$10+'СЕТ СН'!$I$5-'СЕТ СН'!$I$21</f>
        <v>5543.1355841599998</v>
      </c>
      <c r="I128" s="36">
        <f>SUMIFS(СВЦЭМ!$D$39:$D$782,СВЦЭМ!$A$39:$A$782,$A128,СВЦЭМ!$B$39:$B$782,I$119)+'СЕТ СН'!$I$11+СВЦЭМ!$D$10+'СЕТ СН'!$I$5-'СЕТ СН'!$I$21</f>
        <v>5521.4719067400001</v>
      </c>
      <c r="J128" s="36">
        <f>SUMIFS(СВЦЭМ!$D$39:$D$782,СВЦЭМ!$A$39:$A$782,$A128,СВЦЭМ!$B$39:$B$782,J$119)+'СЕТ СН'!$I$11+СВЦЭМ!$D$10+'СЕТ СН'!$I$5-'СЕТ СН'!$I$21</f>
        <v>5507.8147381600002</v>
      </c>
      <c r="K128" s="36">
        <f>SUMIFS(СВЦЭМ!$D$39:$D$782,СВЦЭМ!$A$39:$A$782,$A128,СВЦЭМ!$B$39:$B$782,K$119)+'СЕТ СН'!$I$11+СВЦЭМ!$D$10+'СЕТ СН'!$I$5-'СЕТ СН'!$I$21</f>
        <v>5467.1670146899996</v>
      </c>
      <c r="L128" s="36">
        <f>SUMIFS(СВЦЭМ!$D$39:$D$782,СВЦЭМ!$A$39:$A$782,$A128,СВЦЭМ!$B$39:$B$782,L$119)+'СЕТ СН'!$I$11+СВЦЭМ!$D$10+'СЕТ СН'!$I$5-'СЕТ СН'!$I$21</f>
        <v>5445.0981191800001</v>
      </c>
      <c r="M128" s="36">
        <f>SUMIFS(СВЦЭМ!$D$39:$D$782,СВЦЭМ!$A$39:$A$782,$A128,СВЦЭМ!$B$39:$B$782,M$119)+'СЕТ СН'!$I$11+СВЦЭМ!$D$10+'СЕТ СН'!$I$5-'СЕТ СН'!$I$21</f>
        <v>5460.3095820500002</v>
      </c>
      <c r="N128" s="36">
        <f>SUMIFS(СВЦЭМ!$D$39:$D$782,СВЦЭМ!$A$39:$A$782,$A128,СВЦЭМ!$B$39:$B$782,N$119)+'СЕТ СН'!$I$11+СВЦЭМ!$D$10+'СЕТ СН'!$I$5-'СЕТ СН'!$I$21</f>
        <v>5481.8847088299999</v>
      </c>
      <c r="O128" s="36">
        <f>SUMIFS(СВЦЭМ!$D$39:$D$782,СВЦЭМ!$A$39:$A$782,$A128,СВЦЭМ!$B$39:$B$782,O$119)+'СЕТ СН'!$I$11+СВЦЭМ!$D$10+'СЕТ СН'!$I$5-'СЕТ СН'!$I$21</f>
        <v>5503.41625647</v>
      </c>
      <c r="P128" s="36">
        <f>SUMIFS(СВЦЭМ!$D$39:$D$782,СВЦЭМ!$A$39:$A$782,$A128,СВЦЭМ!$B$39:$B$782,P$119)+'СЕТ СН'!$I$11+СВЦЭМ!$D$10+'СЕТ СН'!$I$5-'СЕТ СН'!$I$21</f>
        <v>5516.0616720400003</v>
      </c>
      <c r="Q128" s="36">
        <f>SUMIFS(СВЦЭМ!$D$39:$D$782,СВЦЭМ!$A$39:$A$782,$A128,СВЦЭМ!$B$39:$B$782,Q$119)+'СЕТ СН'!$I$11+СВЦЭМ!$D$10+'СЕТ СН'!$I$5-'СЕТ СН'!$I$21</f>
        <v>5531.7632333600004</v>
      </c>
      <c r="R128" s="36">
        <f>SUMIFS(СВЦЭМ!$D$39:$D$782,СВЦЭМ!$A$39:$A$782,$A128,СВЦЭМ!$B$39:$B$782,R$119)+'СЕТ СН'!$I$11+СВЦЭМ!$D$10+'СЕТ СН'!$I$5-'СЕТ СН'!$I$21</f>
        <v>5532.2105473600004</v>
      </c>
      <c r="S128" s="36">
        <f>SUMIFS(СВЦЭМ!$D$39:$D$782,СВЦЭМ!$A$39:$A$782,$A128,СВЦЭМ!$B$39:$B$782,S$119)+'СЕТ СН'!$I$11+СВЦЭМ!$D$10+'СЕТ СН'!$I$5-'СЕТ СН'!$I$21</f>
        <v>5502.1237885600003</v>
      </c>
      <c r="T128" s="36">
        <f>SUMIFS(СВЦЭМ!$D$39:$D$782,СВЦЭМ!$A$39:$A$782,$A128,СВЦЭМ!$B$39:$B$782,T$119)+'СЕТ СН'!$I$11+СВЦЭМ!$D$10+'СЕТ СН'!$I$5-'СЕТ СН'!$I$21</f>
        <v>5515.12391088</v>
      </c>
      <c r="U128" s="36">
        <f>SUMIFS(СВЦЭМ!$D$39:$D$782,СВЦЭМ!$A$39:$A$782,$A128,СВЦЭМ!$B$39:$B$782,U$119)+'СЕТ СН'!$I$11+СВЦЭМ!$D$10+'СЕТ СН'!$I$5-'СЕТ СН'!$I$21</f>
        <v>5484.9981064599997</v>
      </c>
      <c r="V128" s="36">
        <f>SUMIFS(СВЦЭМ!$D$39:$D$782,СВЦЭМ!$A$39:$A$782,$A128,СВЦЭМ!$B$39:$B$782,V$119)+'СЕТ СН'!$I$11+СВЦЭМ!$D$10+'СЕТ СН'!$I$5-'СЕТ СН'!$I$21</f>
        <v>5473.7302760399998</v>
      </c>
      <c r="W128" s="36">
        <f>SUMIFS(СВЦЭМ!$D$39:$D$782,СВЦЭМ!$A$39:$A$782,$A128,СВЦЭМ!$B$39:$B$782,W$119)+'СЕТ СН'!$I$11+СВЦЭМ!$D$10+'СЕТ СН'!$I$5-'СЕТ СН'!$I$21</f>
        <v>5469.5454625000002</v>
      </c>
      <c r="X128" s="36">
        <f>SUMIFS(СВЦЭМ!$D$39:$D$782,СВЦЭМ!$A$39:$A$782,$A128,СВЦЭМ!$B$39:$B$782,X$119)+'СЕТ СН'!$I$11+СВЦЭМ!$D$10+'СЕТ СН'!$I$5-'СЕТ СН'!$I$21</f>
        <v>5507.95697793</v>
      </c>
      <c r="Y128" s="36">
        <f>SUMIFS(СВЦЭМ!$D$39:$D$782,СВЦЭМ!$A$39:$A$782,$A128,СВЦЭМ!$B$39:$B$782,Y$119)+'СЕТ СН'!$I$11+СВЦЭМ!$D$10+'СЕТ СН'!$I$5-'СЕТ СН'!$I$21</f>
        <v>5522.4190666699997</v>
      </c>
    </row>
    <row r="129" spans="1:25" ht="15.75" x14ac:dyDescent="0.2">
      <c r="A129" s="35">
        <f t="shared" si="3"/>
        <v>45361</v>
      </c>
      <c r="B129" s="36">
        <f>SUMIFS(СВЦЭМ!$D$39:$D$782,СВЦЭМ!$A$39:$A$782,$A129,СВЦЭМ!$B$39:$B$782,B$119)+'СЕТ СН'!$I$11+СВЦЭМ!$D$10+'СЕТ СН'!$I$5-'СЕТ СН'!$I$21</f>
        <v>5601.2229731999996</v>
      </c>
      <c r="C129" s="36">
        <f>SUMIFS(СВЦЭМ!$D$39:$D$782,СВЦЭМ!$A$39:$A$782,$A129,СВЦЭМ!$B$39:$B$782,C$119)+'СЕТ СН'!$I$11+СВЦЭМ!$D$10+'СЕТ СН'!$I$5-'СЕТ СН'!$I$21</f>
        <v>5639.6509893700004</v>
      </c>
      <c r="D129" s="36">
        <f>SUMIFS(СВЦЭМ!$D$39:$D$782,СВЦЭМ!$A$39:$A$782,$A129,СВЦЭМ!$B$39:$B$782,D$119)+'СЕТ СН'!$I$11+СВЦЭМ!$D$10+'СЕТ СН'!$I$5-'СЕТ СН'!$I$21</f>
        <v>5658.2683267100001</v>
      </c>
      <c r="E129" s="36">
        <f>SUMIFS(СВЦЭМ!$D$39:$D$782,СВЦЭМ!$A$39:$A$782,$A129,СВЦЭМ!$B$39:$B$782,E$119)+'СЕТ СН'!$I$11+СВЦЭМ!$D$10+'СЕТ СН'!$I$5-'СЕТ СН'!$I$21</f>
        <v>5673.8769656100003</v>
      </c>
      <c r="F129" s="36">
        <f>SUMIFS(СВЦЭМ!$D$39:$D$782,СВЦЭМ!$A$39:$A$782,$A129,СВЦЭМ!$B$39:$B$782,F$119)+'СЕТ СН'!$I$11+СВЦЭМ!$D$10+'СЕТ СН'!$I$5-'СЕТ СН'!$I$21</f>
        <v>5674.1731550700006</v>
      </c>
      <c r="G129" s="36">
        <f>SUMIFS(СВЦЭМ!$D$39:$D$782,СВЦЭМ!$A$39:$A$782,$A129,СВЦЭМ!$B$39:$B$782,G$119)+'СЕТ СН'!$I$11+СВЦЭМ!$D$10+'СЕТ СН'!$I$5-'СЕТ СН'!$I$21</f>
        <v>5656.8779003400005</v>
      </c>
      <c r="H129" s="36">
        <f>SUMIFS(СВЦЭМ!$D$39:$D$782,СВЦЭМ!$A$39:$A$782,$A129,СВЦЭМ!$B$39:$B$782,H$119)+'СЕТ СН'!$I$11+СВЦЭМ!$D$10+'СЕТ СН'!$I$5-'СЕТ СН'!$I$21</f>
        <v>5630.4679498300002</v>
      </c>
      <c r="I129" s="36">
        <f>SUMIFS(СВЦЭМ!$D$39:$D$782,СВЦЭМ!$A$39:$A$782,$A129,СВЦЭМ!$B$39:$B$782,I$119)+'СЕТ СН'!$I$11+СВЦЭМ!$D$10+'СЕТ СН'!$I$5-'СЕТ СН'!$I$21</f>
        <v>5625.0241146099997</v>
      </c>
      <c r="J129" s="36">
        <f>SUMIFS(СВЦЭМ!$D$39:$D$782,СВЦЭМ!$A$39:$A$782,$A129,СВЦЭМ!$B$39:$B$782,J$119)+'СЕТ СН'!$I$11+СВЦЭМ!$D$10+'СЕТ СН'!$I$5-'СЕТ СН'!$I$21</f>
        <v>5579.8605600299998</v>
      </c>
      <c r="K129" s="36">
        <f>SUMIFS(СВЦЭМ!$D$39:$D$782,СВЦЭМ!$A$39:$A$782,$A129,СВЦЭМ!$B$39:$B$782,K$119)+'СЕТ СН'!$I$11+СВЦЭМ!$D$10+'СЕТ СН'!$I$5-'СЕТ СН'!$I$21</f>
        <v>5538.4729553100005</v>
      </c>
      <c r="L129" s="36">
        <f>SUMIFS(СВЦЭМ!$D$39:$D$782,СВЦЭМ!$A$39:$A$782,$A129,СВЦЭМ!$B$39:$B$782,L$119)+'СЕТ СН'!$I$11+СВЦЭМ!$D$10+'СЕТ СН'!$I$5-'СЕТ СН'!$I$21</f>
        <v>5538.0906945000006</v>
      </c>
      <c r="M129" s="36">
        <f>SUMIFS(СВЦЭМ!$D$39:$D$782,СВЦЭМ!$A$39:$A$782,$A129,СВЦЭМ!$B$39:$B$782,M$119)+'СЕТ СН'!$I$11+СВЦЭМ!$D$10+'СЕТ СН'!$I$5-'СЕТ СН'!$I$21</f>
        <v>5546.0144490700004</v>
      </c>
      <c r="N129" s="36">
        <f>SUMIFS(СВЦЭМ!$D$39:$D$782,СВЦЭМ!$A$39:$A$782,$A129,СВЦЭМ!$B$39:$B$782,N$119)+'СЕТ СН'!$I$11+СВЦЭМ!$D$10+'СЕТ СН'!$I$5-'СЕТ СН'!$I$21</f>
        <v>5567.9930771199997</v>
      </c>
      <c r="O129" s="36">
        <f>SUMIFS(СВЦЭМ!$D$39:$D$782,СВЦЭМ!$A$39:$A$782,$A129,СВЦЭМ!$B$39:$B$782,O$119)+'СЕТ СН'!$I$11+СВЦЭМ!$D$10+'СЕТ СН'!$I$5-'СЕТ СН'!$I$21</f>
        <v>5558.9730489800004</v>
      </c>
      <c r="P129" s="36">
        <f>SUMIFS(СВЦЭМ!$D$39:$D$782,СВЦЭМ!$A$39:$A$782,$A129,СВЦЭМ!$B$39:$B$782,P$119)+'СЕТ СН'!$I$11+СВЦЭМ!$D$10+'СЕТ СН'!$I$5-'СЕТ СН'!$I$21</f>
        <v>5585.9562490400003</v>
      </c>
      <c r="Q129" s="36">
        <f>SUMIFS(СВЦЭМ!$D$39:$D$782,СВЦЭМ!$A$39:$A$782,$A129,СВЦЭМ!$B$39:$B$782,Q$119)+'СЕТ СН'!$I$11+СВЦЭМ!$D$10+'СЕТ СН'!$I$5-'СЕТ СН'!$I$21</f>
        <v>5613.4538083999996</v>
      </c>
      <c r="R129" s="36">
        <f>SUMIFS(СВЦЭМ!$D$39:$D$782,СВЦЭМ!$A$39:$A$782,$A129,СВЦЭМ!$B$39:$B$782,R$119)+'СЕТ СН'!$I$11+СВЦЭМ!$D$10+'СЕТ СН'!$I$5-'СЕТ СН'!$I$21</f>
        <v>5610.6677177300007</v>
      </c>
      <c r="S129" s="36">
        <f>SUMIFS(СВЦЭМ!$D$39:$D$782,СВЦЭМ!$A$39:$A$782,$A129,СВЦЭМ!$B$39:$B$782,S$119)+'СЕТ СН'!$I$11+СВЦЭМ!$D$10+'СЕТ СН'!$I$5-'СЕТ СН'!$I$21</f>
        <v>5595.1135550199997</v>
      </c>
      <c r="T129" s="36">
        <f>SUMIFS(СВЦЭМ!$D$39:$D$782,СВЦЭМ!$A$39:$A$782,$A129,СВЦЭМ!$B$39:$B$782,T$119)+'СЕТ СН'!$I$11+СВЦЭМ!$D$10+'СЕТ СН'!$I$5-'СЕТ СН'!$I$21</f>
        <v>5575.1523049099997</v>
      </c>
      <c r="U129" s="36">
        <f>SUMIFS(СВЦЭМ!$D$39:$D$782,СВЦЭМ!$A$39:$A$782,$A129,СВЦЭМ!$B$39:$B$782,U$119)+'СЕТ СН'!$I$11+СВЦЭМ!$D$10+'СЕТ СН'!$I$5-'СЕТ СН'!$I$21</f>
        <v>5528.2638506700005</v>
      </c>
      <c r="V129" s="36">
        <f>SUMIFS(СВЦЭМ!$D$39:$D$782,СВЦЭМ!$A$39:$A$782,$A129,СВЦЭМ!$B$39:$B$782,V$119)+'СЕТ СН'!$I$11+СВЦЭМ!$D$10+'СЕТ СН'!$I$5-'СЕТ СН'!$I$21</f>
        <v>5501.6569315899997</v>
      </c>
      <c r="W129" s="36">
        <f>SUMIFS(СВЦЭМ!$D$39:$D$782,СВЦЭМ!$A$39:$A$782,$A129,СВЦЭМ!$B$39:$B$782,W$119)+'СЕТ СН'!$I$11+СВЦЭМ!$D$10+'СЕТ СН'!$I$5-'СЕТ СН'!$I$21</f>
        <v>5509.29262389</v>
      </c>
      <c r="X129" s="36">
        <f>SUMIFS(СВЦЭМ!$D$39:$D$782,СВЦЭМ!$A$39:$A$782,$A129,СВЦЭМ!$B$39:$B$782,X$119)+'СЕТ СН'!$I$11+СВЦЭМ!$D$10+'СЕТ СН'!$I$5-'СЕТ СН'!$I$21</f>
        <v>5560.0577216600004</v>
      </c>
      <c r="Y129" s="36">
        <f>SUMIFS(СВЦЭМ!$D$39:$D$782,СВЦЭМ!$A$39:$A$782,$A129,СВЦЭМ!$B$39:$B$782,Y$119)+'СЕТ СН'!$I$11+СВЦЭМ!$D$10+'СЕТ СН'!$I$5-'СЕТ СН'!$I$21</f>
        <v>5566.14522932</v>
      </c>
    </row>
    <row r="130" spans="1:25" ht="15.75" x14ac:dyDescent="0.2">
      <c r="A130" s="35">
        <f t="shared" si="3"/>
        <v>45362</v>
      </c>
      <c r="B130" s="36">
        <f>SUMIFS(СВЦЭМ!$D$39:$D$782,СВЦЭМ!$A$39:$A$782,$A130,СВЦЭМ!$B$39:$B$782,B$119)+'СЕТ СН'!$I$11+СВЦЭМ!$D$10+'СЕТ СН'!$I$5-'СЕТ СН'!$I$21</f>
        <v>5533.4677153299999</v>
      </c>
      <c r="C130" s="36">
        <f>SUMIFS(СВЦЭМ!$D$39:$D$782,СВЦЭМ!$A$39:$A$782,$A130,СВЦЭМ!$B$39:$B$782,C$119)+'СЕТ СН'!$I$11+СВЦЭМ!$D$10+'СЕТ СН'!$I$5-'СЕТ СН'!$I$21</f>
        <v>5570.15577656</v>
      </c>
      <c r="D130" s="36">
        <f>SUMIFS(СВЦЭМ!$D$39:$D$782,СВЦЭМ!$A$39:$A$782,$A130,СВЦЭМ!$B$39:$B$782,D$119)+'СЕТ СН'!$I$11+СВЦЭМ!$D$10+'СЕТ СН'!$I$5-'СЕТ СН'!$I$21</f>
        <v>5583.2970240699997</v>
      </c>
      <c r="E130" s="36">
        <f>SUMIFS(СВЦЭМ!$D$39:$D$782,СВЦЭМ!$A$39:$A$782,$A130,СВЦЭМ!$B$39:$B$782,E$119)+'СЕТ СН'!$I$11+СВЦЭМ!$D$10+'СЕТ СН'!$I$5-'СЕТ СН'!$I$21</f>
        <v>5587.0939260100004</v>
      </c>
      <c r="F130" s="36">
        <f>SUMIFS(СВЦЭМ!$D$39:$D$782,СВЦЭМ!$A$39:$A$782,$A130,СВЦЭМ!$B$39:$B$782,F$119)+'СЕТ СН'!$I$11+СВЦЭМ!$D$10+'СЕТ СН'!$I$5-'СЕТ СН'!$I$21</f>
        <v>5586.3717916799997</v>
      </c>
      <c r="G130" s="36">
        <f>SUMIFS(СВЦЭМ!$D$39:$D$782,СВЦЭМ!$A$39:$A$782,$A130,СВЦЭМ!$B$39:$B$782,G$119)+'СЕТ СН'!$I$11+СВЦЭМ!$D$10+'СЕТ СН'!$I$5-'СЕТ СН'!$I$21</f>
        <v>5523.70509502</v>
      </c>
      <c r="H130" s="36">
        <f>SUMIFS(СВЦЭМ!$D$39:$D$782,СВЦЭМ!$A$39:$A$782,$A130,СВЦЭМ!$B$39:$B$782,H$119)+'СЕТ СН'!$I$11+СВЦЭМ!$D$10+'СЕТ СН'!$I$5-'СЕТ СН'!$I$21</f>
        <v>5385.7959875100005</v>
      </c>
      <c r="I130" s="36">
        <f>SUMIFS(СВЦЭМ!$D$39:$D$782,СВЦЭМ!$A$39:$A$782,$A130,СВЦЭМ!$B$39:$B$782,I$119)+'СЕТ СН'!$I$11+СВЦЭМ!$D$10+'СЕТ СН'!$I$5-'СЕТ СН'!$I$21</f>
        <v>5393.3784403099999</v>
      </c>
      <c r="J130" s="36">
        <f>SUMIFS(СВЦЭМ!$D$39:$D$782,СВЦЭМ!$A$39:$A$782,$A130,СВЦЭМ!$B$39:$B$782,J$119)+'СЕТ СН'!$I$11+СВЦЭМ!$D$10+'СЕТ СН'!$I$5-'СЕТ СН'!$I$21</f>
        <v>5367.4375158500006</v>
      </c>
      <c r="K130" s="36">
        <f>SUMIFS(СВЦЭМ!$D$39:$D$782,СВЦЭМ!$A$39:$A$782,$A130,СВЦЭМ!$B$39:$B$782,K$119)+'СЕТ СН'!$I$11+СВЦЭМ!$D$10+'СЕТ СН'!$I$5-'СЕТ СН'!$I$21</f>
        <v>5351.9411800899998</v>
      </c>
      <c r="L130" s="36">
        <f>SUMIFS(СВЦЭМ!$D$39:$D$782,СВЦЭМ!$A$39:$A$782,$A130,СВЦЭМ!$B$39:$B$782,L$119)+'СЕТ СН'!$I$11+СВЦЭМ!$D$10+'СЕТ СН'!$I$5-'СЕТ СН'!$I$21</f>
        <v>5363.8671159100004</v>
      </c>
      <c r="M130" s="36">
        <f>SUMIFS(СВЦЭМ!$D$39:$D$782,СВЦЭМ!$A$39:$A$782,$A130,СВЦЭМ!$B$39:$B$782,M$119)+'СЕТ СН'!$I$11+СВЦЭМ!$D$10+'СЕТ СН'!$I$5-'СЕТ СН'!$I$21</f>
        <v>5361.1507914200001</v>
      </c>
      <c r="N130" s="36">
        <f>SUMIFS(СВЦЭМ!$D$39:$D$782,СВЦЭМ!$A$39:$A$782,$A130,СВЦЭМ!$B$39:$B$782,N$119)+'СЕТ СН'!$I$11+СВЦЭМ!$D$10+'СЕТ СН'!$I$5-'СЕТ СН'!$I$21</f>
        <v>5382.0006241500005</v>
      </c>
      <c r="O130" s="36">
        <f>SUMIFS(СВЦЭМ!$D$39:$D$782,СВЦЭМ!$A$39:$A$782,$A130,СВЦЭМ!$B$39:$B$782,O$119)+'СЕТ СН'!$I$11+СВЦЭМ!$D$10+'СЕТ СН'!$I$5-'СЕТ СН'!$I$21</f>
        <v>5383.1808493799999</v>
      </c>
      <c r="P130" s="36">
        <f>SUMIFS(СВЦЭМ!$D$39:$D$782,СВЦЭМ!$A$39:$A$782,$A130,СВЦЭМ!$B$39:$B$782,P$119)+'СЕТ СН'!$I$11+СВЦЭМ!$D$10+'СЕТ СН'!$I$5-'СЕТ СН'!$I$21</f>
        <v>5392.3795716499999</v>
      </c>
      <c r="Q130" s="36">
        <f>SUMIFS(СВЦЭМ!$D$39:$D$782,СВЦЭМ!$A$39:$A$782,$A130,СВЦЭМ!$B$39:$B$782,Q$119)+'СЕТ СН'!$I$11+СВЦЭМ!$D$10+'СЕТ СН'!$I$5-'СЕТ СН'!$I$21</f>
        <v>5405.8336330399998</v>
      </c>
      <c r="R130" s="36">
        <f>SUMIFS(СВЦЭМ!$D$39:$D$782,СВЦЭМ!$A$39:$A$782,$A130,СВЦЭМ!$B$39:$B$782,R$119)+'СЕТ СН'!$I$11+СВЦЭМ!$D$10+'СЕТ СН'!$I$5-'СЕТ СН'!$I$21</f>
        <v>5407.5152677400001</v>
      </c>
      <c r="S130" s="36">
        <f>SUMIFS(СВЦЭМ!$D$39:$D$782,СВЦЭМ!$A$39:$A$782,$A130,СВЦЭМ!$B$39:$B$782,S$119)+'СЕТ СН'!$I$11+СВЦЭМ!$D$10+'СЕТ СН'!$I$5-'СЕТ СН'!$I$21</f>
        <v>5404.5762431900002</v>
      </c>
      <c r="T130" s="36">
        <f>SUMIFS(СВЦЭМ!$D$39:$D$782,СВЦЭМ!$A$39:$A$782,$A130,СВЦЭМ!$B$39:$B$782,T$119)+'СЕТ СН'!$I$11+СВЦЭМ!$D$10+'СЕТ СН'!$I$5-'СЕТ СН'!$I$21</f>
        <v>5383.2658588300001</v>
      </c>
      <c r="U130" s="36">
        <f>SUMIFS(СВЦЭМ!$D$39:$D$782,СВЦЭМ!$A$39:$A$782,$A130,СВЦЭМ!$B$39:$B$782,U$119)+'СЕТ СН'!$I$11+СВЦЭМ!$D$10+'СЕТ СН'!$I$5-'СЕТ СН'!$I$21</f>
        <v>5355.0505963400001</v>
      </c>
      <c r="V130" s="36">
        <f>SUMIFS(СВЦЭМ!$D$39:$D$782,СВЦЭМ!$A$39:$A$782,$A130,СВЦЭМ!$B$39:$B$782,V$119)+'СЕТ СН'!$I$11+СВЦЭМ!$D$10+'СЕТ СН'!$I$5-'СЕТ СН'!$I$21</f>
        <v>5346.81928393</v>
      </c>
      <c r="W130" s="36">
        <f>SUMIFS(СВЦЭМ!$D$39:$D$782,СВЦЭМ!$A$39:$A$782,$A130,СВЦЭМ!$B$39:$B$782,W$119)+'СЕТ СН'!$I$11+СВЦЭМ!$D$10+'СЕТ СН'!$I$5-'СЕТ СН'!$I$21</f>
        <v>5356.3554889699999</v>
      </c>
      <c r="X130" s="36">
        <f>SUMIFS(СВЦЭМ!$D$39:$D$782,СВЦЭМ!$A$39:$A$782,$A130,СВЦЭМ!$B$39:$B$782,X$119)+'СЕТ СН'!$I$11+СВЦЭМ!$D$10+'СЕТ СН'!$I$5-'СЕТ СН'!$I$21</f>
        <v>5377.7919306100002</v>
      </c>
      <c r="Y130" s="36">
        <f>SUMIFS(СВЦЭМ!$D$39:$D$782,СВЦЭМ!$A$39:$A$782,$A130,СВЦЭМ!$B$39:$B$782,Y$119)+'СЕТ СН'!$I$11+СВЦЭМ!$D$10+'СЕТ СН'!$I$5-'СЕТ СН'!$I$21</f>
        <v>5381.6694156399999</v>
      </c>
    </row>
    <row r="131" spans="1:25" ht="15.75" x14ac:dyDescent="0.2">
      <c r="A131" s="35">
        <f t="shared" si="3"/>
        <v>45363</v>
      </c>
      <c r="B131" s="36">
        <f>SUMIFS(СВЦЭМ!$D$39:$D$782,СВЦЭМ!$A$39:$A$782,$A131,СВЦЭМ!$B$39:$B$782,B$119)+'СЕТ СН'!$I$11+СВЦЭМ!$D$10+'СЕТ СН'!$I$5-'СЕТ СН'!$I$21</f>
        <v>5512.5432037500004</v>
      </c>
      <c r="C131" s="36">
        <f>SUMIFS(СВЦЭМ!$D$39:$D$782,СВЦЭМ!$A$39:$A$782,$A131,СВЦЭМ!$B$39:$B$782,C$119)+'СЕТ СН'!$I$11+СВЦЭМ!$D$10+'СЕТ СН'!$I$5-'СЕТ СН'!$I$21</f>
        <v>5537.2187150099999</v>
      </c>
      <c r="D131" s="36">
        <f>SUMIFS(СВЦЭМ!$D$39:$D$782,СВЦЭМ!$A$39:$A$782,$A131,СВЦЭМ!$B$39:$B$782,D$119)+'СЕТ СН'!$I$11+СВЦЭМ!$D$10+'СЕТ СН'!$I$5-'СЕТ СН'!$I$21</f>
        <v>5560.3492882400005</v>
      </c>
      <c r="E131" s="36">
        <f>SUMIFS(СВЦЭМ!$D$39:$D$782,СВЦЭМ!$A$39:$A$782,$A131,СВЦЭМ!$B$39:$B$782,E$119)+'СЕТ СН'!$I$11+СВЦЭМ!$D$10+'СЕТ СН'!$I$5-'СЕТ СН'!$I$21</f>
        <v>5558.9042977899999</v>
      </c>
      <c r="F131" s="36">
        <f>SUMIFS(СВЦЭМ!$D$39:$D$782,СВЦЭМ!$A$39:$A$782,$A131,СВЦЭМ!$B$39:$B$782,F$119)+'СЕТ СН'!$I$11+СВЦЭМ!$D$10+'СЕТ СН'!$I$5-'СЕТ СН'!$I$21</f>
        <v>5542.54374293</v>
      </c>
      <c r="G131" s="36">
        <f>SUMIFS(СВЦЭМ!$D$39:$D$782,СВЦЭМ!$A$39:$A$782,$A131,СВЦЭМ!$B$39:$B$782,G$119)+'СЕТ СН'!$I$11+СВЦЭМ!$D$10+'СЕТ СН'!$I$5-'СЕТ СН'!$I$21</f>
        <v>5531.7450718</v>
      </c>
      <c r="H131" s="36">
        <f>SUMIFS(СВЦЭМ!$D$39:$D$782,СВЦЭМ!$A$39:$A$782,$A131,СВЦЭМ!$B$39:$B$782,H$119)+'СЕТ СН'!$I$11+СВЦЭМ!$D$10+'СЕТ СН'!$I$5-'СЕТ СН'!$I$21</f>
        <v>5496.2460217099997</v>
      </c>
      <c r="I131" s="36">
        <f>SUMIFS(СВЦЭМ!$D$39:$D$782,СВЦЭМ!$A$39:$A$782,$A131,СВЦЭМ!$B$39:$B$782,I$119)+'СЕТ СН'!$I$11+СВЦЭМ!$D$10+'СЕТ СН'!$I$5-'СЕТ СН'!$I$21</f>
        <v>5487.545212</v>
      </c>
      <c r="J131" s="36">
        <f>SUMIFS(СВЦЭМ!$D$39:$D$782,СВЦЭМ!$A$39:$A$782,$A131,СВЦЭМ!$B$39:$B$782,J$119)+'СЕТ СН'!$I$11+СВЦЭМ!$D$10+'СЕТ СН'!$I$5-'СЕТ СН'!$I$21</f>
        <v>5466.8703729999997</v>
      </c>
      <c r="K131" s="36">
        <f>SUMIFS(СВЦЭМ!$D$39:$D$782,СВЦЭМ!$A$39:$A$782,$A131,СВЦЭМ!$B$39:$B$782,K$119)+'СЕТ СН'!$I$11+СВЦЭМ!$D$10+'СЕТ СН'!$I$5-'СЕТ СН'!$I$21</f>
        <v>5478.4284688999996</v>
      </c>
      <c r="L131" s="36">
        <f>SUMIFS(СВЦЭМ!$D$39:$D$782,СВЦЭМ!$A$39:$A$782,$A131,СВЦЭМ!$B$39:$B$782,L$119)+'СЕТ СН'!$I$11+СВЦЭМ!$D$10+'СЕТ СН'!$I$5-'СЕТ СН'!$I$21</f>
        <v>5491.1845780599997</v>
      </c>
      <c r="M131" s="36">
        <f>SUMIFS(СВЦЭМ!$D$39:$D$782,СВЦЭМ!$A$39:$A$782,$A131,СВЦЭМ!$B$39:$B$782,M$119)+'СЕТ СН'!$I$11+СВЦЭМ!$D$10+'СЕТ СН'!$I$5-'СЕТ СН'!$I$21</f>
        <v>5503.8360956899996</v>
      </c>
      <c r="N131" s="36">
        <f>SUMIFS(СВЦЭМ!$D$39:$D$782,СВЦЭМ!$A$39:$A$782,$A131,СВЦЭМ!$B$39:$B$782,N$119)+'СЕТ СН'!$I$11+СВЦЭМ!$D$10+'СЕТ СН'!$I$5-'СЕТ СН'!$I$21</f>
        <v>5526.0203942000007</v>
      </c>
      <c r="O131" s="36">
        <f>SUMIFS(СВЦЭМ!$D$39:$D$782,СВЦЭМ!$A$39:$A$782,$A131,СВЦЭМ!$B$39:$B$782,O$119)+'СЕТ СН'!$I$11+СВЦЭМ!$D$10+'СЕТ СН'!$I$5-'СЕТ СН'!$I$21</f>
        <v>5547.8065478900007</v>
      </c>
      <c r="P131" s="36">
        <f>SUMIFS(СВЦЭМ!$D$39:$D$782,СВЦЭМ!$A$39:$A$782,$A131,СВЦЭМ!$B$39:$B$782,P$119)+'СЕТ СН'!$I$11+СВЦЭМ!$D$10+'СЕТ СН'!$I$5-'СЕТ СН'!$I$21</f>
        <v>5573.93526716</v>
      </c>
      <c r="Q131" s="36">
        <f>SUMIFS(СВЦЭМ!$D$39:$D$782,СВЦЭМ!$A$39:$A$782,$A131,СВЦЭМ!$B$39:$B$782,Q$119)+'СЕТ СН'!$I$11+СВЦЭМ!$D$10+'СЕТ СН'!$I$5-'СЕТ СН'!$I$21</f>
        <v>5599.67886309</v>
      </c>
      <c r="R131" s="36">
        <f>SUMIFS(СВЦЭМ!$D$39:$D$782,СВЦЭМ!$A$39:$A$782,$A131,СВЦЭМ!$B$39:$B$782,R$119)+'СЕТ СН'!$I$11+СВЦЭМ!$D$10+'СЕТ СН'!$I$5-'СЕТ СН'!$I$21</f>
        <v>5592.3328366100004</v>
      </c>
      <c r="S131" s="36">
        <f>SUMIFS(СВЦЭМ!$D$39:$D$782,СВЦЭМ!$A$39:$A$782,$A131,СВЦЭМ!$B$39:$B$782,S$119)+'СЕТ СН'!$I$11+СВЦЭМ!$D$10+'СЕТ СН'!$I$5-'СЕТ СН'!$I$21</f>
        <v>5598.07365235</v>
      </c>
      <c r="T131" s="36">
        <f>SUMIFS(СВЦЭМ!$D$39:$D$782,СВЦЭМ!$A$39:$A$782,$A131,СВЦЭМ!$B$39:$B$782,T$119)+'СЕТ СН'!$I$11+СВЦЭМ!$D$10+'СЕТ СН'!$I$5-'СЕТ СН'!$I$21</f>
        <v>5554.1238443000002</v>
      </c>
      <c r="U131" s="36">
        <f>SUMIFS(СВЦЭМ!$D$39:$D$782,СВЦЭМ!$A$39:$A$782,$A131,СВЦЭМ!$B$39:$B$782,U$119)+'СЕТ СН'!$I$11+СВЦЭМ!$D$10+'СЕТ СН'!$I$5-'СЕТ СН'!$I$21</f>
        <v>5479.0560792899996</v>
      </c>
      <c r="V131" s="36">
        <f>SUMIFS(СВЦЭМ!$D$39:$D$782,СВЦЭМ!$A$39:$A$782,$A131,СВЦЭМ!$B$39:$B$782,V$119)+'СЕТ СН'!$I$11+СВЦЭМ!$D$10+'СЕТ СН'!$I$5-'СЕТ СН'!$I$21</f>
        <v>5494.9832928900005</v>
      </c>
      <c r="W131" s="36">
        <f>SUMIFS(СВЦЭМ!$D$39:$D$782,СВЦЭМ!$A$39:$A$782,$A131,СВЦЭМ!$B$39:$B$782,W$119)+'СЕТ СН'!$I$11+СВЦЭМ!$D$10+'СЕТ СН'!$I$5-'СЕТ СН'!$I$21</f>
        <v>5478.9476885200002</v>
      </c>
      <c r="X131" s="36">
        <f>SUMIFS(СВЦЭМ!$D$39:$D$782,СВЦЭМ!$A$39:$A$782,$A131,СВЦЭМ!$B$39:$B$782,X$119)+'СЕТ СН'!$I$11+СВЦЭМ!$D$10+'СЕТ СН'!$I$5-'СЕТ СН'!$I$21</f>
        <v>5512.4657206100001</v>
      </c>
      <c r="Y131" s="36">
        <f>SUMIFS(СВЦЭМ!$D$39:$D$782,СВЦЭМ!$A$39:$A$782,$A131,СВЦЭМ!$B$39:$B$782,Y$119)+'СЕТ СН'!$I$11+СВЦЭМ!$D$10+'СЕТ СН'!$I$5-'СЕТ СН'!$I$21</f>
        <v>5532.5589195400007</v>
      </c>
    </row>
    <row r="132" spans="1:25" ht="15.75" x14ac:dyDescent="0.2">
      <c r="A132" s="35">
        <f t="shared" si="3"/>
        <v>45364</v>
      </c>
      <c r="B132" s="36">
        <f>SUMIFS(СВЦЭМ!$D$39:$D$782,СВЦЭМ!$A$39:$A$782,$A132,СВЦЭМ!$B$39:$B$782,B$119)+'СЕТ СН'!$I$11+СВЦЭМ!$D$10+'СЕТ СН'!$I$5-'СЕТ СН'!$I$21</f>
        <v>5600.8376782599998</v>
      </c>
      <c r="C132" s="36">
        <f>SUMIFS(СВЦЭМ!$D$39:$D$782,СВЦЭМ!$A$39:$A$782,$A132,СВЦЭМ!$B$39:$B$782,C$119)+'СЕТ СН'!$I$11+СВЦЭМ!$D$10+'СЕТ СН'!$I$5-'СЕТ СН'!$I$21</f>
        <v>5613.8562192700001</v>
      </c>
      <c r="D132" s="36">
        <f>SUMIFS(СВЦЭМ!$D$39:$D$782,СВЦЭМ!$A$39:$A$782,$A132,СВЦЭМ!$B$39:$B$782,D$119)+'СЕТ СН'!$I$11+СВЦЭМ!$D$10+'СЕТ СН'!$I$5-'СЕТ СН'!$I$21</f>
        <v>5630.0115120500004</v>
      </c>
      <c r="E132" s="36">
        <f>SUMIFS(СВЦЭМ!$D$39:$D$782,СВЦЭМ!$A$39:$A$782,$A132,СВЦЭМ!$B$39:$B$782,E$119)+'СЕТ СН'!$I$11+СВЦЭМ!$D$10+'СЕТ СН'!$I$5-'СЕТ СН'!$I$21</f>
        <v>5624.1037077800001</v>
      </c>
      <c r="F132" s="36">
        <f>SUMIFS(СВЦЭМ!$D$39:$D$782,СВЦЭМ!$A$39:$A$782,$A132,СВЦЭМ!$B$39:$B$782,F$119)+'СЕТ СН'!$I$11+СВЦЭМ!$D$10+'СЕТ СН'!$I$5-'СЕТ СН'!$I$21</f>
        <v>5618.8544557799996</v>
      </c>
      <c r="G132" s="36">
        <f>SUMIFS(СВЦЭМ!$D$39:$D$782,СВЦЭМ!$A$39:$A$782,$A132,СВЦЭМ!$B$39:$B$782,G$119)+'СЕТ СН'!$I$11+СВЦЭМ!$D$10+'СЕТ СН'!$I$5-'СЕТ СН'!$I$21</f>
        <v>5613.0245222900003</v>
      </c>
      <c r="H132" s="36">
        <f>SUMIFS(СВЦЭМ!$D$39:$D$782,СВЦЭМ!$A$39:$A$782,$A132,СВЦЭМ!$B$39:$B$782,H$119)+'СЕТ СН'!$I$11+СВЦЭМ!$D$10+'СЕТ СН'!$I$5-'СЕТ СН'!$I$21</f>
        <v>5573.2588711300004</v>
      </c>
      <c r="I132" s="36">
        <f>SUMIFS(СВЦЭМ!$D$39:$D$782,СВЦЭМ!$A$39:$A$782,$A132,СВЦЭМ!$B$39:$B$782,I$119)+'СЕТ СН'!$I$11+СВЦЭМ!$D$10+'СЕТ СН'!$I$5-'СЕТ СН'!$I$21</f>
        <v>5537.1835019800001</v>
      </c>
      <c r="J132" s="36">
        <f>SUMIFS(СВЦЭМ!$D$39:$D$782,СВЦЭМ!$A$39:$A$782,$A132,СВЦЭМ!$B$39:$B$782,J$119)+'СЕТ СН'!$I$11+СВЦЭМ!$D$10+'СЕТ СН'!$I$5-'СЕТ СН'!$I$21</f>
        <v>5552.8736461099998</v>
      </c>
      <c r="K132" s="36">
        <f>SUMIFS(СВЦЭМ!$D$39:$D$782,СВЦЭМ!$A$39:$A$782,$A132,СВЦЭМ!$B$39:$B$782,K$119)+'СЕТ СН'!$I$11+СВЦЭМ!$D$10+'СЕТ СН'!$I$5-'СЕТ СН'!$I$21</f>
        <v>5528.2056861199999</v>
      </c>
      <c r="L132" s="36">
        <f>SUMIFS(СВЦЭМ!$D$39:$D$782,СВЦЭМ!$A$39:$A$782,$A132,СВЦЭМ!$B$39:$B$782,L$119)+'СЕТ СН'!$I$11+СВЦЭМ!$D$10+'СЕТ СН'!$I$5-'СЕТ СН'!$I$21</f>
        <v>5544.1319419500005</v>
      </c>
      <c r="M132" s="36">
        <f>SUMIFS(СВЦЭМ!$D$39:$D$782,СВЦЭМ!$A$39:$A$782,$A132,СВЦЭМ!$B$39:$B$782,M$119)+'СЕТ СН'!$I$11+СВЦЭМ!$D$10+'СЕТ СН'!$I$5-'СЕТ СН'!$I$21</f>
        <v>5531.5703819500004</v>
      </c>
      <c r="N132" s="36">
        <f>SUMIFS(СВЦЭМ!$D$39:$D$782,СВЦЭМ!$A$39:$A$782,$A132,СВЦЭМ!$B$39:$B$782,N$119)+'СЕТ СН'!$I$11+СВЦЭМ!$D$10+'СЕТ СН'!$I$5-'СЕТ СН'!$I$21</f>
        <v>5566.1786189900004</v>
      </c>
      <c r="O132" s="36">
        <f>SUMIFS(СВЦЭМ!$D$39:$D$782,СВЦЭМ!$A$39:$A$782,$A132,СВЦЭМ!$B$39:$B$782,O$119)+'СЕТ СН'!$I$11+СВЦЭМ!$D$10+'СЕТ СН'!$I$5-'СЕТ СН'!$I$21</f>
        <v>5588.7494795700004</v>
      </c>
      <c r="P132" s="36">
        <f>SUMIFS(СВЦЭМ!$D$39:$D$782,СВЦЭМ!$A$39:$A$782,$A132,СВЦЭМ!$B$39:$B$782,P$119)+'СЕТ СН'!$I$11+СВЦЭМ!$D$10+'СЕТ СН'!$I$5-'СЕТ СН'!$I$21</f>
        <v>5620.4406119100004</v>
      </c>
      <c r="Q132" s="36">
        <f>SUMIFS(СВЦЭМ!$D$39:$D$782,СВЦЭМ!$A$39:$A$782,$A132,СВЦЭМ!$B$39:$B$782,Q$119)+'СЕТ СН'!$I$11+СВЦЭМ!$D$10+'СЕТ СН'!$I$5-'СЕТ СН'!$I$21</f>
        <v>5641.2863690800004</v>
      </c>
      <c r="R132" s="36">
        <f>SUMIFS(СВЦЭМ!$D$39:$D$782,СВЦЭМ!$A$39:$A$782,$A132,СВЦЭМ!$B$39:$B$782,R$119)+'СЕТ СН'!$I$11+СВЦЭМ!$D$10+'СЕТ СН'!$I$5-'СЕТ СН'!$I$21</f>
        <v>5633.4084773100003</v>
      </c>
      <c r="S132" s="36">
        <f>SUMIFS(СВЦЭМ!$D$39:$D$782,СВЦЭМ!$A$39:$A$782,$A132,СВЦЭМ!$B$39:$B$782,S$119)+'СЕТ СН'!$I$11+СВЦЭМ!$D$10+'СЕТ СН'!$I$5-'СЕТ СН'!$I$21</f>
        <v>5617.2082401900007</v>
      </c>
      <c r="T132" s="36">
        <f>SUMIFS(СВЦЭМ!$D$39:$D$782,СВЦЭМ!$A$39:$A$782,$A132,СВЦЭМ!$B$39:$B$782,T$119)+'СЕТ СН'!$I$11+СВЦЭМ!$D$10+'СЕТ СН'!$I$5-'СЕТ СН'!$I$21</f>
        <v>5590.3089735399999</v>
      </c>
      <c r="U132" s="36">
        <f>SUMIFS(СВЦЭМ!$D$39:$D$782,СВЦЭМ!$A$39:$A$782,$A132,СВЦЭМ!$B$39:$B$782,U$119)+'СЕТ СН'!$I$11+СВЦЭМ!$D$10+'СЕТ СН'!$I$5-'СЕТ СН'!$I$21</f>
        <v>5570.0016980500004</v>
      </c>
      <c r="V132" s="36">
        <f>SUMIFS(СВЦЭМ!$D$39:$D$782,СВЦЭМ!$A$39:$A$782,$A132,СВЦЭМ!$B$39:$B$782,V$119)+'СЕТ СН'!$I$11+СВЦЭМ!$D$10+'СЕТ СН'!$I$5-'СЕТ СН'!$I$21</f>
        <v>5558.0731685500004</v>
      </c>
      <c r="W132" s="36">
        <f>SUMIFS(СВЦЭМ!$D$39:$D$782,СВЦЭМ!$A$39:$A$782,$A132,СВЦЭМ!$B$39:$B$782,W$119)+'СЕТ СН'!$I$11+СВЦЭМ!$D$10+'СЕТ СН'!$I$5-'СЕТ СН'!$I$21</f>
        <v>5529.0218205000001</v>
      </c>
      <c r="X132" s="36">
        <f>SUMIFS(СВЦЭМ!$D$39:$D$782,СВЦЭМ!$A$39:$A$782,$A132,СВЦЭМ!$B$39:$B$782,X$119)+'СЕТ СН'!$I$11+СВЦЭМ!$D$10+'СЕТ СН'!$I$5-'СЕТ СН'!$I$21</f>
        <v>5534.1876311800006</v>
      </c>
      <c r="Y132" s="36">
        <f>SUMIFS(СВЦЭМ!$D$39:$D$782,СВЦЭМ!$A$39:$A$782,$A132,СВЦЭМ!$B$39:$B$782,Y$119)+'СЕТ СН'!$I$11+СВЦЭМ!$D$10+'СЕТ СН'!$I$5-'СЕТ СН'!$I$21</f>
        <v>5545.31479975</v>
      </c>
    </row>
    <row r="133" spans="1:25" ht="15.75" x14ac:dyDescent="0.2">
      <c r="A133" s="35">
        <f t="shared" si="3"/>
        <v>45365</v>
      </c>
      <c r="B133" s="36">
        <f>SUMIFS(СВЦЭМ!$D$39:$D$782,СВЦЭМ!$A$39:$A$782,$A133,СВЦЭМ!$B$39:$B$782,B$119)+'СЕТ СН'!$I$11+СВЦЭМ!$D$10+'СЕТ СН'!$I$5-'СЕТ СН'!$I$21</f>
        <v>5505.8812890200006</v>
      </c>
      <c r="C133" s="36">
        <f>SUMIFS(СВЦЭМ!$D$39:$D$782,СВЦЭМ!$A$39:$A$782,$A133,СВЦЭМ!$B$39:$B$782,C$119)+'СЕТ СН'!$I$11+СВЦЭМ!$D$10+'СЕТ СН'!$I$5-'СЕТ СН'!$I$21</f>
        <v>5507.8595055799997</v>
      </c>
      <c r="D133" s="36">
        <f>SUMIFS(СВЦЭМ!$D$39:$D$782,СВЦЭМ!$A$39:$A$782,$A133,СВЦЭМ!$B$39:$B$782,D$119)+'СЕТ СН'!$I$11+СВЦЭМ!$D$10+'СЕТ СН'!$I$5-'СЕТ СН'!$I$21</f>
        <v>5528.2226791499997</v>
      </c>
      <c r="E133" s="36">
        <f>SUMIFS(СВЦЭМ!$D$39:$D$782,СВЦЭМ!$A$39:$A$782,$A133,СВЦЭМ!$B$39:$B$782,E$119)+'СЕТ СН'!$I$11+СВЦЭМ!$D$10+'СЕТ СН'!$I$5-'СЕТ СН'!$I$21</f>
        <v>5538.0329053900005</v>
      </c>
      <c r="F133" s="36">
        <f>SUMIFS(СВЦЭМ!$D$39:$D$782,СВЦЭМ!$A$39:$A$782,$A133,СВЦЭМ!$B$39:$B$782,F$119)+'СЕТ СН'!$I$11+СВЦЭМ!$D$10+'СЕТ СН'!$I$5-'СЕТ СН'!$I$21</f>
        <v>5534.5115700400002</v>
      </c>
      <c r="G133" s="36">
        <f>SUMIFS(СВЦЭМ!$D$39:$D$782,СВЦЭМ!$A$39:$A$782,$A133,СВЦЭМ!$B$39:$B$782,G$119)+'СЕТ СН'!$I$11+СВЦЭМ!$D$10+'СЕТ СН'!$I$5-'СЕТ СН'!$I$21</f>
        <v>5503.9757237900003</v>
      </c>
      <c r="H133" s="36">
        <f>SUMIFS(СВЦЭМ!$D$39:$D$782,СВЦЭМ!$A$39:$A$782,$A133,СВЦЭМ!$B$39:$B$782,H$119)+'СЕТ СН'!$I$11+СВЦЭМ!$D$10+'СЕТ СН'!$I$5-'СЕТ СН'!$I$21</f>
        <v>5451.1102254699999</v>
      </c>
      <c r="I133" s="36">
        <f>SUMIFS(СВЦЭМ!$D$39:$D$782,СВЦЭМ!$A$39:$A$782,$A133,СВЦЭМ!$B$39:$B$782,I$119)+'СЕТ СН'!$I$11+СВЦЭМ!$D$10+'СЕТ СН'!$I$5-'СЕТ СН'!$I$21</f>
        <v>5421.1356591800004</v>
      </c>
      <c r="J133" s="36">
        <f>SUMIFS(СВЦЭМ!$D$39:$D$782,СВЦЭМ!$A$39:$A$782,$A133,СВЦЭМ!$B$39:$B$782,J$119)+'СЕТ СН'!$I$11+СВЦЭМ!$D$10+'СЕТ СН'!$I$5-'СЕТ СН'!$I$21</f>
        <v>5444.4289657500003</v>
      </c>
      <c r="K133" s="36">
        <f>SUMIFS(СВЦЭМ!$D$39:$D$782,СВЦЭМ!$A$39:$A$782,$A133,СВЦЭМ!$B$39:$B$782,K$119)+'СЕТ СН'!$I$11+СВЦЭМ!$D$10+'СЕТ СН'!$I$5-'СЕТ СН'!$I$21</f>
        <v>5445.5186064</v>
      </c>
      <c r="L133" s="36">
        <f>SUMIFS(СВЦЭМ!$D$39:$D$782,СВЦЭМ!$A$39:$A$782,$A133,СВЦЭМ!$B$39:$B$782,L$119)+'СЕТ СН'!$I$11+СВЦЭМ!$D$10+'СЕТ СН'!$I$5-'СЕТ СН'!$I$21</f>
        <v>5452.61534846</v>
      </c>
      <c r="M133" s="36">
        <f>SUMIFS(СВЦЭМ!$D$39:$D$782,СВЦЭМ!$A$39:$A$782,$A133,СВЦЭМ!$B$39:$B$782,M$119)+'СЕТ СН'!$I$11+СВЦЭМ!$D$10+'СЕТ СН'!$I$5-'СЕТ СН'!$I$21</f>
        <v>5490.7640371899997</v>
      </c>
      <c r="N133" s="36">
        <f>SUMIFS(СВЦЭМ!$D$39:$D$782,СВЦЭМ!$A$39:$A$782,$A133,СВЦЭМ!$B$39:$B$782,N$119)+'СЕТ СН'!$I$11+СВЦЭМ!$D$10+'СЕТ СН'!$I$5-'СЕТ СН'!$I$21</f>
        <v>5512.4582397600007</v>
      </c>
      <c r="O133" s="36">
        <f>SUMIFS(СВЦЭМ!$D$39:$D$782,СВЦЭМ!$A$39:$A$782,$A133,СВЦЭМ!$B$39:$B$782,O$119)+'СЕТ СН'!$I$11+СВЦЭМ!$D$10+'СЕТ СН'!$I$5-'СЕТ СН'!$I$21</f>
        <v>5538.0793934399999</v>
      </c>
      <c r="P133" s="36">
        <f>SUMIFS(СВЦЭМ!$D$39:$D$782,СВЦЭМ!$A$39:$A$782,$A133,СВЦЭМ!$B$39:$B$782,P$119)+'СЕТ СН'!$I$11+СВЦЭМ!$D$10+'СЕТ СН'!$I$5-'СЕТ СН'!$I$21</f>
        <v>5561.0915036300003</v>
      </c>
      <c r="Q133" s="36">
        <f>SUMIFS(СВЦЭМ!$D$39:$D$782,СВЦЭМ!$A$39:$A$782,$A133,СВЦЭМ!$B$39:$B$782,Q$119)+'СЕТ СН'!$I$11+СВЦЭМ!$D$10+'СЕТ СН'!$I$5-'СЕТ СН'!$I$21</f>
        <v>5580.6511245299998</v>
      </c>
      <c r="R133" s="36">
        <f>SUMIFS(СВЦЭМ!$D$39:$D$782,СВЦЭМ!$A$39:$A$782,$A133,СВЦЭМ!$B$39:$B$782,R$119)+'СЕТ СН'!$I$11+СВЦЭМ!$D$10+'СЕТ СН'!$I$5-'СЕТ СН'!$I$21</f>
        <v>5560.5855728500001</v>
      </c>
      <c r="S133" s="36">
        <f>SUMIFS(СВЦЭМ!$D$39:$D$782,СВЦЭМ!$A$39:$A$782,$A133,СВЦЭМ!$B$39:$B$782,S$119)+'СЕТ СН'!$I$11+СВЦЭМ!$D$10+'СЕТ СН'!$I$5-'СЕТ СН'!$I$21</f>
        <v>5535.7508989899998</v>
      </c>
      <c r="T133" s="36">
        <f>SUMIFS(СВЦЭМ!$D$39:$D$782,СВЦЭМ!$A$39:$A$782,$A133,СВЦЭМ!$B$39:$B$782,T$119)+'СЕТ СН'!$I$11+СВЦЭМ!$D$10+'СЕТ СН'!$I$5-'СЕТ СН'!$I$21</f>
        <v>5502.7423063100005</v>
      </c>
      <c r="U133" s="36">
        <f>SUMIFS(СВЦЭМ!$D$39:$D$782,СВЦЭМ!$A$39:$A$782,$A133,СВЦЭМ!$B$39:$B$782,U$119)+'СЕТ СН'!$I$11+СВЦЭМ!$D$10+'СЕТ СН'!$I$5-'СЕТ СН'!$I$21</f>
        <v>5474.89646206</v>
      </c>
      <c r="V133" s="36">
        <f>SUMIFS(СВЦЭМ!$D$39:$D$782,СВЦЭМ!$A$39:$A$782,$A133,СВЦЭМ!$B$39:$B$782,V$119)+'СЕТ СН'!$I$11+СВЦЭМ!$D$10+'СЕТ СН'!$I$5-'СЕТ СН'!$I$21</f>
        <v>5470.4235324800002</v>
      </c>
      <c r="W133" s="36">
        <f>SUMIFS(СВЦЭМ!$D$39:$D$782,СВЦЭМ!$A$39:$A$782,$A133,СВЦЭМ!$B$39:$B$782,W$119)+'СЕТ СН'!$I$11+СВЦЭМ!$D$10+'СЕТ СН'!$I$5-'СЕТ СН'!$I$21</f>
        <v>5473.14137243</v>
      </c>
      <c r="X133" s="36">
        <f>SUMIFS(СВЦЭМ!$D$39:$D$782,СВЦЭМ!$A$39:$A$782,$A133,СВЦЭМ!$B$39:$B$782,X$119)+'СЕТ СН'!$I$11+СВЦЭМ!$D$10+'СЕТ СН'!$I$5-'СЕТ СН'!$I$21</f>
        <v>5495.1475320700001</v>
      </c>
      <c r="Y133" s="36">
        <f>SUMIFS(СВЦЭМ!$D$39:$D$782,СВЦЭМ!$A$39:$A$782,$A133,СВЦЭМ!$B$39:$B$782,Y$119)+'СЕТ СН'!$I$11+СВЦЭМ!$D$10+'СЕТ СН'!$I$5-'СЕТ СН'!$I$21</f>
        <v>5514.2706259500001</v>
      </c>
    </row>
    <row r="134" spans="1:25" ht="15.75" x14ac:dyDescent="0.2">
      <c r="A134" s="35">
        <f t="shared" si="3"/>
        <v>45366</v>
      </c>
      <c r="B134" s="36">
        <f>SUMIFS(СВЦЭМ!$D$39:$D$782,СВЦЭМ!$A$39:$A$782,$A134,СВЦЭМ!$B$39:$B$782,B$119)+'СЕТ СН'!$I$11+СВЦЭМ!$D$10+'СЕТ СН'!$I$5-'СЕТ СН'!$I$21</f>
        <v>5589.8834555600006</v>
      </c>
      <c r="C134" s="36">
        <f>SUMIFS(СВЦЭМ!$D$39:$D$782,СВЦЭМ!$A$39:$A$782,$A134,СВЦЭМ!$B$39:$B$782,C$119)+'СЕТ СН'!$I$11+СВЦЭМ!$D$10+'СЕТ СН'!$I$5-'СЕТ СН'!$I$21</f>
        <v>5666.73783009</v>
      </c>
      <c r="D134" s="36">
        <f>SUMIFS(СВЦЭМ!$D$39:$D$782,СВЦЭМ!$A$39:$A$782,$A134,СВЦЭМ!$B$39:$B$782,D$119)+'СЕТ СН'!$I$11+СВЦЭМ!$D$10+'СЕТ СН'!$I$5-'СЕТ СН'!$I$21</f>
        <v>5702.3621649500001</v>
      </c>
      <c r="E134" s="36">
        <f>SUMIFS(СВЦЭМ!$D$39:$D$782,СВЦЭМ!$A$39:$A$782,$A134,СВЦЭМ!$B$39:$B$782,E$119)+'СЕТ СН'!$I$11+СВЦЭМ!$D$10+'СЕТ СН'!$I$5-'СЕТ СН'!$I$21</f>
        <v>5704.9815160300004</v>
      </c>
      <c r="F134" s="36">
        <f>SUMIFS(СВЦЭМ!$D$39:$D$782,СВЦЭМ!$A$39:$A$782,$A134,СВЦЭМ!$B$39:$B$782,F$119)+'СЕТ СН'!$I$11+СВЦЭМ!$D$10+'СЕТ СН'!$I$5-'СЕТ СН'!$I$21</f>
        <v>5701.7374543599999</v>
      </c>
      <c r="G134" s="36">
        <f>SUMIFS(СВЦЭМ!$D$39:$D$782,СВЦЭМ!$A$39:$A$782,$A134,СВЦЭМ!$B$39:$B$782,G$119)+'СЕТ СН'!$I$11+СВЦЭМ!$D$10+'СЕТ СН'!$I$5-'СЕТ СН'!$I$21</f>
        <v>5671.8805589000003</v>
      </c>
      <c r="H134" s="36">
        <f>SUMIFS(СВЦЭМ!$D$39:$D$782,СВЦЭМ!$A$39:$A$782,$A134,СВЦЭМ!$B$39:$B$782,H$119)+'СЕТ СН'!$I$11+СВЦЭМ!$D$10+'СЕТ СН'!$I$5-'СЕТ СН'!$I$21</f>
        <v>5628.7941471100003</v>
      </c>
      <c r="I134" s="36">
        <f>SUMIFS(СВЦЭМ!$D$39:$D$782,СВЦЭМ!$A$39:$A$782,$A134,СВЦЭМ!$B$39:$B$782,I$119)+'СЕТ СН'!$I$11+СВЦЭМ!$D$10+'СЕТ СН'!$I$5-'СЕТ СН'!$I$21</f>
        <v>5599.1448985799998</v>
      </c>
      <c r="J134" s="36">
        <f>SUMIFS(СВЦЭМ!$D$39:$D$782,СВЦЭМ!$A$39:$A$782,$A134,СВЦЭМ!$B$39:$B$782,J$119)+'СЕТ СН'!$I$11+СВЦЭМ!$D$10+'СЕТ СН'!$I$5-'СЕТ СН'!$I$21</f>
        <v>5559.5267505600004</v>
      </c>
      <c r="K134" s="36">
        <f>SUMIFS(СВЦЭМ!$D$39:$D$782,СВЦЭМ!$A$39:$A$782,$A134,СВЦЭМ!$B$39:$B$782,K$119)+'СЕТ СН'!$I$11+СВЦЭМ!$D$10+'СЕТ СН'!$I$5-'СЕТ СН'!$I$21</f>
        <v>5542.7509185199997</v>
      </c>
      <c r="L134" s="36">
        <f>SUMIFS(СВЦЭМ!$D$39:$D$782,СВЦЭМ!$A$39:$A$782,$A134,СВЦЭМ!$B$39:$B$782,L$119)+'СЕТ СН'!$I$11+СВЦЭМ!$D$10+'СЕТ СН'!$I$5-'СЕТ СН'!$I$21</f>
        <v>5525.0027966600001</v>
      </c>
      <c r="M134" s="36">
        <f>SUMIFS(СВЦЭМ!$D$39:$D$782,СВЦЭМ!$A$39:$A$782,$A134,СВЦЭМ!$B$39:$B$782,M$119)+'СЕТ СН'!$I$11+СВЦЭМ!$D$10+'СЕТ СН'!$I$5-'СЕТ СН'!$I$21</f>
        <v>5550.4841830400001</v>
      </c>
      <c r="N134" s="36">
        <f>SUMIFS(СВЦЭМ!$D$39:$D$782,СВЦЭМ!$A$39:$A$782,$A134,СВЦЭМ!$B$39:$B$782,N$119)+'СЕТ СН'!$I$11+СВЦЭМ!$D$10+'СЕТ СН'!$I$5-'СЕТ СН'!$I$21</f>
        <v>5551.8748904300001</v>
      </c>
      <c r="O134" s="36">
        <f>SUMIFS(СВЦЭМ!$D$39:$D$782,СВЦЭМ!$A$39:$A$782,$A134,СВЦЭМ!$B$39:$B$782,O$119)+'СЕТ СН'!$I$11+СВЦЭМ!$D$10+'СЕТ СН'!$I$5-'СЕТ СН'!$I$21</f>
        <v>5604.6072962400003</v>
      </c>
      <c r="P134" s="36">
        <f>SUMIFS(СВЦЭМ!$D$39:$D$782,СВЦЭМ!$A$39:$A$782,$A134,СВЦЭМ!$B$39:$B$782,P$119)+'СЕТ СН'!$I$11+СВЦЭМ!$D$10+'СЕТ СН'!$I$5-'СЕТ СН'!$I$21</f>
        <v>5624.2435094900002</v>
      </c>
      <c r="Q134" s="36">
        <f>SUMIFS(СВЦЭМ!$D$39:$D$782,СВЦЭМ!$A$39:$A$782,$A134,СВЦЭМ!$B$39:$B$782,Q$119)+'СЕТ СН'!$I$11+СВЦЭМ!$D$10+'СЕТ СН'!$I$5-'СЕТ СН'!$I$21</f>
        <v>5636.9804869600002</v>
      </c>
      <c r="R134" s="36">
        <f>SUMIFS(СВЦЭМ!$D$39:$D$782,СВЦЭМ!$A$39:$A$782,$A134,СВЦЭМ!$B$39:$B$782,R$119)+'СЕТ СН'!$I$11+СВЦЭМ!$D$10+'СЕТ СН'!$I$5-'СЕТ СН'!$I$21</f>
        <v>5644.6193985400005</v>
      </c>
      <c r="S134" s="36">
        <f>SUMIFS(СВЦЭМ!$D$39:$D$782,СВЦЭМ!$A$39:$A$782,$A134,СВЦЭМ!$B$39:$B$782,S$119)+'СЕТ СН'!$I$11+СВЦЭМ!$D$10+'СЕТ СН'!$I$5-'СЕТ СН'!$I$21</f>
        <v>5629.8405401</v>
      </c>
      <c r="T134" s="36">
        <f>SUMIFS(СВЦЭМ!$D$39:$D$782,СВЦЭМ!$A$39:$A$782,$A134,СВЦЭМ!$B$39:$B$782,T$119)+'СЕТ СН'!$I$11+СВЦЭМ!$D$10+'СЕТ СН'!$I$5-'СЕТ СН'!$I$21</f>
        <v>5594.2462423800007</v>
      </c>
      <c r="U134" s="36">
        <f>SUMIFS(СВЦЭМ!$D$39:$D$782,СВЦЭМ!$A$39:$A$782,$A134,СВЦЭМ!$B$39:$B$782,U$119)+'СЕТ СН'!$I$11+СВЦЭМ!$D$10+'СЕТ СН'!$I$5-'СЕТ СН'!$I$21</f>
        <v>5570.2074987100004</v>
      </c>
      <c r="V134" s="36">
        <f>SUMIFS(СВЦЭМ!$D$39:$D$782,СВЦЭМ!$A$39:$A$782,$A134,СВЦЭМ!$B$39:$B$782,V$119)+'СЕТ СН'!$I$11+СВЦЭМ!$D$10+'СЕТ СН'!$I$5-'СЕТ СН'!$I$21</f>
        <v>5562.2544012199996</v>
      </c>
      <c r="W134" s="36">
        <f>SUMIFS(СВЦЭМ!$D$39:$D$782,СВЦЭМ!$A$39:$A$782,$A134,СВЦЭМ!$B$39:$B$782,W$119)+'СЕТ СН'!$I$11+СВЦЭМ!$D$10+'СЕТ СН'!$I$5-'СЕТ СН'!$I$21</f>
        <v>5562.9311922699999</v>
      </c>
      <c r="X134" s="36">
        <f>SUMIFS(СВЦЭМ!$D$39:$D$782,СВЦЭМ!$A$39:$A$782,$A134,СВЦЭМ!$B$39:$B$782,X$119)+'СЕТ СН'!$I$11+СВЦЭМ!$D$10+'СЕТ СН'!$I$5-'СЕТ СН'!$I$21</f>
        <v>5591.0642636700004</v>
      </c>
      <c r="Y134" s="36">
        <f>SUMIFS(СВЦЭМ!$D$39:$D$782,СВЦЭМ!$A$39:$A$782,$A134,СВЦЭМ!$B$39:$B$782,Y$119)+'СЕТ СН'!$I$11+СВЦЭМ!$D$10+'СЕТ СН'!$I$5-'СЕТ СН'!$I$21</f>
        <v>5603.8181329300005</v>
      </c>
    </row>
    <row r="135" spans="1:25" ht="15.75" x14ac:dyDescent="0.2">
      <c r="A135" s="35">
        <f t="shared" si="3"/>
        <v>45367</v>
      </c>
      <c r="B135" s="36">
        <f>SUMIFS(СВЦЭМ!$D$39:$D$782,СВЦЭМ!$A$39:$A$782,$A135,СВЦЭМ!$B$39:$B$782,B$119)+'СЕТ СН'!$I$11+СВЦЭМ!$D$10+'СЕТ СН'!$I$5-'СЕТ СН'!$I$21</f>
        <v>5580.6268348100002</v>
      </c>
      <c r="C135" s="36">
        <f>SUMIFS(СВЦЭМ!$D$39:$D$782,СВЦЭМ!$A$39:$A$782,$A135,СВЦЭМ!$B$39:$B$782,C$119)+'СЕТ СН'!$I$11+СВЦЭМ!$D$10+'СЕТ СН'!$I$5-'СЕТ СН'!$I$21</f>
        <v>5565.6202238400001</v>
      </c>
      <c r="D135" s="36">
        <f>SUMIFS(СВЦЭМ!$D$39:$D$782,СВЦЭМ!$A$39:$A$782,$A135,СВЦЭМ!$B$39:$B$782,D$119)+'СЕТ СН'!$I$11+СВЦЭМ!$D$10+'СЕТ СН'!$I$5-'СЕТ СН'!$I$21</f>
        <v>5587.90683532</v>
      </c>
      <c r="E135" s="36">
        <f>SUMIFS(СВЦЭМ!$D$39:$D$782,СВЦЭМ!$A$39:$A$782,$A135,СВЦЭМ!$B$39:$B$782,E$119)+'СЕТ СН'!$I$11+СВЦЭМ!$D$10+'СЕТ СН'!$I$5-'СЕТ СН'!$I$21</f>
        <v>5605.6574001300005</v>
      </c>
      <c r="F135" s="36">
        <f>SUMIFS(СВЦЭМ!$D$39:$D$782,СВЦЭМ!$A$39:$A$782,$A135,СВЦЭМ!$B$39:$B$782,F$119)+'СЕТ СН'!$I$11+СВЦЭМ!$D$10+'СЕТ СН'!$I$5-'СЕТ СН'!$I$21</f>
        <v>5593.99556183</v>
      </c>
      <c r="G135" s="36">
        <f>SUMIFS(СВЦЭМ!$D$39:$D$782,СВЦЭМ!$A$39:$A$782,$A135,СВЦЭМ!$B$39:$B$782,G$119)+'СЕТ СН'!$I$11+СВЦЭМ!$D$10+'СЕТ СН'!$I$5-'СЕТ СН'!$I$21</f>
        <v>5576.1381224400002</v>
      </c>
      <c r="H135" s="36">
        <f>SUMIFS(СВЦЭМ!$D$39:$D$782,СВЦЭМ!$A$39:$A$782,$A135,СВЦЭМ!$B$39:$B$782,H$119)+'СЕТ СН'!$I$11+СВЦЭМ!$D$10+'СЕТ СН'!$I$5-'СЕТ СН'!$I$21</f>
        <v>5556.9324319400002</v>
      </c>
      <c r="I135" s="36">
        <f>SUMIFS(СВЦЭМ!$D$39:$D$782,СВЦЭМ!$A$39:$A$782,$A135,СВЦЭМ!$B$39:$B$782,I$119)+'СЕТ СН'!$I$11+СВЦЭМ!$D$10+'СЕТ СН'!$I$5-'СЕТ СН'!$I$21</f>
        <v>5539.9368543800001</v>
      </c>
      <c r="J135" s="36">
        <f>SUMIFS(СВЦЭМ!$D$39:$D$782,СВЦЭМ!$A$39:$A$782,$A135,СВЦЭМ!$B$39:$B$782,J$119)+'СЕТ СН'!$I$11+СВЦЭМ!$D$10+'СЕТ СН'!$I$5-'СЕТ СН'!$I$21</f>
        <v>5491.3276352399998</v>
      </c>
      <c r="K135" s="36">
        <f>SUMIFS(СВЦЭМ!$D$39:$D$782,СВЦЭМ!$A$39:$A$782,$A135,СВЦЭМ!$B$39:$B$782,K$119)+'СЕТ СН'!$I$11+СВЦЭМ!$D$10+'СЕТ СН'!$I$5-'СЕТ СН'!$I$21</f>
        <v>5471.40420326</v>
      </c>
      <c r="L135" s="36">
        <f>SUMIFS(СВЦЭМ!$D$39:$D$782,СВЦЭМ!$A$39:$A$782,$A135,СВЦЭМ!$B$39:$B$782,L$119)+'СЕТ СН'!$I$11+СВЦЭМ!$D$10+'СЕТ СН'!$I$5-'СЕТ СН'!$I$21</f>
        <v>5464.8267509699999</v>
      </c>
      <c r="M135" s="36">
        <f>SUMIFS(СВЦЭМ!$D$39:$D$782,СВЦЭМ!$A$39:$A$782,$A135,СВЦЭМ!$B$39:$B$782,M$119)+'СЕТ СН'!$I$11+СВЦЭМ!$D$10+'СЕТ СН'!$I$5-'СЕТ СН'!$I$21</f>
        <v>5469.2787365200002</v>
      </c>
      <c r="N135" s="36">
        <f>SUMIFS(СВЦЭМ!$D$39:$D$782,СВЦЭМ!$A$39:$A$782,$A135,СВЦЭМ!$B$39:$B$782,N$119)+'СЕТ СН'!$I$11+СВЦЭМ!$D$10+'СЕТ СН'!$I$5-'СЕТ СН'!$I$21</f>
        <v>5481.4949851800002</v>
      </c>
      <c r="O135" s="36">
        <f>SUMIFS(СВЦЭМ!$D$39:$D$782,СВЦЭМ!$A$39:$A$782,$A135,СВЦЭМ!$B$39:$B$782,O$119)+'СЕТ СН'!$I$11+СВЦЭМ!$D$10+'СЕТ СН'!$I$5-'СЕТ СН'!$I$21</f>
        <v>5480.5929954700005</v>
      </c>
      <c r="P135" s="36">
        <f>SUMIFS(СВЦЭМ!$D$39:$D$782,СВЦЭМ!$A$39:$A$782,$A135,СВЦЭМ!$B$39:$B$782,P$119)+'СЕТ СН'!$I$11+СВЦЭМ!$D$10+'СЕТ СН'!$I$5-'СЕТ СН'!$I$21</f>
        <v>5490.0719005500005</v>
      </c>
      <c r="Q135" s="36">
        <f>SUMIFS(СВЦЭМ!$D$39:$D$782,СВЦЭМ!$A$39:$A$782,$A135,СВЦЭМ!$B$39:$B$782,Q$119)+'СЕТ СН'!$I$11+СВЦЭМ!$D$10+'СЕТ СН'!$I$5-'СЕТ СН'!$I$21</f>
        <v>5511.4299777400001</v>
      </c>
      <c r="R135" s="36">
        <f>SUMIFS(СВЦЭМ!$D$39:$D$782,СВЦЭМ!$A$39:$A$782,$A135,СВЦЭМ!$B$39:$B$782,R$119)+'СЕТ СН'!$I$11+СВЦЭМ!$D$10+'СЕТ СН'!$I$5-'СЕТ СН'!$I$21</f>
        <v>5520.56482538</v>
      </c>
      <c r="S135" s="36">
        <f>SUMIFS(СВЦЭМ!$D$39:$D$782,СВЦЭМ!$A$39:$A$782,$A135,СВЦЭМ!$B$39:$B$782,S$119)+'СЕТ СН'!$I$11+СВЦЭМ!$D$10+'СЕТ СН'!$I$5-'СЕТ СН'!$I$21</f>
        <v>5506.1954956999998</v>
      </c>
      <c r="T135" s="36">
        <f>SUMIFS(СВЦЭМ!$D$39:$D$782,СВЦЭМ!$A$39:$A$782,$A135,СВЦЭМ!$B$39:$B$782,T$119)+'СЕТ СН'!$I$11+СВЦЭМ!$D$10+'СЕТ СН'!$I$5-'СЕТ СН'!$I$21</f>
        <v>5489.2529720399998</v>
      </c>
      <c r="U135" s="36">
        <f>SUMIFS(СВЦЭМ!$D$39:$D$782,СВЦЭМ!$A$39:$A$782,$A135,СВЦЭМ!$B$39:$B$782,U$119)+'СЕТ СН'!$I$11+СВЦЭМ!$D$10+'СЕТ СН'!$I$5-'СЕТ СН'!$I$21</f>
        <v>5460.1829014800005</v>
      </c>
      <c r="V135" s="36">
        <f>SUMIFS(СВЦЭМ!$D$39:$D$782,СВЦЭМ!$A$39:$A$782,$A135,СВЦЭМ!$B$39:$B$782,V$119)+'СЕТ СН'!$I$11+СВЦЭМ!$D$10+'СЕТ СН'!$I$5-'СЕТ СН'!$I$21</f>
        <v>5453.2822829200004</v>
      </c>
      <c r="W135" s="36">
        <f>SUMIFS(СВЦЭМ!$D$39:$D$782,СВЦЭМ!$A$39:$A$782,$A135,СВЦЭМ!$B$39:$B$782,W$119)+'СЕТ СН'!$I$11+СВЦЭМ!$D$10+'СЕТ СН'!$I$5-'СЕТ СН'!$I$21</f>
        <v>5462.01885967</v>
      </c>
      <c r="X135" s="36">
        <f>SUMIFS(СВЦЭМ!$D$39:$D$782,СВЦЭМ!$A$39:$A$782,$A135,СВЦЭМ!$B$39:$B$782,X$119)+'СЕТ СН'!$I$11+СВЦЭМ!$D$10+'СЕТ СН'!$I$5-'СЕТ СН'!$I$21</f>
        <v>5483.6355952699996</v>
      </c>
      <c r="Y135" s="36">
        <f>SUMIFS(СВЦЭМ!$D$39:$D$782,СВЦЭМ!$A$39:$A$782,$A135,СВЦЭМ!$B$39:$B$782,Y$119)+'СЕТ СН'!$I$11+СВЦЭМ!$D$10+'СЕТ СН'!$I$5-'СЕТ СН'!$I$21</f>
        <v>5491.6942883900001</v>
      </c>
    </row>
    <row r="136" spans="1:25" ht="15.75" x14ac:dyDescent="0.2">
      <c r="A136" s="35">
        <f t="shared" si="3"/>
        <v>45368</v>
      </c>
      <c r="B136" s="36">
        <f>SUMIFS(СВЦЭМ!$D$39:$D$782,СВЦЭМ!$A$39:$A$782,$A136,СВЦЭМ!$B$39:$B$782,B$119)+'СЕТ СН'!$I$11+СВЦЭМ!$D$10+'СЕТ СН'!$I$5-'СЕТ СН'!$I$21</f>
        <v>5451.8787583800004</v>
      </c>
      <c r="C136" s="36">
        <f>SUMIFS(СВЦЭМ!$D$39:$D$782,СВЦЭМ!$A$39:$A$782,$A136,СВЦЭМ!$B$39:$B$782,C$119)+'СЕТ СН'!$I$11+СВЦЭМ!$D$10+'СЕТ СН'!$I$5-'СЕТ СН'!$I$21</f>
        <v>5474.4181627500002</v>
      </c>
      <c r="D136" s="36">
        <f>SUMIFS(СВЦЭМ!$D$39:$D$782,СВЦЭМ!$A$39:$A$782,$A136,СВЦЭМ!$B$39:$B$782,D$119)+'СЕТ СН'!$I$11+СВЦЭМ!$D$10+'СЕТ СН'!$I$5-'СЕТ СН'!$I$21</f>
        <v>5509.2334589299999</v>
      </c>
      <c r="E136" s="36">
        <f>SUMIFS(СВЦЭМ!$D$39:$D$782,СВЦЭМ!$A$39:$A$782,$A136,СВЦЭМ!$B$39:$B$782,E$119)+'СЕТ СН'!$I$11+СВЦЭМ!$D$10+'СЕТ СН'!$I$5-'СЕТ СН'!$I$21</f>
        <v>5507.2012942900001</v>
      </c>
      <c r="F136" s="36">
        <f>SUMIFS(СВЦЭМ!$D$39:$D$782,СВЦЭМ!$A$39:$A$782,$A136,СВЦЭМ!$B$39:$B$782,F$119)+'СЕТ СН'!$I$11+СВЦЭМ!$D$10+'СЕТ СН'!$I$5-'СЕТ СН'!$I$21</f>
        <v>5500.2650563300003</v>
      </c>
      <c r="G136" s="36">
        <f>SUMIFS(СВЦЭМ!$D$39:$D$782,СВЦЭМ!$A$39:$A$782,$A136,СВЦЭМ!$B$39:$B$782,G$119)+'СЕТ СН'!$I$11+СВЦЭМ!$D$10+'СЕТ СН'!$I$5-'СЕТ СН'!$I$21</f>
        <v>5524.9476537500004</v>
      </c>
      <c r="H136" s="36">
        <f>SUMIFS(СВЦЭМ!$D$39:$D$782,СВЦЭМ!$A$39:$A$782,$A136,СВЦЭМ!$B$39:$B$782,H$119)+'СЕТ СН'!$I$11+СВЦЭМ!$D$10+'СЕТ СН'!$I$5-'СЕТ СН'!$I$21</f>
        <v>5536.9751760899999</v>
      </c>
      <c r="I136" s="36">
        <f>SUMIFS(СВЦЭМ!$D$39:$D$782,СВЦЭМ!$A$39:$A$782,$A136,СВЦЭМ!$B$39:$B$782,I$119)+'СЕТ СН'!$I$11+СВЦЭМ!$D$10+'СЕТ СН'!$I$5-'СЕТ СН'!$I$21</f>
        <v>5538.6672371200002</v>
      </c>
      <c r="J136" s="36">
        <f>SUMIFS(СВЦЭМ!$D$39:$D$782,СВЦЭМ!$A$39:$A$782,$A136,СВЦЭМ!$B$39:$B$782,J$119)+'СЕТ СН'!$I$11+СВЦЭМ!$D$10+'СЕТ СН'!$I$5-'СЕТ СН'!$I$21</f>
        <v>5487.2916772300005</v>
      </c>
      <c r="K136" s="36">
        <f>SUMIFS(СВЦЭМ!$D$39:$D$782,СВЦЭМ!$A$39:$A$782,$A136,СВЦЭМ!$B$39:$B$782,K$119)+'СЕТ СН'!$I$11+СВЦЭМ!$D$10+'СЕТ СН'!$I$5-'СЕТ СН'!$I$21</f>
        <v>5444.5594145000005</v>
      </c>
      <c r="L136" s="36">
        <f>SUMIFS(СВЦЭМ!$D$39:$D$782,СВЦЭМ!$A$39:$A$782,$A136,СВЦЭМ!$B$39:$B$782,L$119)+'СЕТ СН'!$I$11+СВЦЭМ!$D$10+'СЕТ СН'!$I$5-'СЕТ СН'!$I$21</f>
        <v>5430.9062851300005</v>
      </c>
      <c r="M136" s="36">
        <f>SUMIFS(СВЦЭМ!$D$39:$D$782,СВЦЭМ!$A$39:$A$782,$A136,СВЦЭМ!$B$39:$B$782,M$119)+'СЕТ СН'!$I$11+СВЦЭМ!$D$10+'СЕТ СН'!$I$5-'СЕТ СН'!$I$21</f>
        <v>5431.7408099100003</v>
      </c>
      <c r="N136" s="36">
        <f>SUMIFS(СВЦЭМ!$D$39:$D$782,СВЦЭМ!$A$39:$A$782,$A136,СВЦЭМ!$B$39:$B$782,N$119)+'СЕТ СН'!$I$11+СВЦЭМ!$D$10+'СЕТ СН'!$I$5-'СЕТ СН'!$I$21</f>
        <v>5450.7336786800006</v>
      </c>
      <c r="O136" s="36">
        <f>SUMIFS(СВЦЭМ!$D$39:$D$782,СВЦЭМ!$A$39:$A$782,$A136,СВЦЭМ!$B$39:$B$782,O$119)+'СЕТ СН'!$I$11+СВЦЭМ!$D$10+'СЕТ СН'!$I$5-'СЕТ СН'!$I$21</f>
        <v>5479.6643717900006</v>
      </c>
      <c r="P136" s="36">
        <f>SUMIFS(СВЦЭМ!$D$39:$D$782,СВЦЭМ!$A$39:$A$782,$A136,СВЦЭМ!$B$39:$B$782,P$119)+'СЕТ СН'!$I$11+СВЦЭМ!$D$10+'СЕТ СН'!$I$5-'СЕТ СН'!$I$21</f>
        <v>5492.3124638400004</v>
      </c>
      <c r="Q136" s="36">
        <f>SUMIFS(СВЦЭМ!$D$39:$D$782,СВЦЭМ!$A$39:$A$782,$A136,СВЦЭМ!$B$39:$B$782,Q$119)+'СЕТ СН'!$I$11+СВЦЭМ!$D$10+'СЕТ СН'!$I$5-'СЕТ СН'!$I$21</f>
        <v>5514.6701241700002</v>
      </c>
      <c r="R136" s="36">
        <f>SUMIFS(СВЦЭМ!$D$39:$D$782,СВЦЭМ!$A$39:$A$782,$A136,СВЦЭМ!$B$39:$B$782,R$119)+'СЕТ СН'!$I$11+СВЦЭМ!$D$10+'СЕТ СН'!$I$5-'СЕТ СН'!$I$21</f>
        <v>5517.1994448900004</v>
      </c>
      <c r="S136" s="36">
        <f>SUMIFS(СВЦЭМ!$D$39:$D$782,СВЦЭМ!$A$39:$A$782,$A136,СВЦЭМ!$B$39:$B$782,S$119)+'СЕТ СН'!$I$11+СВЦЭМ!$D$10+'СЕТ СН'!$I$5-'СЕТ СН'!$I$21</f>
        <v>5493.5271962500001</v>
      </c>
      <c r="T136" s="36">
        <f>SUMIFS(СВЦЭМ!$D$39:$D$782,СВЦЭМ!$A$39:$A$782,$A136,СВЦЭМ!$B$39:$B$782,T$119)+'СЕТ СН'!$I$11+СВЦЭМ!$D$10+'СЕТ СН'!$I$5-'СЕТ СН'!$I$21</f>
        <v>5477.4730726799999</v>
      </c>
      <c r="U136" s="36">
        <f>SUMIFS(СВЦЭМ!$D$39:$D$782,СВЦЭМ!$A$39:$A$782,$A136,СВЦЭМ!$B$39:$B$782,U$119)+'СЕТ СН'!$I$11+СВЦЭМ!$D$10+'СЕТ СН'!$I$5-'СЕТ СН'!$I$21</f>
        <v>5452.2624372800001</v>
      </c>
      <c r="V136" s="36">
        <f>SUMIFS(СВЦЭМ!$D$39:$D$782,СВЦЭМ!$A$39:$A$782,$A136,СВЦЭМ!$B$39:$B$782,V$119)+'СЕТ СН'!$I$11+СВЦЭМ!$D$10+'СЕТ СН'!$I$5-'СЕТ СН'!$I$21</f>
        <v>5435.7515505800002</v>
      </c>
      <c r="W136" s="36">
        <f>SUMIFS(СВЦЭМ!$D$39:$D$782,СВЦЭМ!$A$39:$A$782,$A136,СВЦЭМ!$B$39:$B$782,W$119)+'СЕТ СН'!$I$11+СВЦЭМ!$D$10+'СЕТ СН'!$I$5-'СЕТ СН'!$I$21</f>
        <v>5436.8655088100004</v>
      </c>
      <c r="X136" s="36">
        <f>SUMIFS(СВЦЭМ!$D$39:$D$782,СВЦЭМ!$A$39:$A$782,$A136,СВЦЭМ!$B$39:$B$782,X$119)+'СЕТ СН'!$I$11+СВЦЭМ!$D$10+'СЕТ СН'!$I$5-'СЕТ СН'!$I$21</f>
        <v>5469.1517968799999</v>
      </c>
      <c r="Y136" s="36">
        <f>SUMIFS(СВЦЭМ!$D$39:$D$782,СВЦЭМ!$A$39:$A$782,$A136,СВЦЭМ!$B$39:$B$782,Y$119)+'СЕТ СН'!$I$11+СВЦЭМ!$D$10+'СЕТ СН'!$I$5-'СЕТ СН'!$I$21</f>
        <v>5469.3288197600004</v>
      </c>
    </row>
    <row r="137" spans="1:25" ht="15.75" x14ac:dyDescent="0.2">
      <c r="A137" s="35">
        <f t="shared" si="3"/>
        <v>45369</v>
      </c>
      <c r="B137" s="36">
        <f>SUMIFS(СВЦЭМ!$D$39:$D$782,СВЦЭМ!$A$39:$A$782,$A137,СВЦЭМ!$B$39:$B$782,B$119)+'СЕТ СН'!$I$11+СВЦЭМ!$D$10+'СЕТ СН'!$I$5-'СЕТ СН'!$I$21</f>
        <v>5565.4898103400001</v>
      </c>
      <c r="C137" s="36">
        <f>SUMIFS(СВЦЭМ!$D$39:$D$782,СВЦЭМ!$A$39:$A$782,$A137,СВЦЭМ!$B$39:$B$782,C$119)+'СЕТ СН'!$I$11+СВЦЭМ!$D$10+'СЕТ СН'!$I$5-'СЕТ СН'!$I$21</f>
        <v>5598.3057387999997</v>
      </c>
      <c r="D137" s="36">
        <f>SUMIFS(СВЦЭМ!$D$39:$D$782,СВЦЭМ!$A$39:$A$782,$A137,СВЦЭМ!$B$39:$B$782,D$119)+'СЕТ СН'!$I$11+СВЦЭМ!$D$10+'СЕТ СН'!$I$5-'СЕТ СН'!$I$21</f>
        <v>5644.29594258</v>
      </c>
      <c r="E137" s="36">
        <f>SUMIFS(СВЦЭМ!$D$39:$D$782,СВЦЭМ!$A$39:$A$782,$A137,СВЦЭМ!$B$39:$B$782,E$119)+'СЕТ СН'!$I$11+СВЦЭМ!$D$10+'СЕТ СН'!$I$5-'СЕТ СН'!$I$21</f>
        <v>5623.6610923099997</v>
      </c>
      <c r="F137" s="36">
        <f>SUMIFS(СВЦЭМ!$D$39:$D$782,СВЦЭМ!$A$39:$A$782,$A137,СВЦЭМ!$B$39:$B$782,F$119)+'СЕТ СН'!$I$11+СВЦЭМ!$D$10+'СЕТ СН'!$I$5-'СЕТ СН'!$I$21</f>
        <v>5603.5143802000002</v>
      </c>
      <c r="G137" s="36">
        <f>SUMIFS(СВЦЭМ!$D$39:$D$782,СВЦЭМ!$A$39:$A$782,$A137,СВЦЭМ!$B$39:$B$782,G$119)+'СЕТ СН'!$I$11+СВЦЭМ!$D$10+'СЕТ СН'!$I$5-'СЕТ СН'!$I$21</f>
        <v>5572.4340368700005</v>
      </c>
      <c r="H137" s="36">
        <f>SUMIFS(СВЦЭМ!$D$39:$D$782,СВЦЭМ!$A$39:$A$782,$A137,СВЦЭМ!$B$39:$B$782,H$119)+'СЕТ СН'!$I$11+СВЦЭМ!$D$10+'СЕТ СН'!$I$5-'СЕТ СН'!$I$21</f>
        <v>5542.5035520900001</v>
      </c>
      <c r="I137" s="36">
        <f>SUMIFS(СВЦЭМ!$D$39:$D$782,СВЦЭМ!$A$39:$A$782,$A137,СВЦЭМ!$B$39:$B$782,I$119)+'СЕТ СН'!$I$11+СВЦЭМ!$D$10+'СЕТ СН'!$I$5-'СЕТ СН'!$I$21</f>
        <v>5554.2154784699997</v>
      </c>
      <c r="J137" s="36">
        <f>SUMIFS(СВЦЭМ!$D$39:$D$782,СВЦЭМ!$A$39:$A$782,$A137,СВЦЭМ!$B$39:$B$782,J$119)+'СЕТ СН'!$I$11+СВЦЭМ!$D$10+'СЕТ СН'!$I$5-'СЕТ СН'!$I$21</f>
        <v>5570.2170468800005</v>
      </c>
      <c r="K137" s="36">
        <f>SUMIFS(СВЦЭМ!$D$39:$D$782,СВЦЭМ!$A$39:$A$782,$A137,СВЦЭМ!$B$39:$B$782,K$119)+'СЕТ СН'!$I$11+СВЦЭМ!$D$10+'СЕТ СН'!$I$5-'СЕТ СН'!$I$21</f>
        <v>5543.24260211</v>
      </c>
      <c r="L137" s="36">
        <f>SUMIFS(СВЦЭМ!$D$39:$D$782,СВЦЭМ!$A$39:$A$782,$A137,СВЦЭМ!$B$39:$B$782,L$119)+'СЕТ СН'!$I$11+СВЦЭМ!$D$10+'СЕТ СН'!$I$5-'СЕТ СН'!$I$21</f>
        <v>5550.3586602300002</v>
      </c>
      <c r="M137" s="36">
        <f>SUMIFS(СВЦЭМ!$D$39:$D$782,СВЦЭМ!$A$39:$A$782,$A137,СВЦЭМ!$B$39:$B$782,M$119)+'СЕТ СН'!$I$11+СВЦЭМ!$D$10+'СЕТ СН'!$I$5-'СЕТ СН'!$I$21</f>
        <v>5557.7590742499997</v>
      </c>
      <c r="N137" s="36">
        <f>SUMIFS(СВЦЭМ!$D$39:$D$782,СВЦЭМ!$A$39:$A$782,$A137,СВЦЭМ!$B$39:$B$782,N$119)+'СЕТ СН'!$I$11+СВЦЭМ!$D$10+'СЕТ СН'!$I$5-'СЕТ СН'!$I$21</f>
        <v>5582.6772175700007</v>
      </c>
      <c r="O137" s="36">
        <f>SUMIFS(СВЦЭМ!$D$39:$D$782,СВЦЭМ!$A$39:$A$782,$A137,СВЦЭМ!$B$39:$B$782,O$119)+'СЕТ СН'!$I$11+СВЦЭМ!$D$10+'СЕТ СН'!$I$5-'СЕТ СН'!$I$21</f>
        <v>5624.2808118200001</v>
      </c>
      <c r="P137" s="36">
        <f>SUMIFS(СВЦЭМ!$D$39:$D$782,СВЦЭМ!$A$39:$A$782,$A137,СВЦЭМ!$B$39:$B$782,P$119)+'СЕТ СН'!$I$11+СВЦЭМ!$D$10+'СЕТ СН'!$I$5-'СЕТ СН'!$I$21</f>
        <v>5651.0265546500004</v>
      </c>
      <c r="Q137" s="36">
        <f>SUMIFS(СВЦЭМ!$D$39:$D$782,СВЦЭМ!$A$39:$A$782,$A137,СВЦЭМ!$B$39:$B$782,Q$119)+'СЕТ СН'!$I$11+СВЦЭМ!$D$10+'СЕТ СН'!$I$5-'СЕТ СН'!$I$21</f>
        <v>5673.5501464999998</v>
      </c>
      <c r="R137" s="36">
        <f>SUMIFS(СВЦЭМ!$D$39:$D$782,СВЦЭМ!$A$39:$A$782,$A137,СВЦЭМ!$B$39:$B$782,R$119)+'СЕТ СН'!$I$11+СВЦЭМ!$D$10+'СЕТ СН'!$I$5-'СЕТ СН'!$I$21</f>
        <v>5677.9895222600007</v>
      </c>
      <c r="S137" s="36">
        <f>SUMIFS(СВЦЭМ!$D$39:$D$782,СВЦЭМ!$A$39:$A$782,$A137,СВЦЭМ!$B$39:$B$782,S$119)+'СЕТ СН'!$I$11+СВЦЭМ!$D$10+'СЕТ СН'!$I$5-'СЕТ СН'!$I$21</f>
        <v>5684.6551533700003</v>
      </c>
      <c r="T137" s="36">
        <f>SUMIFS(СВЦЭМ!$D$39:$D$782,СВЦЭМ!$A$39:$A$782,$A137,СВЦЭМ!$B$39:$B$782,T$119)+'СЕТ СН'!$I$11+СВЦЭМ!$D$10+'СЕТ СН'!$I$5-'СЕТ СН'!$I$21</f>
        <v>5656.5549645500005</v>
      </c>
      <c r="U137" s="36">
        <f>SUMIFS(СВЦЭМ!$D$39:$D$782,СВЦЭМ!$A$39:$A$782,$A137,СВЦЭМ!$B$39:$B$782,U$119)+'СЕТ СН'!$I$11+СВЦЭМ!$D$10+'СЕТ СН'!$I$5-'СЕТ СН'!$I$21</f>
        <v>5629.1420884400004</v>
      </c>
      <c r="V137" s="36">
        <f>SUMIFS(СВЦЭМ!$D$39:$D$782,СВЦЭМ!$A$39:$A$782,$A137,СВЦЭМ!$B$39:$B$782,V$119)+'СЕТ СН'!$I$11+СВЦЭМ!$D$10+'СЕТ СН'!$I$5-'СЕТ СН'!$I$21</f>
        <v>5618.1212324200005</v>
      </c>
      <c r="W137" s="36">
        <f>SUMIFS(СВЦЭМ!$D$39:$D$782,СВЦЭМ!$A$39:$A$782,$A137,СВЦЭМ!$B$39:$B$782,W$119)+'СЕТ СН'!$I$11+СВЦЭМ!$D$10+'СЕТ СН'!$I$5-'СЕТ СН'!$I$21</f>
        <v>5609.0021539400004</v>
      </c>
      <c r="X137" s="36">
        <f>SUMIFS(СВЦЭМ!$D$39:$D$782,СВЦЭМ!$A$39:$A$782,$A137,СВЦЭМ!$B$39:$B$782,X$119)+'СЕТ СН'!$I$11+СВЦЭМ!$D$10+'СЕТ СН'!$I$5-'СЕТ СН'!$I$21</f>
        <v>5630.8771954700005</v>
      </c>
      <c r="Y137" s="36">
        <f>SUMIFS(СВЦЭМ!$D$39:$D$782,СВЦЭМ!$A$39:$A$782,$A137,СВЦЭМ!$B$39:$B$782,Y$119)+'СЕТ СН'!$I$11+СВЦЭМ!$D$10+'СЕТ СН'!$I$5-'СЕТ СН'!$I$21</f>
        <v>5662.7258930500002</v>
      </c>
    </row>
    <row r="138" spans="1:25" ht="15.75" x14ac:dyDescent="0.2">
      <c r="A138" s="35">
        <f t="shared" si="3"/>
        <v>45370</v>
      </c>
      <c r="B138" s="36">
        <f>SUMIFS(СВЦЭМ!$D$39:$D$782,СВЦЭМ!$A$39:$A$782,$A138,СВЦЭМ!$B$39:$B$782,B$119)+'СЕТ СН'!$I$11+СВЦЭМ!$D$10+'СЕТ СН'!$I$5-'СЕТ СН'!$I$21</f>
        <v>5761.6227753500007</v>
      </c>
      <c r="C138" s="36">
        <f>SUMIFS(СВЦЭМ!$D$39:$D$782,СВЦЭМ!$A$39:$A$782,$A138,СВЦЭМ!$B$39:$B$782,C$119)+'СЕТ СН'!$I$11+СВЦЭМ!$D$10+'СЕТ СН'!$I$5-'СЕТ СН'!$I$21</f>
        <v>5724.1016312000002</v>
      </c>
      <c r="D138" s="36">
        <f>SUMIFS(СВЦЭМ!$D$39:$D$782,СВЦЭМ!$A$39:$A$782,$A138,СВЦЭМ!$B$39:$B$782,D$119)+'СЕТ СН'!$I$11+СВЦЭМ!$D$10+'СЕТ СН'!$I$5-'СЕТ СН'!$I$21</f>
        <v>5767.4662703600006</v>
      </c>
      <c r="E138" s="36">
        <f>SUMIFS(СВЦЭМ!$D$39:$D$782,СВЦЭМ!$A$39:$A$782,$A138,СВЦЭМ!$B$39:$B$782,E$119)+'СЕТ СН'!$I$11+СВЦЭМ!$D$10+'СЕТ СН'!$I$5-'СЕТ СН'!$I$21</f>
        <v>5757.7845185000006</v>
      </c>
      <c r="F138" s="36">
        <f>SUMIFS(СВЦЭМ!$D$39:$D$782,СВЦЭМ!$A$39:$A$782,$A138,СВЦЭМ!$B$39:$B$782,F$119)+'СЕТ СН'!$I$11+СВЦЭМ!$D$10+'СЕТ СН'!$I$5-'СЕТ СН'!$I$21</f>
        <v>5752.9851776800006</v>
      </c>
      <c r="G138" s="36">
        <f>SUMIFS(СВЦЭМ!$D$39:$D$782,СВЦЭМ!$A$39:$A$782,$A138,СВЦЭМ!$B$39:$B$782,G$119)+'СЕТ СН'!$I$11+СВЦЭМ!$D$10+'СЕТ СН'!$I$5-'СЕТ СН'!$I$21</f>
        <v>5754.3668296400001</v>
      </c>
      <c r="H138" s="36">
        <f>SUMIFS(СВЦЭМ!$D$39:$D$782,СВЦЭМ!$A$39:$A$782,$A138,СВЦЭМ!$B$39:$B$782,H$119)+'СЕТ СН'!$I$11+СВЦЭМ!$D$10+'СЕТ СН'!$I$5-'СЕТ СН'!$I$21</f>
        <v>5748.4787817500001</v>
      </c>
      <c r="I138" s="36">
        <f>SUMIFS(СВЦЭМ!$D$39:$D$782,СВЦЭМ!$A$39:$A$782,$A138,СВЦЭМ!$B$39:$B$782,I$119)+'СЕТ СН'!$I$11+СВЦЭМ!$D$10+'СЕТ СН'!$I$5-'СЕТ СН'!$I$21</f>
        <v>5715.0358266500007</v>
      </c>
      <c r="J138" s="36">
        <f>SUMIFS(СВЦЭМ!$D$39:$D$782,СВЦЭМ!$A$39:$A$782,$A138,СВЦЭМ!$B$39:$B$782,J$119)+'СЕТ СН'!$I$11+СВЦЭМ!$D$10+'СЕТ СН'!$I$5-'СЕТ СН'!$I$21</f>
        <v>5698.6883948000004</v>
      </c>
      <c r="K138" s="36">
        <f>SUMIFS(СВЦЭМ!$D$39:$D$782,СВЦЭМ!$A$39:$A$782,$A138,СВЦЭМ!$B$39:$B$782,K$119)+'СЕТ СН'!$I$11+СВЦЭМ!$D$10+'СЕТ СН'!$I$5-'СЕТ СН'!$I$21</f>
        <v>5703.6698312799999</v>
      </c>
      <c r="L138" s="36">
        <f>SUMIFS(СВЦЭМ!$D$39:$D$782,СВЦЭМ!$A$39:$A$782,$A138,СВЦЭМ!$B$39:$B$782,L$119)+'СЕТ СН'!$I$11+СВЦЭМ!$D$10+'СЕТ СН'!$I$5-'СЕТ СН'!$I$21</f>
        <v>5718.85386965</v>
      </c>
      <c r="M138" s="36">
        <f>SUMIFS(СВЦЭМ!$D$39:$D$782,СВЦЭМ!$A$39:$A$782,$A138,СВЦЭМ!$B$39:$B$782,M$119)+'СЕТ СН'!$I$11+СВЦЭМ!$D$10+'СЕТ СН'!$I$5-'СЕТ СН'!$I$21</f>
        <v>5784.9209285200004</v>
      </c>
      <c r="N138" s="36">
        <f>SUMIFS(СВЦЭМ!$D$39:$D$782,СВЦЭМ!$A$39:$A$782,$A138,СВЦЭМ!$B$39:$B$782,N$119)+'СЕТ СН'!$I$11+СВЦЭМ!$D$10+'СЕТ СН'!$I$5-'СЕТ СН'!$I$21</f>
        <v>5812.2536733500001</v>
      </c>
      <c r="O138" s="36">
        <f>SUMIFS(СВЦЭМ!$D$39:$D$782,СВЦЭМ!$A$39:$A$782,$A138,СВЦЭМ!$B$39:$B$782,O$119)+'СЕТ СН'!$I$11+СВЦЭМ!$D$10+'СЕТ СН'!$I$5-'СЕТ СН'!$I$21</f>
        <v>5852.0783590999999</v>
      </c>
      <c r="P138" s="36">
        <f>SUMIFS(СВЦЭМ!$D$39:$D$782,СВЦЭМ!$A$39:$A$782,$A138,СВЦЭМ!$B$39:$B$782,P$119)+'СЕТ СН'!$I$11+СВЦЭМ!$D$10+'СЕТ СН'!$I$5-'СЕТ СН'!$I$21</f>
        <v>5926.2066138499995</v>
      </c>
      <c r="Q138" s="36">
        <f>SUMIFS(СВЦЭМ!$D$39:$D$782,СВЦЭМ!$A$39:$A$782,$A138,СВЦЭМ!$B$39:$B$782,Q$119)+'СЕТ СН'!$I$11+СВЦЭМ!$D$10+'СЕТ СН'!$I$5-'СЕТ СН'!$I$21</f>
        <v>5948.7547021999999</v>
      </c>
      <c r="R138" s="36">
        <f>SUMIFS(СВЦЭМ!$D$39:$D$782,СВЦЭМ!$A$39:$A$782,$A138,СВЦЭМ!$B$39:$B$782,R$119)+'СЕТ СН'!$I$11+СВЦЭМ!$D$10+'СЕТ СН'!$I$5-'СЕТ СН'!$I$21</f>
        <v>5953.0990952900002</v>
      </c>
      <c r="S138" s="36">
        <f>SUMIFS(СВЦЭМ!$D$39:$D$782,СВЦЭМ!$A$39:$A$782,$A138,СВЦЭМ!$B$39:$B$782,S$119)+'СЕТ СН'!$I$11+СВЦЭМ!$D$10+'СЕТ СН'!$I$5-'СЕТ СН'!$I$21</f>
        <v>5926.6882911200009</v>
      </c>
      <c r="T138" s="36">
        <f>SUMIFS(СВЦЭМ!$D$39:$D$782,СВЦЭМ!$A$39:$A$782,$A138,СВЦЭМ!$B$39:$B$782,T$119)+'СЕТ СН'!$I$11+СВЦЭМ!$D$10+'СЕТ СН'!$I$5-'СЕТ СН'!$I$21</f>
        <v>5813.0116069699998</v>
      </c>
      <c r="U138" s="36">
        <f>SUMIFS(СВЦЭМ!$D$39:$D$782,СВЦЭМ!$A$39:$A$782,$A138,СВЦЭМ!$B$39:$B$782,U$119)+'СЕТ СН'!$I$11+СВЦЭМ!$D$10+'СЕТ СН'!$I$5-'СЕТ СН'!$I$21</f>
        <v>5765.0593262900002</v>
      </c>
      <c r="V138" s="36">
        <f>SUMIFS(СВЦЭМ!$D$39:$D$782,СВЦЭМ!$A$39:$A$782,$A138,СВЦЭМ!$B$39:$B$782,V$119)+'СЕТ СН'!$I$11+СВЦЭМ!$D$10+'СЕТ СН'!$I$5-'СЕТ СН'!$I$21</f>
        <v>5761.6403011299999</v>
      </c>
      <c r="W138" s="36">
        <f>SUMIFS(СВЦЭМ!$D$39:$D$782,СВЦЭМ!$A$39:$A$782,$A138,СВЦЭМ!$B$39:$B$782,W$119)+'СЕТ СН'!$I$11+СВЦЭМ!$D$10+'СЕТ СН'!$I$5-'СЕТ СН'!$I$21</f>
        <v>5787.9414769300001</v>
      </c>
      <c r="X138" s="36">
        <f>SUMIFS(СВЦЭМ!$D$39:$D$782,СВЦЭМ!$A$39:$A$782,$A138,СВЦЭМ!$B$39:$B$782,X$119)+'СЕТ СН'!$I$11+СВЦЭМ!$D$10+'СЕТ СН'!$I$5-'СЕТ СН'!$I$21</f>
        <v>5810.8879986000002</v>
      </c>
      <c r="Y138" s="36">
        <f>SUMIFS(СВЦЭМ!$D$39:$D$782,СВЦЭМ!$A$39:$A$782,$A138,СВЦЭМ!$B$39:$B$782,Y$119)+'СЕТ СН'!$I$11+СВЦЭМ!$D$10+'СЕТ СН'!$I$5-'СЕТ СН'!$I$21</f>
        <v>5857.2365362999999</v>
      </c>
    </row>
    <row r="139" spans="1:25" ht="15.75" x14ac:dyDescent="0.2">
      <c r="A139" s="35">
        <f t="shared" si="3"/>
        <v>45371</v>
      </c>
      <c r="B139" s="36">
        <f>SUMIFS(СВЦЭМ!$D$39:$D$782,СВЦЭМ!$A$39:$A$782,$A139,СВЦЭМ!$B$39:$B$782,B$119)+'СЕТ СН'!$I$11+СВЦЭМ!$D$10+'СЕТ СН'!$I$5-'СЕТ СН'!$I$21</f>
        <v>5883.4966233600007</v>
      </c>
      <c r="C139" s="36">
        <f>SUMIFS(СВЦЭМ!$D$39:$D$782,СВЦЭМ!$A$39:$A$782,$A139,СВЦЭМ!$B$39:$B$782,C$119)+'СЕТ СН'!$I$11+СВЦЭМ!$D$10+'СЕТ СН'!$I$5-'СЕТ СН'!$I$21</f>
        <v>5933.9623956300002</v>
      </c>
      <c r="D139" s="36">
        <f>SUMIFS(СВЦЭМ!$D$39:$D$782,СВЦЭМ!$A$39:$A$782,$A139,СВЦЭМ!$B$39:$B$782,D$119)+'СЕТ СН'!$I$11+СВЦЭМ!$D$10+'СЕТ СН'!$I$5-'СЕТ СН'!$I$21</f>
        <v>5966.8003386399996</v>
      </c>
      <c r="E139" s="36">
        <f>SUMIFS(СВЦЭМ!$D$39:$D$782,СВЦЭМ!$A$39:$A$782,$A139,СВЦЭМ!$B$39:$B$782,E$119)+'СЕТ СН'!$I$11+СВЦЭМ!$D$10+'СЕТ СН'!$I$5-'СЕТ СН'!$I$21</f>
        <v>5951.8471171900001</v>
      </c>
      <c r="F139" s="36">
        <f>SUMIFS(СВЦЭМ!$D$39:$D$782,СВЦЭМ!$A$39:$A$782,$A139,СВЦЭМ!$B$39:$B$782,F$119)+'СЕТ СН'!$I$11+СВЦЭМ!$D$10+'СЕТ СН'!$I$5-'СЕТ СН'!$I$21</f>
        <v>5949.3417436199998</v>
      </c>
      <c r="G139" s="36">
        <f>SUMIFS(СВЦЭМ!$D$39:$D$782,СВЦЭМ!$A$39:$A$782,$A139,СВЦЭМ!$B$39:$B$782,G$119)+'СЕТ СН'!$I$11+СВЦЭМ!$D$10+'СЕТ СН'!$I$5-'СЕТ СН'!$I$21</f>
        <v>5915.5383529600003</v>
      </c>
      <c r="H139" s="36">
        <f>SUMIFS(СВЦЭМ!$D$39:$D$782,СВЦЭМ!$A$39:$A$782,$A139,СВЦЭМ!$B$39:$B$782,H$119)+'СЕТ СН'!$I$11+СВЦЭМ!$D$10+'СЕТ СН'!$I$5-'СЕТ СН'!$I$21</f>
        <v>5920.2757530899999</v>
      </c>
      <c r="I139" s="36">
        <f>SUMIFS(СВЦЭМ!$D$39:$D$782,СВЦЭМ!$A$39:$A$782,$A139,СВЦЭМ!$B$39:$B$782,I$119)+'СЕТ СН'!$I$11+СВЦЭМ!$D$10+'СЕТ СН'!$I$5-'СЕТ СН'!$I$21</f>
        <v>5880.9322098900002</v>
      </c>
      <c r="J139" s="36">
        <f>SUMIFS(СВЦЭМ!$D$39:$D$782,СВЦЭМ!$A$39:$A$782,$A139,СВЦЭМ!$B$39:$B$782,J$119)+'СЕТ СН'!$I$11+СВЦЭМ!$D$10+'СЕТ СН'!$I$5-'СЕТ СН'!$I$21</f>
        <v>5826.4572956100001</v>
      </c>
      <c r="K139" s="36">
        <f>SUMIFS(СВЦЭМ!$D$39:$D$782,СВЦЭМ!$A$39:$A$782,$A139,СВЦЭМ!$B$39:$B$782,K$119)+'СЕТ СН'!$I$11+СВЦЭМ!$D$10+'СЕТ СН'!$I$5-'СЕТ СН'!$I$21</f>
        <v>5811.1087218000002</v>
      </c>
      <c r="L139" s="36">
        <f>SUMIFS(СВЦЭМ!$D$39:$D$782,СВЦЭМ!$A$39:$A$782,$A139,СВЦЭМ!$B$39:$B$782,L$119)+'СЕТ СН'!$I$11+СВЦЭМ!$D$10+'СЕТ СН'!$I$5-'СЕТ СН'!$I$21</f>
        <v>5808.6663751900005</v>
      </c>
      <c r="M139" s="36">
        <f>SUMIFS(СВЦЭМ!$D$39:$D$782,СВЦЭМ!$A$39:$A$782,$A139,СВЦЭМ!$B$39:$B$782,M$119)+'СЕТ СН'!$I$11+СВЦЭМ!$D$10+'СЕТ СН'!$I$5-'СЕТ СН'!$I$21</f>
        <v>5820.1119084900001</v>
      </c>
      <c r="N139" s="36">
        <f>SUMIFS(СВЦЭМ!$D$39:$D$782,СВЦЭМ!$A$39:$A$782,$A139,СВЦЭМ!$B$39:$B$782,N$119)+'СЕТ СН'!$I$11+СВЦЭМ!$D$10+'СЕТ СН'!$I$5-'СЕТ СН'!$I$21</f>
        <v>5820.7200261300004</v>
      </c>
      <c r="O139" s="36">
        <f>SUMIFS(СВЦЭМ!$D$39:$D$782,СВЦЭМ!$A$39:$A$782,$A139,СВЦЭМ!$B$39:$B$782,O$119)+'СЕТ СН'!$I$11+СВЦЭМ!$D$10+'СЕТ СН'!$I$5-'СЕТ СН'!$I$21</f>
        <v>5853.6731884500005</v>
      </c>
      <c r="P139" s="36">
        <f>SUMIFS(СВЦЭМ!$D$39:$D$782,СВЦЭМ!$A$39:$A$782,$A139,СВЦЭМ!$B$39:$B$782,P$119)+'СЕТ СН'!$I$11+СВЦЭМ!$D$10+'СЕТ СН'!$I$5-'СЕТ СН'!$I$21</f>
        <v>5877.4855970400004</v>
      </c>
      <c r="Q139" s="36">
        <f>SUMIFS(СВЦЭМ!$D$39:$D$782,СВЦЭМ!$A$39:$A$782,$A139,СВЦЭМ!$B$39:$B$782,Q$119)+'СЕТ СН'!$I$11+СВЦЭМ!$D$10+'СЕТ СН'!$I$5-'СЕТ СН'!$I$21</f>
        <v>5880.4386431599996</v>
      </c>
      <c r="R139" s="36">
        <f>SUMIFS(СВЦЭМ!$D$39:$D$782,СВЦЭМ!$A$39:$A$782,$A139,СВЦЭМ!$B$39:$B$782,R$119)+'СЕТ СН'!$I$11+СВЦЭМ!$D$10+'СЕТ СН'!$I$5-'СЕТ СН'!$I$21</f>
        <v>5886.9463975500003</v>
      </c>
      <c r="S139" s="36">
        <f>SUMIFS(СВЦЭМ!$D$39:$D$782,СВЦЭМ!$A$39:$A$782,$A139,СВЦЭМ!$B$39:$B$782,S$119)+'СЕТ СН'!$I$11+СВЦЭМ!$D$10+'СЕТ СН'!$I$5-'СЕТ СН'!$I$21</f>
        <v>5868.1196006999999</v>
      </c>
      <c r="T139" s="36">
        <f>SUMIFS(СВЦЭМ!$D$39:$D$782,СВЦЭМ!$A$39:$A$782,$A139,СВЦЭМ!$B$39:$B$782,T$119)+'СЕТ СН'!$I$11+СВЦЭМ!$D$10+'СЕТ СН'!$I$5-'СЕТ СН'!$I$21</f>
        <v>5815.17137972</v>
      </c>
      <c r="U139" s="36">
        <f>SUMIFS(СВЦЭМ!$D$39:$D$782,СВЦЭМ!$A$39:$A$782,$A139,СВЦЭМ!$B$39:$B$782,U$119)+'СЕТ СН'!$I$11+СВЦЭМ!$D$10+'СЕТ СН'!$I$5-'СЕТ СН'!$I$21</f>
        <v>5787.11464677</v>
      </c>
      <c r="V139" s="36">
        <f>SUMIFS(СВЦЭМ!$D$39:$D$782,СВЦЭМ!$A$39:$A$782,$A139,СВЦЭМ!$B$39:$B$782,V$119)+'СЕТ СН'!$I$11+СВЦЭМ!$D$10+'СЕТ СН'!$I$5-'СЕТ СН'!$I$21</f>
        <v>5800.5210577300004</v>
      </c>
      <c r="W139" s="36">
        <f>SUMIFS(СВЦЭМ!$D$39:$D$782,СВЦЭМ!$A$39:$A$782,$A139,СВЦЭМ!$B$39:$B$782,W$119)+'СЕТ СН'!$I$11+СВЦЭМ!$D$10+'СЕТ СН'!$I$5-'СЕТ СН'!$I$21</f>
        <v>5811.0142309800003</v>
      </c>
      <c r="X139" s="36">
        <f>SUMIFS(СВЦЭМ!$D$39:$D$782,СВЦЭМ!$A$39:$A$782,$A139,СВЦЭМ!$B$39:$B$782,X$119)+'СЕТ СН'!$I$11+СВЦЭМ!$D$10+'СЕТ СН'!$I$5-'СЕТ СН'!$I$21</f>
        <v>5851.2894817599999</v>
      </c>
      <c r="Y139" s="36">
        <f>SUMIFS(СВЦЭМ!$D$39:$D$782,СВЦЭМ!$A$39:$A$782,$A139,СВЦЭМ!$B$39:$B$782,Y$119)+'СЕТ СН'!$I$11+СВЦЭМ!$D$10+'СЕТ СН'!$I$5-'СЕТ СН'!$I$21</f>
        <v>5848.2068994800002</v>
      </c>
    </row>
    <row r="140" spans="1:25" ht="15.75" x14ac:dyDescent="0.2">
      <c r="A140" s="35">
        <f t="shared" si="3"/>
        <v>45372</v>
      </c>
      <c r="B140" s="36">
        <f>SUMIFS(СВЦЭМ!$D$39:$D$782,СВЦЭМ!$A$39:$A$782,$A140,СВЦЭМ!$B$39:$B$782,B$119)+'СЕТ СН'!$I$11+СВЦЭМ!$D$10+'СЕТ СН'!$I$5-'СЕТ СН'!$I$21</f>
        <v>5922.8773860500005</v>
      </c>
      <c r="C140" s="36">
        <f>SUMIFS(СВЦЭМ!$D$39:$D$782,СВЦЭМ!$A$39:$A$782,$A140,СВЦЭМ!$B$39:$B$782,C$119)+'СЕТ СН'!$I$11+СВЦЭМ!$D$10+'СЕТ СН'!$I$5-'СЕТ СН'!$I$21</f>
        <v>5957.6759586799999</v>
      </c>
      <c r="D140" s="36">
        <f>SUMIFS(СВЦЭМ!$D$39:$D$782,СВЦЭМ!$A$39:$A$782,$A140,СВЦЭМ!$B$39:$B$782,D$119)+'СЕТ СН'!$I$11+СВЦЭМ!$D$10+'СЕТ СН'!$I$5-'СЕТ СН'!$I$21</f>
        <v>6010.9354366300004</v>
      </c>
      <c r="E140" s="36">
        <f>SUMIFS(СВЦЭМ!$D$39:$D$782,СВЦЭМ!$A$39:$A$782,$A140,СВЦЭМ!$B$39:$B$782,E$119)+'СЕТ СН'!$I$11+СВЦЭМ!$D$10+'СЕТ СН'!$I$5-'СЕТ СН'!$I$21</f>
        <v>6021.83676552</v>
      </c>
      <c r="F140" s="36">
        <f>SUMIFS(СВЦЭМ!$D$39:$D$782,СВЦЭМ!$A$39:$A$782,$A140,СВЦЭМ!$B$39:$B$782,F$119)+'СЕТ СН'!$I$11+СВЦЭМ!$D$10+'СЕТ СН'!$I$5-'СЕТ СН'!$I$21</f>
        <v>6015.8662862500005</v>
      </c>
      <c r="G140" s="36">
        <f>SUMIFS(СВЦЭМ!$D$39:$D$782,СВЦЭМ!$A$39:$A$782,$A140,СВЦЭМ!$B$39:$B$782,G$119)+'СЕТ СН'!$I$11+СВЦЭМ!$D$10+'СЕТ СН'!$I$5-'СЕТ СН'!$I$21</f>
        <v>5978.0715400299996</v>
      </c>
      <c r="H140" s="36">
        <f>SUMIFS(СВЦЭМ!$D$39:$D$782,СВЦЭМ!$A$39:$A$782,$A140,СВЦЭМ!$B$39:$B$782,H$119)+'СЕТ СН'!$I$11+СВЦЭМ!$D$10+'СЕТ СН'!$I$5-'СЕТ СН'!$I$21</f>
        <v>5883.9812828100003</v>
      </c>
      <c r="I140" s="36">
        <f>SUMIFS(СВЦЭМ!$D$39:$D$782,СВЦЭМ!$A$39:$A$782,$A140,СВЦЭМ!$B$39:$B$782,I$119)+'СЕТ СН'!$I$11+СВЦЭМ!$D$10+'СЕТ СН'!$I$5-'СЕТ СН'!$I$21</f>
        <v>5842.3097675200006</v>
      </c>
      <c r="J140" s="36">
        <f>SUMIFS(СВЦЭМ!$D$39:$D$782,СВЦЭМ!$A$39:$A$782,$A140,СВЦЭМ!$B$39:$B$782,J$119)+'СЕТ СН'!$I$11+СВЦЭМ!$D$10+'СЕТ СН'!$I$5-'СЕТ СН'!$I$21</f>
        <v>5848.9846479600001</v>
      </c>
      <c r="K140" s="36">
        <f>SUMIFS(СВЦЭМ!$D$39:$D$782,СВЦЭМ!$A$39:$A$782,$A140,СВЦЭМ!$B$39:$B$782,K$119)+'СЕТ СН'!$I$11+СВЦЭМ!$D$10+'СЕТ СН'!$I$5-'СЕТ СН'!$I$21</f>
        <v>5820.9287981100006</v>
      </c>
      <c r="L140" s="36">
        <f>SUMIFS(СВЦЭМ!$D$39:$D$782,СВЦЭМ!$A$39:$A$782,$A140,СВЦЭМ!$B$39:$B$782,L$119)+'СЕТ СН'!$I$11+СВЦЭМ!$D$10+'СЕТ СН'!$I$5-'СЕТ СН'!$I$21</f>
        <v>5816.6488772900002</v>
      </c>
      <c r="M140" s="36">
        <f>SUMIFS(СВЦЭМ!$D$39:$D$782,СВЦЭМ!$A$39:$A$782,$A140,СВЦЭМ!$B$39:$B$782,M$119)+'СЕТ СН'!$I$11+СВЦЭМ!$D$10+'СЕТ СН'!$I$5-'СЕТ СН'!$I$21</f>
        <v>5830.9023037699999</v>
      </c>
      <c r="N140" s="36">
        <f>SUMIFS(СВЦЭМ!$D$39:$D$782,СВЦЭМ!$A$39:$A$782,$A140,СВЦЭМ!$B$39:$B$782,N$119)+'СЕТ СН'!$I$11+СВЦЭМ!$D$10+'СЕТ СН'!$I$5-'СЕТ СН'!$I$21</f>
        <v>5864.8960904699998</v>
      </c>
      <c r="O140" s="36">
        <f>SUMIFS(СВЦЭМ!$D$39:$D$782,СВЦЭМ!$A$39:$A$782,$A140,СВЦЭМ!$B$39:$B$782,O$119)+'СЕТ СН'!$I$11+СВЦЭМ!$D$10+'СЕТ СН'!$I$5-'СЕТ СН'!$I$21</f>
        <v>5879.4136684499999</v>
      </c>
      <c r="P140" s="36">
        <f>SUMIFS(СВЦЭМ!$D$39:$D$782,СВЦЭМ!$A$39:$A$782,$A140,СВЦЭМ!$B$39:$B$782,P$119)+'СЕТ СН'!$I$11+СВЦЭМ!$D$10+'СЕТ СН'!$I$5-'СЕТ СН'!$I$21</f>
        <v>5892.9101062999998</v>
      </c>
      <c r="Q140" s="36">
        <f>SUMIFS(СВЦЭМ!$D$39:$D$782,СВЦЭМ!$A$39:$A$782,$A140,СВЦЭМ!$B$39:$B$782,Q$119)+'СЕТ СН'!$I$11+СВЦЭМ!$D$10+'СЕТ СН'!$I$5-'СЕТ СН'!$I$21</f>
        <v>5914.9999922999996</v>
      </c>
      <c r="R140" s="36">
        <f>SUMIFS(СВЦЭМ!$D$39:$D$782,СВЦЭМ!$A$39:$A$782,$A140,СВЦЭМ!$B$39:$B$782,R$119)+'СЕТ СН'!$I$11+СВЦЭМ!$D$10+'СЕТ СН'!$I$5-'СЕТ СН'!$I$21</f>
        <v>5929.6550457100002</v>
      </c>
      <c r="S140" s="36">
        <f>SUMIFS(СВЦЭМ!$D$39:$D$782,СВЦЭМ!$A$39:$A$782,$A140,СВЦЭМ!$B$39:$B$782,S$119)+'СЕТ СН'!$I$11+СВЦЭМ!$D$10+'СЕТ СН'!$I$5-'СЕТ СН'!$I$21</f>
        <v>5902.2294275100003</v>
      </c>
      <c r="T140" s="36">
        <f>SUMIFS(СВЦЭМ!$D$39:$D$782,СВЦЭМ!$A$39:$A$782,$A140,СВЦЭМ!$B$39:$B$782,T$119)+'СЕТ СН'!$I$11+СВЦЭМ!$D$10+'СЕТ СН'!$I$5-'СЕТ СН'!$I$21</f>
        <v>5892.2293980300001</v>
      </c>
      <c r="U140" s="36">
        <f>SUMIFS(СВЦЭМ!$D$39:$D$782,СВЦЭМ!$A$39:$A$782,$A140,СВЦЭМ!$B$39:$B$782,U$119)+'СЕТ СН'!$I$11+СВЦЭМ!$D$10+'СЕТ СН'!$I$5-'СЕТ СН'!$I$21</f>
        <v>5847.5280297700001</v>
      </c>
      <c r="V140" s="36">
        <f>SUMIFS(СВЦЭМ!$D$39:$D$782,СВЦЭМ!$A$39:$A$782,$A140,СВЦЭМ!$B$39:$B$782,V$119)+'СЕТ СН'!$I$11+СВЦЭМ!$D$10+'СЕТ СН'!$I$5-'СЕТ СН'!$I$21</f>
        <v>5816.2308777500002</v>
      </c>
      <c r="W140" s="36">
        <f>SUMIFS(СВЦЭМ!$D$39:$D$782,СВЦЭМ!$A$39:$A$782,$A140,СВЦЭМ!$B$39:$B$782,W$119)+'СЕТ СН'!$I$11+СВЦЭМ!$D$10+'СЕТ СН'!$I$5-'СЕТ СН'!$I$21</f>
        <v>5845.6825817500003</v>
      </c>
      <c r="X140" s="36">
        <f>SUMIFS(СВЦЭМ!$D$39:$D$782,СВЦЭМ!$A$39:$A$782,$A140,СВЦЭМ!$B$39:$B$782,X$119)+'СЕТ СН'!$I$11+СВЦЭМ!$D$10+'СЕТ СН'!$I$5-'СЕТ СН'!$I$21</f>
        <v>5875.2292344100006</v>
      </c>
      <c r="Y140" s="36">
        <f>SUMIFS(СВЦЭМ!$D$39:$D$782,СВЦЭМ!$A$39:$A$782,$A140,СВЦЭМ!$B$39:$B$782,Y$119)+'СЕТ СН'!$I$11+СВЦЭМ!$D$10+'СЕТ СН'!$I$5-'СЕТ СН'!$I$21</f>
        <v>5897.6763427900005</v>
      </c>
    </row>
    <row r="141" spans="1:25" ht="15.75" x14ac:dyDescent="0.2">
      <c r="A141" s="35">
        <f t="shared" si="3"/>
        <v>45373</v>
      </c>
      <c r="B141" s="36">
        <f>SUMIFS(СВЦЭМ!$D$39:$D$782,СВЦЭМ!$A$39:$A$782,$A141,СВЦЭМ!$B$39:$B$782,B$119)+'СЕТ СН'!$I$11+СВЦЭМ!$D$10+'СЕТ СН'!$I$5-'СЕТ СН'!$I$21</f>
        <v>5931.4545245700001</v>
      </c>
      <c r="C141" s="36">
        <f>SUMIFS(СВЦЭМ!$D$39:$D$782,СВЦЭМ!$A$39:$A$782,$A141,СВЦЭМ!$B$39:$B$782,C$119)+'СЕТ СН'!$I$11+СВЦЭМ!$D$10+'СЕТ СН'!$I$5-'СЕТ СН'!$I$21</f>
        <v>5971.1549010800009</v>
      </c>
      <c r="D141" s="36">
        <f>SUMIFS(СВЦЭМ!$D$39:$D$782,СВЦЭМ!$A$39:$A$782,$A141,СВЦЭМ!$B$39:$B$782,D$119)+'СЕТ СН'!$I$11+СВЦЭМ!$D$10+'СЕТ СН'!$I$5-'СЕТ СН'!$I$21</f>
        <v>6005.7993985600006</v>
      </c>
      <c r="E141" s="36">
        <f>SUMIFS(СВЦЭМ!$D$39:$D$782,СВЦЭМ!$A$39:$A$782,$A141,СВЦЭМ!$B$39:$B$782,E$119)+'СЕТ СН'!$I$11+СВЦЭМ!$D$10+'СЕТ СН'!$I$5-'СЕТ СН'!$I$21</f>
        <v>5993.2863140999998</v>
      </c>
      <c r="F141" s="36">
        <f>SUMIFS(СВЦЭМ!$D$39:$D$782,СВЦЭМ!$A$39:$A$782,$A141,СВЦЭМ!$B$39:$B$782,F$119)+'СЕТ СН'!$I$11+СВЦЭМ!$D$10+'СЕТ СН'!$I$5-'СЕТ СН'!$I$21</f>
        <v>5993.4436591400008</v>
      </c>
      <c r="G141" s="36">
        <f>SUMIFS(СВЦЭМ!$D$39:$D$782,СВЦЭМ!$A$39:$A$782,$A141,СВЦЭМ!$B$39:$B$782,G$119)+'СЕТ СН'!$I$11+СВЦЭМ!$D$10+'СЕТ СН'!$I$5-'СЕТ СН'!$I$21</f>
        <v>5993.3675778400002</v>
      </c>
      <c r="H141" s="36">
        <f>SUMIFS(СВЦЭМ!$D$39:$D$782,СВЦЭМ!$A$39:$A$782,$A141,СВЦЭМ!$B$39:$B$782,H$119)+'СЕТ СН'!$I$11+СВЦЭМ!$D$10+'СЕТ СН'!$I$5-'СЕТ СН'!$I$21</f>
        <v>5925.3885396900005</v>
      </c>
      <c r="I141" s="36">
        <f>SUMIFS(СВЦЭМ!$D$39:$D$782,СВЦЭМ!$A$39:$A$782,$A141,СВЦЭМ!$B$39:$B$782,I$119)+'СЕТ СН'!$I$11+СВЦЭМ!$D$10+'СЕТ СН'!$I$5-'СЕТ СН'!$I$21</f>
        <v>5878.2104339500002</v>
      </c>
      <c r="J141" s="36">
        <f>SUMIFS(СВЦЭМ!$D$39:$D$782,СВЦЭМ!$A$39:$A$782,$A141,СВЦЭМ!$B$39:$B$782,J$119)+'СЕТ СН'!$I$11+СВЦЭМ!$D$10+'СЕТ СН'!$I$5-'СЕТ СН'!$I$21</f>
        <v>5864.0553939300007</v>
      </c>
      <c r="K141" s="36">
        <f>SUMIFS(СВЦЭМ!$D$39:$D$782,СВЦЭМ!$A$39:$A$782,$A141,СВЦЭМ!$B$39:$B$782,K$119)+'СЕТ СН'!$I$11+СВЦЭМ!$D$10+'СЕТ СН'!$I$5-'СЕТ СН'!$I$21</f>
        <v>5852.7783684400001</v>
      </c>
      <c r="L141" s="36">
        <f>SUMIFS(СВЦЭМ!$D$39:$D$782,СВЦЭМ!$A$39:$A$782,$A141,СВЦЭМ!$B$39:$B$782,L$119)+'СЕТ СН'!$I$11+СВЦЭМ!$D$10+'СЕТ СН'!$I$5-'СЕТ СН'!$I$21</f>
        <v>5821.3362167499999</v>
      </c>
      <c r="M141" s="36">
        <f>SUMIFS(СВЦЭМ!$D$39:$D$782,СВЦЭМ!$A$39:$A$782,$A141,СВЦЭМ!$B$39:$B$782,M$119)+'СЕТ СН'!$I$11+СВЦЭМ!$D$10+'СЕТ СН'!$I$5-'СЕТ СН'!$I$21</f>
        <v>5780.4410159400004</v>
      </c>
      <c r="N141" s="36">
        <f>SUMIFS(СВЦЭМ!$D$39:$D$782,СВЦЭМ!$A$39:$A$782,$A141,СВЦЭМ!$B$39:$B$782,N$119)+'СЕТ СН'!$I$11+СВЦЭМ!$D$10+'СЕТ СН'!$I$5-'СЕТ СН'!$I$21</f>
        <v>5811.5111939899998</v>
      </c>
      <c r="O141" s="36">
        <f>SUMIFS(СВЦЭМ!$D$39:$D$782,СВЦЭМ!$A$39:$A$782,$A141,СВЦЭМ!$B$39:$B$782,O$119)+'СЕТ СН'!$I$11+СВЦЭМ!$D$10+'СЕТ СН'!$I$5-'СЕТ СН'!$I$21</f>
        <v>5779.0621220700004</v>
      </c>
      <c r="P141" s="36">
        <f>SUMIFS(СВЦЭМ!$D$39:$D$782,СВЦЭМ!$A$39:$A$782,$A141,СВЦЭМ!$B$39:$B$782,P$119)+'СЕТ СН'!$I$11+СВЦЭМ!$D$10+'СЕТ СН'!$I$5-'СЕТ СН'!$I$21</f>
        <v>5782.1914319000007</v>
      </c>
      <c r="Q141" s="36">
        <f>SUMIFS(СВЦЭМ!$D$39:$D$782,СВЦЭМ!$A$39:$A$782,$A141,СВЦЭМ!$B$39:$B$782,Q$119)+'СЕТ СН'!$I$11+СВЦЭМ!$D$10+'СЕТ СН'!$I$5-'СЕТ СН'!$I$21</f>
        <v>5802.33957895</v>
      </c>
      <c r="R141" s="36">
        <f>SUMIFS(СВЦЭМ!$D$39:$D$782,СВЦЭМ!$A$39:$A$782,$A141,СВЦЭМ!$B$39:$B$782,R$119)+'СЕТ СН'!$I$11+СВЦЭМ!$D$10+'СЕТ СН'!$I$5-'СЕТ СН'!$I$21</f>
        <v>5818.5704871200005</v>
      </c>
      <c r="S141" s="36">
        <f>SUMIFS(СВЦЭМ!$D$39:$D$782,СВЦЭМ!$A$39:$A$782,$A141,СВЦЭМ!$B$39:$B$782,S$119)+'СЕТ СН'!$I$11+СВЦЭМ!$D$10+'СЕТ СН'!$I$5-'СЕТ СН'!$I$21</f>
        <v>5812.0225330600006</v>
      </c>
      <c r="T141" s="36">
        <f>SUMIFS(СВЦЭМ!$D$39:$D$782,СВЦЭМ!$A$39:$A$782,$A141,СВЦЭМ!$B$39:$B$782,T$119)+'СЕТ СН'!$I$11+СВЦЭМ!$D$10+'СЕТ СН'!$I$5-'СЕТ СН'!$I$21</f>
        <v>5780.9125496300003</v>
      </c>
      <c r="U141" s="36">
        <f>SUMIFS(СВЦЭМ!$D$39:$D$782,СВЦЭМ!$A$39:$A$782,$A141,СВЦЭМ!$B$39:$B$782,U$119)+'СЕТ СН'!$I$11+СВЦЭМ!$D$10+'СЕТ СН'!$I$5-'СЕТ СН'!$I$21</f>
        <v>5747.0487533000005</v>
      </c>
      <c r="V141" s="36">
        <f>SUMIFS(СВЦЭМ!$D$39:$D$782,СВЦЭМ!$A$39:$A$782,$A141,СВЦЭМ!$B$39:$B$782,V$119)+'СЕТ СН'!$I$11+СВЦЭМ!$D$10+'СЕТ СН'!$I$5-'СЕТ СН'!$I$21</f>
        <v>5710.45990549</v>
      </c>
      <c r="W141" s="36">
        <f>SUMIFS(СВЦЭМ!$D$39:$D$782,СВЦЭМ!$A$39:$A$782,$A141,СВЦЭМ!$B$39:$B$782,W$119)+'СЕТ СН'!$I$11+СВЦЭМ!$D$10+'СЕТ СН'!$I$5-'СЕТ СН'!$I$21</f>
        <v>5708.2226124899998</v>
      </c>
      <c r="X141" s="36">
        <f>SUMIFS(СВЦЭМ!$D$39:$D$782,СВЦЭМ!$A$39:$A$782,$A141,СВЦЭМ!$B$39:$B$782,X$119)+'СЕТ СН'!$I$11+СВЦЭМ!$D$10+'СЕТ СН'!$I$5-'СЕТ СН'!$I$21</f>
        <v>5726.6562592999999</v>
      </c>
      <c r="Y141" s="36">
        <f>SUMIFS(СВЦЭМ!$D$39:$D$782,СВЦЭМ!$A$39:$A$782,$A141,СВЦЭМ!$B$39:$B$782,Y$119)+'СЕТ СН'!$I$11+СВЦЭМ!$D$10+'СЕТ СН'!$I$5-'СЕТ СН'!$I$21</f>
        <v>5732.6851023100007</v>
      </c>
    </row>
    <row r="142" spans="1:25" ht="15.75" x14ac:dyDescent="0.2">
      <c r="A142" s="35">
        <f t="shared" si="3"/>
        <v>45374</v>
      </c>
      <c r="B142" s="36">
        <f>SUMIFS(СВЦЭМ!$D$39:$D$782,СВЦЭМ!$A$39:$A$782,$A142,СВЦЭМ!$B$39:$B$782,B$119)+'СЕТ СН'!$I$11+СВЦЭМ!$D$10+'СЕТ СН'!$I$5-'СЕТ СН'!$I$21</f>
        <v>5806.25344589</v>
      </c>
      <c r="C142" s="36">
        <f>SUMIFS(СВЦЭМ!$D$39:$D$782,СВЦЭМ!$A$39:$A$782,$A142,СВЦЭМ!$B$39:$B$782,C$119)+'СЕТ СН'!$I$11+СВЦЭМ!$D$10+'СЕТ СН'!$I$5-'СЕТ СН'!$I$21</f>
        <v>5780.9239998000003</v>
      </c>
      <c r="D142" s="36">
        <f>SUMIFS(СВЦЭМ!$D$39:$D$782,СВЦЭМ!$A$39:$A$782,$A142,СВЦЭМ!$B$39:$B$782,D$119)+'СЕТ СН'!$I$11+СВЦЭМ!$D$10+'СЕТ СН'!$I$5-'СЕТ СН'!$I$21</f>
        <v>5827.40749813</v>
      </c>
      <c r="E142" s="36">
        <f>SUMIFS(СВЦЭМ!$D$39:$D$782,СВЦЭМ!$A$39:$A$782,$A142,СВЦЭМ!$B$39:$B$782,E$119)+'СЕТ СН'!$I$11+СВЦЭМ!$D$10+'СЕТ СН'!$I$5-'СЕТ СН'!$I$21</f>
        <v>5847.2943701900003</v>
      </c>
      <c r="F142" s="36">
        <f>SUMIFS(СВЦЭМ!$D$39:$D$782,СВЦЭМ!$A$39:$A$782,$A142,СВЦЭМ!$B$39:$B$782,F$119)+'СЕТ СН'!$I$11+СВЦЭМ!$D$10+'СЕТ СН'!$I$5-'СЕТ СН'!$I$21</f>
        <v>5845.2564347099997</v>
      </c>
      <c r="G142" s="36">
        <f>SUMIFS(СВЦЭМ!$D$39:$D$782,СВЦЭМ!$A$39:$A$782,$A142,СВЦЭМ!$B$39:$B$782,G$119)+'СЕТ СН'!$I$11+СВЦЭМ!$D$10+'СЕТ СН'!$I$5-'СЕТ СН'!$I$21</f>
        <v>5823.7709863</v>
      </c>
      <c r="H142" s="36">
        <f>SUMIFS(СВЦЭМ!$D$39:$D$782,СВЦЭМ!$A$39:$A$782,$A142,СВЦЭМ!$B$39:$B$782,H$119)+'СЕТ СН'!$I$11+СВЦЭМ!$D$10+'СЕТ СН'!$I$5-'СЕТ СН'!$I$21</f>
        <v>5802.1349163200002</v>
      </c>
      <c r="I142" s="36">
        <f>SUMIFS(СВЦЭМ!$D$39:$D$782,СВЦЭМ!$A$39:$A$782,$A142,СВЦЭМ!$B$39:$B$782,I$119)+'СЕТ СН'!$I$11+СВЦЭМ!$D$10+'СЕТ СН'!$I$5-'СЕТ СН'!$I$21</f>
        <v>5782.10410288</v>
      </c>
      <c r="J142" s="36">
        <f>SUMIFS(СВЦЭМ!$D$39:$D$782,СВЦЭМ!$A$39:$A$782,$A142,СВЦЭМ!$B$39:$B$782,J$119)+'СЕТ СН'!$I$11+СВЦЭМ!$D$10+'СЕТ СН'!$I$5-'СЕТ СН'!$I$21</f>
        <v>5733.9887536100005</v>
      </c>
      <c r="K142" s="36">
        <f>SUMIFS(СВЦЭМ!$D$39:$D$782,СВЦЭМ!$A$39:$A$782,$A142,СВЦЭМ!$B$39:$B$782,K$119)+'СЕТ СН'!$I$11+СВЦЭМ!$D$10+'СЕТ СН'!$I$5-'СЕТ СН'!$I$21</f>
        <v>5692.5962891199997</v>
      </c>
      <c r="L142" s="36">
        <f>SUMIFS(СВЦЭМ!$D$39:$D$782,СВЦЭМ!$A$39:$A$782,$A142,СВЦЭМ!$B$39:$B$782,L$119)+'СЕТ СН'!$I$11+СВЦЭМ!$D$10+'СЕТ СН'!$I$5-'СЕТ СН'!$I$21</f>
        <v>5675.9727080700004</v>
      </c>
      <c r="M142" s="36">
        <f>SUMIFS(СВЦЭМ!$D$39:$D$782,СВЦЭМ!$A$39:$A$782,$A142,СВЦЭМ!$B$39:$B$782,M$119)+'СЕТ СН'!$I$11+СВЦЭМ!$D$10+'СЕТ СН'!$I$5-'СЕТ СН'!$I$21</f>
        <v>5687.9291737599997</v>
      </c>
      <c r="N142" s="36">
        <f>SUMIFS(СВЦЭМ!$D$39:$D$782,СВЦЭМ!$A$39:$A$782,$A142,СВЦЭМ!$B$39:$B$782,N$119)+'СЕТ СН'!$I$11+СВЦЭМ!$D$10+'СЕТ СН'!$I$5-'СЕТ СН'!$I$21</f>
        <v>5695.8713100499999</v>
      </c>
      <c r="O142" s="36">
        <f>SUMIFS(СВЦЭМ!$D$39:$D$782,СВЦЭМ!$A$39:$A$782,$A142,СВЦЭМ!$B$39:$B$782,O$119)+'СЕТ СН'!$I$11+СВЦЭМ!$D$10+'СЕТ СН'!$I$5-'СЕТ СН'!$I$21</f>
        <v>5734.5022865299998</v>
      </c>
      <c r="P142" s="36">
        <f>SUMIFS(СВЦЭМ!$D$39:$D$782,СВЦЭМ!$A$39:$A$782,$A142,СВЦЭМ!$B$39:$B$782,P$119)+'СЕТ СН'!$I$11+СВЦЭМ!$D$10+'СЕТ СН'!$I$5-'СЕТ СН'!$I$21</f>
        <v>5758.8406040899999</v>
      </c>
      <c r="Q142" s="36">
        <f>SUMIFS(СВЦЭМ!$D$39:$D$782,СВЦЭМ!$A$39:$A$782,$A142,СВЦЭМ!$B$39:$B$782,Q$119)+'СЕТ СН'!$I$11+СВЦЭМ!$D$10+'СЕТ СН'!$I$5-'СЕТ СН'!$I$21</f>
        <v>5765.4383230399999</v>
      </c>
      <c r="R142" s="36">
        <f>SUMIFS(СВЦЭМ!$D$39:$D$782,СВЦЭМ!$A$39:$A$782,$A142,СВЦЭМ!$B$39:$B$782,R$119)+'СЕТ СН'!$I$11+СВЦЭМ!$D$10+'СЕТ СН'!$I$5-'СЕТ СН'!$I$21</f>
        <v>5778.8887566399999</v>
      </c>
      <c r="S142" s="36">
        <f>SUMIFS(СВЦЭМ!$D$39:$D$782,СВЦЭМ!$A$39:$A$782,$A142,СВЦЭМ!$B$39:$B$782,S$119)+'СЕТ СН'!$I$11+СВЦЭМ!$D$10+'СЕТ СН'!$I$5-'СЕТ СН'!$I$21</f>
        <v>5741.95008074</v>
      </c>
      <c r="T142" s="36">
        <f>SUMIFS(СВЦЭМ!$D$39:$D$782,СВЦЭМ!$A$39:$A$782,$A142,СВЦЭМ!$B$39:$B$782,T$119)+'СЕТ СН'!$I$11+СВЦЭМ!$D$10+'СЕТ СН'!$I$5-'СЕТ СН'!$I$21</f>
        <v>5727.5844837700006</v>
      </c>
      <c r="U142" s="36">
        <f>SUMIFS(СВЦЭМ!$D$39:$D$782,СВЦЭМ!$A$39:$A$782,$A142,СВЦЭМ!$B$39:$B$782,U$119)+'СЕТ СН'!$I$11+СВЦЭМ!$D$10+'СЕТ СН'!$I$5-'СЕТ СН'!$I$21</f>
        <v>5692.1636731199997</v>
      </c>
      <c r="V142" s="36">
        <f>SUMIFS(СВЦЭМ!$D$39:$D$782,СВЦЭМ!$A$39:$A$782,$A142,СВЦЭМ!$B$39:$B$782,V$119)+'СЕТ СН'!$I$11+СВЦЭМ!$D$10+'СЕТ СН'!$I$5-'СЕТ СН'!$I$21</f>
        <v>5677.9556524400004</v>
      </c>
      <c r="W142" s="36">
        <f>SUMIFS(СВЦЭМ!$D$39:$D$782,СВЦЭМ!$A$39:$A$782,$A142,СВЦЭМ!$B$39:$B$782,W$119)+'СЕТ СН'!$I$11+СВЦЭМ!$D$10+'СЕТ СН'!$I$5-'СЕТ СН'!$I$21</f>
        <v>5675.72028486</v>
      </c>
      <c r="X142" s="36">
        <f>SUMIFS(СВЦЭМ!$D$39:$D$782,СВЦЭМ!$A$39:$A$782,$A142,СВЦЭМ!$B$39:$B$782,X$119)+'СЕТ СН'!$I$11+СВЦЭМ!$D$10+'СЕТ СН'!$I$5-'СЕТ СН'!$I$21</f>
        <v>5725.9374017600003</v>
      </c>
      <c r="Y142" s="36">
        <f>SUMIFS(СВЦЭМ!$D$39:$D$782,СВЦЭМ!$A$39:$A$782,$A142,СВЦЭМ!$B$39:$B$782,Y$119)+'СЕТ СН'!$I$11+СВЦЭМ!$D$10+'СЕТ СН'!$I$5-'СЕТ СН'!$I$21</f>
        <v>5747.1397142400001</v>
      </c>
    </row>
    <row r="143" spans="1:25" ht="15.75" x14ac:dyDescent="0.2">
      <c r="A143" s="35">
        <f t="shared" si="3"/>
        <v>45375</v>
      </c>
      <c r="B143" s="36">
        <f>SUMIFS(СВЦЭМ!$D$39:$D$782,СВЦЭМ!$A$39:$A$782,$A143,СВЦЭМ!$B$39:$B$782,B$119)+'СЕТ СН'!$I$11+СВЦЭМ!$D$10+'СЕТ СН'!$I$5-'СЕТ СН'!$I$21</f>
        <v>5793.1461396499999</v>
      </c>
      <c r="C143" s="36">
        <f>SUMIFS(СВЦЭМ!$D$39:$D$782,СВЦЭМ!$A$39:$A$782,$A143,СВЦЭМ!$B$39:$B$782,C$119)+'СЕТ СН'!$I$11+СВЦЭМ!$D$10+'СЕТ СН'!$I$5-'СЕТ СН'!$I$21</f>
        <v>5734.9245632700004</v>
      </c>
      <c r="D143" s="36">
        <f>SUMIFS(СВЦЭМ!$D$39:$D$782,СВЦЭМ!$A$39:$A$782,$A143,СВЦЭМ!$B$39:$B$782,D$119)+'СЕТ СН'!$I$11+СВЦЭМ!$D$10+'СЕТ СН'!$I$5-'СЕТ СН'!$I$21</f>
        <v>5770.8725329500003</v>
      </c>
      <c r="E143" s="36">
        <f>SUMIFS(СВЦЭМ!$D$39:$D$782,СВЦЭМ!$A$39:$A$782,$A143,СВЦЭМ!$B$39:$B$782,E$119)+'СЕТ СН'!$I$11+СВЦЭМ!$D$10+'СЕТ СН'!$I$5-'СЕТ СН'!$I$21</f>
        <v>5784.9102758400004</v>
      </c>
      <c r="F143" s="36">
        <f>SUMIFS(СВЦЭМ!$D$39:$D$782,СВЦЭМ!$A$39:$A$782,$A143,СВЦЭМ!$B$39:$B$782,F$119)+'СЕТ СН'!$I$11+СВЦЭМ!$D$10+'СЕТ СН'!$I$5-'СЕТ СН'!$I$21</f>
        <v>5765.4698976600002</v>
      </c>
      <c r="G143" s="36">
        <f>SUMIFS(СВЦЭМ!$D$39:$D$782,СВЦЭМ!$A$39:$A$782,$A143,СВЦЭМ!$B$39:$B$782,G$119)+'СЕТ СН'!$I$11+СВЦЭМ!$D$10+'СЕТ СН'!$I$5-'СЕТ СН'!$I$21</f>
        <v>5756.9340860900002</v>
      </c>
      <c r="H143" s="36">
        <f>SUMIFS(СВЦЭМ!$D$39:$D$782,СВЦЭМ!$A$39:$A$782,$A143,СВЦЭМ!$B$39:$B$782,H$119)+'СЕТ СН'!$I$11+СВЦЭМ!$D$10+'СЕТ СН'!$I$5-'СЕТ СН'!$I$21</f>
        <v>5732.3341162699999</v>
      </c>
      <c r="I143" s="36">
        <f>SUMIFS(СВЦЭМ!$D$39:$D$782,СВЦЭМ!$A$39:$A$782,$A143,СВЦЭМ!$B$39:$B$782,I$119)+'СЕТ СН'!$I$11+СВЦЭМ!$D$10+'СЕТ СН'!$I$5-'СЕТ СН'!$I$21</f>
        <v>5729.0791685200002</v>
      </c>
      <c r="J143" s="36">
        <f>SUMIFS(СВЦЭМ!$D$39:$D$782,СВЦЭМ!$A$39:$A$782,$A143,СВЦЭМ!$B$39:$B$782,J$119)+'СЕТ СН'!$I$11+СВЦЭМ!$D$10+'СЕТ СН'!$I$5-'СЕТ СН'!$I$21</f>
        <v>5671.4347947900005</v>
      </c>
      <c r="K143" s="36">
        <f>SUMIFS(СВЦЭМ!$D$39:$D$782,СВЦЭМ!$A$39:$A$782,$A143,СВЦЭМ!$B$39:$B$782,K$119)+'СЕТ СН'!$I$11+СВЦЭМ!$D$10+'СЕТ СН'!$I$5-'СЕТ СН'!$I$21</f>
        <v>5636.4442411600003</v>
      </c>
      <c r="L143" s="36">
        <f>SUMIFS(СВЦЭМ!$D$39:$D$782,СВЦЭМ!$A$39:$A$782,$A143,СВЦЭМ!$B$39:$B$782,L$119)+'СЕТ СН'!$I$11+СВЦЭМ!$D$10+'СЕТ СН'!$I$5-'СЕТ СН'!$I$21</f>
        <v>5643.5518736900003</v>
      </c>
      <c r="M143" s="36">
        <f>SUMIFS(СВЦЭМ!$D$39:$D$782,СВЦЭМ!$A$39:$A$782,$A143,СВЦЭМ!$B$39:$B$782,M$119)+'СЕТ СН'!$I$11+СВЦЭМ!$D$10+'СЕТ СН'!$I$5-'СЕТ СН'!$I$21</f>
        <v>5654.0125004000001</v>
      </c>
      <c r="N143" s="36">
        <f>SUMIFS(СВЦЭМ!$D$39:$D$782,СВЦЭМ!$A$39:$A$782,$A143,СВЦЭМ!$B$39:$B$782,N$119)+'СЕТ СН'!$I$11+СВЦЭМ!$D$10+'СЕТ СН'!$I$5-'СЕТ СН'!$I$21</f>
        <v>5646.92551637</v>
      </c>
      <c r="O143" s="36">
        <f>SUMIFS(СВЦЭМ!$D$39:$D$782,СВЦЭМ!$A$39:$A$782,$A143,СВЦЭМ!$B$39:$B$782,O$119)+'СЕТ СН'!$I$11+СВЦЭМ!$D$10+'СЕТ СН'!$I$5-'СЕТ СН'!$I$21</f>
        <v>5658.60134991</v>
      </c>
      <c r="P143" s="36">
        <f>SUMIFS(СВЦЭМ!$D$39:$D$782,СВЦЭМ!$A$39:$A$782,$A143,СВЦЭМ!$B$39:$B$782,P$119)+'СЕТ СН'!$I$11+СВЦЭМ!$D$10+'СЕТ СН'!$I$5-'СЕТ СН'!$I$21</f>
        <v>5709.5611260400001</v>
      </c>
      <c r="Q143" s="36">
        <f>SUMIFS(СВЦЭМ!$D$39:$D$782,СВЦЭМ!$A$39:$A$782,$A143,СВЦЭМ!$B$39:$B$782,Q$119)+'СЕТ СН'!$I$11+СВЦЭМ!$D$10+'СЕТ СН'!$I$5-'СЕТ СН'!$I$21</f>
        <v>5723.6935021500003</v>
      </c>
      <c r="R143" s="36">
        <f>SUMIFS(СВЦЭМ!$D$39:$D$782,СВЦЭМ!$A$39:$A$782,$A143,СВЦЭМ!$B$39:$B$782,R$119)+'СЕТ СН'!$I$11+СВЦЭМ!$D$10+'СЕТ СН'!$I$5-'СЕТ СН'!$I$21</f>
        <v>5720.3479787400001</v>
      </c>
      <c r="S143" s="36">
        <f>SUMIFS(СВЦЭМ!$D$39:$D$782,СВЦЭМ!$A$39:$A$782,$A143,СВЦЭМ!$B$39:$B$782,S$119)+'СЕТ СН'!$I$11+СВЦЭМ!$D$10+'СЕТ СН'!$I$5-'СЕТ СН'!$I$21</f>
        <v>5693.54805717</v>
      </c>
      <c r="T143" s="36">
        <f>SUMIFS(СВЦЭМ!$D$39:$D$782,СВЦЭМ!$A$39:$A$782,$A143,СВЦЭМ!$B$39:$B$782,T$119)+'СЕТ СН'!$I$11+СВЦЭМ!$D$10+'СЕТ СН'!$I$5-'СЕТ СН'!$I$21</f>
        <v>5655.6309609600003</v>
      </c>
      <c r="U143" s="36">
        <f>SUMIFS(СВЦЭМ!$D$39:$D$782,СВЦЭМ!$A$39:$A$782,$A143,СВЦЭМ!$B$39:$B$782,U$119)+'СЕТ СН'!$I$11+СВЦЭМ!$D$10+'СЕТ СН'!$I$5-'СЕТ СН'!$I$21</f>
        <v>5639.7882984099997</v>
      </c>
      <c r="V143" s="36">
        <f>SUMIFS(СВЦЭМ!$D$39:$D$782,СВЦЭМ!$A$39:$A$782,$A143,СВЦЭМ!$B$39:$B$782,V$119)+'СЕТ СН'!$I$11+СВЦЭМ!$D$10+'СЕТ СН'!$I$5-'СЕТ СН'!$I$21</f>
        <v>5630.0554200300003</v>
      </c>
      <c r="W143" s="36">
        <f>SUMIFS(СВЦЭМ!$D$39:$D$782,СВЦЭМ!$A$39:$A$782,$A143,СВЦЭМ!$B$39:$B$782,W$119)+'СЕТ СН'!$I$11+СВЦЭМ!$D$10+'СЕТ СН'!$I$5-'СЕТ СН'!$I$21</f>
        <v>5600.2827042700001</v>
      </c>
      <c r="X143" s="36">
        <f>SUMIFS(СВЦЭМ!$D$39:$D$782,СВЦЭМ!$A$39:$A$782,$A143,СВЦЭМ!$B$39:$B$782,X$119)+'СЕТ СН'!$I$11+СВЦЭМ!$D$10+'СЕТ СН'!$I$5-'СЕТ СН'!$I$21</f>
        <v>5612.4289754300007</v>
      </c>
      <c r="Y143" s="36">
        <f>SUMIFS(СВЦЭМ!$D$39:$D$782,СВЦЭМ!$A$39:$A$782,$A143,СВЦЭМ!$B$39:$B$782,Y$119)+'СЕТ СН'!$I$11+СВЦЭМ!$D$10+'СЕТ СН'!$I$5-'СЕТ СН'!$I$21</f>
        <v>5671.72528908</v>
      </c>
    </row>
    <row r="144" spans="1:25" ht="15.75" x14ac:dyDescent="0.2">
      <c r="A144" s="35">
        <f t="shared" si="3"/>
        <v>45376</v>
      </c>
      <c r="B144" s="36">
        <f>SUMIFS(СВЦЭМ!$D$39:$D$782,СВЦЭМ!$A$39:$A$782,$A144,СВЦЭМ!$B$39:$B$782,B$119)+'СЕТ СН'!$I$11+СВЦЭМ!$D$10+'СЕТ СН'!$I$5-'СЕТ СН'!$I$21</f>
        <v>5668.4226813100004</v>
      </c>
      <c r="C144" s="36">
        <f>SUMIFS(СВЦЭМ!$D$39:$D$782,СВЦЭМ!$A$39:$A$782,$A144,СВЦЭМ!$B$39:$B$782,C$119)+'СЕТ СН'!$I$11+СВЦЭМ!$D$10+'СЕТ СН'!$I$5-'СЕТ СН'!$I$21</f>
        <v>5709.5875267900001</v>
      </c>
      <c r="D144" s="36">
        <f>SUMIFS(СВЦЭМ!$D$39:$D$782,СВЦЭМ!$A$39:$A$782,$A144,СВЦЭМ!$B$39:$B$782,D$119)+'СЕТ СН'!$I$11+СВЦЭМ!$D$10+'СЕТ СН'!$I$5-'СЕТ СН'!$I$21</f>
        <v>5721.2254675300001</v>
      </c>
      <c r="E144" s="36">
        <f>SUMIFS(СВЦЭМ!$D$39:$D$782,СВЦЭМ!$A$39:$A$782,$A144,СВЦЭМ!$B$39:$B$782,E$119)+'СЕТ СН'!$I$11+СВЦЭМ!$D$10+'СЕТ СН'!$I$5-'СЕТ СН'!$I$21</f>
        <v>5731.6058203700004</v>
      </c>
      <c r="F144" s="36">
        <f>SUMIFS(СВЦЭМ!$D$39:$D$782,СВЦЭМ!$A$39:$A$782,$A144,СВЦЭМ!$B$39:$B$782,F$119)+'СЕТ СН'!$I$11+СВЦЭМ!$D$10+'СЕТ СН'!$I$5-'СЕТ СН'!$I$21</f>
        <v>5726.9184890699999</v>
      </c>
      <c r="G144" s="36">
        <f>SUMIFS(СВЦЭМ!$D$39:$D$782,СВЦЭМ!$A$39:$A$782,$A144,СВЦЭМ!$B$39:$B$782,G$119)+'СЕТ СН'!$I$11+СВЦЭМ!$D$10+'СЕТ СН'!$I$5-'СЕТ СН'!$I$21</f>
        <v>5711.9581590300004</v>
      </c>
      <c r="H144" s="36">
        <f>SUMIFS(СВЦЭМ!$D$39:$D$782,СВЦЭМ!$A$39:$A$782,$A144,СВЦЭМ!$B$39:$B$782,H$119)+'СЕТ СН'!$I$11+СВЦЭМ!$D$10+'СЕТ СН'!$I$5-'СЕТ СН'!$I$21</f>
        <v>5666.36664131</v>
      </c>
      <c r="I144" s="36">
        <f>SUMIFS(СВЦЭМ!$D$39:$D$782,СВЦЭМ!$A$39:$A$782,$A144,СВЦЭМ!$B$39:$B$782,I$119)+'СЕТ СН'!$I$11+СВЦЭМ!$D$10+'СЕТ СН'!$I$5-'СЕТ СН'!$I$21</f>
        <v>5643.9876856299998</v>
      </c>
      <c r="J144" s="36">
        <f>SUMIFS(СВЦЭМ!$D$39:$D$782,СВЦЭМ!$A$39:$A$782,$A144,СВЦЭМ!$B$39:$B$782,J$119)+'СЕТ СН'!$I$11+СВЦЭМ!$D$10+'СЕТ СН'!$I$5-'СЕТ СН'!$I$21</f>
        <v>5624.6369748500001</v>
      </c>
      <c r="K144" s="36">
        <f>SUMIFS(СВЦЭМ!$D$39:$D$782,СВЦЭМ!$A$39:$A$782,$A144,СВЦЭМ!$B$39:$B$782,K$119)+'СЕТ СН'!$I$11+СВЦЭМ!$D$10+'СЕТ СН'!$I$5-'СЕТ СН'!$I$21</f>
        <v>5599.1148456000001</v>
      </c>
      <c r="L144" s="36">
        <f>SUMIFS(СВЦЭМ!$D$39:$D$782,СВЦЭМ!$A$39:$A$782,$A144,СВЦЭМ!$B$39:$B$782,L$119)+'СЕТ СН'!$I$11+СВЦЭМ!$D$10+'СЕТ СН'!$I$5-'СЕТ СН'!$I$21</f>
        <v>5603.36712541</v>
      </c>
      <c r="M144" s="36">
        <f>SUMIFS(СВЦЭМ!$D$39:$D$782,СВЦЭМ!$A$39:$A$782,$A144,СВЦЭМ!$B$39:$B$782,M$119)+'СЕТ СН'!$I$11+СВЦЭМ!$D$10+'СЕТ СН'!$I$5-'СЕТ СН'!$I$21</f>
        <v>5600.4109270700001</v>
      </c>
      <c r="N144" s="36">
        <f>SUMIFS(СВЦЭМ!$D$39:$D$782,СВЦЭМ!$A$39:$A$782,$A144,СВЦЭМ!$B$39:$B$782,N$119)+'СЕТ СН'!$I$11+СВЦЭМ!$D$10+'СЕТ СН'!$I$5-'СЕТ СН'!$I$21</f>
        <v>5625.32167218</v>
      </c>
      <c r="O144" s="36">
        <f>SUMIFS(СВЦЭМ!$D$39:$D$782,СВЦЭМ!$A$39:$A$782,$A144,СВЦЭМ!$B$39:$B$782,O$119)+'СЕТ СН'!$I$11+СВЦЭМ!$D$10+'СЕТ СН'!$I$5-'СЕТ СН'!$I$21</f>
        <v>5635.3376899100003</v>
      </c>
      <c r="P144" s="36">
        <f>SUMIFS(СВЦЭМ!$D$39:$D$782,СВЦЭМ!$A$39:$A$782,$A144,СВЦЭМ!$B$39:$B$782,P$119)+'СЕТ СН'!$I$11+СВЦЭМ!$D$10+'СЕТ СН'!$I$5-'СЕТ СН'!$I$21</f>
        <v>5649.9238066300004</v>
      </c>
      <c r="Q144" s="36">
        <f>SUMIFS(СВЦЭМ!$D$39:$D$782,СВЦЭМ!$A$39:$A$782,$A144,СВЦЭМ!$B$39:$B$782,Q$119)+'СЕТ СН'!$I$11+СВЦЭМ!$D$10+'СЕТ СН'!$I$5-'СЕТ СН'!$I$21</f>
        <v>5669.0693316100005</v>
      </c>
      <c r="R144" s="36">
        <f>SUMIFS(СВЦЭМ!$D$39:$D$782,СВЦЭМ!$A$39:$A$782,$A144,СВЦЭМ!$B$39:$B$782,R$119)+'СЕТ СН'!$I$11+СВЦЭМ!$D$10+'СЕТ СН'!$I$5-'СЕТ СН'!$I$21</f>
        <v>5666.14804714</v>
      </c>
      <c r="S144" s="36">
        <f>SUMIFS(СВЦЭМ!$D$39:$D$782,СВЦЭМ!$A$39:$A$782,$A144,СВЦЭМ!$B$39:$B$782,S$119)+'СЕТ СН'!$I$11+СВЦЭМ!$D$10+'СЕТ СН'!$I$5-'СЕТ СН'!$I$21</f>
        <v>5649.67958722</v>
      </c>
      <c r="T144" s="36">
        <f>SUMIFS(СВЦЭМ!$D$39:$D$782,СВЦЭМ!$A$39:$A$782,$A144,СВЦЭМ!$B$39:$B$782,T$119)+'СЕТ СН'!$I$11+СВЦЭМ!$D$10+'СЕТ СН'!$I$5-'СЕТ СН'!$I$21</f>
        <v>5629.5612616100007</v>
      </c>
      <c r="U144" s="36">
        <f>SUMIFS(СВЦЭМ!$D$39:$D$782,СВЦЭМ!$A$39:$A$782,$A144,СВЦЭМ!$B$39:$B$782,U$119)+'СЕТ СН'!$I$11+СВЦЭМ!$D$10+'СЕТ СН'!$I$5-'СЕТ СН'!$I$21</f>
        <v>5600.5680324599998</v>
      </c>
      <c r="V144" s="36">
        <f>SUMIFS(СВЦЭМ!$D$39:$D$782,СВЦЭМ!$A$39:$A$782,$A144,СВЦЭМ!$B$39:$B$782,V$119)+'СЕТ СН'!$I$11+СВЦЭМ!$D$10+'СЕТ СН'!$I$5-'СЕТ СН'!$I$21</f>
        <v>5610.0376221699998</v>
      </c>
      <c r="W144" s="36">
        <f>SUMIFS(СВЦЭМ!$D$39:$D$782,СВЦЭМ!$A$39:$A$782,$A144,СВЦЭМ!$B$39:$B$782,W$119)+'СЕТ СН'!$I$11+СВЦЭМ!$D$10+'СЕТ СН'!$I$5-'СЕТ СН'!$I$21</f>
        <v>5604.8550476999999</v>
      </c>
      <c r="X144" s="36">
        <f>SUMIFS(СВЦЭМ!$D$39:$D$782,СВЦЭМ!$A$39:$A$782,$A144,СВЦЭМ!$B$39:$B$782,X$119)+'СЕТ СН'!$I$11+СВЦЭМ!$D$10+'СЕТ СН'!$I$5-'СЕТ СН'!$I$21</f>
        <v>5639.0220944000002</v>
      </c>
      <c r="Y144" s="36">
        <f>SUMIFS(СВЦЭМ!$D$39:$D$782,СВЦЭМ!$A$39:$A$782,$A144,СВЦЭМ!$B$39:$B$782,Y$119)+'СЕТ СН'!$I$11+СВЦЭМ!$D$10+'СЕТ СН'!$I$5-'СЕТ СН'!$I$21</f>
        <v>5653.5464370200007</v>
      </c>
    </row>
    <row r="145" spans="1:27" ht="15.75" x14ac:dyDescent="0.2">
      <c r="A145" s="35">
        <f t="shared" si="3"/>
        <v>45377</v>
      </c>
      <c r="B145" s="36">
        <f>SUMIFS(СВЦЭМ!$D$39:$D$782,СВЦЭМ!$A$39:$A$782,$A145,СВЦЭМ!$B$39:$B$782,B$119)+'СЕТ СН'!$I$11+СВЦЭМ!$D$10+'СЕТ СН'!$I$5-'СЕТ СН'!$I$21</f>
        <v>5733.2030264799996</v>
      </c>
      <c r="C145" s="36">
        <f>SUMIFS(СВЦЭМ!$D$39:$D$782,СВЦЭМ!$A$39:$A$782,$A145,СВЦЭМ!$B$39:$B$782,C$119)+'СЕТ СН'!$I$11+СВЦЭМ!$D$10+'СЕТ СН'!$I$5-'СЕТ СН'!$I$21</f>
        <v>5769.5155886400007</v>
      </c>
      <c r="D145" s="36">
        <f>SUMIFS(СВЦЭМ!$D$39:$D$782,СВЦЭМ!$A$39:$A$782,$A145,СВЦЭМ!$B$39:$B$782,D$119)+'СЕТ СН'!$I$11+СВЦЭМ!$D$10+'СЕТ СН'!$I$5-'СЕТ СН'!$I$21</f>
        <v>5796.2027026200003</v>
      </c>
      <c r="E145" s="36">
        <f>SUMIFS(СВЦЭМ!$D$39:$D$782,СВЦЭМ!$A$39:$A$782,$A145,СВЦЭМ!$B$39:$B$782,E$119)+'СЕТ СН'!$I$11+СВЦЭМ!$D$10+'СЕТ СН'!$I$5-'СЕТ СН'!$I$21</f>
        <v>5812.3470404899999</v>
      </c>
      <c r="F145" s="36">
        <f>SUMIFS(СВЦЭМ!$D$39:$D$782,СВЦЭМ!$A$39:$A$782,$A145,СВЦЭМ!$B$39:$B$782,F$119)+'СЕТ СН'!$I$11+СВЦЭМ!$D$10+'СЕТ СН'!$I$5-'СЕТ СН'!$I$21</f>
        <v>5802.4188899000001</v>
      </c>
      <c r="G145" s="36">
        <f>SUMIFS(СВЦЭМ!$D$39:$D$782,СВЦЭМ!$A$39:$A$782,$A145,СВЦЭМ!$B$39:$B$782,G$119)+'СЕТ СН'!$I$11+СВЦЭМ!$D$10+'СЕТ СН'!$I$5-'СЕТ СН'!$I$21</f>
        <v>5771.5361251100003</v>
      </c>
      <c r="H145" s="36">
        <f>SUMIFS(СВЦЭМ!$D$39:$D$782,СВЦЭМ!$A$39:$A$782,$A145,СВЦЭМ!$B$39:$B$782,H$119)+'СЕТ СН'!$I$11+СВЦЭМ!$D$10+'СЕТ СН'!$I$5-'СЕТ СН'!$I$21</f>
        <v>5699.9892106400002</v>
      </c>
      <c r="I145" s="36">
        <f>SUMIFS(СВЦЭМ!$D$39:$D$782,СВЦЭМ!$A$39:$A$782,$A145,СВЦЭМ!$B$39:$B$782,I$119)+'СЕТ СН'!$I$11+СВЦЭМ!$D$10+'СЕТ СН'!$I$5-'СЕТ СН'!$I$21</f>
        <v>5679.8139321400004</v>
      </c>
      <c r="J145" s="36">
        <f>SUMIFS(СВЦЭМ!$D$39:$D$782,СВЦЭМ!$A$39:$A$782,$A145,СВЦЭМ!$B$39:$B$782,J$119)+'СЕТ СН'!$I$11+СВЦЭМ!$D$10+'СЕТ СН'!$I$5-'СЕТ СН'!$I$21</f>
        <v>5653.5739053699999</v>
      </c>
      <c r="K145" s="36">
        <f>SUMIFS(СВЦЭМ!$D$39:$D$782,СВЦЭМ!$A$39:$A$782,$A145,СВЦЭМ!$B$39:$B$782,K$119)+'СЕТ СН'!$I$11+СВЦЭМ!$D$10+'СЕТ СН'!$I$5-'СЕТ СН'!$I$21</f>
        <v>5671.8633785900001</v>
      </c>
      <c r="L145" s="36">
        <f>SUMIFS(СВЦЭМ!$D$39:$D$782,СВЦЭМ!$A$39:$A$782,$A145,СВЦЭМ!$B$39:$B$782,L$119)+'СЕТ СН'!$I$11+СВЦЭМ!$D$10+'СЕТ СН'!$I$5-'СЕТ СН'!$I$21</f>
        <v>5676.3613313400001</v>
      </c>
      <c r="M145" s="36">
        <f>SUMIFS(СВЦЭМ!$D$39:$D$782,СВЦЭМ!$A$39:$A$782,$A145,СВЦЭМ!$B$39:$B$782,M$119)+'СЕТ СН'!$I$11+СВЦЭМ!$D$10+'СЕТ СН'!$I$5-'СЕТ СН'!$I$21</f>
        <v>5712.1121730000004</v>
      </c>
      <c r="N145" s="36">
        <f>SUMIFS(СВЦЭМ!$D$39:$D$782,СВЦЭМ!$A$39:$A$782,$A145,СВЦЭМ!$B$39:$B$782,N$119)+'СЕТ СН'!$I$11+СВЦЭМ!$D$10+'СЕТ СН'!$I$5-'СЕТ СН'!$I$21</f>
        <v>5739.3683986100004</v>
      </c>
      <c r="O145" s="36">
        <f>SUMIFS(СВЦЭМ!$D$39:$D$782,СВЦЭМ!$A$39:$A$782,$A145,СВЦЭМ!$B$39:$B$782,O$119)+'СЕТ СН'!$I$11+СВЦЭМ!$D$10+'СЕТ СН'!$I$5-'СЕТ СН'!$I$21</f>
        <v>5736.3184216600002</v>
      </c>
      <c r="P145" s="36">
        <f>SUMIFS(СВЦЭМ!$D$39:$D$782,СВЦЭМ!$A$39:$A$782,$A145,СВЦЭМ!$B$39:$B$782,P$119)+'СЕТ СН'!$I$11+СВЦЭМ!$D$10+'СЕТ СН'!$I$5-'СЕТ СН'!$I$21</f>
        <v>5761.7826560900003</v>
      </c>
      <c r="Q145" s="36">
        <f>SUMIFS(СВЦЭМ!$D$39:$D$782,СВЦЭМ!$A$39:$A$782,$A145,СВЦЭМ!$B$39:$B$782,Q$119)+'СЕТ СН'!$I$11+СВЦЭМ!$D$10+'СЕТ СН'!$I$5-'СЕТ СН'!$I$21</f>
        <v>5758.1058138200005</v>
      </c>
      <c r="R145" s="36">
        <f>SUMIFS(СВЦЭМ!$D$39:$D$782,СВЦЭМ!$A$39:$A$782,$A145,СВЦЭМ!$B$39:$B$782,R$119)+'СЕТ СН'!$I$11+СВЦЭМ!$D$10+'СЕТ СН'!$I$5-'СЕТ СН'!$I$21</f>
        <v>5720.8594398599998</v>
      </c>
      <c r="S145" s="36">
        <f>SUMIFS(СВЦЭМ!$D$39:$D$782,СВЦЭМ!$A$39:$A$782,$A145,СВЦЭМ!$B$39:$B$782,S$119)+'СЕТ СН'!$I$11+СВЦЭМ!$D$10+'СЕТ СН'!$I$5-'СЕТ СН'!$I$21</f>
        <v>5689.2725205000006</v>
      </c>
      <c r="T145" s="36">
        <f>SUMIFS(СВЦЭМ!$D$39:$D$782,СВЦЭМ!$A$39:$A$782,$A145,СВЦЭМ!$B$39:$B$782,T$119)+'СЕТ СН'!$I$11+СВЦЭМ!$D$10+'СЕТ СН'!$I$5-'СЕТ СН'!$I$21</f>
        <v>5652.9943771500002</v>
      </c>
      <c r="U145" s="36">
        <f>SUMIFS(СВЦЭМ!$D$39:$D$782,СВЦЭМ!$A$39:$A$782,$A145,СВЦЭМ!$B$39:$B$782,U$119)+'СЕТ СН'!$I$11+СВЦЭМ!$D$10+'СЕТ СН'!$I$5-'СЕТ СН'!$I$21</f>
        <v>5641.8623303100003</v>
      </c>
      <c r="V145" s="36">
        <f>SUMIFS(СВЦЭМ!$D$39:$D$782,СВЦЭМ!$A$39:$A$782,$A145,СВЦЭМ!$B$39:$B$782,V$119)+'СЕТ СН'!$I$11+СВЦЭМ!$D$10+'СЕТ СН'!$I$5-'СЕТ СН'!$I$21</f>
        <v>5632.4490892700005</v>
      </c>
      <c r="W145" s="36">
        <f>SUMIFS(СВЦЭМ!$D$39:$D$782,СВЦЭМ!$A$39:$A$782,$A145,СВЦЭМ!$B$39:$B$782,W$119)+'СЕТ СН'!$I$11+СВЦЭМ!$D$10+'СЕТ СН'!$I$5-'СЕТ СН'!$I$21</f>
        <v>5648.4414574100001</v>
      </c>
      <c r="X145" s="36">
        <f>SUMIFS(СВЦЭМ!$D$39:$D$782,СВЦЭМ!$A$39:$A$782,$A145,СВЦЭМ!$B$39:$B$782,X$119)+'СЕТ СН'!$I$11+СВЦЭМ!$D$10+'СЕТ СН'!$I$5-'СЕТ СН'!$I$21</f>
        <v>5687.14272265</v>
      </c>
      <c r="Y145" s="36">
        <f>SUMIFS(СВЦЭМ!$D$39:$D$782,СВЦЭМ!$A$39:$A$782,$A145,СВЦЭМ!$B$39:$B$782,Y$119)+'СЕТ СН'!$I$11+СВЦЭМ!$D$10+'СЕТ СН'!$I$5-'СЕТ СН'!$I$21</f>
        <v>5697.6641360100002</v>
      </c>
    </row>
    <row r="146" spans="1:27" ht="15.75" x14ac:dyDescent="0.2">
      <c r="A146" s="35">
        <f t="shared" si="3"/>
        <v>45378</v>
      </c>
      <c r="B146" s="36">
        <f>SUMIFS(СВЦЭМ!$D$39:$D$782,СВЦЭМ!$A$39:$A$782,$A146,СВЦЭМ!$B$39:$B$782,B$119)+'СЕТ СН'!$I$11+СВЦЭМ!$D$10+'СЕТ СН'!$I$5-'СЕТ СН'!$I$21</f>
        <v>5750.3431528399997</v>
      </c>
      <c r="C146" s="36">
        <f>SUMIFS(СВЦЭМ!$D$39:$D$782,СВЦЭМ!$A$39:$A$782,$A146,СВЦЭМ!$B$39:$B$782,C$119)+'СЕТ СН'!$I$11+СВЦЭМ!$D$10+'СЕТ СН'!$I$5-'СЕТ СН'!$I$21</f>
        <v>5766.7785328400005</v>
      </c>
      <c r="D146" s="36">
        <f>SUMIFS(СВЦЭМ!$D$39:$D$782,СВЦЭМ!$A$39:$A$782,$A146,СВЦЭМ!$B$39:$B$782,D$119)+'СЕТ СН'!$I$11+СВЦЭМ!$D$10+'СЕТ СН'!$I$5-'СЕТ СН'!$I$21</f>
        <v>5802.6311909300002</v>
      </c>
      <c r="E146" s="36">
        <f>SUMIFS(СВЦЭМ!$D$39:$D$782,СВЦЭМ!$A$39:$A$782,$A146,СВЦЭМ!$B$39:$B$782,E$119)+'СЕТ СН'!$I$11+СВЦЭМ!$D$10+'СЕТ СН'!$I$5-'СЕТ СН'!$I$21</f>
        <v>5810.3004404599997</v>
      </c>
      <c r="F146" s="36">
        <f>SUMIFS(СВЦЭМ!$D$39:$D$782,СВЦЭМ!$A$39:$A$782,$A146,СВЦЭМ!$B$39:$B$782,F$119)+'СЕТ СН'!$I$11+СВЦЭМ!$D$10+'СЕТ СН'!$I$5-'СЕТ СН'!$I$21</f>
        <v>5800.1163768900005</v>
      </c>
      <c r="G146" s="36">
        <f>SUMIFS(СВЦЭМ!$D$39:$D$782,СВЦЭМ!$A$39:$A$782,$A146,СВЦЭМ!$B$39:$B$782,G$119)+'СЕТ СН'!$I$11+СВЦЭМ!$D$10+'СЕТ СН'!$I$5-'СЕТ СН'!$I$21</f>
        <v>5770.43635567</v>
      </c>
      <c r="H146" s="36">
        <f>SUMIFS(СВЦЭМ!$D$39:$D$782,СВЦЭМ!$A$39:$A$782,$A146,СВЦЭМ!$B$39:$B$782,H$119)+'СЕТ СН'!$I$11+СВЦЭМ!$D$10+'СЕТ СН'!$I$5-'СЕТ СН'!$I$21</f>
        <v>5705.3996689800006</v>
      </c>
      <c r="I146" s="36">
        <f>SUMIFS(СВЦЭМ!$D$39:$D$782,СВЦЭМ!$A$39:$A$782,$A146,СВЦЭМ!$B$39:$B$782,I$119)+'СЕТ СН'!$I$11+СВЦЭМ!$D$10+'СЕТ СН'!$I$5-'СЕТ СН'!$I$21</f>
        <v>5662.4665234599997</v>
      </c>
      <c r="J146" s="36">
        <f>SUMIFS(СВЦЭМ!$D$39:$D$782,СВЦЭМ!$A$39:$A$782,$A146,СВЦЭМ!$B$39:$B$782,J$119)+'СЕТ СН'!$I$11+СВЦЭМ!$D$10+'СЕТ СН'!$I$5-'СЕТ СН'!$I$21</f>
        <v>5664.4456050400004</v>
      </c>
      <c r="K146" s="36">
        <f>SUMIFS(СВЦЭМ!$D$39:$D$782,СВЦЭМ!$A$39:$A$782,$A146,СВЦЭМ!$B$39:$B$782,K$119)+'СЕТ СН'!$I$11+СВЦЭМ!$D$10+'СЕТ СН'!$I$5-'СЕТ СН'!$I$21</f>
        <v>5663.7989892200003</v>
      </c>
      <c r="L146" s="36">
        <f>SUMIFS(СВЦЭМ!$D$39:$D$782,СВЦЭМ!$A$39:$A$782,$A146,СВЦЭМ!$B$39:$B$782,L$119)+'СЕТ СН'!$I$11+СВЦЭМ!$D$10+'СЕТ СН'!$I$5-'СЕТ СН'!$I$21</f>
        <v>5659.2390118700005</v>
      </c>
      <c r="M146" s="36">
        <f>SUMIFS(СВЦЭМ!$D$39:$D$782,СВЦЭМ!$A$39:$A$782,$A146,СВЦЭМ!$B$39:$B$782,M$119)+'СЕТ СН'!$I$11+СВЦЭМ!$D$10+'СЕТ СН'!$I$5-'СЕТ СН'!$I$21</f>
        <v>5670.7389837600003</v>
      </c>
      <c r="N146" s="36">
        <f>SUMIFS(СВЦЭМ!$D$39:$D$782,СВЦЭМ!$A$39:$A$782,$A146,СВЦЭМ!$B$39:$B$782,N$119)+'СЕТ СН'!$I$11+СВЦЭМ!$D$10+'СЕТ СН'!$I$5-'СЕТ СН'!$I$21</f>
        <v>5701.6231874499999</v>
      </c>
      <c r="O146" s="36">
        <f>SUMIFS(СВЦЭМ!$D$39:$D$782,СВЦЭМ!$A$39:$A$782,$A146,СВЦЭМ!$B$39:$B$782,O$119)+'СЕТ СН'!$I$11+СВЦЭМ!$D$10+'СЕТ СН'!$I$5-'СЕТ СН'!$I$21</f>
        <v>5710.8914292099998</v>
      </c>
      <c r="P146" s="36">
        <f>SUMIFS(СВЦЭМ!$D$39:$D$782,СВЦЭМ!$A$39:$A$782,$A146,СВЦЭМ!$B$39:$B$782,P$119)+'СЕТ СН'!$I$11+СВЦЭМ!$D$10+'СЕТ СН'!$I$5-'СЕТ СН'!$I$21</f>
        <v>5731.2628300800006</v>
      </c>
      <c r="Q146" s="36">
        <f>SUMIFS(СВЦЭМ!$D$39:$D$782,СВЦЭМ!$A$39:$A$782,$A146,СВЦЭМ!$B$39:$B$782,Q$119)+'СЕТ СН'!$I$11+СВЦЭМ!$D$10+'СЕТ СН'!$I$5-'СЕТ СН'!$I$21</f>
        <v>5746.7371271800002</v>
      </c>
      <c r="R146" s="36">
        <f>SUMIFS(СВЦЭМ!$D$39:$D$782,СВЦЭМ!$A$39:$A$782,$A146,СВЦЭМ!$B$39:$B$782,R$119)+'СЕТ СН'!$I$11+СВЦЭМ!$D$10+'СЕТ СН'!$I$5-'СЕТ СН'!$I$21</f>
        <v>5748.1124938499997</v>
      </c>
      <c r="S146" s="36">
        <f>SUMIFS(СВЦЭМ!$D$39:$D$782,СВЦЭМ!$A$39:$A$782,$A146,СВЦЭМ!$B$39:$B$782,S$119)+'СЕТ СН'!$I$11+СВЦЭМ!$D$10+'СЕТ СН'!$I$5-'СЕТ СН'!$I$21</f>
        <v>5728.8542994199997</v>
      </c>
      <c r="T146" s="36">
        <f>SUMIFS(СВЦЭМ!$D$39:$D$782,СВЦЭМ!$A$39:$A$782,$A146,СВЦЭМ!$B$39:$B$782,T$119)+'СЕТ СН'!$I$11+СВЦЭМ!$D$10+'СЕТ СН'!$I$5-'СЕТ СН'!$I$21</f>
        <v>5690.4103998999999</v>
      </c>
      <c r="U146" s="36">
        <f>SUMIFS(СВЦЭМ!$D$39:$D$782,СВЦЭМ!$A$39:$A$782,$A146,СВЦЭМ!$B$39:$B$782,U$119)+'СЕТ СН'!$I$11+СВЦЭМ!$D$10+'СЕТ СН'!$I$5-'СЕТ СН'!$I$21</f>
        <v>5663.2722392900005</v>
      </c>
      <c r="V146" s="36">
        <f>SUMIFS(СВЦЭМ!$D$39:$D$782,СВЦЭМ!$A$39:$A$782,$A146,СВЦЭМ!$B$39:$B$782,V$119)+'СЕТ СН'!$I$11+СВЦЭМ!$D$10+'СЕТ СН'!$I$5-'СЕТ СН'!$I$21</f>
        <v>5641.2440872799998</v>
      </c>
      <c r="W146" s="36">
        <f>SUMIFS(СВЦЭМ!$D$39:$D$782,СВЦЭМ!$A$39:$A$782,$A146,СВЦЭМ!$B$39:$B$782,W$119)+'СЕТ СН'!$I$11+СВЦЭМ!$D$10+'СЕТ СН'!$I$5-'СЕТ СН'!$I$21</f>
        <v>5641.6212505399999</v>
      </c>
      <c r="X146" s="36">
        <f>SUMIFS(СВЦЭМ!$D$39:$D$782,СВЦЭМ!$A$39:$A$782,$A146,СВЦЭМ!$B$39:$B$782,X$119)+'СЕТ СН'!$I$11+СВЦЭМ!$D$10+'СЕТ СН'!$I$5-'СЕТ СН'!$I$21</f>
        <v>5677.2112109600002</v>
      </c>
      <c r="Y146" s="36">
        <f>SUMIFS(СВЦЭМ!$D$39:$D$782,СВЦЭМ!$A$39:$A$782,$A146,СВЦЭМ!$B$39:$B$782,Y$119)+'СЕТ СН'!$I$11+СВЦЭМ!$D$10+'СЕТ СН'!$I$5-'СЕТ СН'!$I$21</f>
        <v>5709.5739820300005</v>
      </c>
    </row>
    <row r="147" spans="1:27" ht="15.75" x14ac:dyDescent="0.2">
      <c r="A147" s="35">
        <f t="shared" si="3"/>
        <v>45379</v>
      </c>
      <c r="B147" s="36">
        <f>SUMIFS(СВЦЭМ!$D$39:$D$782,СВЦЭМ!$A$39:$A$782,$A147,СВЦЭМ!$B$39:$B$782,B$119)+'СЕТ СН'!$I$11+СВЦЭМ!$D$10+'СЕТ СН'!$I$5-'СЕТ СН'!$I$21</f>
        <v>5720.2239175200002</v>
      </c>
      <c r="C147" s="36">
        <f>SUMIFS(СВЦЭМ!$D$39:$D$782,СВЦЭМ!$A$39:$A$782,$A147,СВЦЭМ!$B$39:$B$782,C$119)+'СЕТ СН'!$I$11+СВЦЭМ!$D$10+'СЕТ СН'!$I$5-'СЕТ СН'!$I$21</f>
        <v>5734.6304427000005</v>
      </c>
      <c r="D147" s="36">
        <f>SUMIFS(СВЦЭМ!$D$39:$D$782,СВЦЭМ!$A$39:$A$782,$A147,СВЦЭМ!$B$39:$B$782,D$119)+'СЕТ СН'!$I$11+СВЦЭМ!$D$10+'СЕТ СН'!$I$5-'СЕТ СН'!$I$21</f>
        <v>5765.1742932899997</v>
      </c>
      <c r="E147" s="36">
        <f>SUMIFS(СВЦЭМ!$D$39:$D$782,СВЦЭМ!$A$39:$A$782,$A147,СВЦЭМ!$B$39:$B$782,E$119)+'СЕТ СН'!$I$11+СВЦЭМ!$D$10+'СЕТ СН'!$I$5-'СЕТ СН'!$I$21</f>
        <v>5768.6116056000001</v>
      </c>
      <c r="F147" s="36">
        <f>SUMIFS(СВЦЭМ!$D$39:$D$782,СВЦЭМ!$A$39:$A$782,$A147,СВЦЭМ!$B$39:$B$782,F$119)+'СЕТ СН'!$I$11+СВЦЭМ!$D$10+'СЕТ СН'!$I$5-'СЕТ СН'!$I$21</f>
        <v>5695.0733563000003</v>
      </c>
      <c r="G147" s="36">
        <f>SUMIFS(СВЦЭМ!$D$39:$D$782,СВЦЭМ!$A$39:$A$782,$A147,СВЦЭМ!$B$39:$B$782,G$119)+'СЕТ СН'!$I$11+СВЦЭМ!$D$10+'СЕТ СН'!$I$5-'СЕТ СН'!$I$21</f>
        <v>5666.9299106199996</v>
      </c>
      <c r="H147" s="36">
        <f>SUMIFS(СВЦЭМ!$D$39:$D$782,СВЦЭМ!$A$39:$A$782,$A147,СВЦЭМ!$B$39:$B$782,H$119)+'СЕТ СН'!$I$11+СВЦЭМ!$D$10+'СЕТ СН'!$I$5-'СЕТ СН'!$I$21</f>
        <v>5607.7376568899999</v>
      </c>
      <c r="I147" s="36">
        <f>SUMIFS(СВЦЭМ!$D$39:$D$782,СВЦЭМ!$A$39:$A$782,$A147,СВЦЭМ!$B$39:$B$782,I$119)+'СЕТ СН'!$I$11+СВЦЭМ!$D$10+'СЕТ СН'!$I$5-'СЕТ СН'!$I$21</f>
        <v>5594.3205986700004</v>
      </c>
      <c r="J147" s="36">
        <f>SUMIFS(СВЦЭМ!$D$39:$D$782,СВЦЭМ!$A$39:$A$782,$A147,СВЦЭМ!$B$39:$B$782,J$119)+'СЕТ СН'!$I$11+СВЦЭМ!$D$10+'СЕТ СН'!$I$5-'СЕТ СН'!$I$21</f>
        <v>5588.5558631599997</v>
      </c>
      <c r="K147" s="36">
        <f>SUMIFS(СВЦЭМ!$D$39:$D$782,СВЦЭМ!$A$39:$A$782,$A147,СВЦЭМ!$B$39:$B$782,K$119)+'СЕТ СН'!$I$11+СВЦЭМ!$D$10+'СЕТ СН'!$I$5-'СЕТ СН'!$I$21</f>
        <v>5592.7320762300005</v>
      </c>
      <c r="L147" s="36">
        <f>SUMIFS(СВЦЭМ!$D$39:$D$782,СВЦЭМ!$A$39:$A$782,$A147,СВЦЭМ!$B$39:$B$782,L$119)+'СЕТ СН'!$I$11+СВЦЭМ!$D$10+'СЕТ СН'!$I$5-'СЕТ СН'!$I$21</f>
        <v>5597.3357127199997</v>
      </c>
      <c r="M147" s="36">
        <f>SUMIFS(СВЦЭМ!$D$39:$D$782,СВЦЭМ!$A$39:$A$782,$A147,СВЦЭМ!$B$39:$B$782,M$119)+'СЕТ СН'!$I$11+СВЦЭМ!$D$10+'СЕТ СН'!$I$5-'СЕТ СН'!$I$21</f>
        <v>5606.2564771899997</v>
      </c>
      <c r="N147" s="36">
        <f>SUMIFS(СВЦЭМ!$D$39:$D$782,СВЦЭМ!$A$39:$A$782,$A147,СВЦЭМ!$B$39:$B$782,N$119)+'СЕТ СН'!$I$11+СВЦЭМ!$D$10+'СЕТ СН'!$I$5-'СЕТ СН'!$I$21</f>
        <v>5627.50625227</v>
      </c>
      <c r="O147" s="36">
        <f>SUMIFS(СВЦЭМ!$D$39:$D$782,СВЦЭМ!$A$39:$A$782,$A147,СВЦЭМ!$B$39:$B$782,O$119)+'СЕТ СН'!$I$11+СВЦЭМ!$D$10+'СЕТ СН'!$I$5-'СЕТ СН'!$I$21</f>
        <v>5616.1334963899999</v>
      </c>
      <c r="P147" s="36">
        <f>SUMIFS(СВЦЭМ!$D$39:$D$782,СВЦЭМ!$A$39:$A$782,$A147,СВЦЭМ!$B$39:$B$782,P$119)+'СЕТ СН'!$I$11+СВЦЭМ!$D$10+'СЕТ СН'!$I$5-'СЕТ СН'!$I$21</f>
        <v>5614.3229291000007</v>
      </c>
      <c r="Q147" s="36">
        <f>SUMIFS(СВЦЭМ!$D$39:$D$782,СВЦЭМ!$A$39:$A$782,$A147,СВЦЭМ!$B$39:$B$782,Q$119)+'СЕТ СН'!$I$11+СВЦЭМ!$D$10+'СЕТ СН'!$I$5-'СЕТ СН'!$I$21</f>
        <v>5623.63424631</v>
      </c>
      <c r="R147" s="36">
        <f>SUMIFS(СВЦЭМ!$D$39:$D$782,СВЦЭМ!$A$39:$A$782,$A147,СВЦЭМ!$B$39:$B$782,R$119)+'СЕТ СН'!$I$11+СВЦЭМ!$D$10+'СЕТ СН'!$I$5-'СЕТ СН'!$I$21</f>
        <v>5643.58881483</v>
      </c>
      <c r="S147" s="36">
        <f>SUMIFS(СВЦЭМ!$D$39:$D$782,СВЦЭМ!$A$39:$A$782,$A147,СВЦЭМ!$B$39:$B$782,S$119)+'СЕТ СН'!$I$11+СВЦЭМ!$D$10+'СЕТ СН'!$I$5-'СЕТ СН'!$I$21</f>
        <v>5653.38069137</v>
      </c>
      <c r="T147" s="36">
        <f>SUMIFS(СВЦЭМ!$D$39:$D$782,СВЦЭМ!$A$39:$A$782,$A147,СВЦЭМ!$B$39:$B$782,T$119)+'СЕТ СН'!$I$11+СВЦЭМ!$D$10+'СЕТ СН'!$I$5-'СЕТ СН'!$I$21</f>
        <v>5630.0087035100005</v>
      </c>
      <c r="U147" s="36">
        <f>SUMIFS(СВЦЭМ!$D$39:$D$782,СВЦЭМ!$A$39:$A$782,$A147,СВЦЭМ!$B$39:$B$782,U$119)+'СЕТ СН'!$I$11+СВЦЭМ!$D$10+'СЕТ СН'!$I$5-'СЕТ СН'!$I$21</f>
        <v>5597.7958232600004</v>
      </c>
      <c r="V147" s="36">
        <f>SUMIFS(СВЦЭМ!$D$39:$D$782,СВЦЭМ!$A$39:$A$782,$A147,СВЦЭМ!$B$39:$B$782,V$119)+'СЕТ СН'!$I$11+СВЦЭМ!$D$10+'СЕТ СН'!$I$5-'СЕТ СН'!$I$21</f>
        <v>5647.9168546600004</v>
      </c>
      <c r="W147" s="36">
        <f>SUMIFS(СВЦЭМ!$D$39:$D$782,СВЦЭМ!$A$39:$A$782,$A147,СВЦЭМ!$B$39:$B$782,W$119)+'СЕТ СН'!$I$11+СВЦЭМ!$D$10+'СЕТ СН'!$I$5-'СЕТ СН'!$I$21</f>
        <v>5648.2561327900003</v>
      </c>
      <c r="X147" s="36">
        <f>SUMIFS(СВЦЭМ!$D$39:$D$782,СВЦЭМ!$A$39:$A$782,$A147,СВЦЭМ!$B$39:$B$782,X$119)+'СЕТ СН'!$I$11+СВЦЭМ!$D$10+'СЕТ СН'!$I$5-'СЕТ СН'!$I$21</f>
        <v>5669.3361129300001</v>
      </c>
      <c r="Y147" s="36">
        <f>SUMIFS(СВЦЭМ!$D$39:$D$782,СВЦЭМ!$A$39:$A$782,$A147,СВЦЭМ!$B$39:$B$782,Y$119)+'СЕТ СН'!$I$11+СВЦЭМ!$D$10+'СЕТ СН'!$I$5-'СЕТ СН'!$I$21</f>
        <v>5665.8020639400002</v>
      </c>
    </row>
    <row r="148" spans="1:27" ht="15.75" x14ac:dyDescent="0.2">
      <c r="A148" s="35">
        <f t="shared" si="3"/>
        <v>45380</v>
      </c>
      <c r="B148" s="36">
        <f>SUMIFS(СВЦЭМ!$D$39:$D$782,СВЦЭМ!$A$39:$A$782,$A148,СВЦЭМ!$B$39:$B$782,B$119)+'СЕТ СН'!$I$11+СВЦЭМ!$D$10+'СЕТ СН'!$I$5-'СЕТ СН'!$I$21</f>
        <v>5743.4303611900004</v>
      </c>
      <c r="C148" s="36">
        <f>SUMIFS(СВЦЭМ!$D$39:$D$782,СВЦЭМ!$A$39:$A$782,$A148,СВЦЭМ!$B$39:$B$782,C$119)+'СЕТ СН'!$I$11+СВЦЭМ!$D$10+'СЕТ СН'!$I$5-'СЕТ СН'!$I$21</f>
        <v>5752.6759262400001</v>
      </c>
      <c r="D148" s="36">
        <f>SUMIFS(СВЦЭМ!$D$39:$D$782,СВЦЭМ!$A$39:$A$782,$A148,СВЦЭМ!$B$39:$B$782,D$119)+'СЕТ СН'!$I$11+СВЦЭМ!$D$10+'СЕТ СН'!$I$5-'СЕТ СН'!$I$21</f>
        <v>5823.1594205900001</v>
      </c>
      <c r="E148" s="36">
        <f>SUMIFS(СВЦЭМ!$D$39:$D$782,СВЦЭМ!$A$39:$A$782,$A148,СВЦЭМ!$B$39:$B$782,E$119)+'СЕТ СН'!$I$11+СВЦЭМ!$D$10+'СЕТ СН'!$I$5-'СЕТ СН'!$I$21</f>
        <v>5868.3901839400005</v>
      </c>
      <c r="F148" s="36">
        <f>SUMIFS(СВЦЭМ!$D$39:$D$782,СВЦЭМ!$A$39:$A$782,$A148,СВЦЭМ!$B$39:$B$782,F$119)+'СЕТ СН'!$I$11+СВЦЭМ!$D$10+'СЕТ СН'!$I$5-'СЕТ СН'!$I$21</f>
        <v>5890.8507686800003</v>
      </c>
      <c r="G148" s="36">
        <f>SUMIFS(СВЦЭМ!$D$39:$D$782,СВЦЭМ!$A$39:$A$782,$A148,СВЦЭМ!$B$39:$B$782,G$119)+'СЕТ СН'!$I$11+СВЦЭМ!$D$10+'СЕТ СН'!$I$5-'СЕТ СН'!$I$21</f>
        <v>5864.4131595100007</v>
      </c>
      <c r="H148" s="36">
        <f>SUMIFS(СВЦЭМ!$D$39:$D$782,СВЦЭМ!$A$39:$A$782,$A148,СВЦЭМ!$B$39:$B$782,H$119)+'СЕТ СН'!$I$11+СВЦЭМ!$D$10+'СЕТ СН'!$I$5-'СЕТ СН'!$I$21</f>
        <v>5811.4229166000005</v>
      </c>
      <c r="I148" s="36">
        <f>SUMIFS(СВЦЭМ!$D$39:$D$782,СВЦЭМ!$A$39:$A$782,$A148,СВЦЭМ!$B$39:$B$782,I$119)+'СЕТ СН'!$I$11+СВЦЭМ!$D$10+'СЕТ СН'!$I$5-'СЕТ СН'!$I$21</f>
        <v>5774.8899060500007</v>
      </c>
      <c r="J148" s="36">
        <f>SUMIFS(СВЦЭМ!$D$39:$D$782,СВЦЭМ!$A$39:$A$782,$A148,СВЦЭМ!$B$39:$B$782,J$119)+'СЕТ СН'!$I$11+СВЦЭМ!$D$10+'СЕТ СН'!$I$5-'СЕТ СН'!$I$21</f>
        <v>5734.4818521200004</v>
      </c>
      <c r="K148" s="36">
        <f>SUMIFS(СВЦЭМ!$D$39:$D$782,СВЦЭМ!$A$39:$A$782,$A148,СВЦЭМ!$B$39:$B$782,K$119)+'СЕТ СН'!$I$11+СВЦЭМ!$D$10+'СЕТ СН'!$I$5-'СЕТ СН'!$I$21</f>
        <v>5727.67663404</v>
      </c>
      <c r="L148" s="36">
        <f>SUMIFS(СВЦЭМ!$D$39:$D$782,СВЦЭМ!$A$39:$A$782,$A148,СВЦЭМ!$B$39:$B$782,L$119)+'СЕТ СН'!$I$11+СВЦЭМ!$D$10+'СЕТ СН'!$I$5-'СЕТ СН'!$I$21</f>
        <v>5746.7629517700007</v>
      </c>
      <c r="M148" s="36">
        <f>SUMIFS(СВЦЭМ!$D$39:$D$782,СВЦЭМ!$A$39:$A$782,$A148,СВЦЭМ!$B$39:$B$782,M$119)+'СЕТ СН'!$I$11+СВЦЭМ!$D$10+'СЕТ СН'!$I$5-'СЕТ СН'!$I$21</f>
        <v>5748.49484708</v>
      </c>
      <c r="N148" s="36">
        <f>SUMIFS(СВЦЭМ!$D$39:$D$782,СВЦЭМ!$A$39:$A$782,$A148,СВЦЭМ!$B$39:$B$782,N$119)+'СЕТ СН'!$I$11+СВЦЭМ!$D$10+'СЕТ СН'!$I$5-'СЕТ СН'!$I$21</f>
        <v>5762.1584790200004</v>
      </c>
      <c r="O148" s="36">
        <f>SUMIFS(СВЦЭМ!$D$39:$D$782,СВЦЭМ!$A$39:$A$782,$A148,СВЦЭМ!$B$39:$B$782,O$119)+'СЕТ СН'!$I$11+СВЦЭМ!$D$10+'СЕТ СН'!$I$5-'СЕТ СН'!$I$21</f>
        <v>5770.6670540300001</v>
      </c>
      <c r="P148" s="36">
        <f>SUMIFS(СВЦЭМ!$D$39:$D$782,СВЦЭМ!$A$39:$A$782,$A148,СВЦЭМ!$B$39:$B$782,P$119)+'СЕТ СН'!$I$11+СВЦЭМ!$D$10+'СЕТ СН'!$I$5-'СЕТ СН'!$I$21</f>
        <v>5786.4586767999999</v>
      </c>
      <c r="Q148" s="36">
        <f>SUMIFS(СВЦЭМ!$D$39:$D$782,СВЦЭМ!$A$39:$A$782,$A148,СВЦЭМ!$B$39:$B$782,Q$119)+'СЕТ СН'!$I$11+СВЦЭМ!$D$10+'СЕТ СН'!$I$5-'СЕТ СН'!$I$21</f>
        <v>5838.9237915700005</v>
      </c>
      <c r="R148" s="36">
        <f>SUMIFS(СВЦЭМ!$D$39:$D$782,СВЦЭМ!$A$39:$A$782,$A148,СВЦЭМ!$B$39:$B$782,R$119)+'СЕТ СН'!$I$11+СВЦЭМ!$D$10+'СЕТ СН'!$I$5-'СЕТ СН'!$I$21</f>
        <v>5836.8865412499999</v>
      </c>
      <c r="S148" s="36">
        <f>SUMIFS(СВЦЭМ!$D$39:$D$782,СВЦЭМ!$A$39:$A$782,$A148,СВЦЭМ!$B$39:$B$782,S$119)+'СЕТ СН'!$I$11+СВЦЭМ!$D$10+'СЕТ СН'!$I$5-'СЕТ СН'!$I$21</f>
        <v>5787.9389588100003</v>
      </c>
      <c r="T148" s="36">
        <f>SUMIFS(СВЦЭМ!$D$39:$D$782,СВЦЭМ!$A$39:$A$782,$A148,СВЦЭМ!$B$39:$B$782,T$119)+'СЕТ СН'!$I$11+СВЦЭМ!$D$10+'СЕТ СН'!$I$5-'СЕТ СН'!$I$21</f>
        <v>5755.5688362000001</v>
      </c>
      <c r="U148" s="36">
        <f>SUMIFS(СВЦЭМ!$D$39:$D$782,СВЦЭМ!$A$39:$A$782,$A148,СВЦЭМ!$B$39:$B$782,U$119)+'СЕТ СН'!$I$11+СВЦЭМ!$D$10+'СЕТ СН'!$I$5-'СЕТ СН'!$I$21</f>
        <v>5694.5242004400006</v>
      </c>
      <c r="V148" s="36">
        <f>SUMIFS(СВЦЭМ!$D$39:$D$782,СВЦЭМ!$A$39:$A$782,$A148,СВЦЭМ!$B$39:$B$782,V$119)+'СЕТ СН'!$I$11+СВЦЭМ!$D$10+'СЕТ СН'!$I$5-'СЕТ СН'!$I$21</f>
        <v>5669.2535181599997</v>
      </c>
      <c r="W148" s="36">
        <f>SUMIFS(СВЦЭМ!$D$39:$D$782,СВЦЭМ!$A$39:$A$782,$A148,СВЦЭМ!$B$39:$B$782,W$119)+'СЕТ СН'!$I$11+СВЦЭМ!$D$10+'СЕТ СН'!$I$5-'СЕТ СН'!$I$21</f>
        <v>5682.0414974200003</v>
      </c>
      <c r="X148" s="36">
        <f>SUMIFS(СВЦЭМ!$D$39:$D$782,СВЦЭМ!$A$39:$A$782,$A148,СВЦЭМ!$B$39:$B$782,X$119)+'СЕТ СН'!$I$11+СВЦЭМ!$D$10+'СЕТ СН'!$I$5-'СЕТ СН'!$I$21</f>
        <v>5718.0116784100001</v>
      </c>
      <c r="Y148" s="36">
        <f>SUMIFS(СВЦЭМ!$D$39:$D$782,СВЦЭМ!$A$39:$A$782,$A148,СВЦЭМ!$B$39:$B$782,Y$119)+'СЕТ СН'!$I$11+СВЦЭМ!$D$10+'СЕТ СН'!$I$5-'СЕТ СН'!$I$21</f>
        <v>5809.5095403900004</v>
      </c>
    </row>
    <row r="149" spans="1:27" ht="15.75" x14ac:dyDescent="0.2">
      <c r="A149" s="35">
        <f t="shared" si="3"/>
        <v>45381</v>
      </c>
      <c r="B149" s="36">
        <f>SUMIFS(СВЦЭМ!$D$39:$D$782,СВЦЭМ!$A$39:$A$782,$A149,СВЦЭМ!$B$39:$B$782,B$119)+'СЕТ СН'!$I$11+СВЦЭМ!$D$10+'СЕТ СН'!$I$5-'СЕТ СН'!$I$21</f>
        <v>5845.2418360499996</v>
      </c>
      <c r="C149" s="36">
        <f>SUMIFS(СВЦЭМ!$D$39:$D$782,СВЦЭМ!$A$39:$A$782,$A149,СВЦЭМ!$B$39:$B$782,C$119)+'СЕТ СН'!$I$11+СВЦЭМ!$D$10+'СЕТ СН'!$I$5-'СЕТ СН'!$I$21</f>
        <v>5873.8374452400003</v>
      </c>
      <c r="D149" s="36">
        <f>SUMIFS(СВЦЭМ!$D$39:$D$782,СВЦЭМ!$A$39:$A$782,$A149,СВЦЭМ!$B$39:$B$782,D$119)+'СЕТ СН'!$I$11+СВЦЭМ!$D$10+'СЕТ СН'!$I$5-'СЕТ СН'!$I$21</f>
        <v>5879.7444248400006</v>
      </c>
      <c r="E149" s="36">
        <f>SUMIFS(СВЦЭМ!$D$39:$D$782,СВЦЭМ!$A$39:$A$782,$A149,СВЦЭМ!$B$39:$B$782,E$119)+'СЕТ СН'!$I$11+СВЦЭМ!$D$10+'СЕТ СН'!$I$5-'СЕТ СН'!$I$21</f>
        <v>5898.6394739700008</v>
      </c>
      <c r="F149" s="36">
        <f>SUMIFS(СВЦЭМ!$D$39:$D$782,СВЦЭМ!$A$39:$A$782,$A149,СВЦЭМ!$B$39:$B$782,F$119)+'СЕТ СН'!$I$11+СВЦЭМ!$D$10+'СЕТ СН'!$I$5-'СЕТ СН'!$I$21</f>
        <v>5894.9272951399998</v>
      </c>
      <c r="G149" s="36">
        <f>SUMIFS(СВЦЭМ!$D$39:$D$782,СВЦЭМ!$A$39:$A$782,$A149,СВЦЭМ!$B$39:$B$782,G$119)+'СЕТ СН'!$I$11+СВЦЭМ!$D$10+'СЕТ СН'!$I$5-'СЕТ СН'!$I$21</f>
        <v>5873.0093751200002</v>
      </c>
      <c r="H149" s="36">
        <f>SUMIFS(СВЦЭМ!$D$39:$D$782,СВЦЭМ!$A$39:$A$782,$A149,СВЦЭМ!$B$39:$B$782,H$119)+'СЕТ СН'!$I$11+СВЦЭМ!$D$10+'СЕТ СН'!$I$5-'СЕТ СН'!$I$21</f>
        <v>5828.6755641300006</v>
      </c>
      <c r="I149" s="36">
        <f>SUMIFS(СВЦЭМ!$D$39:$D$782,СВЦЭМ!$A$39:$A$782,$A149,СВЦЭМ!$B$39:$B$782,I$119)+'СЕТ СН'!$I$11+СВЦЭМ!$D$10+'СЕТ СН'!$I$5-'СЕТ СН'!$I$21</f>
        <v>5808.2026387200003</v>
      </c>
      <c r="J149" s="36">
        <f>SUMIFS(СВЦЭМ!$D$39:$D$782,СВЦЭМ!$A$39:$A$782,$A149,СВЦЭМ!$B$39:$B$782,J$119)+'СЕТ СН'!$I$11+СВЦЭМ!$D$10+'СЕТ СН'!$I$5-'СЕТ СН'!$I$21</f>
        <v>5760.2124069500005</v>
      </c>
      <c r="K149" s="36">
        <f>SUMIFS(СВЦЭМ!$D$39:$D$782,СВЦЭМ!$A$39:$A$782,$A149,СВЦЭМ!$B$39:$B$782,K$119)+'СЕТ СН'!$I$11+СВЦЭМ!$D$10+'СЕТ СН'!$I$5-'СЕТ СН'!$I$21</f>
        <v>5738.9088770300004</v>
      </c>
      <c r="L149" s="36">
        <f>SUMIFS(СВЦЭМ!$D$39:$D$782,СВЦЭМ!$A$39:$A$782,$A149,СВЦЭМ!$B$39:$B$782,L$119)+'СЕТ СН'!$I$11+СВЦЭМ!$D$10+'СЕТ СН'!$I$5-'СЕТ СН'!$I$21</f>
        <v>5728.9652875199999</v>
      </c>
      <c r="M149" s="36">
        <f>SUMIFS(СВЦЭМ!$D$39:$D$782,СВЦЭМ!$A$39:$A$782,$A149,СВЦЭМ!$B$39:$B$782,M$119)+'СЕТ СН'!$I$11+СВЦЭМ!$D$10+'СЕТ СН'!$I$5-'СЕТ СН'!$I$21</f>
        <v>5740.09213275</v>
      </c>
      <c r="N149" s="36">
        <f>SUMIFS(СВЦЭМ!$D$39:$D$782,СВЦЭМ!$A$39:$A$782,$A149,СВЦЭМ!$B$39:$B$782,N$119)+'СЕТ СН'!$I$11+СВЦЭМ!$D$10+'СЕТ СН'!$I$5-'СЕТ СН'!$I$21</f>
        <v>5737.4820475200004</v>
      </c>
      <c r="O149" s="36">
        <f>SUMIFS(СВЦЭМ!$D$39:$D$782,СВЦЭМ!$A$39:$A$782,$A149,СВЦЭМ!$B$39:$B$782,O$119)+'СЕТ СН'!$I$11+СВЦЭМ!$D$10+'СЕТ СН'!$I$5-'СЕТ СН'!$I$21</f>
        <v>5766.1399846599998</v>
      </c>
      <c r="P149" s="36">
        <f>SUMIFS(СВЦЭМ!$D$39:$D$782,СВЦЭМ!$A$39:$A$782,$A149,СВЦЭМ!$B$39:$B$782,P$119)+'СЕТ СН'!$I$11+СВЦЭМ!$D$10+'СЕТ СН'!$I$5-'СЕТ СН'!$I$21</f>
        <v>5785.0196318500002</v>
      </c>
      <c r="Q149" s="36">
        <f>SUMIFS(СВЦЭМ!$D$39:$D$782,СВЦЭМ!$A$39:$A$782,$A149,СВЦЭМ!$B$39:$B$782,Q$119)+'СЕТ СН'!$I$11+СВЦЭМ!$D$10+'СЕТ СН'!$I$5-'СЕТ СН'!$I$21</f>
        <v>5793.5441681400007</v>
      </c>
      <c r="R149" s="36">
        <f>SUMIFS(СВЦЭМ!$D$39:$D$782,СВЦЭМ!$A$39:$A$782,$A149,СВЦЭМ!$B$39:$B$782,R$119)+'СЕТ СН'!$I$11+СВЦЭМ!$D$10+'СЕТ СН'!$I$5-'СЕТ СН'!$I$21</f>
        <v>5793.5342080800001</v>
      </c>
      <c r="S149" s="36">
        <f>SUMIFS(СВЦЭМ!$D$39:$D$782,СВЦЭМ!$A$39:$A$782,$A149,СВЦЭМ!$B$39:$B$782,S$119)+'СЕТ СН'!$I$11+СВЦЭМ!$D$10+'СЕТ СН'!$I$5-'СЕТ СН'!$I$21</f>
        <v>5775.8280584200002</v>
      </c>
      <c r="T149" s="36">
        <f>SUMIFS(СВЦЭМ!$D$39:$D$782,СВЦЭМ!$A$39:$A$782,$A149,СВЦЭМ!$B$39:$B$782,T$119)+'СЕТ СН'!$I$11+СВЦЭМ!$D$10+'СЕТ СН'!$I$5-'СЕТ СН'!$I$21</f>
        <v>5724.1515817500003</v>
      </c>
      <c r="U149" s="36">
        <f>SUMIFS(СВЦЭМ!$D$39:$D$782,СВЦЭМ!$A$39:$A$782,$A149,СВЦЭМ!$B$39:$B$782,U$119)+'СЕТ СН'!$I$11+СВЦЭМ!$D$10+'СЕТ СН'!$I$5-'СЕТ СН'!$I$21</f>
        <v>5706.1250165199999</v>
      </c>
      <c r="V149" s="36">
        <f>SUMIFS(СВЦЭМ!$D$39:$D$782,СВЦЭМ!$A$39:$A$782,$A149,СВЦЭМ!$B$39:$B$782,V$119)+'СЕТ СН'!$I$11+СВЦЭМ!$D$10+'СЕТ СН'!$I$5-'СЕТ СН'!$I$21</f>
        <v>5688.4264444600003</v>
      </c>
      <c r="W149" s="36">
        <f>SUMIFS(СВЦЭМ!$D$39:$D$782,СВЦЭМ!$A$39:$A$782,$A149,СВЦЭМ!$B$39:$B$782,W$119)+'СЕТ СН'!$I$11+СВЦЭМ!$D$10+'СЕТ СН'!$I$5-'СЕТ СН'!$I$21</f>
        <v>5689.7085509900007</v>
      </c>
      <c r="X149" s="36">
        <f>SUMIFS(СВЦЭМ!$D$39:$D$782,СВЦЭМ!$A$39:$A$782,$A149,СВЦЭМ!$B$39:$B$782,X$119)+'СЕТ СН'!$I$11+СВЦЭМ!$D$10+'СЕТ СН'!$I$5-'СЕТ СН'!$I$21</f>
        <v>5726.4786402999998</v>
      </c>
      <c r="Y149" s="36">
        <f>SUMIFS(СВЦЭМ!$D$39:$D$782,СВЦЭМ!$A$39:$A$782,$A149,СВЦЭМ!$B$39:$B$782,Y$119)+'СЕТ СН'!$I$11+СВЦЭМ!$D$10+'СЕТ СН'!$I$5-'СЕТ СН'!$I$21</f>
        <v>5773.1687938699997</v>
      </c>
    </row>
    <row r="150" spans="1:27" ht="15.75" x14ac:dyDescent="0.2">
      <c r="A150" s="35">
        <f t="shared" si="3"/>
        <v>45382</v>
      </c>
      <c r="B150" s="36">
        <f>SUMIFS(СВЦЭМ!$D$39:$D$782,СВЦЭМ!$A$39:$A$782,$A150,СВЦЭМ!$B$39:$B$782,B$119)+'СЕТ СН'!$I$11+СВЦЭМ!$D$10+'СЕТ СН'!$I$5-'СЕТ СН'!$I$21</f>
        <v>5891.2815221999999</v>
      </c>
      <c r="C150" s="36">
        <f>SUMIFS(СВЦЭМ!$D$39:$D$782,СВЦЭМ!$A$39:$A$782,$A150,СВЦЭМ!$B$39:$B$782,C$119)+'СЕТ СН'!$I$11+СВЦЭМ!$D$10+'СЕТ СН'!$I$5-'СЕТ СН'!$I$21</f>
        <v>5913.2108008899995</v>
      </c>
      <c r="D150" s="36">
        <f>SUMIFS(СВЦЭМ!$D$39:$D$782,СВЦЭМ!$A$39:$A$782,$A150,СВЦЭМ!$B$39:$B$782,D$119)+'СЕТ СН'!$I$11+СВЦЭМ!$D$10+'СЕТ СН'!$I$5-'СЕТ СН'!$I$21</f>
        <v>5937.8142384100001</v>
      </c>
      <c r="E150" s="36">
        <f>SUMIFS(СВЦЭМ!$D$39:$D$782,СВЦЭМ!$A$39:$A$782,$A150,СВЦЭМ!$B$39:$B$782,E$119)+'СЕТ СН'!$I$11+СВЦЭМ!$D$10+'СЕТ СН'!$I$5-'СЕТ СН'!$I$21</f>
        <v>5943.7770292000005</v>
      </c>
      <c r="F150" s="36">
        <f>SUMIFS(СВЦЭМ!$D$39:$D$782,СВЦЭМ!$A$39:$A$782,$A150,СВЦЭМ!$B$39:$B$782,F$119)+'СЕТ СН'!$I$11+СВЦЭМ!$D$10+'СЕТ СН'!$I$5-'СЕТ СН'!$I$21</f>
        <v>5939.7322457400005</v>
      </c>
      <c r="G150" s="36">
        <f>SUMIFS(СВЦЭМ!$D$39:$D$782,СВЦЭМ!$A$39:$A$782,$A150,СВЦЭМ!$B$39:$B$782,G$119)+'СЕТ СН'!$I$11+СВЦЭМ!$D$10+'СЕТ СН'!$I$5-'СЕТ СН'!$I$21</f>
        <v>5939.7635569400009</v>
      </c>
      <c r="H150" s="36">
        <f>SUMIFS(СВЦЭМ!$D$39:$D$782,СВЦЭМ!$A$39:$A$782,$A150,СВЦЭМ!$B$39:$B$782,H$119)+'СЕТ СН'!$I$11+СВЦЭМ!$D$10+'СЕТ СН'!$I$5-'СЕТ СН'!$I$21</f>
        <v>5937.4063586100001</v>
      </c>
      <c r="I150" s="36">
        <f>SUMIFS(СВЦЭМ!$D$39:$D$782,СВЦЭМ!$A$39:$A$782,$A150,СВЦЭМ!$B$39:$B$782,I$119)+'СЕТ СН'!$I$11+СВЦЭМ!$D$10+'СЕТ СН'!$I$5-'СЕТ СН'!$I$21</f>
        <v>5917.0048645099996</v>
      </c>
      <c r="J150" s="36">
        <f>SUMIFS(СВЦЭМ!$D$39:$D$782,СВЦЭМ!$A$39:$A$782,$A150,СВЦЭМ!$B$39:$B$782,J$119)+'СЕТ СН'!$I$11+СВЦЭМ!$D$10+'СЕТ СН'!$I$5-'СЕТ СН'!$I$21</f>
        <v>5879.8598051500003</v>
      </c>
      <c r="K150" s="36">
        <f>SUMIFS(СВЦЭМ!$D$39:$D$782,СВЦЭМ!$A$39:$A$782,$A150,СВЦЭМ!$B$39:$B$782,K$119)+'СЕТ СН'!$I$11+СВЦЭМ!$D$10+'СЕТ СН'!$I$5-'СЕТ СН'!$I$21</f>
        <v>5820.7348911200006</v>
      </c>
      <c r="L150" s="36">
        <f>SUMIFS(СВЦЭМ!$D$39:$D$782,СВЦЭМ!$A$39:$A$782,$A150,СВЦЭМ!$B$39:$B$782,L$119)+'СЕТ СН'!$I$11+СВЦЭМ!$D$10+'СЕТ СН'!$I$5-'СЕТ СН'!$I$21</f>
        <v>5811.39026259</v>
      </c>
      <c r="M150" s="36">
        <f>SUMIFS(СВЦЭМ!$D$39:$D$782,СВЦЭМ!$A$39:$A$782,$A150,СВЦЭМ!$B$39:$B$782,M$119)+'СЕТ СН'!$I$11+СВЦЭМ!$D$10+'СЕТ СН'!$I$5-'СЕТ СН'!$I$21</f>
        <v>5814.5571811700001</v>
      </c>
      <c r="N150" s="36">
        <f>SUMIFS(СВЦЭМ!$D$39:$D$782,СВЦЭМ!$A$39:$A$782,$A150,СВЦЭМ!$B$39:$B$782,N$119)+'СЕТ СН'!$I$11+СВЦЭМ!$D$10+'СЕТ СН'!$I$5-'СЕТ СН'!$I$21</f>
        <v>5818.55493346</v>
      </c>
      <c r="O150" s="36">
        <f>SUMIFS(СВЦЭМ!$D$39:$D$782,СВЦЭМ!$A$39:$A$782,$A150,СВЦЭМ!$B$39:$B$782,O$119)+'СЕТ СН'!$I$11+СВЦЭМ!$D$10+'СЕТ СН'!$I$5-'СЕТ СН'!$I$21</f>
        <v>5841.9019602099997</v>
      </c>
      <c r="P150" s="36">
        <f>SUMIFS(СВЦЭМ!$D$39:$D$782,СВЦЭМ!$A$39:$A$782,$A150,СВЦЭМ!$B$39:$B$782,P$119)+'СЕТ СН'!$I$11+СВЦЭМ!$D$10+'СЕТ СН'!$I$5-'СЕТ СН'!$I$21</f>
        <v>5865.8904314299998</v>
      </c>
      <c r="Q150" s="36">
        <f>SUMIFS(СВЦЭМ!$D$39:$D$782,СВЦЭМ!$A$39:$A$782,$A150,СВЦЭМ!$B$39:$B$782,Q$119)+'СЕТ СН'!$I$11+СВЦЭМ!$D$10+'СЕТ СН'!$I$5-'СЕТ СН'!$I$21</f>
        <v>5891.3081629600001</v>
      </c>
      <c r="R150" s="36">
        <f>SUMIFS(СВЦЭМ!$D$39:$D$782,СВЦЭМ!$A$39:$A$782,$A150,СВЦЭМ!$B$39:$B$782,R$119)+'СЕТ СН'!$I$11+СВЦЭМ!$D$10+'СЕТ СН'!$I$5-'СЕТ СН'!$I$21</f>
        <v>5886.9302062000006</v>
      </c>
      <c r="S150" s="36">
        <f>SUMIFS(СВЦЭМ!$D$39:$D$782,СВЦЭМ!$A$39:$A$782,$A150,СВЦЭМ!$B$39:$B$782,S$119)+'СЕТ СН'!$I$11+СВЦЭМ!$D$10+'СЕТ СН'!$I$5-'СЕТ СН'!$I$21</f>
        <v>5856.7459457200002</v>
      </c>
      <c r="T150" s="36">
        <f>SUMIFS(СВЦЭМ!$D$39:$D$782,СВЦЭМ!$A$39:$A$782,$A150,СВЦЭМ!$B$39:$B$782,T$119)+'СЕТ СН'!$I$11+СВЦЭМ!$D$10+'СЕТ СН'!$I$5-'СЕТ СН'!$I$21</f>
        <v>5833.1713917899997</v>
      </c>
      <c r="U150" s="36">
        <f>SUMIFS(СВЦЭМ!$D$39:$D$782,СВЦЭМ!$A$39:$A$782,$A150,СВЦЭМ!$B$39:$B$782,U$119)+'СЕТ СН'!$I$11+СВЦЭМ!$D$10+'СЕТ СН'!$I$5-'СЕТ СН'!$I$21</f>
        <v>5810.3364915000002</v>
      </c>
      <c r="V150" s="36">
        <f>SUMIFS(СВЦЭМ!$D$39:$D$782,СВЦЭМ!$A$39:$A$782,$A150,СВЦЭМ!$B$39:$B$782,V$119)+'СЕТ СН'!$I$11+СВЦЭМ!$D$10+'СЕТ СН'!$I$5-'СЕТ СН'!$I$21</f>
        <v>5793.7535027499998</v>
      </c>
      <c r="W150" s="36">
        <f>SUMIFS(СВЦЭМ!$D$39:$D$782,СВЦЭМ!$A$39:$A$782,$A150,СВЦЭМ!$B$39:$B$782,W$119)+'СЕТ СН'!$I$11+СВЦЭМ!$D$10+'СЕТ СН'!$I$5-'СЕТ СН'!$I$21</f>
        <v>5786.5228966300001</v>
      </c>
      <c r="X150" s="36">
        <f>SUMIFS(СВЦЭМ!$D$39:$D$782,СВЦЭМ!$A$39:$A$782,$A150,СВЦЭМ!$B$39:$B$782,X$119)+'СЕТ СН'!$I$11+СВЦЭМ!$D$10+'СЕТ СН'!$I$5-'СЕТ СН'!$I$21</f>
        <v>5824.3453124400003</v>
      </c>
      <c r="Y150" s="36">
        <f>SUMIFS(СВЦЭМ!$D$39:$D$782,СВЦЭМ!$A$39:$A$782,$A150,СВЦЭМ!$B$39:$B$782,Y$119)+'СЕТ СН'!$I$11+СВЦЭМ!$D$10+'СЕТ СН'!$I$5-'СЕТ СН'!$I$21</f>
        <v>5849.1640161599998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01.03.2024</v>
      </c>
      <c r="B156" s="36">
        <f>SUMIFS(СВЦЭМ!$E$39:$E$782,СВЦЭМ!$A$39:$A$782,$A156,СВЦЭМ!$B$39:$B$782,B$155)+'СЕТ СН'!$F$12</f>
        <v>121.09974423</v>
      </c>
      <c r="C156" s="36">
        <f>SUMIFS(СВЦЭМ!$E$39:$E$782,СВЦЭМ!$A$39:$A$782,$A156,СВЦЭМ!$B$39:$B$782,C$155)+'СЕТ СН'!$F$12</f>
        <v>122.8973986</v>
      </c>
      <c r="D156" s="36">
        <f>SUMIFS(СВЦЭМ!$E$39:$E$782,СВЦЭМ!$A$39:$A$782,$A156,СВЦЭМ!$B$39:$B$782,D$155)+'СЕТ СН'!$F$12</f>
        <v>124.51620907</v>
      </c>
      <c r="E156" s="36">
        <f>SUMIFS(СВЦЭМ!$E$39:$E$782,СВЦЭМ!$A$39:$A$782,$A156,СВЦЭМ!$B$39:$B$782,E$155)+'СЕТ СН'!$F$12</f>
        <v>123.53137804000001</v>
      </c>
      <c r="F156" s="36">
        <f>SUMIFS(СВЦЭМ!$E$39:$E$782,СВЦЭМ!$A$39:$A$782,$A156,СВЦЭМ!$B$39:$B$782,F$155)+'СЕТ СН'!$F$12</f>
        <v>122.93529187999999</v>
      </c>
      <c r="G156" s="36">
        <f>SUMIFS(СВЦЭМ!$E$39:$E$782,СВЦЭМ!$A$39:$A$782,$A156,СВЦЭМ!$B$39:$B$782,G$155)+'СЕТ СН'!$F$12</f>
        <v>122.79621791</v>
      </c>
      <c r="H156" s="36">
        <f>SUMIFS(СВЦЭМ!$E$39:$E$782,СВЦЭМ!$A$39:$A$782,$A156,СВЦЭМ!$B$39:$B$782,H$155)+'СЕТ СН'!$F$12</f>
        <v>120.27429785</v>
      </c>
      <c r="I156" s="36">
        <f>SUMIFS(СВЦЭМ!$E$39:$E$782,СВЦЭМ!$A$39:$A$782,$A156,СВЦЭМ!$B$39:$B$782,I$155)+'СЕТ СН'!$F$12</f>
        <v>118.69717018999999</v>
      </c>
      <c r="J156" s="36">
        <f>SUMIFS(СВЦЭМ!$E$39:$E$782,СВЦЭМ!$A$39:$A$782,$A156,СВЦЭМ!$B$39:$B$782,J$155)+'СЕТ СН'!$F$12</f>
        <v>118.15864578</v>
      </c>
      <c r="K156" s="36">
        <f>SUMIFS(СВЦЭМ!$E$39:$E$782,СВЦЭМ!$A$39:$A$782,$A156,СВЦЭМ!$B$39:$B$782,K$155)+'СЕТ СН'!$F$12</f>
        <v>117.23917606000001</v>
      </c>
      <c r="L156" s="36">
        <f>SUMIFS(СВЦЭМ!$E$39:$E$782,СВЦЭМ!$A$39:$A$782,$A156,СВЦЭМ!$B$39:$B$782,L$155)+'СЕТ СН'!$F$12</f>
        <v>117.36340963000001</v>
      </c>
      <c r="M156" s="36">
        <f>SUMIFS(СВЦЭМ!$E$39:$E$782,СВЦЭМ!$A$39:$A$782,$A156,СВЦЭМ!$B$39:$B$782,M$155)+'СЕТ СН'!$F$12</f>
        <v>116.22359819</v>
      </c>
      <c r="N156" s="36">
        <f>SUMIFS(СВЦЭМ!$E$39:$E$782,СВЦЭМ!$A$39:$A$782,$A156,СВЦЭМ!$B$39:$B$782,N$155)+'СЕТ СН'!$F$12</f>
        <v>119.40678226</v>
      </c>
      <c r="O156" s="36">
        <f>SUMIFS(СВЦЭМ!$E$39:$E$782,СВЦЭМ!$A$39:$A$782,$A156,СВЦЭМ!$B$39:$B$782,O$155)+'СЕТ СН'!$F$12</f>
        <v>120.17898504</v>
      </c>
      <c r="P156" s="36">
        <f>SUMIFS(СВЦЭМ!$E$39:$E$782,СВЦЭМ!$A$39:$A$782,$A156,СВЦЭМ!$B$39:$B$782,P$155)+'СЕТ СН'!$F$12</f>
        <v>121.46892683</v>
      </c>
      <c r="Q156" s="36">
        <f>SUMIFS(СВЦЭМ!$E$39:$E$782,СВЦЭМ!$A$39:$A$782,$A156,СВЦЭМ!$B$39:$B$782,Q$155)+'СЕТ СН'!$F$12</f>
        <v>122.209343</v>
      </c>
      <c r="R156" s="36">
        <f>SUMIFS(СВЦЭМ!$E$39:$E$782,СВЦЭМ!$A$39:$A$782,$A156,СВЦЭМ!$B$39:$B$782,R$155)+'СЕТ СН'!$F$12</f>
        <v>122.95031710000001</v>
      </c>
      <c r="S156" s="36">
        <f>SUMIFS(СВЦЭМ!$E$39:$E$782,СВЦЭМ!$A$39:$A$782,$A156,СВЦЭМ!$B$39:$B$782,S$155)+'СЕТ СН'!$F$12</f>
        <v>122.14606406999999</v>
      </c>
      <c r="T156" s="36">
        <f>SUMIFS(СВЦЭМ!$E$39:$E$782,СВЦЭМ!$A$39:$A$782,$A156,СВЦЭМ!$B$39:$B$782,T$155)+'СЕТ СН'!$F$12</f>
        <v>119.31820159</v>
      </c>
      <c r="U156" s="36">
        <f>SUMIFS(СВЦЭМ!$E$39:$E$782,СВЦЭМ!$A$39:$A$782,$A156,СВЦЭМ!$B$39:$B$782,U$155)+'СЕТ СН'!$F$12</f>
        <v>117.25824953999999</v>
      </c>
      <c r="V156" s="36">
        <f>SUMIFS(СВЦЭМ!$E$39:$E$782,СВЦЭМ!$A$39:$A$782,$A156,СВЦЭМ!$B$39:$B$782,V$155)+'СЕТ СН'!$F$12</f>
        <v>117.35067171999999</v>
      </c>
      <c r="W156" s="36">
        <f>SUMIFS(СВЦЭМ!$E$39:$E$782,СВЦЭМ!$A$39:$A$782,$A156,СВЦЭМ!$B$39:$B$782,W$155)+'СЕТ СН'!$F$12</f>
        <v>117.90352391</v>
      </c>
      <c r="X156" s="36">
        <f>SUMIFS(СВЦЭМ!$E$39:$E$782,СВЦЭМ!$A$39:$A$782,$A156,СВЦЭМ!$B$39:$B$782,X$155)+'СЕТ СН'!$F$12</f>
        <v>118.81080369999999</v>
      </c>
      <c r="Y156" s="36">
        <f>SUMIFS(СВЦЭМ!$E$39:$E$782,СВЦЭМ!$A$39:$A$782,$A156,СВЦЭМ!$B$39:$B$782,Y$155)+'СЕТ СН'!$F$12</f>
        <v>120.45847181000001</v>
      </c>
      <c r="AA156" s="45"/>
    </row>
    <row r="157" spans="1:27" ht="15.75" x14ac:dyDescent="0.2">
      <c r="A157" s="35">
        <f>A156+1</f>
        <v>45353</v>
      </c>
      <c r="B157" s="36">
        <f>SUMIFS(СВЦЭМ!$E$39:$E$782,СВЦЭМ!$A$39:$A$782,$A157,СВЦЭМ!$B$39:$B$782,B$155)+'СЕТ СН'!$F$12</f>
        <v>116.36562212</v>
      </c>
      <c r="C157" s="36">
        <f>SUMIFS(СВЦЭМ!$E$39:$E$782,СВЦЭМ!$A$39:$A$782,$A157,СВЦЭМ!$B$39:$B$782,C$155)+'СЕТ СН'!$F$12</f>
        <v>117.17106345000001</v>
      </c>
      <c r="D157" s="36">
        <f>SUMIFS(СВЦЭМ!$E$39:$E$782,СВЦЭМ!$A$39:$A$782,$A157,СВЦЭМ!$B$39:$B$782,D$155)+'СЕТ СН'!$F$12</f>
        <v>118.81332805</v>
      </c>
      <c r="E157" s="36">
        <f>SUMIFS(СВЦЭМ!$E$39:$E$782,СВЦЭМ!$A$39:$A$782,$A157,СВЦЭМ!$B$39:$B$782,E$155)+'СЕТ СН'!$F$12</f>
        <v>119.54925084</v>
      </c>
      <c r="F157" s="36">
        <f>SUMIFS(СВЦЭМ!$E$39:$E$782,СВЦЭМ!$A$39:$A$782,$A157,СВЦЭМ!$B$39:$B$782,F$155)+'СЕТ СН'!$F$12</f>
        <v>119.34933411</v>
      </c>
      <c r="G157" s="36">
        <f>SUMIFS(СВЦЭМ!$E$39:$E$782,СВЦЭМ!$A$39:$A$782,$A157,СВЦЭМ!$B$39:$B$782,G$155)+'СЕТ СН'!$F$12</f>
        <v>118.00631416</v>
      </c>
      <c r="H157" s="36">
        <f>SUMIFS(СВЦЭМ!$E$39:$E$782,СВЦЭМ!$A$39:$A$782,$A157,СВЦЭМ!$B$39:$B$782,H$155)+'СЕТ СН'!$F$12</f>
        <v>115.06764807</v>
      </c>
      <c r="I157" s="36">
        <f>SUMIFS(СВЦЭМ!$E$39:$E$782,СВЦЭМ!$A$39:$A$782,$A157,СВЦЭМ!$B$39:$B$782,I$155)+'СЕТ СН'!$F$12</f>
        <v>113.44956242000001</v>
      </c>
      <c r="J157" s="36">
        <f>SUMIFS(СВЦЭМ!$E$39:$E$782,СВЦЭМ!$A$39:$A$782,$A157,СВЦЭМ!$B$39:$B$782,J$155)+'СЕТ СН'!$F$12</f>
        <v>113.51393633000001</v>
      </c>
      <c r="K157" s="36">
        <f>SUMIFS(СВЦЭМ!$E$39:$E$782,СВЦЭМ!$A$39:$A$782,$A157,СВЦЭМ!$B$39:$B$782,K$155)+'СЕТ СН'!$F$12</f>
        <v>111.3480879</v>
      </c>
      <c r="L157" s="36">
        <f>SUMIFS(СВЦЭМ!$E$39:$E$782,СВЦЭМ!$A$39:$A$782,$A157,СВЦЭМ!$B$39:$B$782,L$155)+'СЕТ СН'!$F$12</f>
        <v>110.3089741</v>
      </c>
      <c r="M157" s="36">
        <f>SUMIFS(СВЦЭМ!$E$39:$E$782,СВЦЭМ!$A$39:$A$782,$A157,СВЦЭМ!$B$39:$B$782,M$155)+'СЕТ СН'!$F$12</f>
        <v>110.53511841</v>
      </c>
      <c r="N157" s="36">
        <f>SUMIFS(СВЦЭМ!$E$39:$E$782,СВЦЭМ!$A$39:$A$782,$A157,СВЦЭМ!$B$39:$B$782,N$155)+'СЕТ СН'!$F$12</f>
        <v>111.72267484</v>
      </c>
      <c r="O157" s="36">
        <f>SUMIFS(СВЦЭМ!$E$39:$E$782,СВЦЭМ!$A$39:$A$782,$A157,СВЦЭМ!$B$39:$B$782,O$155)+'СЕТ СН'!$F$12</f>
        <v>112.18825377</v>
      </c>
      <c r="P157" s="36">
        <f>SUMIFS(СВЦЭМ!$E$39:$E$782,СВЦЭМ!$A$39:$A$782,$A157,СВЦЭМ!$B$39:$B$782,P$155)+'СЕТ СН'!$F$12</f>
        <v>112.80256887</v>
      </c>
      <c r="Q157" s="36">
        <f>SUMIFS(СВЦЭМ!$E$39:$E$782,СВЦЭМ!$A$39:$A$782,$A157,СВЦЭМ!$B$39:$B$782,Q$155)+'СЕТ СН'!$F$12</f>
        <v>114.3033449</v>
      </c>
      <c r="R157" s="36">
        <f>SUMIFS(СВЦЭМ!$E$39:$E$782,СВЦЭМ!$A$39:$A$782,$A157,СВЦЭМ!$B$39:$B$782,R$155)+'СЕТ СН'!$F$12</f>
        <v>115.68133585</v>
      </c>
      <c r="S157" s="36">
        <f>SUMIFS(СВЦЭМ!$E$39:$E$782,СВЦЭМ!$A$39:$A$782,$A157,СВЦЭМ!$B$39:$B$782,S$155)+'СЕТ СН'!$F$12</f>
        <v>114.66262415999999</v>
      </c>
      <c r="T157" s="36">
        <f>SUMIFS(СВЦЭМ!$E$39:$E$782,СВЦЭМ!$A$39:$A$782,$A157,СВЦЭМ!$B$39:$B$782,T$155)+'СЕТ СН'!$F$12</f>
        <v>111.73636711</v>
      </c>
      <c r="U157" s="36">
        <f>SUMIFS(СВЦЭМ!$E$39:$E$782,СВЦЭМ!$A$39:$A$782,$A157,СВЦЭМ!$B$39:$B$782,U$155)+'СЕТ СН'!$F$12</f>
        <v>108.98630479000001</v>
      </c>
      <c r="V157" s="36">
        <f>SUMIFS(СВЦЭМ!$E$39:$E$782,СВЦЭМ!$A$39:$A$782,$A157,СВЦЭМ!$B$39:$B$782,V$155)+'СЕТ СН'!$F$12</f>
        <v>110.176852</v>
      </c>
      <c r="W157" s="36">
        <f>SUMIFS(СВЦЭМ!$E$39:$E$782,СВЦЭМ!$A$39:$A$782,$A157,СВЦЭМ!$B$39:$B$782,W$155)+'СЕТ СН'!$F$12</f>
        <v>110.80067772</v>
      </c>
      <c r="X157" s="36">
        <f>SUMIFS(СВЦЭМ!$E$39:$E$782,СВЦЭМ!$A$39:$A$782,$A157,СВЦЭМ!$B$39:$B$782,X$155)+'СЕТ СН'!$F$12</f>
        <v>113.28387773</v>
      </c>
      <c r="Y157" s="36">
        <f>SUMIFS(СВЦЭМ!$E$39:$E$782,СВЦЭМ!$A$39:$A$782,$A157,СВЦЭМ!$B$39:$B$782,Y$155)+'СЕТ СН'!$F$12</f>
        <v>113.31143892999999</v>
      </c>
    </row>
    <row r="158" spans="1:27" ht="15.75" x14ac:dyDescent="0.2">
      <c r="A158" s="35">
        <f t="shared" ref="A158:A186" si="4">A157+1</f>
        <v>45354</v>
      </c>
      <c r="B158" s="36">
        <f>SUMIFS(СВЦЭМ!$E$39:$E$782,СВЦЭМ!$A$39:$A$782,$A158,СВЦЭМ!$B$39:$B$782,B$155)+'СЕТ СН'!$F$12</f>
        <v>109.44665614</v>
      </c>
      <c r="C158" s="36">
        <f>SUMIFS(СВЦЭМ!$E$39:$E$782,СВЦЭМ!$A$39:$A$782,$A158,СВЦЭМ!$B$39:$B$782,C$155)+'СЕТ СН'!$F$12</f>
        <v>115.02705038000001</v>
      </c>
      <c r="D158" s="36">
        <f>SUMIFS(СВЦЭМ!$E$39:$E$782,СВЦЭМ!$A$39:$A$782,$A158,СВЦЭМ!$B$39:$B$782,D$155)+'СЕТ СН'!$F$12</f>
        <v>118.07056462</v>
      </c>
      <c r="E158" s="36">
        <f>SUMIFS(СВЦЭМ!$E$39:$E$782,СВЦЭМ!$A$39:$A$782,$A158,СВЦЭМ!$B$39:$B$782,E$155)+'СЕТ СН'!$F$12</f>
        <v>119.28405911999999</v>
      </c>
      <c r="F158" s="36">
        <f>SUMIFS(СВЦЭМ!$E$39:$E$782,СВЦЭМ!$A$39:$A$782,$A158,СВЦЭМ!$B$39:$B$782,F$155)+'СЕТ СН'!$F$12</f>
        <v>119.10226761</v>
      </c>
      <c r="G158" s="36">
        <f>SUMIFS(СВЦЭМ!$E$39:$E$782,СВЦЭМ!$A$39:$A$782,$A158,СВЦЭМ!$B$39:$B$782,G$155)+'СЕТ СН'!$F$12</f>
        <v>118.15499588</v>
      </c>
      <c r="H158" s="36">
        <f>SUMIFS(СВЦЭМ!$E$39:$E$782,СВЦЭМ!$A$39:$A$782,$A158,СВЦЭМ!$B$39:$B$782,H$155)+'СЕТ СН'!$F$12</f>
        <v>116.9163609</v>
      </c>
      <c r="I158" s="36">
        <f>SUMIFS(СВЦЭМ!$E$39:$E$782,СВЦЭМ!$A$39:$A$782,$A158,СВЦЭМ!$B$39:$B$782,I$155)+'СЕТ СН'!$F$12</f>
        <v>117.00414139</v>
      </c>
      <c r="J158" s="36">
        <f>SUMIFS(СВЦЭМ!$E$39:$E$782,СВЦЭМ!$A$39:$A$782,$A158,СВЦЭМ!$B$39:$B$782,J$155)+'СЕТ СН'!$F$12</f>
        <v>113.75076828</v>
      </c>
      <c r="K158" s="36">
        <f>SUMIFS(СВЦЭМ!$E$39:$E$782,СВЦЭМ!$A$39:$A$782,$A158,СВЦЭМ!$B$39:$B$782,K$155)+'СЕТ СН'!$F$12</f>
        <v>111.03576266</v>
      </c>
      <c r="L158" s="36">
        <f>SUMIFS(СВЦЭМ!$E$39:$E$782,СВЦЭМ!$A$39:$A$782,$A158,СВЦЭМ!$B$39:$B$782,L$155)+'СЕТ СН'!$F$12</f>
        <v>109.51572699</v>
      </c>
      <c r="M158" s="36">
        <f>SUMIFS(СВЦЭМ!$E$39:$E$782,СВЦЭМ!$A$39:$A$782,$A158,СВЦЭМ!$B$39:$B$782,M$155)+'СЕТ СН'!$F$12</f>
        <v>109.57308218999999</v>
      </c>
      <c r="N158" s="36">
        <f>SUMIFS(СВЦЭМ!$E$39:$E$782,СВЦЭМ!$A$39:$A$782,$A158,СВЦЭМ!$B$39:$B$782,N$155)+'СЕТ СН'!$F$12</f>
        <v>111.37120871</v>
      </c>
      <c r="O158" s="36">
        <f>SUMIFS(СВЦЭМ!$E$39:$E$782,СВЦЭМ!$A$39:$A$782,$A158,СВЦЭМ!$B$39:$B$782,O$155)+'СЕТ СН'!$F$12</f>
        <v>110.61164588</v>
      </c>
      <c r="P158" s="36">
        <f>SUMIFS(СВЦЭМ!$E$39:$E$782,СВЦЭМ!$A$39:$A$782,$A158,СВЦЭМ!$B$39:$B$782,P$155)+'СЕТ СН'!$F$12</f>
        <v>110.69099704999999</v>
      </c>
      <c r="Q158" s="36">
        <f>SUMIFS(СВЦЭМ!$E$39:$E$782,СВЦЭМ!$A$39:$A$782,$A158,СВЦЭМ!$B$39:$B$782,Q$155)+'СЕТ СН'!$F$12</f>
        <v>111.74879996999999</v>
      </c>
      <c r="R158" s="36">
        <f>SUMIFS(СВЦЭМ!$E$39:$E$782,СВЦЭМ!$A$39:$A$782,$A158,СВЦЭМ!$B$39:$B$782,R$155)+'СЕТ СН'!$F$12</f>
        <v>112.13730414</v>
      </c>
      <c r="S158" s="36">
        <f>SUMIFS(СВЦЭМ!$E$39:$E$782,СВЦЭМ!$A$39:$A$782,$A158,СВЦЭМ!$B$39:$B$782,S$155)+'СЕТ СН'!$F$12</f>
        <v>110.21673014</v>
      </c>
      <c r="T158" s="36">
        <f>SUMIFS(СВЦЭМ!$E$39:$E$782,СВЦЭМ!$A$39:$A$782,$A158,СВЦЭМ!$B$39:$B$782,T$155)+'СЕТ СН'!$F$12</f>
        <v>109.00204862</v>
      </c>
      <c r="U158" s="36">
        <f>SUMIFS(СВЦЭМ!$E$39:$E$782,СВЦЭМ!$A$39:$A$782,$A158,СВЦЭМ!$B$39:$B$782,U$155)+'СЕТ СН'!$F$12</f>
        <v>110.27333910999999</v>
      </c>
      <c r="V158" s="36">
        <f>SUMIFS(СВЦЭМ!$E$39:$E$782,СВЦЭМ!$A$39:$A$782,$A158,СВЦЭМ!$B$39:$B$782,V$155)+'СЕТ СН'!$F$12</f>
        <v>110.21257634</v>
      </c>
      <c r="W158" s="36">
        <f>SUMIFS(СВЦЭМ!$E$39:$E$782,СВЦЭМ!$A$39:$A$782,$A158,СВЦЭМ!$B$39:$B$782,W$155)+'СЕТ СН'!$F$12</f>
        <v>109.62937654</v>
      </c>
      <c r="X158" s="36">
        <f>SUMIFS(СВЦЭМ!$E$39:$E$782,СВЦЭМ!$A$39:$A$782,$A158,СВЦЭМ!$B$39:$B$782,X$155)+'СЕТ СН'!$F$12</f>
        <v>110.63558867</v>
      </c>
      <c r="Y158" s="36">
        <f>SUMIFS(СВЦЭМ!$E$39:$E$782,СВЦЭМ!$A$39:$A$782,$A158,СВЦЭМ!$B$39:$B$782,Y$155)+'СЕТ СН'!$F$12</f>
        <v>112.99874343</v>
      </c>
    </row>
    <row r="159" spans="1:27" ht="15.75" x14ac:dyDescent="0.2">
      <c r="A159" s="35">
        <f t="shared" si="4"/>
        <v>45355</v>
      </c>
      <c r="B159" s="36">
        <f>SUMIFS(СВЦЭМ!$E$39:$E$782,СВЦЭМ!$A$39:$A$782,$A159,СВЦЭМ!$B$39:$B$782,B$155)+'СЕТ СН'!$F$12</f>
        <v>110.10665597000001</v>
      </c>
      <c r="C159" s="36">
        <f>SUMIFS(СВЦЭМ!$E$39:$E$782,СВЦЭМ!$A$39:$A$782,$A159,СВЦЭМ!$B$39:$B$782,C$155)+'СЕТ СН'!$F$12</f>
        <v>112.96285288</v>
      </c>
      <c r="D159" s="36">
        <f>SUMIFS(СВЦЭМ!$E$39:$E$782,СВЦЭМ!$A$39:$A$782,$A159,СВЦЭМ!$B$39:$B$782,D$155)+'СЕТ СН'!$F$12</f>
        <v>114.18937875</v>
      </c>
      <c r="E159" s="36">
        <f>SUMIFS(СВЦЭМ!$E$39:$E$782,СВЦЭМ!$A$39:$A$782,$A159,СВЦЭМ!$B$39:$B$782,E$155)+'СЕТ СН'!$F$12</f>
        <v>114.38250528</v>
      </c>
      <c r="F159" s="36">
        <f>SUMIFS(СВЦЭМ!$E$39:$E$782,СВЦЭМ!$A$39:$A$782,$A159,СВЦЭМ!$B$39:$B$782,F$155)+'СЕТ СН'!$F$12</f>
        <v>114.63539728000001</v>
      </c>
      <c r="G159" s="36">
        <f>SUMIFS(СВЦЭМ!$E$39:$E$782,СВЦЭМ!$A$39:$A$782,$A159,СВЦЭМ!$B$39:$B$782,G$155)+'СЕТ СН'!$F$12</f>
        <v>116.21633124</v>
      </c>
      <c r="H159" s="36">
        <f>SUMIFS(СВЦЭМ!$E$39:$E$782,СВЦЭМ!$A$39:$A$782,$A159,СВЦЭМ!$B$39:$B$782,H$155)+'СЕТ СН'!$F$12</f>
        <v>112.78183158</v>
      </c>
      <c r="I159" s="36">
        <f>SUMIFS(СВЦЭМ!$E$39:$E$782,СВЦЭМ!$A$39:$A$782,$A159,СВЦЭМ!$B$39:$B$782,I$155)+'СЕТ СН'!$F$12</f>
        <v>110.2158986</v>
      </c>
      <c r="J159" s="36">
        <f>SUMIFS(СВЦЭМ!$E$39:$E$782,СВЦЭМ!$A$39:$A$782,$A159,СВЦЭМ!$B$39:$B$782,J$155)+'СЕТ СН'!$F$12</f>
        <v>107.83367174999999</v>
      </c>
      <c r="K159" s="36">
        <f>SUMIFS(СВЦЭМ!$E$39:$E$782,СВЦЭМ!$A$39:$A$782,$A159,СВЦЭМ!$B$39:$B$782,K$155)+'СЕТ СН'!$F$12</f>
        <v>106.6645365</v>
      </c>
      <c r="L159" s="36">
        <f>SUMIFS(СВЦЭМ!$E$39:$E$782,СВЦЭМ!$A$39:$A$782,$A159,СВЦЭМ!$B$39:$B$782,L$155)+'СЕТ СН'!$F$12</f>
        <v>107.00364707</v>
      </c>
      <c r="M159" s="36">
        <f>SUMIFS(СВЦЭМ!$E$39:$E$782,СВЦЭМ!$A$39:$A$782,$A159,СВЦЭМ!$B$39:$B$782,M$155)+'СЕТ СН'!$F$12</f>
        <v>107.5494906</v>
      </c>
      <c r="N159" s="36">
        <f>SUMIFS(СВЦЭМ!$E$39:$E$782,СВЦЭМ!$A$39:$A$782,$A159,СВЦЭМ!$B$39:$B$782,N$155)+'СЕТ СН'!$F$12</f>
        <v>106.77354329000001</v>
      </c>
      <c r="O159" s="36">
        <f>SUMIFS(СВЦЭМ!$E$39:$E$782,СВЦЭМ!$A$39:$A$782,$A159,СВЦЭМ!$B$39:$B$782,O$155)+'СЕТ СН'!$F$12</f>
        <v>107.26228724000001</v>
      </c>
      <c r="P159" s="36">
        <f>SUMIFS(СВЦЭМ!$E$39:$E$782,СВЦЭМ!$A$39:$A$782,$A159,СВЦЭМ!$B$39:$B$782,P$155)+'СЕТ СН'!$F$12</f>
        <v>108.30633376999999</v>
      </c>
      <c r="Q159" s="36">
        <f>SUMIFS(СВЦЭМ!$E$39:$E$782,СВЦЭМ!$A$39:$A$782,$A159,СВЦЭМ!$B$39:$B$782,Q$155)+'СЕТ СН'!$F$12</f>
        <v>109.40786301999999</v>
      </c>
      <c r="R159" s="36">
        <f>SUMIFS(СВЦЭМ!$E$39:$E$782,СВЦЭМ!$A$39:$A$782,$A159,СВЦЭМ!$B$39:$B$782,R$155)+'СЕТ СН'!$F$12</f>
        <v>109.2927706</v>
      </c>
      <c r="S159" s="36">
        <f>SUMIFS(СВЦЭМ!$E$39:$E$782,СВЦЭМ!$A$39:$A$782,$A159,СВЦЭМ!$B$39:$B$782,S$155)+'СЕТ СН'!$F$12</f>
        <v>108.81899966</v>
      </c>
      <c r="T159" s="36">
        <f>SUMIFS(СВЦЭМ!$E$39:$E$782,СВЦЭМ!$A$39:$A$782,$A159,СВЦЭМ!$B$39:$B$782,T$155)+'СЕТ СН'!$F$12</f>
        <v>107.68436407999999</v>
      </c>
      <c r="U159" s="36">
        <f>SUMIFS(СВЦЭМ!$E$39:$E$782,СВЦЭМ!$A$39:$A$782,$A159,СВЦЭМ!$B$39:$B$782,U$155)+'СЕТ СН'!$F$12</f>
        <v>106.09029608</v>
      </c>
      <c r="V159" s="36">
        <f>SUMIFS(СВЦЭМ!$E$39:$E$782,СВЦЭМ!$A$39:$A$782,$A159,СВЦЭМ!$B$39:$B$782,V$155)+'СЕТ СН'!$F$12</f>
        <v>106.96064274</v>
      </c>
      <c r="W159" s="36">
        <f>SUMIFS(СВЦЭМ!$E$39:$E$782,СВЦЭМ!$A$39:$A$782,$A159,СВЦЭМ!$B$39:$B$782,W$155)+'СЕТ СН'!$F$12</f>
        <v>108.08281617999999</v>
      </c>
      <c r="X159" s="36">
        <f>SUMIFS(СВЦЭМ!$E$39:$E$782,СВЦЭМ!$A$39:$A$782,$A159,СВЦЭМ!$B$39:$B$782,X$155)+'СЕТ СН'!$F$12</f>
        <v>107.81817202000001</v>
      </c>
      <c r="Y159" s="36">
        <f>SUMIFS(СВЦЭМ!$E$39:$E$782,СВЦЭМ!$A$39:$A$782,$A159,СВЦЭМ!$B$39:$B$782,Y$155)+'СЕТ СН'!$F$12</f>
        <v>108.92777876</v>
      </c>
    </row>
    <row r="160" spans="1:27" ht="15.75" x14ac:dyDescent="0.2">
      <c r="A160" s="35">
        <f t="shared" si="4"/>
        <v>45356</v>
      </c>
      <c r="B160" s="36">
        <f>SUMIFS(СВЦЭМ!$E$39:$E$782,СВЦЭМ!$A$39:$A$782,$A160,СВЦЭМ!$B$39:$B$782,B$155)+'СЕТ СН'!$F$12</f>
        <v>108.08344131</v>
      </c>
      <c r="C160" s="36">
        <f>SUMIFS(СВЦЭМ!$E$39:$E$782,СВЦЭМ!$A$39:$A$782,$A160,СВЦЭМ!$B$39:$B$782,C$155)+'СЕТ СН'!$F$12</f>
        <v>110.57135006999999</v>
      </c>
      <c r="D160" s="36">
        <f>SUMIFS(СВЦЭМ!$E$39:$E$782,СВЦЭМ!$A$39:$A$782,$A160,СВЦЭМ!$B$39:$B$782,D$155)+'СЕТ СН'!$F$12</f>
        <v>111.15533753</v>
      </c>
      <c r="E160" s="36">
        <f>SUMIFS(СВЦЭМ!$E$39:$E$782,СВЦЭМ!$A$39:$A$782,$A160,СВЦЭМ!$B$39:$B$782,E$155)+'СЕТ СН'!$F$12</f>
        <v>112.36135950000001</v>
      </c>
      <c r="F160" s="36">
        <f>SUMIFS(СВЦЭМ!$E$39:$E$782,СВЦЭМ!$A$39:$A$782,$A160,СВЦЭМ!$B$39:$B$782,F$155)+'СЕТ СН'!$F$12</f>
        <v>111.6198533</v>
      </c>
      <c r="G160" s="36">
        <f>SUMIFS(СВЦЭМ!$E$39:$E$782,СВЦЭМ!$A$39:$A$782,$A160,СВЦЭМ!$B$39:$B$782,G$155)+'СЕТ СН'!$F$12</f>
        <v>109.82117841</v>
      </c>
      <c r="H160" s="36">
        <f>SUMIFS(СВЦЭМ!$E$39:$E$782,СВЦЭМ!$A$39:$A$782,$A160,СВЦЭМ!$B$39:$B$782,H$155)+'СЕТ СН'!$F$12</f>
        <v>106.18659405</v>
      </c>
      <c r="I160" s="36">
        <f>SUMIFS(СВЦЭМ!$E$39:$E$782,СВЦЭМ!$A$39:$A$782,$A160,СВЦЭМ!$B$39:$B$782,I$155)+'СЕТ СН'!$F$12</f>
        <v>105.084588</v>
      </c>
      <c r="J160" s="36">
        <f>SUMIFS(СВЦЭМ!$E$39:$E$782,СВЦЭМ!$A$39:$A$782,$A160,СВЦЭМ!$B$39:$B$782,J$155)+'СЕТ СН'!$F$12</f>
        <v>104.21813012</v>
      </c>
      <c r="K160" s="36">
        <f>SUMIFS(СВЦЭМ!$E$39:$E$782,СВЦЭМ!$A$39:$A$782,$A160,СВЦЭМ!$B$39:$B$782,K$155)+'СЕТ СН'!$F$12</f>
        <v>100.42170455</v>
      </c>
      <c r="L160" s="36">
        <f>SUMIFS(СВЦЭМ!$E$39:$E$782,СВЦЭМ!$A$39:$A$782,$A160,СВЦЭМ!$B$39:$B$782,L$155)+'СЕТ СН'!$F$12</f>
        <v>99.757601370000003</v>
      </c>
      <c r="M160" s="36">
        <f>SUMIFS(СВЦЭМ!$E$39:$E$782,СВЦЭМ!$A$39:$A$782,$A160,СВЦЭМ!$B$39:$B$782,M$155)+'СЕТ СН'!$F$12</f>
        <v>101.42295844</v>
      </c>
      <c r="N160" s="36">
        <f>SUMIFS(СВЦЭМ!$E$39:$E$782,СВЦЭМ!$A$39:$A$782,$A160,СВЦЭМ!$B$39:$B$782,N$155)+'СЕТ СН'!$F$12</f>
        <v>103.41157954000001</v>
      </c>
      <c r="O160" s="36">
        <f>SUMIFS(СВЦЭМ!$E$39:$E$782,СВЦЭМ!$A$39:$A$782,$A160,СВЦЭМ!$B$39:$B$782,O$155)+'СЕТ СН'!$F$12</f>
        <v>102.22355383</v>
      </c>
      <c r="P160" s="36">
        <f>SUMIFS(СВЦЭМ!$E$39:$E$782,СВЦЭМ!$A$39:$A$782,$A160,СВЦЭМ!$B$39:$B$782,P$155)+'СЕТ СН'!$F$12</f>
        <v>102.94376243000001</v>
      </c>
      <c r="Q160" s="36">
        <f>SUMIFS(СВЦЭМ!$E$39:$E$782,СВЦЭМ!$A$39:$A$782,$A160,СВЦЭМ!$B$39:$B$782,Q$155)+'СЕТ СН'!$F$12</f>
        <v>104.11666897000001</v>
      </c>
      <c r="R160" s="36">
        <f>SUMIFS(СВЦЭМ!$E$39:$E$782,СВЦЭМ!$A$39:$A$782,$A160,СВЦЭМ!$B$39:$B$782,R$155)+'СЕТ СН'!$F$12</f>
        <v>105.86124173</v>
      </c>
      <c r="S160" s="36">
        <f>SUMIFS(СВЦЭМ!$E$39:$E$782,СВЦЭМ!$A$39:$A$782,$A160,СВЦЭМ!$B$39:$B$782,S$155)+'СЕТ СН'!$F$12</f>
        <v>105.67905029000001</v>
      </c>
      <c r="T160" s="36">
        <f>SUMIFS(СВЦЭМ!$E$39:$E$782,СВЦЭМ!$A$39:$A$782,$A160,СВЦЭМ!$B$39:$B$782,T$155)+'СЕТ СН'!$F$12</f>
        <v>103.92083844</v>
      </c>
      <c r="U160" s="36">
        <f>SUMIFS(СВЦЭМ!$E$39:$E$782,СВЦЭМ!$A$39:$A$782,$A160,СВЦЭМ!$B$39:$B$782,U$155)+'СЕТ СН'!$F$12</f>
        <v>102.35014280999999</v>
      </c>
      <c r="V160" s="36">
        <f>SUMIFS(СВЦЭМ!$E$39:$E$782,СВЦЭМ!$A$39:$A$782,$A160,СВЦЭМ!$B$39:$B$782,V$155)+'СЕТ СН'!$F$12</f>
        <v>102.83870822</v>
      </c>
      <c r="W160" s="36">
        <f>SUMIFS(СВЦЭМ!$E$39:$E$782,СВЦЭМ!$A$39:$A$782,$A160,СВЦЭМ!$B$39:$B$782,W$155)+'СЕТ СН'!$F$12</f>
        <v>103.80993607000001</v>
      </c>
      <c r="X160" s="36">
        <f>SUMIFS(СВЦЭМ!$E$39:$E$782,СВЦЭМ!$A$39:$A$782,$A160,СВЦЭМ!$B$39:$B$782,X$155)+'СЕТ СН'!$F$12</f>
        <v>104.58251097</v>
      </c>
      <c r="Y160" s="36">
        <f>SUMIFS(СВЦЭМ!$E$39:$E$782,СВЦЭМ!$A$39:$A$782,$A160,СВЦЭМ!$B$39:$B$782,Y$155)+'СЕТ СН'!$F$12</f>
        <v>105.49611517</v>
      </c>
    </row>
    <row r="161" spans="1:25" ht="15.75" x14ac:dyDescent="0.2">
      <c r="A161" s="35">
        <f t="shared" si="4"/>
        <v>45357</v>
      </c>
      <c r="B161" s="36">
        <f>SUMIFS(СВЦЭМ!$E$39:$E$782,СВЦЭМ!$A$39:$A$782,$A161,СВЦЭМ!$B$39:$B$782,B$155)+'СЕТ СН'!$F$12</f>
        <v>110.19461707000001</v>
      </c>
      <c r="C161" s="36">
        <f>SUMIFS(СВЦЭМ!$E$39:$E$782,СВЦЭМ!$A$39:$A$782,$A161,СВЦЭМ!$B$39:$B$782,C$155)+'СЕТ СН'!$F$12</f>
        <v>111.82016526</v>
      </c>
      <c r="D161" s="36">
        <f>SUMIFS(СВЦЭМ!$E$39:$E$782,СВЦЭМ!$A$39:$A$782,$A161,СВЦЭМ!$B$39:$B$782,D$155)+'СЕТ СН'!$F$12</f>
        <v>113.34158355</v>
      </c>
      <c r="E161" s="36">
        <f>SUMIFS(СВЦЭМ!$E$39:$E$782,СВЦЭМ!$A$39:$A$782,$A161,СВЦЭМ!$B$39:$B$782,E$155)+'СЕТ СН'!$F$12</f>
        <v>114.34748981</v>
      </c>
      <c r="F161" s="36">
        <f>SUMIFS(СВЦЭМ!$E$39:$E$782,СВЦЭМ!$A$39:$A$782,$A161,СВЦЭМ!$B$39:$B$782,F$155)+'СЕТ СН'!$F$12</f>
        <v>114.14583062</v>
      </c>
      <c r="G161" s="36">
        <f>SUMIFS(СВЦЭМ!$E$39:$E$782,СВЦЭМ!$A$39:$A$782,$A161,СВЦЭМ!$B$39:$B$782,G$155)+'СЕТ СН'!$F$12</f>
        <v>112.3587691</v>
      </c>
      <c r="H161" s="36">
        <f>SUMIFS(СВЦЭМ!$E$39:$E$782,СВЦЭМ!$A$39:$A$782,$A161,СВЦЭМ!$B$39:$B$782,H$155)+'СЕТ СН'!$F$12</f>
        <v>107.77586519</v>
      </c>
      <c r="I161" s="36">
        <f>SUMIFS(СВЦЭМ!$E$39:$E$782,СВЦЭМ!$A$39:$A$782,$A161,СВЦЭМ!$B$39:$B$782,I$155)+'СЕТ СН'!$F$12</f>
        <v>104.54683872</v>
      </c>
      <c r="J161" s="36">
        <f>SUMIFS(СВЦЭМ!$E$39:$E$782,СВЦЭМ!$A$39:$A$782,$A161,СВЦЭМ!$B$39:$B$782,J$155)+'СЕТ СН'!$F$12</f>
        <v>103.99829359</v>
      </c>
      <c r="K161" s="36">
        <f>SUMIFS(СВЦЭМ!$E$39:$E$782,СВЦЭМ!$A$39:$A$782,$A161,СВЦЭМ!$B$39:$B$782,K$155)+'СЕТ СН'!$F$12</f>
        <v>104.09547233000001</v>
      </c>
      <c r="L161" s="36">
        <f>SUMIFS(СВЦЭМ!$E$39:$E$782,СВЦЭМ!$A$39:$A$782,$A161,СВЦЭМ!$B$39:$B$782,L$155)+'СЕТ СН'!$F$12</f>
        <v>104.55529582</v>
      </c>
      <c r="M161" s="36">
        <f>SUMIFS(СВЦЭМ!$E$39:$E$782,СВЦЭМ!$A$39:$A$782,$A161,СВЦЭМ!$B$39:$B$782,M$155)+'СЕТ СН'!$F$12</f>
        <v>104.64358677</v>
      </c>
      <c r="N161" s="36">
        <f>SUMIFS(СВЦЭМ!$E$39:$E$782,СВЦЭМ!$A$39:$A$782,$A161,СВЦЭМ!$B$39:$B$782,N$155)+'СЕТ СН'!$F$12</f>
        <v>106.15191883</v>
      </c>
      <c r="O161" s="36">
        <f>SUMIFS(СВЦЭМ!$E$39:$E$782,СВЦЭМ!$A$39:$A$782,$A161,СВЦЭМ!$B$39:$B$782,O$155)+'СЕТ СН'!$F$12</f>
        <v>106.02168082</v>
      </c>
      <c r="P161" s="36">
        <f>SUMIFS(СВЦЭМ!$E$39:$E$782,СВЦЭМ!$A$39:$A$782,$A161,СВЦЭМ!$B$39:$B$782,P$155)+'СЕТ СН'!$F$12</f>
        <v>107.16955366000001</v>
      </c>
      <c r="Q161" s="36">
        <f>SUMIFS(СВЦЭМ!$E$39:$E$782,СВЦЭМ!$A$39:$A$782,$A161,СВЦЭМ!$B$39:$B$782,Q$155)+'СЕТ СН'!$F$12</f>
        <v>107.42313745</v>
      </c>
      <c r="R161" s="36">
        <f>SUMIFS(СВЦЭМ!$E$39:$E$782,СВЦЭМ!$A$39:$A$782,$A161,СВЦЭМ!$B$39:$B$782,R$155)+'СЕТ СН'!$F$12</f>
        <v>107.43318076</v>
      </c>
      <c r="S161" s="36">
        <f>SUMIFS(СВЦЭМ!$E$39:$E$782,СВЦЭМ!$A$39:$A$782,$A161,СВЦЭМ!$B$39:$B$782,S$155)+'СЕТ СН'!$F$12</f>
        <v>106.59012272</v>
      </c>
      <c r="T161" s="36">
        <f>SUMIFS(СВЦЭМ!$E$39:$E$782,СВЦЭМ!$A$39:$A$782,$A161,СВЦЭМ!$B$39:$B$782,T$155)+'СЕТ СН'!$F$12</f>
        <v>104.24322966</v>
      </c>
      <c r="U161" s="36">
        <f>SUMIFS(СВЦЭМ!$E$39:$E$782,СВЦЭМ!$A$39:$A$782,$A161,СВЦЭМ!$B$39:$B$782,U$155)+'СЕТ СН'!$F$12</f>
        <v>104.2208459</v>
      </c>
      <c r="V161" s="36">
        <f>SUMIFS(СВЦЭМ!$E$39:$E$782,СВЦЭМ!$A$39:$A$782,$A161,СВЦЭМ!$B$39:$B$782,V$155)+'СЕТ СН'!$F$12</f>
        <v>104.45726351</v>
      </c>
      <c r="W161" s="36">
        <f>SUMIFS(СВЦЭМ!$E$39:$E$782,СВЦЭМ!$A$39:$A$782,$A161,СВЦЭМ!$B$39:$B$782,W$155)+'СЕТ СН'!$F$12</f>
        <v>105.21283864999999</v>
      </c>
      <c r="X161" s="36">
        <f>SUMIFS(СВЦЭМ!$E$39:$E$782,СВЦЭМ!$A$39:$A$782,$A161,СВЦЭМ!$B$39:$B$782,X$155)+'СЕТ СН'!$F$12</f>
        <v>105.13370729</v>
      </c>
      <c r="Y161" s="36">
        <f>SUMIFS(СВЦЭМ!$E$39:$E$782,СВЦЭМ!$A$39:$A$782,$A161,СВЦЭМ!$B$39:$B$782,Y$155)+'СЕТ СН'!$F$12</f>
        <v>104.13932200000001</v>
      </c>
    </row>
    <row r="162" spans="1:25" ht="15.75" x14ac:dyDescent="0.2">
      <c r="A162" s="35">
        <f t="shared" si="4"/>
        <v>45358</v>
      </c>
      <c r="B162" s="36">
        <f>SUMIFS(СВЦЭМ!$E$39:$E$782,СВЦЭМ!$A$39:$A$782,$A162,СВЦЭМ!$B$39:$B$782,B$155)+'СЕТ СН'!$F$12</f>
        <v>107.4199926</v>
      </c>
      <c r="C162" s="36">
        <f>SUMIFS(СВЦЭМ!$E$39:$E$782,СВЦЭМ!$A$39:$A$782,$A162,СВЦЭМ!$B$39:$B$782,C$155)+'СЕТ СН'!$F$12</f>
        <v>110.32876057</v>
      </c>
      <c r="D162" s="36">
        <f>SUMIFS(СВЦЭМ!$E$39:$E$782,СВЦЭМ!$A$39:$A$782,$A162,СВЦЭМ!$B$39:$B$782,D$155)+'СЕТ СН'!$F$12</f>
        <v>112.60363108</v>
      </c>
      <c r="E162" s="36">
        <f>SUMIFS(СВЦЭМ!$E$39:$E$782,СВЦЭМ!$A$39:$A$782,$A162,СВЦЭМ!$B$39:$B$782,E$155)+'СЕТ СН'!$F$12</f>
        <v>114.61782368999999</v>
      </c>
      <c r="F162" s="36">
        <f>SUMIFS(СВЦЭМ!$E$39:$E$782,СВЦЭМ!$A$39:$A$782,$A162,СВЦЭМ!$B$39:$B$782,F$155)+'СЕТ СН'!$F$12</f>
        <v>115.20898784000001</v>
      </c>
      <c r="G162" s="36">
        <f>SUMIFS(СВЦЭМ!$E$39:$E$782,СВЦЭМ!$A$39:$A$782,$A162,СВЦЭМ!$B$39:$B$782,G$155)+'СЕТ СН'!$F$12</f>
        <v>113.47506482</v>
      </c>
      <c r="H162" s="36">
        <f>SUMIFS(СВЦЭМ!$E$39:$E$782,СВЦЭМ!$A$39:$A$782,$A162,СВЦЭМ!$B$39:$B$782,H$155)+'СЕТ СН'!$F$12</f>
        <v>109.05404191</v>
      </c>
      <c r="I162" s="36">
        <f>SUMIFS(СВЦЭМ!$E$39:$E$782,СВЦЭМ!$A$39:$A$782,$A162,СВЦЭМ!$B$39:$B$782,I$155)+'СЕТ СН'!$F$12</f>
        <v>108.05267899</v>
      </c>
      <c r="J162" s="36">
        <f>SUMIFS(СВЦЭМ!$E$39:$E$782,СВЦЭМ!$A$39:$A$782,$A162,СВЦЭМ!$B$39:$B$782,J$155)+'СЕТ СН'!$F$12</f>
        <v>109.34942735</v>
      </c>
      <c r="K162" s="36">
        <f>SUMIFS(СВЦЭМ!$E$39:$E$782,СВЦЭМ!$A$39:$A$782,$A162,СВЦЭМ!$B$39:$B$782,K$155)+'СЕТ СН'!$F$12</f>
        <v>106.95306653</v>
      </c>
      <c r="L162" s="36">
        <f>SUMIFS(СВЦЭМ!$E$39:$E$782,СВЦЭМ!$A$39:$A$782,$A162,СВЦЭМ!$B$39:$B$782,L$155)+'СЕТ СН'!$F$12</f>
        <v>107.13935932</v>
      </c>
      <c r="M162" s="36">
        <f>SUMIFS(СВЦЭМ!$E$39:$E$782,СВЦЭМ!$A$39:$A$782,$A162,СВЦЭМ!$B$39:$B$782,M$155)+'СЕТ СН'!$F$12</f>
        <v>107.71869423</v>
      </c>
      <c r="N162" s="36">
        <f>SUMIFS(СВЦЭМ!$E$39:$E$782,СВЦЭМ!$A$39:$A$782,$A162,СВЦЭМ!$B$39:$B$782,N$155)+'СЕТ СН'!$F$12</f>
        <v>108.37434087</v>
      </c>
      <c r="O162" s="36">
        <f>SUMIFS(СВЦЭМ!$E$39:$E$782,СВЦЭМ!$A$39:$A$782,$A162,СВЦЭМ!$B$39:$B$782,O$155)+'СЕТ СН'!$F$12</f>
        <v>108.12778851</v>
      </c>
      <c r="P162" s="36">
        <f>SUMIFS(СВЦЭМ!$E$39:$E$782,СВЦЭМ!$A$39:$A$782,$A162,СВЦЭМ!$B$39:$B$782,P$155)+'СЕТ СН'!$F$12</f>
        <v>109.88501252</v>
      </c>
      <c r="Q162" s="36">
        <f>SUMIFS(СВЦЭМ!$E$39:$E$782,СВЦЭМ!$A$39:$A$782,$A162,СВЦЭМ!$B$39:$B$782,Q$155)+'СЕТ СН'!$F$12</f>
        <v>111.28151103</v>
      </c>
      <c r="R162" s="36">
        <f>SUMIFS(СВЦЭМ!$E$39:$E$782,СВЦЭМ!$A$39:$A$782,$A162,СВЦЭМ!$B$39:$B$782,R$155)+'СЕТ СН'!$F$12</f>
        <v>112.06517153</v>
      </c>
      <c r="S162" s="36">
        <f>SUMIFS(СВЦЭМ!$E$39:$E$782,СВЦЭМ!$A$39:$A$782,$A162,СВЦЭМ!$B$39:$B$782,S$155)+'СЕТ СН'!$F$12</f>
        <v>110.88108228999999</v>
      </c>
      <c r="T162" s="36">
        <f>SUMIFS(СВЦЭМ!$E$39:$E$782,СВЦЭМ!$A$39:$A$782,$A162,СВЦЭМ!$B$39:$B$782,T$155)+'СЕТ СН'!$F$12</f>
        <v>110.51891322</v>
      </c>
      <c r="U162" s="36">
        <f>SUMIFS(СВЦЭМ!$E$39:$E$782,СВЦЭМ!$A$39:$A$782,$A162,СВЦЭМ!$B$39:$B$782,U$155)+'СЕТ СН'!$F$12</f>
        <v>108.80430009</v>
      </c>
      <c r="V162" s="36">
        <f>SUMIFS(СВЦЭМ!$E$39:$E$782,СВЦЭМ!$A$39:$A$782,$A162,СВЦЭМ!$B$39:$B$782,V$155)+'СЕТ СН'!$F$12</f>
        <v>107.50157938</v>
      </c>
      <c r="W162" s="36">
        <f>SUMIFS(СВЦЭМ!$E$39:$E$782,СВЦЭМ!$A$39:$A$782,$A162,СВЦЭМ!$B$39:$B$782,W$155)+'СЕТ СН'!$F$12</f>
        <v>108.36184025999999</v>
      </c>
      <c r="X162" s="36">
        <f>SUMIFS(СВЦЭМ!$E$39:$E$782,СВЦЭМ!$A$39:$A$782,$A162,СВЦЭМ!$B$39:$B$782,X$155)+'СЕТ СН'!$F$12</f>
        <v>109.31782775000001</v>
      </c>
      <c r="Y162" s="36">
        <f>SUMIFS(СВЦЭМ!$E$39:$E$782,СВЦЭМ!$A$39:$A$782,$A162,СВЦЭМ!$B$39:$B$782,Y$155)+'СЕТ СН'!$F$12</f>
        <v>111.27476306</v>
      </c>
    </row>
    <row r="163" spans="1:25" ht="15.75" x14ac:dyDescent="0.2">
      <c r="A163" s="35">
        <f t="shared" si="4"/>
        <v>45359</v>
      </c>
      <c r="B163" s="36">
        <f>SUMIFS(СВЦЭМ!$E$39:$E$782,СВЦЭМ!$A$39:$A$782,$A163,СВЦЭМ!$B$39:$B$782,B$155)+'СЕТ СН'!$F$12</f>
        <v>114.18202492</v>
      </c>
      <c r="C163" s="36">
        <f>SUMIFS(СВЦЭМ!$E$39:$E$782,СВЦЭМ!$A$39:$A$782,$A163,СВЦЭМ!$B$39:$B$782,C$155)+'СЕТ СН'!$F$12</f>
        <v>114.12440290000001</v>
      </c>
      <c r="D163" s="36">
        <f>SUMIFS(СВЦЭМ!$E$39:$E$782,СВЦЭМ!$A$39:$A$782,$A163,СВЦЭМ!$B$39:$B$782,D$155)+'СЕТ СН'!$F$12</f>
        <v>115.67287781</v>
      </c>
      <c r="E163" s="36">
        <f>SUMIFS(СВЦЭМ!$E$39:$E$782,СВЦЭМ!$A$39:$A$782,$A163,СВЦЭМ!$B$39:$B$782,E$155)+'СЕТ СН'!$F$12</f>
        <v>116.35299130999999</v>
      </c>
      <c r="F163" s="36">
        <f>SUMIFS(СВЦЭМ!$E$39:$E$782,СВЦЭМ!$A$39:$A$782,$A163,СВЦЭМ!$B$39:$B$782,F$155)+'СЕТ СН'!$F$12</f>
        <v>116.37680303</v>
      </c>
      <c r="G163" s="36">
        <f>SUMIFS(СВЦЭМ!$E$39:$E$782,СВЦЭМ!$A$39:$A$782,$A163,СВЦЭМ!$B$39:$B$782,G$155)+'СЕТ СН'!$F$12</f>
        <v>114.60020209</v>
      </c>
      <c r="H163" s="36">
        <f>SUMIFS(СВЦЭМ!$E$39:$E$782,СВЦЭМ!$A$39:$A$782,$A163,СВЦЭМ!$B$39:$B$782,H$155)+'СЕТ СН'!$F$12</f>
        <v>114.54097107</v>
      </c>
      <c r="I163" s="36">
        <f>SUMIFS(СВЦЭМ!$E$39:$E$782,СВЦЭМ!$A$39:$A$782,$A163,СВЦЭМ!$B$39:$B$782,I$155)+'СЕТ СН'!$F$12</f>
        <v>112.61850389</v>
      </c>
      <c r="J163" s="36">
        <f>SUMIFS(СВЦЭМ!$E$39:$E$782,СВЦЭМ!$A$39:$A$782,$A163,СВЦЭМ!$B$39:$B$782,J$155)+'СЕТ СН'!$F$12</f>
        <v>111.84475157</v>
      </c>
      <c r="K163" s="36">
        <f>SUMIFS(СВЦЭМ!$E$39:$E$782,СВЦЭМ!$A$39:$A$782,$A163,СВЦЭМ!$B$39:$B$782,K$155)+'СЕТ СН'!$F$12</f>
        <v>107.81364262</v>
      </c>
      <c r="L163" s="36">
        <f>SUMIFS(СВЦЭМ!$E$39:$E$782,СВЦЭМ!$A$39:$A$782,$A163,СВЦЭМ!$B$39:$B$782,L$155)+'СЕТ СН'!$F$12</f>
        <v>107.10229978</v>
      </c>
      <c r="M163" s="36">
        <f>SUMIFS(СВЦЭМ!$E$39:$E$782,СВЦЭМ!$A$39:$A$782,$A163,СВЦЭМ!$B$39:$B$782,M$155)+'СЕТ СН'!$F$12</f>
        <v>108.18184169</v>
      </c>
      <c r="N163" s="36">
        <f>SUMIFS(СВЦЭМ!$E$39:$E$782,СВЦЭМ!$A$39:$A$782,$A163,СВЦЭМ!$B$39:$B$782,N$155)+'СЕТ СН'!$F$12</f>
        <v>109.57465197000001</v>
      </c>
      <c r="O163" s="36">
        <f>SUMIFS(СВЦЭМ!$E$39:$E$782,СВЦЭМ!$A$39:$A$782,$A163,СВЦЭМ!$B$39:$B$782,O$155)+'СЕТ СН'!$F$12</f>
        <v>110.83862062999999</v>
      </c>
      <c r="P163" s="36">
        <f>SUMIFS(СВЦЭМ!$E$39:$E$782,СВЦЭМ!$A$39:$A$782,$A163,СВЦЭМ!$B$39:$B$782,P$155)+'СЕТ СН'!$F$12</f>
        <v>111.55418136</v>
      </c>
      <c r="Q163" s="36">
        <f>SUMIFS(СВЦЭМ!$E$39:$E$782,СВЦЭМ!$A$39:$A$782,$A163,СВЦЭМ!$B$39:$B$782,Q$155)+'СЕТ СН'!$F$12</f>
        <v>112.68598679</v>
      </c>
      <c r="R163" s="36">
        <f>SUMIFS(СВЦЭМ!$E$39:$E$782,СВЦЭМ!$A$39:$A$782,$A163,СВЦЭМ!$B$39:$B$782,R$155)+'СЕТ СН'!$F$12</f>
        <v>113.14817288</v>
      </c>
      <c r="S163" s="36">
        <f>SUMIFS(СВЦЭМ!$E$39:$E$782,СВЦЭМ!$A$39:$A$782,$A163,СВЦЭМ!$B$39:$B$782,S$155)+'СЕТ СН'!$F$12</f>
        <v>111.68309121999999</v>
      </c>
      <c r="T163" s="36">
        <f>SUMIFS(СВЦЭМ!$E$39:$E$782,СВЦЭМ!$A$39:$A$782,$A163,СВЦЭМ!$B$39:$B$782,T$155)+'СЕТ СН'!$F$12</f>
        <v>111.16691695</v>
      </c>
      <c r="U163" s="36">
        <f>SUMIFS(СВЦЭМ!$E$39:$E$782,СВЦЭМ!$A$39:$A$782,$A163,СВЦЭМ!$B$39:$B$782,U$155)+'СЕТ СН'!$F$12</f>
        <v>109.20668526</v>
      </c>
      <c r="V163" s="36">
        <f>SUMIFS(СВЦЭМ!$E$39:$E$782,СВЦЭМ!$A$39:$A$782,$A163,СВЦЭМ!$B$39:$B$782,V$155)+'СЕТ СН'!$F$12</f>
        <v>108.50736872</v>
      </c>
      <c r="W163" s="36">
        <f>SUMIFS(СВЦЭМ!$E$39:$E$782,СВЦЭМ!$A$39:$A$782,$A163,СВЦЭМ!$B$39:$B$782,W$155)+'СЕТ СН'!$F$12</f>
        <v>108.06634525</v>
      </c>
      <c r="X163" s="36">
        <f>SUMIFS(СВЦЭМ!$E$39:$E$782,СВЦЭМ!$A$39:$A$782,$A163,СВЦЭМ!$B$39:$B$782,X$155)+'СЕТ СН'!$F$12</f>
        <v>110.59315350999999</v>
      </c>
      <c r="Y163" s="36">
        <f>SUMIFS(СВЦЭМ!$E$39:$E$782,СВЦЭМ!$A$39:$A$782,$A163,СВЦЭМ!$B$39:$B$782,Y$155)+'СЕТ СН'!$F$12</f>
        <v>111.41639222000001</v>
      </c>
    </row>
    <row r="164" spans="1:25" ht="15.75" x14ac:dyDescent="0.2">
      <c r="A164" s="35">
        <f t="shared" si="4"/>
        <v>45360</v>
      </c>
      <c r="B164" s="36">
        <f>SUMIFS(СВЦЭМ!$E$39:$E$782,СВЦЭМ!$A$39:$A$782,$A164,СВЦЭМ!$B$39:$B$782,B$155)+'СЕТ СН'!$F$12</f>
        <v>113.61619281</v>
      </c>
      <c r="C164" s="36">
        <f>SUMIFS(СВЦЭМ!$E$39:$E$782,СВЦЭМ!$A$39:$A$782,$A164,СВЦЭМ!$B$39:$B$782,C$155)+'СЕТ СН'!$F$12</f>
        <v>114.19406515999999</v>
      </c>
      <c r="D164" s="36">
        <f>SUMIFS(СВЦЭМ!$E$39:$E$782,СВЦЭМ!$A$39:$A$782,$A164,СВЦЭМ!$B$39:$B$782,D$155)+'СЕТ СН'!$F$12</f>
        <v>115.42944127</v>
      </c>
      <c r="E164" s="36">
        <f>SUMIFS(СВЦЭМ!$E$39:$E$782,СВЦЭМ!$A$39:$A$782,$A164,СВЦЭМ!$B$39:$B$782,E$155)+'СЕТ СН'!$F$12</f>
        <v>116.0012249</v>
      </c>
      <c r="F164" s="36">
        <f>SUMIFS(СВЦЭМ!$E$39:$E$782,СВЦЭМ!$A$39:$A$782,$A164,СВЦЭМ!$B$39:$B$782,F$155)+'СЕТ СН'!$F$12</f>
        <v>115.14232967</v>
      </c>
      <c r="G164" s="36">
        <f>SUMIFS(СВЦЭМ!$E$39:$E$782,СВЦЭМ!$A$39:$A$782,$A164,СВЦЭМ!$B$39:$B$782,G$155)+'СЕТ СН'!$F$12</f>
        <v>113.16332758</v>
      </c>
      <c r="H164" s="36">
        <f>SUMIFS(СВЦЭМ!$E$39:$E$782,СВЦЭМ!$A$39:$A$782,$A164,СВЦЭМ!$B$39:$B$782,H$155)+'СЕТ СН'!$F$12</f>
        <v>111.57410732</v>
      </c>
      <c r="I164" s="36">
        <f>SUMIFS(СВЦЭМ!$E$39:$E$782,СВЦЭМ!$A$39:$A$782,$A164,СВЦЭМ!$B$39:$B$782,I$155)+'СЕТ СН'!$F$12</f>
        <v>110.10524327</v>
      </c>
      <c r="J164" s="36">
        <f>SUMIFS(СВЦЭМ!$E$39:$E$782,СВЦЭМ!$A$39:$A$782,$A164,СВЦЭМ!$B$39:$B$782,J$155)+'СЕТ СН'!$F$12</f>
        <v>109.17924518</v>
      </c>
      <c r="K164" s="36">
        <f>SUMIFS(СВЦЭМ!$E$39:$E$782,СВЦЭМ!$A$39:$A$782,$A164,СВЦЭМ!$B$39:$B$782,K$155)+'СЕТ СН'!$F$12</f>
        <v>106.42320435000001</v>
      </c>
      <c r="L164" s="36">
        <f>SUMIFS(СВЦЭМ!$E$39:$E$782,СВЦЭМ!$A$39:$A$782,$A164,СВЦЭМ!$B$39:$B$782,L$155)+'СЕТ СН'!$F$12</f>
        <v>104.92686526999999</v>
      </c>
      <c r="M164" s="36">
        <f>SUMIFS(СВЦЭМ!$E$39:$E$782,СВЦЭМ!$A$39:$A$782,$A164,СВЦЭМ!$B$39:$B$782,M$155)+'СЕТ СН'!$F$12</f>
        <v>105.95824930000001</v>
      </c>
      <c r="N164" s="36">
        <f>SUMIFS(СВЦЭМ!$E$39:$E$782,СВЦЭМ!$A$39:$A$782,$A164,СВЦЭМ!$B$39:$B$782,N$155)+'СЕТ СН'!$F$12</f>
        <v>107.42110934</v>
      </c>
      <c r="O164" s="36">
        <f>SUMIFS(СВЦЭМ!$E$39:$E$782,СВЦЭМ!$A$39:$A$782,$A164,СВЦЭМ!$B$39:$B$782,O$155)+'СЕТ СН'!$F$12</f>
        <v>108.88101458</v>
      </c>
      <c r="P164" s="36">
        <f>SUMIFS(СВЦЭМ!$E$39:$E$782,СВЦЭМ!$A$39:$A$782,$A164,СВЦЭМ!$B$39:$B$782,P$155)+'СЕТ СН'!$F$12</f>
        <v>109.7384127</v>
      </c>
      <c r="Q164" s="36">
        <f>SUMIFS(СВЦЭМ!$E$39:$E$782,СВЦЭМ!$A$39:$A$782,$A164,СВЦЭМ!$B$39:$B$782,Q$155)+'СЕТ СН'!$F$12</f>
        <v>110.80302691</v>
      </c>
      <c r="R164" s="36">
        <f>SUMIFS(СВЦЭМ!$E$39:$E$782,СВЦЭМ!$A$39:$A$782,$A164,СВЦЭМ!$B$39:$B$782,R$155)+'СЕТ СН'!$F$12</f>
        <v>110.83335618</v>
      </c>
      <c r="S164" s="36">
        <f>SUMIFS(СВЦЭМ!$E$39:$E$782,СВЦЭМ!$A$39:$A$782,$A164,СВЦЭМ!$B$39:$B$782,S$155)+'СЕТ СН'!$F$12</f>
        <v>108.79338127</v>
      </c>
      <c r="T164" s="36">
        <f>SUMIFS(СВЦЭМ!$E$39:$E$782,СВЦЭМ!$A$39:$A$782,$A164,СВЦЭМ!$B$39:$B$782,T$155)+'СЕТ СН'!$F$12</f>
        <v>109.6748296</v>
      </c>
      <c r="U164" s="36">
        <f>SUMIFS(СВЦЭМ!$E$39:$E$782,СВЦЭМ!$A$39:$A$782,$A164,СВЦЭМ!$B$39:$B$782,U$155)+'СЕТ СН'!$F$12</f>
        <v>107.63220728</v>
      </c>
      <c r="V164" s="36">
        <f>SUMIFS(СВЦЭМ!$E$39:$E$782,СВЦЭМ!$A$39:$A$782,$A164,СВЦЭМ!$B$39:$B$782,V$155)+'СЕТ СН'!$F$12</f>
        <v>106.86821368</v>
      </c>
      <c r="W164" s="36">
        <f>SUMIFS(СВЦЭМ!$E$39:$E$782,СВЦЭМ!$A$39:$A$782,$A164,СВЦЭМ!$B$39:$B$782,W$155)+'СЕТ СН'!$F$12</f>
        <v>106.58447043</v>
      </c>
      <c r="X164" s="36">
        <f>SUMIFS(СВЦЭМ!$E$39:$E$782,СВЦЭМ!$A$39:$A$782,$A164,СВЦЭМ!$B$39:$B$782,X$155)+'СЕТ СН'!$F$12</f>
        <v>109.18888948</v>
      </c>
      <c r="Y164" s="36">
        <f>SUMIFS(СВЦЭМ!$E$39:$E$782,СВЦЭМ!$A$39:$A$782,$A164,СВЦЭМ!$B$39:$B$782,Y$155)+'СЕТ СН'!$F$12</f>
        <v>110.16946363</v>
      </c>
    </row>
    <row r="165" spans="1:25" ht="15.75" x14ac:dyDescent="0.2">
      <c r="A165" s="35">
        <f t="shared" si="4"/>
        <v>45361</v>
      </c>
      <c r="B165" s="36">
        <f>SUMIFS(СВЦЭМ!$E$39:$E$782,СВЦЭМ!$A$39:$A$782,$A165,СВЦЭМ!$B$39:$B$782,B$155)+'СЕТ СН'!$F$12</f>
        <v>115.51261117999999</v>
      </c>
      <c r="C165" s="36">
        <f>SUMIFS(СВЦЭМ!$E$39:$E$782,СВЦЭМ!$A$39:$A$782,$A165,СВЦЭМ!$B$39:$B$782,C$155)+'СЕТ СН'!$F$12</f>
        <v>118.11814903</v>
      </c>
      <c r="D165" s="36">
        <f>SUMIFS(СВЦЭМ!$E$39:$E$782,СВЦЭМ!$A$39:$A$782,$A165,СВЦЭМ!$B$39:$B$782,D$155)+'СЕТ СН'!$F$12</f>
        <v>119.38046183</v>
      </c>
      <c r="E165" s="36">
        <f>SUMIFS(СВЦЭМ!$E$39:$E$782,СВЦЭМ!$A$39:$A$782,$A165,СВЦЭМ!$B$39:$B$782,E$155)+'СЕТ СН'!$F$12</f>
        <v>120.43877562</v>
      </c>
      <c r="F165" s="36">
        <f>SUMIFS(СВЦЭМ!$E$39:$E$782,СВЦЭМ!$A$39:$A$782,$A165,СВЦЭМ!$B$39:$B$782,F$155)+'СЕТ СН'!$F$12</f>
        <v>120.45885817999999</v>
      </c>
      <c r="G165" s="36">
        <f>SUMIFS(СВЦЭМ!$E$39:$E$782,СВЦЭМ!$A$39:$A$782,$A165,СВЦЭМ!$B$39:$B$782,G$155)+'СЕТ СН'!$F$12</f>
        <v>119.28618664</v>
      </c>
      <c r="H165" s="36">
        <f>SUMIFS(СВЦЭМ!$E$39:$E$782,СВЦЭМ!$A$39:$A$782,$A165,СВЦЭМ!$B$39:$B$782,H$155)+'СЕТ СН'!$F$12</f>
        <v>117.49551065999999</v>
      </c>
      <c r="I165" s="36">
        <f>SUMIFS(СВЦЭМ!$E$39:$E$782,СВЦЭМ!$A$39:$A$782,$A165,СВЦЭМ!$B$39:$B$782,I$155)+'СЕТ СН'!$F$12</f>
        <v>117.12640187</v>
      </c>
      <c r="J165" s="36">
        <f>SUMIFS(СВЦЭМ!$E$39:$E$782,СВЦЭМ!$A$39:$A$782,$A165,СВЦЭМ!$B$39:$B$782,J$155)+'СЕТ СН'!$F$12</f>
        <v>114.06417378</v>
      </c>
      <c r="K165" s="36">
        <f>SUMIFS(СВЦЭМ!$E$39:$E$782,СВЦЭМ!$A$39:$A$782,$A165,СВЦЭМ!$B$39:$B$782,K$155)+'СЕТ СН'!$F$12</f>
        <v>111.25796672</v>
      </c>
      <c r="L165" s="36">
        <f>SUMIFS(СВЦЭМ!$E$39:$E$782,СВЦЭМ!$A$39:$A$782,$A165,СВЦЭМ!$B$39:$B$782,L$155)+'СЕТ СН'!$F$12</f>
        <v>111.23204826</v>
      </c>
      <c r="M165" s="36">
        <f>SUMIFS(СВЦЭМ!$E$39:$E$782,СВЦЭМ!$A$39:$A$782,$A165,СВЦЭМ!$B$39:$B$782,M$155)+'СЕТ СН'!$F$12</f>
        <v>111.76930322</v>
      </c>
      <c r="N165" s="36">
        <f>SUMIFS(СВЦЭМ!$E$39:$E$782,СВЦЭМ!$A$39:$A$782,$A165,СВЦЭМ!$B$39:$B$782,N$155)+'СЕТ СН'!$F$12</f>
        <v>113.25952189</v>
      </c>
      <c r="O165" s="36">
        <f>SUMIFS(СВЦЭМ!$E$39:$E$782,СВЦЭМ!$A$39:$A$782,$A165,СВЦЭМ!$B$39:$B$782,O$155)+'СЕТ СН'!$F$12</f>
        <v>112.64793621</v>
      </c>
      <c r="P165" s="36">
        <f>SUMIFS(СВЦЭМ!$E$39:$E$782,СВЦЭМ!$A$39:$A$782,$A165,СВЦЭМ!$B$39:$B$782,P$155)+'СЕТ СН'!$F$12</f>
        <v>114.47748027</v>
      </c>
      <c r="Q165" s="36">
        <f>SUMIFS(СВЦЭМ!$E$39:$E$782,СВЦЭМ!$A$39:$A$782,$A165,СВЦЭМ!$B$39:$B$782,Q$155)+'СЕТ СН'!$F$12</f>
        <v>116.34189948</v>
      </c>
      <c r="R165" s="36">
        <f>SUMIFS(СВЦЭМ!$E$39:$E$782,СВЦЭМ!$A$39:$A$782,$A165,СВЦЭМ!$B$39:$B$782,R$155)+'СЕТ СН'!$F$12</f>
        <v>116.15299395</v>
      </c>
      <c r="S165" s="36">
        <f>SUMIFS(СВЦЭМ!$E$39:$E$782,СВЦЭМ!$A$39:$A$782,$A165,СВЦЭМ!$B$39:$B$782,S$155)+'СЕТ СН'!$F$12</f>
        <v>115.09837382000001</v>
      </c>
      <c r="T165" s="36">
        <f>SUMIFS(СВЦЭМ!$E$39:$E$782,СВЦЭМ!$A$39:$A$782,$A165,СВЦЭМ!$B$39:$B$782,T$155)+'СЕТ СН'!$F$12</f>
        <v>113.74493957999999</v>
      </c>
      <c r="U165" s="36">
        <f>SUMIFS(СВЦЭМ!$E$39:$E$782,СВЦЭМ!$A$39:$A$782,$A165,СВЦЭМ!$B$39:$B$782,U$155)+'СЕТ СН'!$F$12</f>
        <v>110.56575798999999</v>
      </c>
      <c r="V165" s="36">
        <f>SUMIFS(СВЦЭМ!$E$39:$E$782,СВЦЭМ!$A$39:$A$782,$A165,СВЦЭМ!$B$39:$B$782,V$155)+'СЕТ СН'!$F$12</f>
        <v>108.76172692999999</v>
      </c>
      <c r="W165" s="36">
        <f>SUMIFS(СВЦЭМ!$E$39:$E$782,СВЦЭМ!$A$39:$A$782,$A165,СВЦЭМ!$B$39:$B$782,W$155)+'СЕТ СН'!$F$12</f>
        <v>109.27945038</v>
      </c>
      <c r="X165" s="36">
        <f>SUMIFS(СВЦЭМ!$E$39:$E$782,СВЦЭМ!$A$39:$A$782,$A165,СВЦЭМ!$B$39:$B$782,X$155)+'СЕТ СН'!$F$12</f>
        <v>112.72148034999999</v>
      </c>
      <c r="Y165" s="36">
        <f>SUMIFS(СВЦЭМ!$E$39:$E$782,СВЦЭМ!$A$39:$A$782,$A165,СВЦЭМ!$B$39:$B$782,Y$155)+'СЕТ СН'!$F$12</f>
        <v>113.13423211999999</v>
      </c>
    </row>
    <row r="166" spans="1:25" ht="15.75" x14ac:dyDescent="0.2">
      <c r="A166" s="35">
        <f t="shared" si="4"/>
        <v>45362</v>
      </c>
      <c r="B166" s="36">
        <f>SUMIFS(СВЦЭМ!$E$39:$E$782,СВЦЭМ!$A$39:$A$782,$A166,СВЦЭМ!$B$39:$B$782,B$155)+'СЕТ СН'!$F$12</f>
        <v>110.91859604</v>
      </c>
      <c r="C166" s="36">
        <f>SUMIFS(СВЦЭМ!$E$39:$E$782,СВЦЭМ!$A$39:$A$782,$A166,СВЦЭМ!$B$39:$B$782,C$155)+'СЕТ СН'!$F$12</f>
        <v>113.40615957</v>
      </c>
      <c r="D166" s="36">
        <f>SUMIFS(СВЦЭМ!$E$39:$E$782,СВЦЭМ!$A$39:$A$782,$A166,СВЦЭМ!$B$39:$B$782,D$155)+'СЕТ СН'!$F$12</f>
        <v>114.29717663</v>
      </c>
      <c r="E166" s="36">
        <f>SUMIFS(СВЦЭМ!$E$39:$E$782,СВЦЭМ!$A$39:$A$782,$A166,СВЦЭМ!$B$39:$B$782,E$155)+'СЕТ СН'!$F$12</f>
        <v>114.55461827000001</v>
      </c>
      <c r="F166" s="36">
        <f>SUMIFS(СВЦЭМ!$E$39:$E$782,СВЦЭМ!$A$39:$A$782,$A166,СВЦЭМ!$B$39:$B$782,F$155)+'СЕТ СН'!$F$12</f>
        <v>114.50565534</v>
      </c>
      <c r="G166" s="36">
        <f>SUMIFS(СВЦЭМ!$E$39:$E$782,СВЦЭМ!$A$39:$A$782,$A166,СВЦЭМ!$B$39:$B$782,G$155)+'СЕТ СН'!$F$12</f>
        <v>110.25666031</v>
      </c>
      <c r="H166" s="36">
        <f>SUMIFS(СВЦЭМ!$E$39:$E$782,СВЦЭМ!$A$39:$A$782,$A166,СВЦЭМ!$B$39:$B$782,H$155)+'СЕТ СН'!$F$12</f>
        <v>100.90599811</v>
      </c>
      <c r="I166" s="36">
        <f>SUMIFS(СВЦЭМ!$E$39:$E$782,СВЦЭМ!$A$39:$A$782,$A166,СВЦЭМ!$B$39:$B$782,I$155)+'СЕТ СН'!$F$12</f>
        <v>101.42011176</v>
      </c>
      <c r="J166" s="36">
        <f>SUMIFS(СВЦЭМ!$E$39:$E$782,СВЦЭМ!$A$39:$A$782,$A166,СВЦЭМ!$B$39:$B$782,J$155)+'СЕТ СН'!$F$12</f>
        <v>99.661237189999994</v>
      </c>
      <c r="K166" s="36">
        <f>SUMIFS(СВЦЭМ!$E$39:$E$782,СВЦЭМ!$A$39:$A$782,$A166,СВЦЭМ!$B$39:$B$782,K$155)+'СЕТ СН'!$F$12</f>
        <v>98.610537899999997</v>
      </c>
      <c r="L166" s="36">
        <f>SUMIFS(СВЦЭМ!$E$39:$E$782,СВЦЭМ!$A$39:$A$782,$A166,СВЦЭМ!$B$39:$B$782,L$155)+'СЕТ СН'!$F$12</f>
        <v>99.419153080000001</v>
      </c>
      <c r="M166" s="36">
        <f>SUMIFS(СВЦЭМ!$E$39:$E$782,СВЦЭМ!$A$39:$A$782,$A166,СВЦЭМ!$B$39:$B$782,M$155)+'СЕТ СН'!$F$12</f>
        <v>99.234977909999998</v>
      </c>
      <c r="N166" s="36">
        <f>SUMIFS(СВЦЭМ!$E$39:$E$782,СВЦЭМ!$A$39:$A$782,$A166,СВЦЭМ!$B$39:$B$782,N$155)+'СЕТ СН'!$F$12</f>
        <v>100.64866078</v>
      </c>
      <c r="O166" s="36">
        <f>SUMIFS(СВЦЭМ!$E$39:$E$782,СВЦЭМ!$A$39:$A$782,$A166,СВЦЭМ!$B$39:$B$782,O$155)+'СЕТ СН'!$F$12</f>
        <v>100.72868369</v>
      </c>
      <c r="P166" s="36">
        <f>SUMIFS(СВЦЭМ!$E$39:$E$782,СВЦЭМ!$A$39:$A$782,$A166,СВЦЭМ!$B$39:$B$782,P$155)+'СЕТ СН'!$F$12</f>
        <v>101.35238538999999</v>
      </c>
      <c r="Q166" s="36">
        <f>SUMIFS(СВЦЭМ!$E$39:$E$782,СВЦЭМ!$A$39:$A$782,$A166,СВЦЭМ!$B$39:$B$782,Q$155)+'СЕТ СН'!$F$12</f>
        <v>102.26461218999999</v>
      </c>
      <c r="R166" s="36">
        <f>SUMIFS(СВЦЭМ!$E$39:$E$782,СВЦЭМ!$A$39:$A$782,$A166,СВЦЭМ!$B$39:$B$782,R$155)+'СЕТ СН'!$F$12</f>
        <v>102.3786322</v>
      </c>
      <c r="S166" s="36">
        <f>SUMIFS(СВЦЭМ!$E$39:$E$782,СВЦЭМ!$A$39:$A$782,$A166,СВЦЭМ!$B$39:$B$782,S$155)+'СЕТ СН'!$F$12</f>
        <v>102.17935728</v>
      </c>
      <c r="T166" s="36">
        <f>SUMIFS(СВЦЭМ!$E$39:$E$782,СВЦЭМ!$A$39:$A$782,$A166,СВЦЭМ!$B$39:$B$782,T$155)+'СЕТ СН'!$F$12</f>
        <v>100.73444759</v>
      </c>
      <c r="U166" s="36">
        <f>SUMIFS(СВЦЭМ!$E$39:$E$782,СВЦЭМ!$A$39:$A$782,$A166,СВЦЭМ!$B$39:$B$782,U$155)+'СЕТ СН'!$F$12</f>
        <v>98.821365900000004</v>
      </c>
      <c r="V166" s="36">
        <f>SUMIFS(СВЦЭМ!$E$39:$E$782,СВЦЭМ!$A$39:$A$782,$A166,СВЦЭМ!$B$39:$B$782,V$155)+'СЕТ СН'!$F$12</f>
        <v>98.263257569999993</v>
      </c>
      <c r="W166" s="36">
        <f>SUMIFS(СВЦЭМ!$E$39:$E$782,СВЦЭМ!$A$39:$A$782,$A166,СВЦЭМ!$B$39:$B$782,W$155)+'СЕТ СН'!$F$12</f>
        <v>98.909841639999996</v>
      </c>
      <c r="X166" s="36">
        <f>SUMIFS(СВЦЭМ!$E$39:$E$782,СВЦЭМ!$A$39:$A$782,$A166,СВЦЭМ!$B$39:$B$782,X$155)+'СЕТ СН'!$F$12</f>
        <v>100.36329840000001</v>
      </c>
      <c r="Y166" s="36">
        <f>SUMIFS(СВЦЭМ!$E$39:$E$782,СВЦЭМ!$A$39:$A$782,$A166,СВЦЭМ!$B$39:$B$782,Y$155)+'СЕТ СН'!$F$12</f>
        <v>100.62620382999999</v>
      </c>
    </row>
    <row r="167" spans="1:25" ht="15.75" x14ac:dyDescent="0.2">
      <c r="A167" s="35">
        <f t="shared" si="4"/>
        <v>45363</v>
      </c>
      <c r="B167" s="36">
        <f>SUMIFS(СВЦЭМ!$E$39:$E$782,СВЦЭМ!$A$39:$A$782,$A167,СВЦЭМ!$B$39:$B$782,B$155)+'СЕТ СН'!$F$12</f>
        <v>109.49984971000001</v>
      </c>
      <c r="C167" s="36">
        <f>SUMIFS(СВЦЭМ!$E$39:$E$782,СВЦЭМ!$A$39:$A$782,$A167,СВЦЭМ!$B$39:$B$782,C$155)+'СЕТ СН'!$F$12</f>
        <v>111.17292537</v>
      </c>
      <c r="D167" s="36">
        <f>SUMIFS(СВЦЭМ!$E$39:$E$782,СВЦЭМ!$A$39:$A$782,$A167,СВЦЭМ!$B$39:$B$782,D$155)+'СЕТ СН'!$F$12</f>
        <v>112.74124947</v>
      </c>
      <c r="E167" s="36">
        <f>SUMIFS(СВЦЭМ!$E$39:$E$782,СВЦЭМ!$A$39:$A$782,$A167,СВЦЭМ!$B$39:$B$782,E$155)+'СЕТ СН'!$F$12</f>
        <v>112.64327466</v>
      </c>
      <c r="F167" s="36">
        <f>SUMIFS(СВЦЭМ!$E$39:$E$782,СВЦЭМ!$A$39:$A$782,$A167,СВЦЭМ!$B$39:$B$782,F$155)+'СЕТ СН'!$F$12</f>
        <v>111.53397866</v>
      </c>
      <c r="G167" s="36">
        <f>SUMIFS(СВЦЭМ!$E$39:$E$782,СВЦЭМ!$A$39:$A$782,$A167,СВЦЭМ!$B$39:$B$782,G$155)+'СЕТ СН'!$F$12</f>
        <v>110.8017955</v>
      </c>
      <c r="H167" s="36">
        <f>SUMIFS(СВЦЭМ!$E$39:$E$782,СВЦЭМ!$A$39:$A$782,$A167,СВЦЭМ!$B$39:$B$782,H$155)+'СЕТ СН'!$F$12</f>
        <v>108.39485058</v>
      </c>
      <c r="I167" s="36">
        <f>SUMIFS(СВЦЭМ!$E$39:$E$782,СВЦЭМ!$A$39:$A$782,$A167,СВЦЭМ!$B$39:$B$782,I$155)+'СЕТ СН'!$F$12</f>
        <v>107.80490888</v>
      </c>
      <c r="J167" s="36">
        <f>SUMIFS(СВЦЭМ!$E$39:$E$782,СВЦЭМ!$A$39:$A$782,$A167,СВЦЭМ!$B$39:$B$782,J$155)+'СЕТ СН'!$F$12</f>
        <v>106.40309113000001</v>
      </c>
      <c r="K167" s="36">
        <f>SUMIFS(СВЦЭМ!$E$39:$E$782,СВЦЭМ!$A$39:$A$782,$A167,СВЦЭМ!$B$39:$B$782,K$155)+'СЕТ СН'!$F$12</f>
        <v>107.18676562</v>
      </c>
      <c r="L167" s="36">
        <f>SUMIFS(СВЦЭМ!$E$39:$E$782,СВЦЭМ!$A$39:$A$782,$A167,СВЦЭМ!$B$39:$B$782,L$155)+'СЕТ СН'!$F$12</f>
        <v>108.05166911000001</v>
      </c>
      <c r="M167" s="36">
        <f>SUMIFS(СВЦЭМ!$E$39:$E$782,СВЦЭМ!$A$39:$A$782,$A167,СВЦЭМ!$B$39:$B$782,M$155)+'СЕТ СН'!$F$12</f>
        <v>108.90948097</v>
      </c>
      <c r="N167" s="36">
        <f>SUMIFS(СВЦЭМ!$E$39:$E$782,СВЦЭМ!$A$39:$A$782,$A167,СВЦЭМ!$B$39:$B$782,N$155)+'СЕТ СН'!$F$12</f>
        <v>110.41364473</v>
      </c>
      <c r="O167" s="36">
        <f>SUMIFS(СВЦЭМ!$E$39:$E$782,СВЦЭМ!$A$39:$A$782,$A167,СВЦЭМ!$B$39:$B$782,O$155)+'СЕТ СН'!$F$12</f>
        <v>111.89081304</v>
      </c>
      <c r="P167" s="36">
        <f>SUMIFS(СВЦЭМ!$E$39:$E$782,СВЦЭМ!$A$39:$A$782,$A167,СВЦЭМ!$B$39:$B$782,P$155)+'СЕТ СН'!$F$12</f>
        <v>113.66242068</v>
      </c>
      <c r="Q167" s="36">
        <f>SUMIFS(СВЦЭМ!$E$39:$E$782,СВЦЭМ!$A$39:$A$782,$A167,СВЦЭМ!$B$39:$B$782,Q$155)+'СЕТ СН'!$F$12</f>
        <v>115.40791575999999</v>
      </c>
      <c r="R167" s="36">
        <f>SUMIFS(СВЦЭМ!$E$39:$E$782,СВЦЭМ!$A$39:$A$782,$A167,СВЦЭМ!$B$39:$B$782,R$155)+'СЕТ СН'!$F$12</f>
        <v>114.90983254</v>
      </c>
      <c r="S167" s="36">
        <f>SUMIFS(СВЦЭМ!$E$39:$E$782,СВЦЭМ!$A$39:$A$782,$A167,СВЦЭМ!$B$39:$B$782,S$155)+'СЕТ СН'!$F$12</f>
        <v>115.29907753000001</v>
      </c>
      <c r="T167" s="36">
        <f>SUMIFS(СВЦЭМ!$E$39:$E$782,СВЦЭМ!$A$39:$A$782,$A167,СВЦЭМ!$B$39:$B$782,T$155)+'СЕТ СН'!$F$12</f>
        <v>112.31914519</v>
      </c>
      <c r="U167" s="36">
        <f>SUMIFS(СВЦЭМ!$E$39:$E$782,СВЦЭМ!$A$39:$A$782,$A167,СВЦЭМ!$B$39:$B$782,U$155)+'СЕТ СН'!$F$12</f>
        <v>107.22931954000001</v>
      </c>
      <c r="V167" s="36">
        <f>SUMIFS(СВЦЭМ!$E$39:$E$782,СВЦЭМ!$A$39:$A$782,$A167,СВЦЭМ!$B$39:$B$782,V$155)+'СЕТ СН'!$F$12</f>
        <v>108.30923367</v>
      </c>
      <c r="W167" s="36">
        <f>SUMIFS(СВЦЭМ!$E$39:$E$782,СВЦЭМ!$A$39:$A$782,$A167,СВЦЭМ!$B$39:$B$782,W$155)+'СЕТ СН'!$F$12</f>
        <v>107.22197031</v>
      </c>
      <c r="X167" s="36">
        <f>SUMIFS(СВЦЭМ!$E$39:$E$782,СВЦЭМ!$A$39:$A$782,$A167,СВЦЭМ!$B$39:$B$782,X$155)+'СЕТ СН'!$F$12</f>
        <v>109.49459611</v>
      </c>
      <c r="Y167" s="36">
        <f>SUMIFS(СВЦЭМ!$E$39:$E$782,СВЦЭМ!$A$39:$A$782,$A167,СВЦЭМ!$B$39:$B$782,Y$155)+'СЕТ СН'!$F$12</f>
        <v>110.85697688</v>
      </c>
    </row>
    <row r="168" spans="1:25" ht="15.75" x14ac:dyDescent="0.2">
      <c r="A168" s="35">
        <f t="shared" si="4"/>
        <v>45364</v>
      </c>
      <c r="B168" s="36">
        <f>SUMIFS(СВЦЭМ!$E$39:$E$782,СВЦЭМ!$A$39:$A$782,$A168,СВЦЭМ!$B$39:$B$782,B$155)+'СЕТ СН'!$F$12</f>
        <v>115.486487</v>
      </c>
      <c r="C168" s="36">
        <f>SUMIFS(СВЦЭМ!$E$39:$E$782,СВЦЭМ!$A$39:$A$782,$A168,СВЦЭМ!$B$39:$B$782,C$155)+'СЕТ СН'!$F$12</f>
        <v>116.36918417</v>
      </c>
      <c r="D168" s="36">
        <f>SUMIFS(СВЦЭМ!$E$39:$E$782,СВЦЭМ!$A$39:$A$782,$A168,СВЦЭМ!$B$39:$B$782,D$155)+'СЕТ СН'!$F$12</f>
        <v>117.46456277999999</v>
      </c>
      <c r="E168" s="36">
        <f>SUMIFS(СВЦЭМ!$E$39:$E$782,СВЦЭМ!$A$39:$A$782,$A168,СВЦЭМ!$B$39:$B$782,E$155)+'СЕТ СН'!$F$12</f>
        <v>117.06399544999999</v>
      </c>
      <c r="F168" s="36">
        <f>SUMIFS(СВЦЭМ!$E$39:$E$782,СВЦЭМ!$A$39:$A$782,$A168,СВЦЭМ!$B$39:$B$782,F$155)+'СЕТ СН'!$F$12</f>
        <v>116.70808</v>
      </c>
      <c r="G168" s="36">
        <f>SUMIFS(СВЦЭМ!$E$39:$E$782,СВЦЭМ!$A$39:$A$782,$A168,СВЦЭМ!$B$39:$B$782,G$155)+'СЕТ СН'!$F$12</f>
        <v>116.31279256000001</v>
      </c>
      <c r="H168" s="36">
        <f>SUMIFS(СВЦЭМ!$E$39:$E$782,СВЦЭМ!$A$39:$A$782,$A168,СВЦЭМ!$B$39:$B$782,H$155)+'СЕТ СН'!$F$12</f>
        <v>113.61655894</v>
      </c>
      <c r="I168" s="36">
        <f>SUMIFS(СВЦЭМ!$E$39:$E$782,СВЦЭМ!$A$39:$A$782,$A168,СВЦЭМ!$B$39:$B$782,I$155)+'СЕТ СН'!$F$12</f>
        <v>111.17053781</v>
      </c>
      <c r="J168" s="36">
        <f>SUMIFS(СВЦЭМ!$E$39:$E$782,СВЦЭМ!$A$39:$A$782,$A168,СВЦЭМ!$B$39:$B$782,J$155)+'СЕТ СН'!$F$12</f>
        <v>112.23437791000001</v>
      </c>
      <c r="K168" s="36">
        <f>SUMIFS(СВЦЭМ!$E$39:$E$782,СВЦЭМ!$A$39:$A$782,$A168,СВЦЭМ!$B$39:$B$782,K$155)+'СЕТ СН'!$F$12</f>
        <v>110.56181425</v>
      </c>
      <c r="L168" s="36">
        <f>SUMIFS(СВЦЭМ!$E$39:$E$782,СВЦЭМ!$A$39:$A$782,$A168,СВЦЭМ!$B$39:$B$782,L$155)+'СЕТ СН'!$F$12</f>
        <v>111.64166344</v>
      </c>
      <c r="M168" s="36">
        <f>SUMIFS(СВЦЭМ!$E$39:$E$782,СВЦЭМ!$A$39:$A$782,$A168,СВЦЭМ!$B$39:$B$782,M$155)+'СЕТ СН'!$F$12</f>
        <v>110.78995098999999</v>
      </c>
      <c r="N168" s="36">
        <f>SUMIFS(СВЦЭМ!$E$39:$E$782,СВЦЭМ!$A$39:$A$782,$A168,СВЦЭМ!$B$39:$B$782,N$155)+'СЕТ СН'!$F$12</f>
        <v>113.13649604</v>
      </c>
      <c r="O168" s="36">
        <f>SUMIFS(СВЦЭМ!$E$39:$E$782,СВЦЭМ!$A$39:$A$782,$A168,СВЦЭМ!$B$39:$B$782,O$155)+'СЕТ СН'!$F$12</f>
        <v>114.66686989999999</v>
      </c>
      <c r="P168" s="36">
        <f>SUMIFS(СВЦЭМ!$E$39:$E$782,СВЦЭМ!$A$39:$A$782,$A168,СВЦЭМ!$B$39:$B$782,P$155)+'СЕТ СН'!$F$12</f>
        <v>116.81562627</v>
      </c>
      <c r="Q168" s="36">
        <f>SUMIFS(СВЦЭМ!$E$39:$E$782,СВЦЭМ!$A$39:$A$782,$A168,СВЦЭМ!$B$39:$B$782,Q$155)+'СЕТ СН'!$F$12</f>
        <v>118.22903281000001</v>
      </c>
      <c r="R168" s="36">
        <f>SUMIFS(СВЦЭМ!$E$39:$E$782,СВЦЭМ!$A$39:$A$782,$A168,СВЦЭМ!$B$39:$B$782,R$155)+'СЕТ СН'!$F$12</f>
        <v>117.69488748000001</v>
      </c>
      <c r="S168" s="36">
        <f>SUMIFS(СВЦЭМ!$E$39:$E$782,СВЦЭМ!$A$39:$A$782,$A168,СВЦЭМ!$B$39:$B$782,S$155)+'СЕТ СН'!$F$12</f>
        <v>116.59646151</v>
      </c>
      <c r="T168" s="36">
        <f>SUMIFS(СВЦЭМ!$E$39:$E$782,СВЦЭМ!$A$39:$A$782,$A168,СВЦЭМ!$B$39:$B$782,T$155)+'СЕТ СН'!$F$12</f>
        <v>114.77260839</v>
      </c>
      <c r="U168" s="36">
        <f>SUMIFS(СВЦЭМ!$E$39:$E$782,СВЦЭМ!$A$39:$A$782,$A168,СВЦЭМ!$B$39:$B$782,U$155)+'СЕТ СН'!$F$12</f>
        <v>113.39571257999999</v>
      </c>
      <c r="V168" s="36">
        <f>SUMIFS(СВЦЭМ!$E$39:$E$782,СВЦЭМ!$A$39:$A$782,$A168,СВЦЭМ!$B$39:$B$782,V$155)+'СЕТ СН'!$F$12</f>
        <v>112.58692154000001</v>
      </c>
      <c r="W168" s="36">
        <f>SUMIFS(СВЦЭМ!$E$39:$E$782,СВЦЭМ!$A$39:$A$782,$A168,СВЦЭМ!$B$39:$B$782,W$155)+'СЕТ СН'!$F$12</f>
        <v>110.61715067</v>
      </c>
      <c r="X168" s="36">
        <f>SUMIFS(СВЦЭМ!$E$39:$E$782,СВЦЭМ!$A$39:$A$782,$A168,СВЦЭМ!$B$39:$B$782,X$155)+'СЕТ СН'!$F$12</f>
        <v>110.96740855</v>
      </c>
      <c r="Y168" s="36">
        <f>SUMIFS(СВЦЭМ!$E$39:$E$782,СВЦЭМ!$A$39:$A$782,$A168,СВЦЭМ!$B$39:$B$782,Y$155)+'СЕТ СН'!$F$12</f>
        <v>111.72186483999999</v>
      </c>
    </row>
    <row r="169" spans="1:25" ht="15.75" x14ac:dyDescent="0.2">
      <c r="A169" s="35">
        <f t="shared" si="4"/>
        <v>45365</v>
      </c>
      <c r="B169" s="36">
        <f>SUMIFS(СВЦЭМ!$E$39:$E$782,СВЦЭМ!$A$39:$A$782,$A169,СВЦЭМ!$B$39:$B$782,B$155)+'СЕТ СН'!$F$12</f>
        <v>109.04815137</v>
      </c>
      <c r="C169" s="36">
        <f>SUMIFS(СВЦЭМ!$E$39:$E$782,СВЦЭМ!$A$39:$A$782,$A169,СВЦЭМ!$B$39:$B$782,C$155)+'СЕТ СН'!$F$12</f>
        <v>109.18228055</v>
      </c>
      <c r="D169" s="36">
        <f>SUMIFS(СВЦЭМ!$E$39:$E$782,СВЦЭМ!$A$39:$A$782,$A169,СВЦЭМ!$B$39:$B$782,D$155)+'СЕТ СН'!$F$12</f>
        <v>110.56296643</v>
      </c>
      <c r="E169" s="36">
        <f>SUMIFS(СВЦЭМ!$E$39:$E$782,СВЦЭМ!$A$39:$A$782,$A169,СВЦЭМ!$B$39:$B$782,E$155)+'СЕТ СН'!$F$12</f>
        <v>111.22812998000001</v>
      </c>
      <c r="F169" s="36">
        <f>SUMIFS(СВЦЭМ!$E$39:$E$782,СВЦЭМ!$A$39:$A$782,$A169,СВЦЭМ!$B$39:$B$782,F$155)+'СЕТ СН'!$F$12</f>
        <v>110.9893726</v>
      </c>
      <c r="G169" s="36">
        <f>SUMIFS(СВЦЭМ!$E$39:$E$782,СВЦЭМ!$A$39:$A$782,$A169,СВЦЭМ!$B$39:$B$782,G$155)+'СЕТ СН'!$F$12</f>
        <v>108.91894818</v>
      </c>
      <c r="H169" s="36">
        <f>SUMIFS(СВЦЭМ!$E$39:$E$782,СВЦЭМ!$A$39:$A$782,$A169,СВЦЭМ!$B$39:$B$782,H$155)+'СЕТ СН'!$F$12</f>
        <v>105.33450458999999</v>
      </c>
      <c r="I169" s="36">
        <f>SUMIFS(СВЦЭМ!$E$39:$E$782,СВЦЭМ!$A$39:$A$782,$A169,СВЦЭМ!$B$39:$B$782,I$155)+'СЕТ СН'!$F$12</f>
        <v>103.30213668</v>
      </c>
      <c r="J169" s="36">
        <f>SUMIFS(СВЦЭМ!$E$39:$E$782,СВЦЭМ!$A$39:$A$782,$A169,СВЦЭМ!$B$39:$B$782,J$155)+'СЕТ СН'!$F$12</f>
        <v>104.8814946</v>
      </c>
      <c r="K169" s="36">
        <f>SUMIFS(СВЦЭМ!$E$39:$E$782,СВЦЭМ!$A$39:$A$782,$A169,СВЦЭМ!$B$39:$B$782,K$155)+'СЕТ СН'!$F$12</f>
        <v>104.9553756</v>
      </c>
      <c r="L169" s="36">
        <f>SUMIFS(СВЦЭМ!$E$39:$E$782,СВЦЭМ!$A$39:$A$782,$A169,СВЦЭМ!$B$39:$B$782,L$155)+'СЕТ СН'!$F$12</f>
        <v>105.43655656</v>
      </c>
      <c r="M169" s="36">
        <f>SUMIFS(СВЦЭМ!$E$39:$E$782,СВЦЭМ!$A$39:$A$782,$A169,СВЦЭМ!$B$39:$B$782,M$155)+'СЕТ СН'!$F$12</f>
        <v>108.02315514</v>
      </c>
      <c r="N169" s="36">
        <f>SUMIFS(СВЦЭМ!$E$39:$E$782,СВЦЭМ!$A$39:$A$782,$A169,СВЦЭМ!$B$39:$B$782,N$155)+'СЕТ СН'!$F$12</f>
        <v>109.49408889</v>
      </c>
      <c r="O169" s="36">
        <f>SUMIFS(СВЦЭМ!$E$39:$E$782,СВЦЭМ!$A$39:$A$782,$A169,СВЦЭМ!$B$39:$B$782,O$155)+'СЕТ СН'!$F$12</f>
        <v>111.23128201</v>
      </c>
      <c r="P169" s="36">
        <f>SUMIFS(СВЦЭМ!$E$39:$E$782,СВЦЭМ!$A$39:$A$782,$A169,СВЦЭМ!$B$39:$B$782,P$155)+'СЕТ СН'!$F$12</f>
        <v>112.79157395</v>
      </c>
      <c r="Q169" s="36">
        <f>SUMIFS(СВЦЭМ!$E$39:$E$782,СВЦЭМ!$A$39:$A$782,$A169,СВЦЭМ!$B$39:$B$782,Q$155)+'СЕТ СН'!$F$12</f>
        <v>114.11777649</v>
      </c>
      <c r="R169" s="36">
        <f>SUMIFS(СВЦЭМ!$E$39:$E$782,СВЦЭМ!$A$39:$A$782,$A169,СВЦЭМ!$B$39:$B$782,R$155)+'СЕТ СН'!$F$12</f>
        <v>112.75727028999999</v>
      </c>
      <c r="S169" s="36">
        <f>SUMIFS(СВЦЭМ!$E$39:$E$782,СВЦЭМ!$A$39:$A$782,$A169,СВЦЭМ!$B$39:$B$782,S$155)+'СЕТ СН'!$F$12</f>
        <v>111.07340292000001</v>
      </c>
      <c r="T169" s="36">
        <f>SUMIFS(СВЦЭМ!$E$39:$E$782,СВЦЭМ!$A$39:$A$782,$A169,СВЦЭМ!$B$39:$B$782,T$155)+'СЕТ СН'!$F$12</f>
        <v>108.83531868</v>
      </c>
      <c r="U169" s="36">
        <f>SUMIFS(СВЦЭМ!$E$39:$E$782,СВЦЭМ!$A$39:$A$782,$A169,СВЦЭМ!$B$39:$B$782,U$155)+'СЕТ СН'!$F$12</f>
        <v>106.94728468</v>
      </c>
      <c r="V169" s="36">
        <f>SUMIFS(СВЦЭМ!$E$39:$E$782,СВЦЭМ!$A$39:$A$782,$A169,СВЦЭМ!$B$39:$B$782,V$155)+'СЕТ СН'!$F$12</f>
        <v>106.64400628</v>
      </c>
      <c r="W169" s="36">
        <f>SUMIFS(СВЦЭМ!$E$39:$E$782,СВЦЭМ!$A$39:$A$782,$A169,СВЦЭМ!$B$39:$B$782,W$155)+'СЕТ СН'!$F$12</f>
        <v>106.8282842</v>
      </c>
      <c r="X169" s="36">
        <f>SUMIFS(СВЦЭМ!$E$39:$E$782,СВЦЭМ!$A$39:$A$782,$A169,СВЦЭМ!$B$39:$B$782,X$155)+'СЕТ СН'!$F$12</f>
        <v>108.32036960000001</v>
      </c>
      <c r="Y169" s="36">
        <f>SUMIFS(СВЦЭМ!$E$39:$E$782,СВЦЭМ!$A$39:$A$782,$A169,СВЦЭМ!$B$39:$B$782,Y$155)+'СЕТ СН'!$F$12</f>
        <v>109.61697425</v>
      </c>
    </row>
    <row r="170" spans="1:25" ht="15.75" x14ac:dyDescent="0.2">
      <c r="A170" s="35">
        <f t="shared" si="4"/>
        <v>45366</v>
      </c>
      <c r="B170" s="36">
        <f>SUMIFS(СВЦЭМ!$E$39:$E$782,СВЦЭМ!$A$39:$A$782,$A170,СВЦЭМ!$B$39:$B$782,B$155)+'СЕТ СН'!$F$12</f>
        <v>114.74375697000001</v>
      </c>
      <c r="C170" s="36">
        <f>SUMIFS(СВЦЭМ!$E$39:$E$782,СВЦЭМ!$A$39:$A$782,$A170,СВЦЭМ!$B$39:$B$782,C$155)+'СЕТ СН'!$F$12</f>
        <v>119.95472024999999</v>
      </c>
      <c r="D170" s="36">
        <f>SUMIFS(СВЦЭМ!$E$39:$E$782,СВЦЭМ!$A$39:$A$782,$A170,СВЦЭМ!$B$39:$B$782,D$155)+'СЕТ СН'!$F$12</f>
        <v>122.37015986</v>
      </c>
      <c r="E170" s="36">
        <f>SUMIFS(СВЦЭМ!$E$39:$E$782,СВЦЭМ!$A$39:$A$782,$A170,СВЦЭМ!$B$39:$B$782,E$155)+'СЕТ СН'!$F$12</f>
        <v>122.54775993</v>
      </c>
      <c r="F170" s="36">
        <f>SUMIFS(СВЦЭМ!$E$39:$E$782,СВЦЭМ!$A$39:$A$782,$A170,СВЦЭМ!$B$39:$B$782,F$155)+'СЕТ СН'!$F$12</f>
        <v>122.32780255999999</v>
      </c>
      <c r="G170" s="36">
        <f>SUMIFS(СВЦЭМ!$E$39:$E$782,СВЦЭМ!$A$39:$A$782,$A170,СВЦЭМ!$B$39:$B$782,G$155)+'СЕТ СН'!$F$12</f>
        <v>120.3034131</v>
      </c>
      <c r="H170" s="36">
        <f>SUMIFS(СВЦЭМ!$E$39:$E$782,СВЦЭМ!$A$39:$A$782,$A170,СВЦЭМ!$B$39:$B$782,H$155)+'СЕТ СН'!$F$12</f>
        <v>117.38202167999999</v>
      </c>
      <c r="I170" s="36">
        <f>SUMIFS(СВЦЭМ!$E$39:$E$782,СВЦЭМ!$A$39:$A$782,$A170,СВЦЭМ!$B$39:$B$782,I$155)+'СЕТ СН'!$F$12</f>
        <v>115.37171132</v>
      </c>
      <c r="J170" s="36">
        <f>SUMIFS(СВЦЭМ!$E$39:$E$782,СВЦЭМ!$A$39:$A$782,$A170,СВЦЭМ!$B$39:$B$782,J$155)+'СЕТ СН'!$F$12</f>
        <v>112.68547888000001</v>
      </c>
      <c r="K170" s="36">
        <f>SUMIFS(СВЦЭМ!$E$39:$E$782,СВЦЭМ!$A$39:$A$782,$A170,СВЦЭМ!$B$39:$B$782,K$155)+'СЕТ СН'!$F$12</f>
        <v>111.5480258</v>
      </c>
      <c r="L170" s="36">
        <f>SUMIFS(СВЦЭМ!$E$39:$E$782,СВЦЭМ!$A$39:$A$782,$A170,СВЦЭМ!$B$39:$B$782,L$155)+'СЕТ СН'!$F$12</f>
        <v>110.34464848</v>
      </c>
      <c r="M170" s="36">
        <f>SUMIFS(СВЦЭМ!$E$39:$E$782,СВЦЭМ!$A$39:$A$782,$A170,СВЦЭМ!$B$39:$B$782,M$155)+'СЕТ СН'!$F$12</f>
        <v>112.07236494999999</v>
      </c>
      <c r="N170" s="36">
        <f>SUMIFS(СВЦЭМ!$E$39:$E$782,СВЦЭМ!$A$39:$A$782,$A170,СВЦЭМ!$B$39:$B$782,N$155)+'СЕТ СН'!$F$12</f>
        <v>112.1666592</v>
      </c>
      <c r="O170" s="36">
        <f>SUMIFS(СВЦЭМ!$E$39:$E$782,СВЦЭМ!$A$39:$A$782,$A170,СВЦЭМ!$B$39:$B$782,O$155)+'СЕТ СН'!$F$12</f>
        <v>115.74207871</v>
      </c>
      <c r="P170" s="36">
        <f>SUMIFS(СВЦЭМ!$E$39:$E$782,СВЦЭМ!$A$39:$A$782,$A170,СВЦЭМ!$B$39:$B$782,P$155)+'СЕТ СН'!$F$12</f>
        <v>117.07347444</v>
      </c>
      <c r="Q170" s="36">
        <f>SUMIFS(СВЦЭМ!$E$39:$E$782,СВЦЭМ!$A$39:$A$782,$A170,СВЦЭМ!$B$39:$B$782,Q$155)+'СЕТ СН'!$F$12</f>
        <v>117.93708074</v>
      </c>
      <c r="R170" s="36">
        <f>SUMIFS(СВЦЭМ!$E$39:$E$782,СВЦЭМ!$A$39:$A$782,$A170,СВЦЭМ!$B$39:$B$782,R$155)+'СЕТ СН'!$F$12</f>
        <v>118.45502247</v>
      </c>
      <c r="S170" s="36">
        <f>SUMIFS(СВЦЭМ!$E$39:$E$782,СВЦЭМ!$A$39:$A$782,$A170,СВЦЭМ!$B$39:$B$782,S$155)+'СЕТ СН'!$F$12</f>
        <v>117.45297035</v>
      </c>
      <c r="T170" s="36">
        <f>SUMIFS(СВЦЭМ!$E$39:$E$782,СВЦЭМ!$A$39:$A$782,$A170,СВЦЭМ!$B$39:$B$782,T$155)+'СЕТ СН'!$F$12</f>
        <v>115.03956735</v>
      </c>
      <c r="U170" s="36">
        <f>SUMIFS(СВЦЭМ!$E$39:$E$782,СВЦЭМ!$A$39:$A$782,$A170,СВЦЭМ!$B$39:$B$782,U$155)+'СЕТ СН'!$F$12</f>
        <v>113.4096665</v>
      </c>
      <c r="V170" s="36">
        <f>SUMIFS(СВЦЭМ!$E$39:$E$782,СВЦЭМ!$A$39:$A$782,$A170,СВЦЭМ!$B$39:$B$782,V$155)+'СЕТ СН'!$F$12</f>
        <v>112.87042199</v>
      </c>
      <c r="W170" s="36">
        <f>SUMIFS(СВЦЭМ!$E$39:$E$782,СВЦЭМ!$A$39:$A$782,$A170,СВЦЭМ!$B$39:$B$782,W$155)+'СЕТ СН'!$F$12</f>
        <v>112.91631051</v>
      </c>
      <c r="X170" s="36">
        <f>SUMIFS(СВЦЭМ!$E$39:$E$782,СВЦЭМ!$A$39:$A$782,$A170,СВЦЭМ!$B$39:$B$782,X$155)+'СЕТ СН'!$F$12</f>
        <v>114.82381939</v>
      </c>
      <c r="Y170" s="36">
        <f>SUMIFS(СВЦЭМ!$E$39:$E$782,СВЦЭМ!$A$39:$A$782,$A170,СВЦЭМ!$B$39:$B$782,Y$155)+'СЕТ СН'!$F$12</f>
        <v>115.68857101</v>
      </c>
    </row>
    <row r="171" spans="1:25" ht="15.75" x14ac:dyDescent="0.2">
      <c r="A171" s="35">
        <f t="shared" si="4"/>
        <v>45367</v>
      </c>
      <c r="B171" s="36">
        <f>SUMIFS(СВЦЭМ!$E$39:$E$782,СВЦЭМ!$A$39:$A$782,$A171,СВЦЭМ!$B$39:$B$782,B$155)+'СЕТ СН'!$F$12</f>
        <v>114.11612957</v>
      </c>
      <c r="C171" s="36">
        <f>SUMIFS(СВЦЭМ!$E$39:$E$782,СВЦЭМ!$A$39:$A$782,$A171,СВЦЭМ!$B$39:$B$782,C$155)+'СЕТ СН'!$F$12</f>
        <v>113.09863513000001</v>
      </c>
      <c r="D171" s="36">
        <f>SUMIFS(СВЦЭМ!$E$39:$E$782,СВЦЭМ!$A$39:$A$782,$A171,СВЦЭМ!$B$39:$B$782,D$155)+'СЕТ СН'!$F$12</f>
        <v>114.60973602999999</v>
      </c>
      <c r="E171" s="36">
        <f>SUMIFS(СВЦЭМ!$E$39:$E$782,СВЦЭМ!$A$39:$A$782,$A171,СВЦЭМ!$B$39:$B$782,E$155)+'СЕТ СН'!$F$12</f>
        <v>115.81327899</v>
      </c>
      <c r="F171" s="36">
        <f>SUMIFS(СВЦЭМ!$E$39:$E$782,СВЦЭМ!$A$39:$A$782,$A171,СВЦЭМ!$B$39:$B$782,F$155)+'СЕТ СН'!$F$12</f>
        <v>115.02257043</v>
      </c>
      <c r="G171" s="36">
        <f>SUMIFS(СВЦЭМ!$E$39:$E$782,СВЦЭМ!$A$39:$A$782,$A171,СВЦЭМ!$B$39:$B$782,G$155)+'СЕТ СН'!$F$12</f>
        <v>113.81178104999999</v>
      </c>
      <c r="H171" s="36">
        <f>SUMIFS(СВЦЭМ!$E$39:$E$782,СВЦЭМ!$A$39:$A$782,$A171,СВЦЭМ!$B$39:$B$782,H$155)+'СЕТ СН'!$F$12</f>
        <v>112.50957609</v>
      </c>
      <c r="I171" s="36">
        <f>SUMIFS(СВЦЭМ!$E$39:$E$782,СВЦЭМ!$A$39:$A$782,$A171,СВЦЭМ!$B$39:$B$782,I$155)+'СЕТ СН'!$F$12</f>
        <v>111.35722359</v>
      </c>
      <c r="J171" s="36">
        <f>SUMIFS(СВЦЭМ!$E$39:$E$782,СВЦЭМ!$A$39:$A$782,$A171,СВЦЭМ!$B$39:$B$782,J$155)+'СЕТ СН'!$F$12</f>
        <v>108.06136883000001</v>
      </c>
      <c r="K171" s="36">
        <f>SUMIFS(СВЦЭМ!$E$39:$E$782,СВЦЭМ!$A$39:$A$782,$A171,СВЦЭМ!$B$39:$B$782,K$155)+'СЕТ СН'!$F$12</f>
        <v>106.71049877999999</v>
      </c>
      <c r="L171" s="36">
        <f>SUMIFS(СВЦЭМ!$E$39:$E$782,СВЦЭМ!$A$39:$A$782,$A171,СВЦЭМ!$B$39:$B$782,L$155)+'СЕТ СН'!$F$12</f>
        <v>106.26452725999999</v>
      </c>
      <c r="M171" s="36">
        <f>SUMIFS(СВЦЭМ!$E$39:$E$782,СВЦЭМ!$A$39:$A$782,$A171,СВЦЭМ!$B$39:$B$782,M$155)+'СЕТ СН'!$F$12</f>
        <v>106.56638559</v>
      </c>
      <c r="N171" s="36">
        <f>SUMIFS(СВЦЭМ!$E$39:$E$782,СВЦЭМ!$A$39:$A$782,$A171,СВЦЭМ!$B$39:$B$782,N$155)+'СЕТ СН'!$F$12</f>
        <v>107.39468487000001</v>
      </c>
      <c r="O171" s="36">
        <f>SUMIFS(СВЦЭМ!$E$39:$E$782,СВЦЭМ!$A$39:$A$782,$A171,СВЦЭМ!$B$39:$B$782,O$155)+'СЕТ СН'!$F$12</f>
        <v>107.33352719</v>
      </c>
      <c r="P171" s="36">
        <f>SUMIFS(СВЦЭМ!$E$39:$E$782,СВЦЭМ!$A$39:$A$782,$A171,СВЦЭМ!$B$39:$B$782,P$155)+'СЕТ СН'!$F$12</f>
        <v>107.97622615</v>
      </c>
      <c r="Q171" s="36">
        <f>SUMIFS(СВЦЭМ!$E$39:$E$782,СВЦЭМ!$A$39:$A$782,$A171,СВЦЭМ!$B$39:$B$782,Q$155)+'СЕТ СН'!$F$12</f>
        <v>109.42436956</v>
      </c>
      <c r="R171" s="36">
        <f>SUMIFS(СВЦЭМ!$E$39:$E$782,СВЦЭМ!$A$39:$A$782,$A171,СВЦЭМ!$B$39:$B$782,R$155)+'СЕТ СН'!$F$12</f>
        <v>110.04374036</v>
      </c>
      <c r="S171" s="36">
        <f>SUMIFS(СВЦЭМ!$E$39:$E$782,СВЦЭМ!$A$39:$A$782,$A171,СВЦЭМ!$B$39:$B$782,S$155)+'СЕТ СН'!$F$12</f>
        <v>109.06945555999999</v>
      </c>
      <c r="T171" s="36">
        <f>SUMIFS(СВЦЭМ!$E$39:$E$782,СВЦЭМ!$A$39:$A$782,$A171,СВЦЭМ!$B$39:$B$782,T$155)+'СЕТ СН'!$F$12</f>
        <v>107.92070027</v>
      </c>
      <c r="U171" s="36">
        <f>SUMIFS(СВЦЭМ!$E$39:$E$782,СВЦЭМ!$A$39:$A$782,$A171,СВЦЭМ!$B$39:$B$782,U$155)+'СЕТ СН'!$F$12</f>
        <v>105.94965996000001</v>
      </c>
      <c r="V171" s="36">
        <f>SUMIFS(СВЦЭМ!$E$39:$E$782,СВЦЭМ!$A$39:$A$782,$A171,СВЦЭМ!$B$39:$B$782,V$155)+'СЕТ СН'!$F$12</f>
        <v>105.48177677</v>
      </c>
      <c r="W171" s="36">
        <f>SUMIFS(СВЦЭМ!$E$39:$E$782,СВЦЭМ!$A$39:$A$782,$A171,СВЦЭМ!$B$39:$B$782,W$155)+'СЕТ СН'!$F$12</f>
        <v>106.07414358</v>
      </c>
      <c r="X171" s="36">
        <f>SUMIFS(СВЦЭМ!$E$39:$E$782,СВЦЭМ!$A$39:$A$782,$A171,СВЦЭМ!$B$39:$B$782,X$155)+'СЕТ СН'!$F$12</f>
        <v>107.53982483</v>
      </c>
      <c r="Y171" s="36">
        <f>SUMIFS(СВЦЭМ!$E$39:$E$782,СВЦЭМ!$A$39:$A$782,$A171,СВЦЭМ!$B$39:$B$782,Y$155)+'СЕТ СН'!$F$12</f>
        <v>108.08622904000001</v>
      </c>
    </row>
    <row r="172" spans="1:25" ht="15.75" x14ac:dyDescent="0.2">
      <c r="A172" s="35">
        <f t="shared" si="4"/>
        <v>45368</v>
      </c>
      <c r="B172" s="36">
        <f>SUMIFS(СВЦЭМ!$E$39:$E$782,СВЦЭМ!$A$39:$A$782,$A172,СВЦЭМ!$B$39:$B$782,B$155)+'СЕТ СН'!$F$12</f>
        <v>105.38661349</v>
      </c>
      <c r="C172" s="36">
        <f>SUMIFS(СВЦЭМ!$E$39:$E$782,СВЦЭМ!$A$39:$A$782,$A172,СВЦЭМ!$B$39:$B$782,C$155)+'СЕТ СН'!$F$12</f>
        <v>106.91485452000001</v>
      </c>
      <c r="D172" s="36">
        <f>SUMIFS(СВЦЭМ!$E$39:$E$782,СВЦЭМ!$A$39:$A$782,$A172,СВЦЭМ!$B$39:$B$782,D$155)+'СЕТ СН'!$F$12</f>
        <v>109.27543882000001</v>
      </c>
      <c r="E172" s="36">
        <f>SUMIFS(СВЦЭМ!$E$39:$E$782,СВЦЭМ!$A$39:$A$782,$A172,СВЦЭМ!$B$39:$B$782,E$155)+'СЕТ СН'!$F$12</f>
        <v>109.1376518</v>
      </c>
      <c r="F172" s="36">
        <f>SUMIFS(СВЦЭМ!$E$39:$E$782,СВЦЭМ!$A$39:$A$782,$A172,СВЦЭМ!$B$39:$B$782,F$155)+'СЕТ СН'!$F$12</f>
        <v>108.6673535</v>
      </c>
      <c r="G172" s="36">
        <f>SUMIFS(СВЦЭМ!$E$39:$E$782,СВЦЭМ!$A$39:$A$782,$A172,СВЦЭМ!$B$39:$B$782,G$155)+'СЕТ СН'!$F$12</f>
        <v>110.34090962000001</v>
      </c>
      <c r="H172" s="36">
        <f>SUMIFS(СВЦЭМ!$E$39:$E$782,СВЦЭМ!$A$39:$A$782,$A172,СВЦЭМ!$B$39:$B$782,H$155)+'СЕТ СН'!$F$12</f>
        <v>111.15641268</v>
      </c>
      <c r="I172" s="36">
        <f>SUMIFS(СВЦЭМ!$E$39:$E$782,СВЦЭМ!$A$39:$A$782,$A172,СВЦЭМ!$B$39:$B$782,I$155)+'СЕТ СН'!$F$12</f>
        <v>111.27113962999999</v>
      </c>
      <c r="J172" s="36">
        <f>SUMIFS(СВЦЭМ!$E$39:$E$782,СВЦЭМ!$A$39:$A$782,$A172,СВЦЭМ!$B$39:$B$782,J$155)+'СЕТ СН'!$F$12</f>
        <v>107.78771845</v>
      </c>
      <c r="K172" s="36">
        <f>SUMIFS(СВЦЭМ!$E$39:$E$782,СВЦЭМ!$A$39:$A$782,$A172,СВЦЭМ!$B$39:$B$782,K$155)+'СЕТ СН'!$F$12</f>
        <v>104.89033943</v>
      </c>
      <c r="L172" s="36">
        <f>SUMIFS(СВЦЭМ!$E$39:$E$782,СВЦЭМ!$A$39:$A$782,$A172,СВЦЭМ!$B$39:$B$782,L$155)+'СЕТ СН'!$F$12</f>
        <v>103.96461521000001</v>
      </c>
      <c r="M172" s="36">
        <f>SUMIFS(СВЦЭМ!$E$39:$E$782,СВЦЭМ!$A$39:$A$782,$A172,СВЦЭМ!$B$39:$B$782,M$155)+'СЕТ СН'!$F$12</f>
        <v>104.02119856</v>
      </c>
      <c r="N172" s="36">
        <f>SUMIFS(СВЦЭМ!$E$39:$E$782,СВЦЭМ!$A$39:$A$782,$A172,СВЦЭМ!$B$39:$B$782,N$155)+'СЕТ СН'!$F$12</f>
        <v>105.30897356</v>
      </c>
      <c r="O172" s="36">
        <f>SUMIFS(СВЦЭМ!$E$39:$E$782,СВЦЭМ!$A$39:$A$782,$A172,СВЦЭМ!$B$39:$B$782,O$155)+'СЕТ СН'!$F$12</f>
        <v>107.27056365</v>
      </c>
      <c r="P172" s="36">
        <f>SUMIFS(СВЦЭМ!$E$39:$E$782,СВЦЭМ!$A$39:$A$782,$A172,СВЦЭМ!$B$39:$B$782,P$155)+'СЕТ СН'!$F$12</f>
        <v>108.12814324</v>
      </c>
      <c r="Q172" s="36">
        <f>SUMIFS(СВЦЭМ!$E$39:$E$782,СВЦЭМ!$A$39:$A$782,$A172,СВЦЭМ!$B$39:$B$782,Q$155)+'СЕТ СН'!$F$12</f>
        <v>109.64406146</v>
      </c>
      <c r="R172" s="36">
        <f>SUMIFS(СВЦЭМ!$E$39:$E$782,СВЦЭМ!$A$39:$A$782,$A172,СВЦЭМ!$B$39:$B$782,R$155)+'СЕТ СН'!$F$12</f>
        <v>109.8155572</v>
      </c>
      <c r="S172" s="36">
        <f>SUMIFS(СВЦЭМ!$E$39:$E$782,СВЦЭМ!$A$39:$A$782,$A172,СВЦЭМ!$B$39:$B$782,S$155)+'СЕТ СН'!$F$12</f>
        <v>108.21050584</v>
      </c>
      <c r="T172" s="36">
        <f>SUMIFS(СВЦЭМ!$E$39:$E$782,СВЦЭМ!$A$39:$A$782,$A172,СВЦЭМ!$B$39:$B$782,T$155)+'СЕТ СН'!$F$12</f>
        <v>107.12198682</v>
      </c>
      <c r="U172" s="36">
        <f>SUMIFS(СВЦЭМ!$E$39:$E$782,СВЦЭМ!$A$39:$A$782,$A172,СВЦЭМ!$B$39:$B$782,U$155)+'СЕТ СН'!$F$12</f>
        <v>105.41262810000001</v>
      </c>
      <c r="V172" s="36">
        <f>SUMIFS(СВЦЭМ!$E$39:$E$782,СВЦЭМ!$A$39:$A$782,$A172,СВЦЭМ!$B$39:$B$782,V$155)+'СЕТ СН'!$F$12</f>
        <v>104.29313913</v>
      </c>
      <c r="W172" s="36">
        <f>SUMIFS(СВЦЭМ!$E$39:$E$782,СВЦЭМ!$A$39:$A$782,$A172,СВЦЭМ!$B$39:$B$782,W$155)+'СЕТ СН'!$F$12</f>
        <v>104.36866893</v>
      </c>
      <c r="X172" s="36">
        <f>SUMIFS(СВЦЭМ!$E$39:$E$782,СВЦЭМ!$A$39:$A$782,$A172,СВЦЭМ!$B$39:$B$782,X$155)+'СЕТ СН'!$F$12</f>
        <v>106.55777869000001</v>
      </c>
      <c r="Y172" s="36">
        <f>SUMIFS(СВЦЭМ!$E$39:$E$782,СВЦЭМ!$A$39:$A$782,$A172,СВЦЭМ!$B$39:$B$782,Y$155)+'СЕТ СН'!$F$12</f>
        <v>106.56978139</v>
      </c>
    </row>
    <row r="173" spans="1:25" ht="15.75" x14ac:dyDescent="0.2">
      <c r="A173" s="35">
        <f t="shared" si="4"/>
        <v>45369</v>
      </c>
      <c r="B173" s="36">
        <f>SUMIFS(СВЦЭМ!$E$39:$E$782,СВЦЭМ!$A$39:$A$782,$A173,СВЦЭМ!$B$39:$B$782,B$155)+'СЕТ СН'!$F$12</f>
        <v>113.0897927</v>
      </c>
      <c r="C173" s="36">
        <f>SUMIFS(СВЦЭМ!$E$39:$E$782,СВЦЭМ!$A$39:$A$782,$A173,СВЦЭМ!$B$39:$B$782,C$155)+'СЕТ СН'!$F$12</f>
        <v>115.31481371</v>
      </c>
      <c r="D173" s="36">
        <f>SUMIFS(СВЦЭМ!$E$39:$E$782,СВЦЭМ!$A$39:$A$782,$A173,СВЦЭМ!$B$39:$B$782,D$155)+'СЕТ СН'!$F$12</f>
        <v>118.43309116</v>
      </c>
      <c r="E173" s="36">
        <f>SUMIFS(СВЦЭМ!$E$39:$E$782,СВЦЭМ!$A$39:$A$782,$A173,СВЦЭМ!$B$39:$B$782,E$155)+'СЕТ СН'!$F$12</f>
        <v>117.03398476</v>
      </c>
      <c r="F173" s="36">
        <f>SUMIFS(СВЦЭМ!$E$39:$E$782,СВЦЭМ!$A$39:$A$782,$A173,СВЦЭМ!$B$39:$B$782,F$155)+'СЕТ СН'!$F$12</f>
        <v>115.66797563</v>
      </c>
      <c r="G173" s="36">
        <f>SUMIFS(СВЦЭМ!$E$39:$E$782,СВЦЭМ!$A$39:$A$782,$A173,СВЦЭМ!$B$39:$B$782,G$155)+'СЕТ СН'!$F$12</f>
        <v>113.56063263999999</v>
      </c>
      <c r="H173" s="36">
        <f>SUMIFS(СВЦЭМ!$E$39:$E$782,СВЦЭМ!$A$39:$A$782,$A173,СВЦЭМ!$B$39:$B$782,H$155)+'СЕТ СН'!$F$12</f>
        <v>111.5312536</v>
      </c>
      <c r="I173" s="36">
        <f>SUMIFS(СВЦЭМ!$E$39:$E$782,СВЦЭМ!$A$39:$A$782,$A173,СВЦЭМ!$B$39:$B$782,I$155)+'СЕТ СН'!$F$12</f>
        <v>112.32535827</v>
      </c>
      <c r="J173" s="36">
        <f>SUMIFS(СВЦЭМ!$E$39:$E$782,СВЦЭМ!$A$39:$A$782,$A173,СВЦЭМ!$B$39:$B$782,J$155)+'СЕТ СН'!$F$12</f>
        <v>113.41031389</v>
      </c>
      <c r="K173" s="36">
        <f>SUMIFS(СВЦЭМ!$E$39:$E$782,СВЦЭМ!$A$39:$A$782,$A173,СВЦЭМ!$B$39:$B$782,K$155)+'СЕТ СН'!$F$12</f>
        <v>111.58136346000001</v>
      </c>
      <c r="L173" s="36">
        <f>SUMIFS(СВЦЭМ!$E$39:$E$782,СВЦЭМ!$A$39:$A$782,$A173,СВЦЭМ!$B$39:$B$782,L$155)+'СЕТ СН'!$F$12</f>
        <v>112.06385412</v>
      </c>
      <c r="M173" s="36">
        <f>SUMIFS(СВЦЭМ!$E$39:$E$782,СВЦЭМ!$A$39:$A$782,$A173,СВЦЭМ!$B$39:$B$782,M$155)+'СЕТ СН'!$F$12</f>
        <v>112.56562498</v>
      </c>
      <c r="N173" s="36">
        <f>SUMIFS(СВЦЭМ!$E$39:$E$782,СВЦЭМ!$A$39:$A$782,$A173,СВЦЭМ!$B$39:$B$782,N$155)+'СЕТ СН'!$F$12</f>
        <v>114.25515184</v>
      </c>
      <c r="O173" s="36">
        <f>SUMIFS(СВЦЭМ!$E$39:$E$782,СВЦЭМ!$A$39:$A$782,$A173,СВЦЭМ!$B$39:$B$782,O$155)+'СЕТ СН'!$F$12</f>
        <v>117.07600365</v>
      </c>
      <c r="P173" s="36">
        <f>SUMIFS(СВЦЭМ!$E$39:$E$782,СВЦЭМ!$A$39:$A$782,$A173,СВЦЭМ!$B$39:$B$782,P$155)+'СЕТ СН'!$F$12</f>
        <v>118.88944737999999</v>
      </c>
      <c r="Q173" s="36">
        <f>SUMIFS(СВЦЭМ!$E$39:$E$782,СВЦЭМ!$A$39:$A$782,$A173,СВЦЭМ!$B$39:$B$782,Q$155)+'СЕТ СН'!$F$12</f>
        <v>120.41661628</v>
      </c>
      <c r="R173" s="36">
        <f>SUMIFS(СВЦЭМ!$E$39:$E$782,СВЦЭМ!$A$39:$A$782,$A173,СВЦЭМ!$B$39:$B$782,R$155)+'СЕТ СН'!$F$12</f>
        <v>120.71761963</v>
      </c>
      <c r="S173" s="36">
        <f>SUMIFS(СВЦЭМ!$E$39:$E$782,СВЦЭМ!$A$39:$A$782,$A173,СВЦЭМ!$B$39:$B$782,S$155)+'СЕТ СН'!$F$12</f>
        <v>121.16956994</v>
      </c>
      <c r="T173" s="36">
        <f>SUMIFS(СВЦЭМ!$E$39:$E$782,СВЦЭМ!$A$39:$A$782,$A173,СВЦЭМ!$B$39:$B$782,T$155)+'СЕТ СН'!$F$12</f>
        <v>119.2642906</v>
      </c>
      <c r="U173" s="36">
        <f>SUMIFS(СВЦЭМ!$E$39:$E$782,СВЦЭМ!$A$39:$A$782,$A173,СВЦЭМ!$B$39:$B$782,U$155)+'СЕТ СН'!$F$12</f>
        <v>117.40561318</v>
      </c>
      <c r="V173" s="36">
        <f>SUMIFS(СВЦЭМ!$E$39:$E$782,СВЦЭМ!$A$39:$A$782,$A173,СВЦЭМ!$B$39:$B$782,V$155)+'СЕТ СН'!$F$12</f>
        <v>116.65836520000001</v>
      </c>
      <c r="W173" s="36">
        <f>SUMIFS(СВЦЭМ!$E$39:$E$782,СВЦЭМ!$A$39:$A$782,$A173,СВЦЭМ!$B$39:$B$782,W$155)+'СЕТ СН'!$F$12</f>
        <v>116.04006359</v>
      </c>
      <c r="X173" s="36">
        <f>SUMIFS(СВЦЭМ!$E$39:$E$782,СВЦЭМ!$A$39:$A$782,$A173,СВЦЭМ!$B$39:$B$782,X$155)+'СЕТ СН'!$F$12</f>
        <v>117.52325878000001</v>
      </c>
      <c r="Y173" s="36">
        <f>SUMIFS(СВЦЭМ!$E$39:$E$782,СВЦЭМ!$A$39:$A$782,$A173,СВЦЭМ!$B$39:$B$782,Y$155)+'СЕТ СН'!$F$12</f>
        <v>119.68269856000001</v>
      </c>
    </row>
    <row r="174" spans="1:25" ht="15.75" x14ac:dyDescent="0.2">
      <c r="A174" s="35">
        <f t="shared" si="4"/>
        <v>45370</v>
      </c>
      <c r="B174" s="36">
        <f>SUMIFS(СВЦЭМ!$E$39:$E$782,СВЦЭМ!$A$39:$A$782,$A174,СВЦЭМ!$B$39:$B$782,B$155)+'СЕТ СН'!$F$12</f>
        <v>126.38821175</v>
      </c>
      <c r="C174" s="36">
        <f>SUMIFS(СВЦЭМ!$E$39:$E$782,СВЦЭМ!$A$39:$A$782,$A174,СВЦЭМ!$B$39:$B$782,C$155)+'СЕТ СН'!$F$12</f>
        <v>123.84416262000001</v>
      </c>
      <c r="D174" s="36">
        <f>SUMIFS(СВЦЭМ!$E$39:$E$782,СВЦЭМ!$A$39:$A$782,$A174,СВЦЭМ!$B$39:$B$782,D$155)+'СЕТ СН'!$F$12</f>
        <v>126.78441871</v>
      </c>
      <c r="E174" s="36">
        <f>SUMIFS(СВЦЭМ!$E$39:$E$782,СВЦЭМ!$A$39:$A$782,$A174,СВЦЭМ!$B$39:$B$782,E$155)+'СЕТ СН'!$F$12</f>
        <v>126.12796611</v>
      </c>
      <c r="F174" s="36">
        <f>SUMIFS(СВЦЭМ!$E$39:$E$782,СВЦЭМ!$A$39:$A$782,$A174,СВЦЭМ!$B$39:$B$782,F$155)+'СЕТ СН'!$F$12</f>
        <v>125.80255603000001</v>
      </c>
      <c r="G174" s="36">
        <f>SUMIFS(СВЦЭМ!$E$39:$E$782,СВЦЭМ!$A$39:$A$782,$A174,СВЦЭМ!$B$39:$B$782,G$155)+'СЕТ СН'!$F$12</f>
        <v>125.89623628</v>
      </c>
      <c r="H174" s="36">
        <f>SUMIFS(СВЦЭМ!$E$39:$E$782,СВЦЭМ!$A$39:$A$782,$A174,СВЦЭМ!$B$39:$B$782,H$155)+'СЕТ СН'!$F$12</f>
        <v>125.49700850000001</v>
      </c>
      <c r="I174" s="36">
        <f>SUMIFS(СВЦЭМ!$E$39:$E$782,СВЦЭМ!$A$39:$A$782,$A174,СВЦЭМ!$B$39:$B$782,I$155)+'СЕТ СН'!$F$12</f>
        <v>123.22947315</v>
      </c>
      <c r="J174" s="36">
        <f>SUMIFS(СВЦЭМ!$E$39:$E$782,СВЦЭМ!$A$39:$A$782,$A174,СВЦЭМ!$B$39:$B$782,J$155)+'СЕТ СН'!$F$12</f>
        <v>122.12106693</v>
      </c>
      <c r="K174" s="36">
        <f>SUMIFS(СВЦЭМ!$E$39:$E$782,СВЦЭМ!$A$39:$A$782,$A174,СВЦЭМ!$B$39:$B$782,K$155)+'СЕТ СН'!$F$12</f>
        <v>122.45882365999999</v>
      </c>
      <c r="L174" s="36">
        <f>SUMIFS(СВЦЭМ!$E$39:$E$782,СВЦЭМ!$A$39:$A$782,$A174,СВЦЭМ!$B$39:$B$782,L$155)+'СЕТ СН'!$F$12</f>
        <v>123.48834823</v>
      </c>
      <c r="M174" s="36">
        <f>SUMIFS(СВЦЭМ!$E$39:$E$782,СВЦЭМ!$A$39:$A$782,$A174,СВЦЭМ!$B$39:$B$782,M$155)+'СЕТ СН'!$F$12</f>
        <v>127.96789828</v>
      </c>
      <c r="N174" s="36">
        <f>SUMIFS(СВЦЭМ!$E$39:$E$782,СВЦЭМ!$A$39:$A$782,$A174,СВЦЭМ!$B$39:$B$782,N$155)+'СЕТ СН'!$F$12</f>
        <v>129.82114256</v>
      </c>
      <c r="O174" s="36">
        <f>SUMIFS(СВЦЭМ!$E$39:$E$782,СВЦЭМ!$A$39:$A$782,$A174,СВЦЭМ!$B$39:$B$782,O$155)+'СЕТ СН'!$F$12</f>
        <v>132.5213789</v>
      </c>
      <c r="P174" s="36">
        <f>SUMIFS(СВЦЭМ!$E$39:$E$782,СВЦЭМ!$A$39:$A$782,$A174,СВЦЭМ!$B$39:$B$782,P$155)+'СЕТ СН'!$F$12</f>
        <v>137.54750286000001</v>
      </c>
      <c r="Q174" s="36">
        <f>SUMIFS(СВЦЭМ!$E$39:$E$782,СВЦЭМ!$A$39:$A$782,$A174,СВЦЭМ!$B$39:$B$782,Q$155)+'СЕТ СН'!$F$12</f>
        <v>139.07633268999999</v>
      </c>
      <c r="R174" s="36">
        <f>SUMIFS(СВЦЭМ!$E$39:$E$782,СВЦЭМ!$A$39:$A$782,$A174,СВЦЭМ!$B$39:$B$782,R$155)+'СЕТ СН'!$F$12</f>
        <v>139.37089592999999</v>
      </c>
      <c r="S174" s="36">
        <f>SUMIFS(СВЦЭМ!$E$39:$E$782,СВЦЭМ!$A$39:$A$782,$A174,СВЦЭМ!$B$39:$B$782,S$155)+'СЕТ СН'!$F$12</f>
        <v>137.58016207</v>
      </c>
      <c r="T174" s="36">
        <f>SUMIFS(СВЦЭМ!$E$39:$E$782,СВЦЭМ!$A$39:$A$782,$A174,СВЦЭМ!$B$39:$B$782,T$155)+'СЕТ СН'!$F$12</f>
        <v>129.87253279000001</v>
      </c>
      <c r="U174" s="36">
        <f>SUMIFS(СВЦЭМ!$E$39:$E$782,СВЦЭМ!$A$39:$A$782,$A174,СВЦЭМ!$B$39:$B$782,U$155)+'СЕТ СН'!$F$12</f>
        <v>126.62122049</v>
      </c>
      <c r="V174" s="36">
        <f>SUMIFS(СВЦЭМ!$E$39:$E$782,СВЦЭМ!$A$39:$A$782,$A174,СВЦЭМ!$B$39:$B$782,V$155)+'СЕТ СН'!$F$12</f>
        <v>126.38940005000001</v>
      </c>
      <c r="W174" s="36">
        <f>SUMIFS(СВЦЭМ!$E$39:$E$782,СВЦЭМ!$A$39:$A$782,$A174,СВЦЭМ!$B$39:$B$782,W$155)+'СЕТ СН'!$F$12</f>
        <v>128.17270077000001</v>
      </c>
      <c r="X174" s="36">
        <f>SUMIFS(СВЦЭМ!$E$39:$E$782,СВЦЭМ!$A$39:$A$782,$A174,СВЦЭМ!$B$39:$B$782,X$155)+'СЕТ СН'!$F$12</f>
        <v>129.72854561</v>
      </c>
      <c r="Y174" s="36">
        <f>SUMIFS(СВЦЭМ!$E$39:$E$782,СВЦЭМ!$A$39:$A$782,$A174,СВЦЭМ!$B$39:$B$782,Y$155)+'СЕТ СН'!$F$12</f>
        <v>132.87111920000001</v>
      </c>
    </row>
    <row r="175" spans="1:25" ht="15.75" x14ac:dyDescent="0.2">
      <c r="A175" s="35">
        <f t="shared" si="4"/>
        <v>45371</v>
      </c>
      <c r="B175" s="36">
        <f>SUMIFS(СВЦЭМ!$E$39:$E$782,СВЦЭМ!$A$39:$A$782,$A175,СВЦЭМ!$B$39:$B$782,B$155)+'СЕТ СН'!$F$12</f>
        <v>134.65163398000001</v>
      </c>
      <c r="C175" s="36">
        <f>SUMIFS(СВЦЭМ!$E$39:$E$782,СВЦЭМ!$A$39:$A$782,$A175,СВЦЭМ!$B$39:$B$782,C$155)+'СЕТ СН'!$F$12</f>
        <v>138.07336874999999</v>
      </c>
      <c r="D175" s="36">
        <f>SUMIFS(СВЦЭМ!$E$39:$E$782,СВЦЭМ!$A$39:$A$782,$A175,СВЦЭМ!$B$39:$B$782,D$155)+'СЕТ СН'!$F$12</f>
        <v>140.29988241999999</v>
      </c>
      <c r="E175" s="36">
        <f>SUMIFS(СВЦЭМ!$E$39:$E$782,СВЦЭМ!$A$39:$A$782,$A175,СВЦЭМ!$B$39:$B$782,E$155)+'СЕТ СН'!$F$12</f>
        <v>139.28600795</v>
      </c>
      <c r="F175" s="36">
        <f>SUMIFS(СВЦЭМ!$E$39:$E$782,СВЦЭМ!$A$39:$A$782,$A175,СВЦЭМ!$B$39:$B$782,F$155)+'СЕТ СН'!$F$12</f>
        <v>139.11613591</v>
      </c>
      <c r="G175" s="36">
        <f>SUMIFS(СВЦЭМ!$E$39:$E$782,СВЦЭМ!$A$39:$A$782,$A175,СВЦЭМ!$B$39:$B$782,G$155)+'СЕТ СН'!$F$12</f>
        <v>136.82416191999999</v>
      </c>
      <c r="H175" s="36">
        <f>SUMIFS(СВЦЭМ!$E$39:$E$782,СВЦЭМ!$A$39:$A$782,$A175,СВЦЭМ!$B$39:$B$782,H$155)+'СЕТ СН'!$F$12</f>
        <v>137.14537224</v>
      </c>
      <c r="I175" s="36">
        <f>SUMIFS(СВЦЭМ!$E$39:$E$782,СВЦЭМ!$A$39:$A$782,$A175,СВЦЭМ!$B$39:$B$782,I$155)+'СЕТ СН'!$F$12</f>
        <v>134.47775884000001</v>
      </c>
      <c r="J175" s="36">
        <f>SUMIFS(СВЦЭМ!$E$39:$E$782,СВЦЭМ!$A$39:$A$782,$A175,СВЦЭМ!$B$39:$B$782,J$155)+'СЕТ СН'!$F$12</f>
        <v>130.78419188999999</v>
      </c>
      <c r="K175" s="36">
        <f>SUMIFS(СВЦЭМ!$E$39:$E$782,СВЦЭМ!$A$39:$A$782,$A175,СВЦЭМ!$B$39:$B$782,K$155)+'СЕТ СН'!$F$12</f>
        <v>129.74351132000001</v>
      </c>
      <c r="L175" s="36">
        <f>SUMIFS(СВЦЭМ!$E$39:$E$782,СВЦЭМ!$A$39:$A$782,$A175,СВЦЭМ!$B$39:$B$782,L$155)+'СЕТ СН'!$F$12</f>
        <v>129.57791270000001</v>
      </c>
      <c r="M175" s="36">
        <f>SUMIFS(СВЦЭМ!$E$39:$E$782,СВЦЭМ!$A$39:$A$782,$A175,СВЦЭМ!$B$39:$B$782,M$155)+'СЕТ СН'!$F$12</f>
        <v>130.35395510000001</v>
      </c>
      <c r="N175" s="36">
        <f>SUMIFS(СВЦЭМ!$E$39:$E$782,СВЦЭМ!$A$39:$A$782,$A175,СВЦЭМ!$B$39:$B$782,N$155)+'СЕТ СН'!$F$12</f>
        <v>130.39518734999999</v>
      </c>
      <c r="O175" s="36">
        <f>SUMIFS(СВЦЭМ!$E$39:$E$782,СВЦЭМ!$A$39:$A$782,$A175,СВЦЭМ!$B$39:$B$782,O$155)+'СЕТ СН'!$F$12</f>
        <v>132.62951323999999</v>
      </c>
      <c r="P175" s="36">
        <f>SUMIFS(СВЦЭМ!$E$39:$E$782,СВЦЭМ!$A$39:$A$782,$A175,СВЦЭМ!$B$39:$B$782,P$155)+'СЕТ СН'!$F$12</f>
        <v>134.24406787999999</v>
      </c>
      <c r="Q175" s="36">
        <f>SUMIFS(СВЦЭМ!$E$39:$E$782,СВЦЭМ!$A$39:$A$782,$A175,СВЦЭМ!$B$39:$B$782,Q$155)+'СЕТ СН'!$F$12</f>
        <v>134.44429349999999</v>
      </c>
      <c r="R175" s="36">
        <f>SUMIFS(СВЦЭМ!$E$39:$E$782,СВЦЭМ!$A$39:$A$782,$A175,СВЦЭМ!$B$39:$B$782,R$155)+'СЕТ СН'!$F$12</f>
        <v>134.88553929</v>
      </c>
      <c r="S175" s="36">
        <f>SUMIFS(СВЦЭМ!$E$39:$E$782,СВЦЭМ!$A$39:$A$782,$A175,СВЦЭМ!$B$39:$B$782,S$155)+'СЕТ СН'!$F$12</f>
        <v>133.60902447999999</v>
      </c>
      <c r="T175" s="36">
        <f>SUMIFS(СВЦЭМ!$E$39:$E$782,СВЦЭМ!$A$39:$A$782,$A175,СВЦЭМ!$B$39:$B$782,T$155)+'СЕТ СН'!$F$12</f>
        <v>130.01897203999999</v>
      </c>
      <c r="U175" s="36">
        <f>SUMIFS(СВЦЭМ!$E$39:$E$782,СВЦЭМ!$A$39:$A$782,$A175,СВЦЭМ!$B$39:$B$782,U$155)+'СЕТ СН'!$F$12</f>
        <v>128.11663913999999</v>
      </c>
      <c r="V175" s="36">
        <f>SUMIFS(СВЦЭМ!$E$39:$E$782,СВЦЭМ!$A$39:$A$782,$A175,СВЦЭМ!$B$39:$B$782,V$155)+'СЕТ СН'!$F$12</f>
        <v>129.02563509000001</v>
      </c>
      <c r="W175" s="36">
        <f>SUMIFS(СВЦЭМ!$E$39:$E$782,СВЦЭМ!$A$39:$A$782,$A175,СВЦЭМ!$B$39:$B$782,W$155)+'СЕТ СН'!$F$12</f>
        <v>129.73710455</v>
      </c>
      <c r="X175" s="36">
        <f>SUMIFS(СВЦЭМ!$E$39:$E$782,СВЦЭМ!$A$39:$A$782,$A175,СВЦЭМ!$B$39:$B$782,X$155)+'СЕТ СН'!$F$12</f>
        <v>132.46789059</v>
      </c>
      <c r="Y175" s="36">
        <f>SUMIFS(СВЦЭМ!$E$39:$E$782,СВЦЭМ!$A$39:$A$782,$A175,СВЦЭМ!$B$39:$B$782,Y$155)+'СЕТ СН'!$F$12</f>
        <v>132.25888201999999</v>
      </c>
    </row>
    <row r="176" spans="1:25" ht="15.75" x14ac:dyDescent="0.2">
      <c r="A176" s="35">
        <f t="shared" si="4"/>
        <v>45372</v>
      </c>
      <c r="B176" s="36">
        <f>SUMIFS(СВЦЭМ!$E$39:$E$782,СВЦЭМ!$A$39:$A$782,$A176,СВЦЭМ!$B$39:$B$782,B$155)+'СЕТ СН'!$F$12</f>
        <v>137.32177096999999</v>
      </c>
      <c r="C176" s="36">
        <f>SUMIFS(СВЦЭМ!$E$39:$E$782,СВЦЭМ!$A$39:$A$782,$A176,СВЦЭМ!$B$39:$B$782,C$155)+'СЕТ СН'!$F$12</f>
        <v>139.68122136</v>
      </c>
      <c r="D176" s="36">
        <f>SUMIFS(СВЦЭМ!$E$39:$E$782,СВЦЭМ!$A$39:$A$782,$A176,СВЦЭМ!$B$39:$B$782,D$155)+'СЕТ СН'!$F$12</f>
        <v>143.29237799000001</v>
      </c>
      <c r="E176" s="36">
        <f>SUMIFS(СВЦЭМ!$E$39:$E$782,СВЦЭМ!$A$39:$A$782,$A176,СВЦЭМ!$B$39:$B$782,E$155)+'СЕТ СН'!$F$12</f>
        <v>144.03152166000001</v>
      </c>
      <c r="F176" s="36">
        <f>SUMIFS(СВЦЭМ!$E$39:$E$782,СВЦЭМ!$A$39:$A$782,$A176,СВЦЭМ!$B$39:$B$782,F$155)+'СЕТ СН'!$F$12</f>
        <v>143.62670477</v>
      </c>
      <c r="G176" s="36">
        <f>SUMIFS(СВЦЭМ!$E$39:$E$782,СВЦЭМ!$A$39:$A$782,$A176,СВЦЭМ!$B$39:$B$782,G$155)+'СЕТ СН'!$F$12</f>
        <v>141.06410459</v>
      </c>
      <c r="H176" s="36">
        <f>SUMIFS(СВЦЭМ!$E$39:$E$782,СВЦЭМ!$A$39:$A$782,$A176,СВЦЭМ!$B$39:$B$782,H$155)+'СЕТ СН'!$F$12</f>
        <v>134.68449537999999</v>
      </c>
      <c r="I176" s="36">
        <f>SUMIFS(СВЦЭМ!$E$39:$E$782,СВЦЭМ!$A$39:$A$782,$A176,СВЦЭМ!$B$39:$B$782,I$155)+'СЕТ СН'!$F$12</f>
        <v>131.85903830999999</v>
      </c>
      <c r="J176" s="36">
        <f>SUMIFS(СВЦЭМ!$E$39:$E$782,СВЦЭМ!$A$39:$A$782,$A176,СВЦЭМ!$B$39:$B$782,J$155)+'СЕТ СН'!$F$12</f>
        <v>132.31161576</v>
      </c>
      <c r="K176" s="36">
        <f>SUMIFS(СВЦЭМ!$E$39:$E$782,СВЦЭМ!$A$39:$A$782,$A176,СВЦЭМ!$B$39:$B$782,K$155)+'СЕТ СН'!$F$12</f>
        <v>130.40934272999999</v>
      </c>
      <c r="L176" s="36">
        <f>SUMIFS(СВЦЭМ!$E$39:$E$782,СВЦЭМ!$A$39:$A$782,$A176,СВЦЭМ!$B$39:$B$782,L$155)+'СЕТ СН'!$F$12</f>
        <v>130.11915092000001</v>
      </c>
      <c r="M176" s="36">
        <f>SUMIFS(СВЦЭМ!$E$39:$E$782,СВЦЭМ!$A$39:$A$782,$A176,СВЦЭМ!$B$39:$B$782,M$155)+'СЕТ СН'!$F$12</f>
        <v>131.08557712999999</v>
      </c>
      <c r="N176" s="36">
        <f>SUMIFS(СВЦЭМ!$E$39:$E$782,СВЦЭМ!$A$39:$A$782,$A176,СВЦЭМ!$B$39:$B$782,N$155)+'СЕТ СН'!$F$12</f>
        <v>133.39046056000001</v>
      </c>
      <c r="O176" s="36">
        <f>SUMIFS(СВЦЭМ!$E$39:$E$782,СВЦЭМ!$A$39:$A$782,$A176,СВЦЭМ!$B$39:$B$782,O$155)+'СЕТ СН'!$F$12</f>
        <v>134.37479705999999</v>
      </c>
      <c r="P176" s="36">
        <f>SUMIFS(СВЦЭМ!$E$39:$E$782,СВЦЭМ!$A$39:$A$782,$A176,СВЦЭМ!$B$39:$B$782,P$155)+'СЕТ СН'!$F$12</f>
        <v>135.28989711</v>
      </c>
      <c r="Q176" s="36">
        <f>SUMIFS(СВЦЭМ!$E$39:$E$782,СВЦЭМ!$A$39:$A$782,$A176,СВЦЭМ!$B$39:$B$782,Q$155)+'СЕТ СН'!$F$12</f>
        <v>136.78765941</v>
      </c>
      <c r="R176" s="36">
        <f>SUMIFS(СВЦЭМ!$E$39:$E$782,СВЦЭМ!$A$39:$A$782,$A176,СВЦЭМ!$B$39:$B$782,R$155)+'СЕТ СН'!$F$12</f>
        <v>137.78131715999999</v>
      </c>
      <c r="S176" s="36">
        <f>SUMIFS(СВЦЭМ!$E$39:$E$782,СВЦЭМ!$A$39:$A$782,$A176,СВЦЭМ!$B$39:$B$782,S$155)+'СЕТ СН'!$F$12</f>
        <v>135.92177579</v>
      </c>
      <c r="T176" s="36">
        <f>SUMIFS(СВЦЭМ!$E$39:$E$782,СВЦЭМ!$A$39:$A$782,$A176,СВЦЭМ!$B$39:$B$782,T$155)+'СЕТ СН'!$F$12</f>
        <v>135.24374298999999</v>
      </c>
      <c r="U176" s="36">
        <f>SUMIFS(СВЦЭМ!$E$39:$E$782,СВЦЭМ!$A$39:$A$782,$A176,СВЦЭМ!$B$39:$B$782,U$155)+'СЕТ СН'!$F$12</f>
        <v>132.21285255999999</v>
      </c>
      <c r="V176" s="36">
        <f>SUMIFS(СВЦЭМ!$E$39:$E$782,СВЦЭМ!$A$39:$A$782,$A176,СВЦЭМ!$B$39:$B$782,V$155)+'СЕТ СН'!$F$12</f>
        <v>130.09080926999999</v>
      </c>
      <c r="W176" s="36">
        <f>SUMIFS(СВЦЭМ!$E$39:$E$782,СВЦЭМ!$A$39:$A$782,$A176,СВЦЭМ!$B$39:$B$782,W$155)+'СЕТ СН'!$F$12</f>
        <v>132.0877255</v>
      </c>
      <c r="X176" s="36">
        <f>SUMIFS(СВЦЭМ!$E$39:$E$782,СВЦЭМ!$A$39:$A$782,$A176,СВЦЭМ!$B$39:$B$782,X$155)+'СЕТ СН'!$F$12</f>
        <v>134.09107954000001</v>
      </c>
      <c r="Y176" s="36">
        <f>SUMIFS(СВЦЭМ!$E$39:$E$782,СВЦЭМ!$A$39:$A$782,$A176,СВЦЭМ!$B$39:$B$782,Y$155)+'СЕТ СН'!$F$12</f>
        <v>135.61306261999999</v>
      </c>
    </row>
    <row r="177" spans="1:27" ht="15.75" x14ac:dyDescent="0.2">
      <c r="A177" s="35">
        <f t="shared" si="4"/>
        <v>45373</v>
      </c>
      <c r="B177" s="36">
        <f>SUMIFS(СВЦЭМ!$E$39:$E$782,СВЦЭМ!$A$39:$A$782,$A177,СВЦЭМ!$B$39:$B$782,B$155)+'СЕТ СН'!$F$12</f>
        <v>137.90332737</v>
      </c>
      <c r="C177" s="36">
        <f>SUMIFS(СВЦЭМ!$E$39:$E$782,СВЦЭМ!$A$39:$A$782,$A177,СВЦЭМ!$B$39:$B$782,C$155)+'СЕТ СН'!$F$12</f>
        <v>140.59513516000001</v>
      </c>
      <c r="D177" s="36">
        <f>SUMIFS(СВЦЭМ!$E$39:$E$782,СВЦЭМ!$A$39:$A$782,$A177,СВЦЭМ!$B$39:$B$782,D$155)+'СЕТ СН'!$F$12</f>
        <v>142.94413879000001</v>
      </c>
      <c r="E177" s="36">
        <f>SUMIFS(СВЦЭМ!$E$39:$E$782,СВЦЭМ!$A$39:$A$782,$A177,СВЦЭМ!$B$39:$B$782,E$155)+'СЕТ СН'!$F$12</f>
        <v>142.09571312</v>
      </c>
      <c r="F177" s="36">
        <f>SUMIFS(СВЦЭМ!$E$39:$E$782,СВЦЭМ!$A$39:$A$782,$A177,СВЦЭМ!$B$39:$B$782,F$155)+'СЕТ СН'!$F$12</f>
        <v>142.10638159999999</v>
      </c>
      <c r="G177" s="36">
        <f>SUMIFS(СВЦЭМ!$E$39:$E$782,СВЦЭМ!$A$39:$A$782,$A177,СВЦЭМ!$B$39:$B$782,G$155)+'СЕТ СН'!$F$12</f>
        <v>142.10122306</v>
      </c>
      <c r="H177" s="36">
        <f>SUMIFS(СВЦЭМ!$E$39:$E$782,СВЦЭМ!$A$39:$A$782,$A177,СВЦЭМ!$B$39:$B$782,H$155)+'СЕТ СН'!$F$12</f>
        <v>137.49203492000001</v>
      </c>
      <c r="I177" s="36">
        <f>SUMIFS(СВЦЭМ!$E$39:$E$782,СВЦЭМ!$A$39:$A$782,$A177,СВЦЭМ!$B$39:$B$782,I$155)+'СЕТ СН'!$F$12</f>
        <v>134.29321404999999</v>
      </c>
      <c r="J177" s="36">
        <f>SUMIFS(СВЦЭМ!$E$39:$E$782,СВЦЭМ!$A$39:$A$782,$A177,СВЦЭМ!$B$39:$B$782,J$155)+'СЕТ СН'!$F$12</f>
        <v>133.33345875000001</v>
      </c>
      <c r="K177" s="36">
        <f>SUMIFS(СВЦЭМ!$E$39:$E$782,СВЦЭМ!$A$39:$A$782,$A177,СВЦЭМ!$B$39:$B$782,K$155)+'СЕТ СН'!$F$12</f>
        <v>132.56884169</v>
      </c>
      <c r="L177" s="36">
        <f>SUMIFS(СВЦЭМ!$E$39:$E$782,СВЦЭМ!$A$39:$A$782,$A177,СВЦЭМ!$B$39:$B$782,L$155)+'СЕТ СН'!$F$12</f>
        <v>130.43696696999999</v>
      </c>
      <c r="M177" s="36">
        <f>SUMIFS(СВЦЭМ!$E$39:$E$782,СВЦЭМ!$A$39:$A$782,$A177,СВЦЭМ!$B$39:$B$782,M$155)+'СЕТ СН'!$F$12</f>
        <v>127.66414641</v>
      </c>
      <c r="N177" s="36">
        <f>SUMIFS(СВЦЭМ!$E$39:$E$782,СВЦЭМ!$A$39:$A$782,$A177,СВЦЭМ!$B$39:$B$782,N$155)+'СЕТ СН'!$F$12</f>
        <v>129.77080017</v>
      </c>
      <c r="O177" s="36">
        <f>SUMIFS(СВЦЭМ!$E$39:$E$782,СВЦЭМ!$A$39:$A$782,$A177,СВЦЭМ!$B$39:$B$782,O$155)+'СЕТ СН'!$F$12</f>
        <v>127.57065316000001</v>
      </c>
      <c r="P177" s="36">
        <f>SUMIFS(СВЦЭМ!$E$39:$E$782,СВЦЭМ!$A$39:$A$782,$A177,СВЦЭМ!$B$39:$B$782,P$155)+'СЕТ СН'!$F$12</f>
        <v>127.78283001</v>
      </c>
      <c r="Q177" s="36">
        <f>SUMIFS(СВЦЭМ!$E$39:$E$782,СВЦЭМ!$A$39:$A$782,$A177,СВЦЭМ!$B$39:$B$782,Q$155)+'СЕТ СН'!$F$12</f>
        <v>129.14893642999999</v>
      </c>
      <c r="R177" s="36">
        <f>SUMIFS(СВЦЭМ!$E$39:$E$782,СВЦЭМ!$A$39:$A$782,$A177,СВЦЭМ!$B$39:$B$782,R$155)+'СЕТ СН'!$F$12</f>
        <v>130.24944199000001</v>
      </c>
      <c r="S177" s="36">
        <f>SUMIFS(СВЦЭМ!$E$39:$E$782,СВЦЭМ!$A$39:$A$782,$A177,СВЦЭМ!$B$39:$B$782,S$155)+'СЕТ СН'!$F$12</f>
        <v>129.80547053999999</v>
      </c>
      <c r="T177" s="36">
        <f>SUMIFS(СВЦЭМ!$E$39:$E$782,СВЦЭМ!$A$39:$A$782,$A177,СВЦЭМ!$B$39:$B$782,T$155)+'СЕТ СН'!$F$12</f>
        <v>127.69611784999999</v>
      </c>
      <c r="U177" s="36">
        <f>SUMIFS(СВЦЭМ!$E$39:$E$782,СВЦЭМ!$A$39:$A$782,$A177,СВЦЭМ!$B$39:$B$782,U$155)+'СЕТ СН'!$F$12</f>
        <v>125.40004817000001</v>
      </c>
      <c r="V177" s="36">
        <f>SUMIFS(СВЦЭМ!$E$39:$E$782,СВЦЭМ!$A$39:$A$782,$A177,СВЦЭМ!$B$39:$B$782,V$155)+'СЕТ СН'!$F$12</f>
        <v>122.91921161</v>
      </c>
      <c r="W177" s="36">
        <f>SUMIFS(СВЦЭМ!$E$39:$E$782,СВЦЭМ!$A$39:$A$782,$A177,СВЦЭМ!$B$39:$B$782,W$155)+'СЕТ СН'!$F$12</f>
        <v>122.76751625</v>
      </c>
      <c r="X177" s="36">
        <f>SUMIFS(СВЦЭМ!$E$39:$E$782,СВЦЭМ!$A$39:$A$782,$A177,СВЦЭМ!$B$39:$B$782,X$155)+'СЕТ СН'!$F$12</f>
        <v>124.01737427</v>
      </c>
      <c r="Y177" s="36">
        <f>SUMIFS(СВЦЭМ!$E$39:$E$782,СВЦЭМ!$A$39:$A$782,$A177,СВЦЭМ!$B$39:$B$782,Y$155)+'СЕТ СН'!$F$12</f>
        <v>124.4261484</v>
      </c>
    </row>
    <row r="178" spans="1:27" ht="15.75" x14ac:dyDescent="0.2">
      <c r="A178" s="35">
        <f t="shared" si="4"/>
        <v>45374</v>
      </c>
      <c r="B178" s="36">
        <f>SUMIFS(СВЦЭМ!$E$39:$E$782,СВЦЭМ!$A$39:$A$782,$A178,СВЦЭМ!$B$39:$B$782,B$155)+'СЕТ СН'!$F$12</f>
        <v>129.41430865999999</v>
      </c>
      <c r="C178" s="36">
        <f>SUMIFS(СВЦЭМ!$E$39:$E$782,СВЦЭМ!$A$39:$A$782,$A178,СВЦЭМ!$B$39:$B$782,C$155)+'СЕТ СН'!$F$12</f>
        <v>127.69689421</v>
      </c>
      <c r="D178" s="36">
        <f>SUMIFS(СВЦЭМ!$E$39:$E$782,СВЦЭМ!$A$39:$A$782,$A178,СВЦЭМ!$B$39:$B$782,D$155)+'СЕТ СН'!$F$12</f>
        <v>130.84861855</v>
      </c>
      <c r="E178" s="36">
        <f>SUMIFS(СВЦЭМ!$E$39:$E$782,СВЦЭМ!$A$39:$A$782,$A178,СВЦЭМ!$B$39:$B$782,E$155)+'СЕТ СН'!$F$12</f>
        <v>132.19700972000001</v>
      </c>
      <c r="F178" s="36">
        <f>SUMIFS(СВЦЭМ!$E$39:$E$782,СВЦЭМ!$A$39:$A$782,$A178,СВЦЭМ!$B$39:$B$782,F$155)+'СЕТ СН'!$F$12</f>
        <v>132.05883141999999</v>
      </c>
      <c r="G178" s="36">
        <f>SUMIFS(СВЦЭМ!$E$39:$E$782,СВЦЭМ!$A$39:$A$782,$A178,СВЦЭМ!$B$39:$B$782,G$155)+'СЕТ СН'!$F$12</f>
        <v>130.60205185000001</v>
      </c>
      <c r="H178" s="36">
        <f>SUMIFS(СВЦЭМ!$E$39:$E$782,СВЦЭМ!$A$39:$A$782,$A178,СВЦЭМ!$B$39:$B$782,H$155)+'СЕТ СН'!$F$12</f>
        <v>129.13505967</v>
      </c>
      <c r="I178" s="36">
        <f>SUMIFS(СВЦЭМ!$E$39:$E$782,СВЦЭМ!$A$39:$A$782,$A178,СВЦЭМ!$B$39:$B$782,I$155)+'СЕТ СН'!$F$12</f>
        <v>127.77690883</v>
      </c>
      <c r="J178" s="36">
        <f>SUMIFS(СВЦЭМ!$E$39:$E$782,СВЦЭМ!$A$39:$A$782,$A178,СВЦЭМ!$B$39:$B$782,J$155)+'СЕТ СН'!$F$12</f>
        <v>124.51453997</v>
      </c>
      <c r="K178" s="36">
        <f>SUMIFS(СВЦЭМ!$E$39:$E$782,СВЦЭМ!$A$39:$A$782,$A178,СВЦЭМ!$B$39:$B$782,K$155)+'СЕТ СН'!$F$12</f>
        <v>121.7080034</v>
      </c>
      <c r="L178" s="36">
        <f>SUMIFS(СВЦЭМ!$E$39:$E$782,СВЦЭМ!$A$39:$A$782,$A178,СВЦЭМ!$B$39:$B$782,L$155)+'СЕТ СН'!$F$12</f>
        <v>120.58087341</v>
      </c>
      <c r="M178" s="36">
        <f>SUMIFS(СВЦЭМ!$E$39:$E$782,СВЦЭМ!$A$39:$A$782,$A178,СВЦЭМ!$B$39:$B$782,M$155)+'СЕТ СН'!$F$12</f>
        <v>121.39155861</v>
      </c>
      <c r="N178" s="36">
        <f>SUMIFS(СВЦЭМ!$E$39:$E$782,СВЦЭМ!$A$39:$A$782,$A178,СВЦЭМ!$B$39:$B$782,N$155)+'СЕТ СН'!$F$12</f>
        <v>121.93005991</v>
      </c>
      <c r="O178" s="36">
        <f>SUMIFS(СВЦЭМ!$E$39:$E$782,СВЦЭМ!$A$39:$A$782,$A178,СВЦЭМ!$B$39:$B$782,O$155)+'СЕТ СН'!$F$12</f>
        <v>124.54935908</v>
      </c>
      <c r="P178" s="36">
        <f>SUMIFS(СВЦЭМ!$E$39:$E$782,СВЦЭМ!$A$39:$A$782,$A178,СВЦЭМ!$B$39:$B$782,P$155)+'СЕТ СН'!$F$12</f>
        <v>126.19957196999999</v>
      </c>
      <c r="Q178" s="36">
        <f>SUMIFS(СВЦЭМ!$E$39:$E$782,СВЦЭМ!$A$39:$A$782,$A178,СВЦЭМ!$B$39:$B$782,Q$155)+'СЕТ СН'!$F$12</f>
        <v>126.64691763</v>
      </c>
      <c r="R178" s="36">
        <f>SUMIFS(СВЦЭМ!$E$39:$E$782,СВЦЭМ!$A$39:$A$782,$A178,СВЦЭМ!$B$39:$B$782,R$155)+'СЕТ СН'!$F$12</f>
        <v>127.55889845</v>
      </c>
      <c r="S178" s="36">
        <f>SUMIFS(СВЦЭМ!$E$39:$E$782,СВЦЭМ!$A$39:$A$782,$A178,СВЦЭМ!$B$39:$B$782,S$155)+'СЕТ СН'!$F$12</f>
        <v>125.05434246999999</v>
      </c>
      <c r="T178" s="36">
        <f>SUMIFS(СВЦЭМ!$E$39:$E$782,СВЦЭМ!$A$39:$A$782,$A178,СВЦЭМ!$B$39:$B$782,T$155)+'СЕТ СН'!$F$12</f>
        <v>124.08031075</v>
      </c>
      <c r="U178" s="36">
        <f>SUMIFS(СВЦЭМ!$E$39:$E$782,СВЦЭМ!$A$39:$A$782,$A178,СВЦЭМ!$B$39:$B$782,U$155)+'СЕТ СН'!$F$12</f>
        <v>121.67867071000001</v>
      </c>
      <c r="V178" s="36">
        <f>SUMIFS(СВЦЭМ!$E$39:$E$782,СВЦЭМ!$A$39:$A$782,$A178,СВЦЭМ!$B$39:$B$782,V$155)+'СЕТ СН'!$F$12</f>
        <v>120.71532315</v>
      </c>
      <c r="W178" s="36">
        <f>SUMIFS(СВЦЭМ!$E$39:$E$782,СВЦЭМ!$A$39:$A$782,$A178,СВЦЭМ!$B$39:$B$782,W$155)+'СЕТ СН'!$F$12</f>
        <v>120.56375834000001</v>
      </c>
      <c r="X178" s="36">
        <f>SUMIFS(СВЦЭМ!$E$39:$E$782,СВЦЭМ!$A$39:$A$782,$A178,СВЦЭМ!$B$39:$B$782,X$155)+'СЕТ СН'!$F$12</f>
        <v>123.96863352</v>
      </c>
      <c r="Y178" s="36">
        <f>SUMIFS(СВЦЭМ!$E$39:$E$782,СВЦЭМ!$A$39:$A$782,$A178,СВЦЭМ!$B$39:$B$782,Y$155)+'СЕТ СН'!$F$12</f>
        <v>125.4062156</v>
      </c>
    </row>
    <row r="179" spans="1:27" ht="15.75" x14ac:dyDescent="0.2">
      <c r="A179" s="35">
        <f t="shared" si="4"/>
        <v>45375</v>
      </c>
      <c r="B179" s="36">
        <f>SUMIFS(СВЦЭМ!$E$39:$E$782,СВЦЭМ!$A$39:$A$782,$A179,СВЦЭМ!$B$39:$B$782,B$155)+'СЕТ СН'!$F$12</f>
        <v>128.52559292999999</v>
      </c>
      <c r="C179" s="36">
        <f>SUMIFS(СВЦЭМ!$E$39:$E$782,СВЦЭМ!$A$39:$A$782,$A179,СВЦЭМ!$B$39:$B$782,C$155)+'СЕТ СН'!$F$12</f>
        <v>124.57799075</v>
      </c>
      <c r="D179" s="36">
        <f>SUMIFS(СВЦЭМ!$E$39:$E$782,СВЦЭМ!$A$39:$A$782,$A179,СВЦЭМ!$B$39:$B$782,D$155)+'СЕТ СН'!$F$12</f>
        <v>127.01537380000001</v>
      </c>
      <c r="E179" s="36">
        <f>SUMIFS(СВЦЭМ!$E$39:$E$782,СВЦЭМ!$A$39:$A$782,$A179,СВЦЭМ!$B$39:$B$782,E$155)+'СЕТ СН'!$F$12</f>
        <v>127.96717599999999</v>
      </c>
      <c r="F179" s="36">
        <f>SUMIFS(СВЦЭМ!$E$39:$E$782,СВЦЭМ!$A$39:$A$782,$A179,СВЦЭМ!$B$39:$B$782,F$155)+'СЕТ СН'!$F$12</f>
        <v>126.64905849</v>
      </c>
      <c r="G179" s="36">
        <f>SUMIFS(СВЦЭМ!$E$39:$E$782,СВЦЭМ!$A$39:$A$782,$A179,СВЦЭМ!$B$39:$B$782,G$155)+'СЕТ СН'!$F$12</f>
        <v>126.07030417999999</v>
      </c>
      <c r="H179" s="36">
        <f>SUMIFS(СВЦЭМ!$E$39:$E$782,СВЦЭМ!$A$39:$A$782,$A179,СВЦЭМ!$B$39:$B$782,H$155)+'СЕТ СН'!$F$12</f>
        <v>124.40235045999999</v>
      </c>
      <c r="I179" s="36">
        <f>SUMIFS(СВЦЭМ!$E$39:$E$782,СВЦЭМ!$A$39:$A$782,$A179,СВЦЭМ!$B$39:$B$782,I$155)+'СЕТ СН'!$F$12</f>
        <v>124.18165498</v>
      </c>
      <c r="J179" s="36">
        <f>SUMIFS(СВЦЭМ!$E$39:$E$782,СВЦЭМ!$A$39:$A$782,$A179,СВЦЭМ!$B$39:$B$782,J$155)+'СЕТ СН'!$F$12</f>
        <v>120.27318892</v>
      </c>
      <c r="K179" s="36">
        <f>SUMIFS(СВЦЭМ!$E$39:$E$782,СВЦЭМ!$A$39:$A$782,$A179,СВЦЭМ!$B$39:$B$782,K$155)+'СЕТ СН'!$F$12</f>
        <v>117.90072162</v>
      </c>
      <c r="L179" s="36">
        <f>SUMIFS(СВЦЭМ!$E$39:$E$782,СВЦЭМ!$A$39:$A$782,$A179,СВЦЭМ!$B$39:$B$782,L$155)+'СЕТ СН'!$F$12</f>
        <v>118.38264100000001</v>
      </c>
      <c r="M179" s="36">
        <f>SUMIFS(СВЦЭМ!$E$39:$E$782,СВЦЭМ!$A$39:$A$782,$A179,СВЦЭМ!$B$39:$B$782,M$155)+'СЕТ СН'!$F$12</f>
        <v>119.0919037</v>
      </c>
      <c r="N179" s="36">
        <f>SUMIFS(СВЦЭМ!$E$39:$E$782,СВЦЭМ!$A$39:$A$782,$A179,СВЦЭМ!$B$39:$B$782,N$155)+'СЕТ СН'!$F$12</f>
        <v>118.61138436</v>
      </c>
      <c r="O179" s="36">
        <f>SUMIFS(СВЦЭМ!$E$39:$E$782,СВЦЭМ!$A$39:$A$782,$A179,СВЦЭМ!$B$39:$B$782,O$155)+'СЕТ СН'!$F$12</f>
        <v>119.40304183000001</v>
      </c>
      <c r="P179" s="36">
        <f>SUMIFS(СВЦЭМ!$E$39:$E$782,СВЦЭМ!$A$39:$A$782,$A179,СВЦЭМ!$B$39:$B$782,P$155)+'СЕТ СН'!$F$12</f>
        <v>122.85827159</v>
      </c>
      <c r="Q179" s="36">
        <f>SUMIFS(СВЦЭМ!$E$39:$E$782,СВЦЭМ!$A$39:$A$782,$A179,СВЦЭМ!$B$39:$B$782,Q$155)+'СЕТ СН'!$F$12</f>
        <v>123.81649022000001</v>
      </c>
      <c r="R179" s="36">
        <f>SUMIFS(СВЦЭМ!$E$39:$E$782,СВЦЭМ!$A$39:$A$782,$A179,СВЦЭМ!$B$39:$B$782,R$155)+'СЕТ СН'!$F$12</f>
        <v>123.58965343</v>
      </c>
      <c r="S179" s="36">
        <f>SUMIFS(СВЦЭМ!$E$39:$E$782,СВЦЭМ!$A$39:$A$782,$A179,СВЦЭМ!$B$39:$B$782,S$155)+'СЕТ СН'!$F$12</f>
        <v>121.77253621</v>
      </c>
      <c r="T179" s="36">
        <f>SUMIFS(СВЦЭМ!$E$39:$E$782,СВЦЭМ!$A$39:$A$782,$A179,СВЦЭМ!$B$39:$B$782,T$155)+'СЕТ СН'!$F$12</f>
        <v>119.20164031</v>
      </c>
      <c r="U179" s="36">
        <f>SUMIFS(СВЦЭМ!$E$39:$E$782,СВЦЭМ!$A$39:$A$782,$A179,СВЦЭМ!$B$39:$B$782,U$155)+'СЕТ СН'!$F$12</f>
        <v>118.127459</v>
      </c>
      <c r="V179" s="36">
        <f>SUMIFS(СВЦЭМ!$E$39:$E$782,СВЦЭМ!$A$39:$A$782,$A179,СВЦЭМ!$B$39:$B$782,V$155)+'СЕТ СН'!$F$12</f>
        <v>117.46753987</v>
      </c>
      <c r="W179" s="36">
        <f>SUMIFS(СВЦЭМ!$E$39:$E$782,СВЦЭМ!$A$39:$A$782,$A179,СВЦЭМ!$B$39:$B$782,W$155)+'СЕТ СН'!$F$12</f>
        <v>115.44885805</v>
      </c>
      <c r="X179" s="36">
        <f>SUMIFS(СВЦЭМ!$E$39:$E$782,СВЦЭМ!$A$39:$A$782,$A179,СВЦЭМ!$B$39:$B$782,X$155)+'СЕТ СН'!$F$12</f>
        <v>116.27241265000001</v>
      </c>
      <c r="Y179" s="36">
        <f>SUMIFS(СВЦЭМ!$E$39:$E$782,СВЦЭМ!$A$39:$A$782,$A179,СВЦЭМ!$B$39:$B$782,Y$155)+'СЕТ СН'!$F$12</f>
        <v>120.29288532</v>
      </c>
    </row>
    <row r="180" spans="1:27" ht="15.75" x14ac:dyDescent="0.2">
      <c r="A180" s="35">
        <f t="shared" si="4"/>
        <v>45376</v>
      </c>
      <c r="B180" s="36">
        <f>SUMIFS(СВЦЭМ!$E$39:$E$782,СВЦЭМ!$A$39:$A$782,$A180,СВЦЭМ!$B$39:$B$782,B$155)+'СЕТ СН'!$F$12</f>
        <v>120.06895835</v>
      </c>
      <c r="C180" s="36">
        <f>SUMIFS(СВЦЭМ!$E$39:$E$782,СВЦЭМ!$A$39:$A$782,$A180,СВЦЭМ!$B$39:$B$782,C$155)+'СЕТ СН'!$F$12</f>
        <v>122.86006164</v>
      </c>
      <c r="D180" s="36">
        <f>SUMIFS(СВЦЭМ!$E$39:$E$782,СВЦЭМ!$A$39:$A$782,$A180,СВЦЭМ!$B$39:$B$782,D$155)+'СЕТ СН'!$F$12</f>
        <v>123.64914987</v>
      </c>
      <c r="E180" s="36">
        <f>SUMIFS(СВЦЭМ!$E$39:$E$782,СВЦЭМ!$A$39:$A$782,$A180,СВЦЭМ!$B$39:$B$782,E$155)+'СЕТ СН'!$F$12</f>
        <v>124.35296975999999</v>
      </c>
      <c r="F180" s="36">
        <f>SUMIFS(СВЦЭМ!$E$39:$E$782,СВЦЭМ!$A$39:$A$782,$A180,СВЦЭМ!$B$39:$B$782,F$155)+'СЕТ СН'!$F$12</f>
        <v>124.03515426</v>
      </c>
      <c r="G180" s="36">
        <f>SUMIFS(СВЦЭМ!$E$39:$E$782,СВЦЭМ!$A$39:$A$782,$A180,СВЦЭМ!$B$39:$B$782,G$155)+'СЕТ СН'!$F$12</f>
        <v>123.02079781</v>
      </c>
      <c r="H180" s="36">
        <f>SUMIFS(СВЦЭМ!$E$39:$E$782,СВЦЭМ!$A$39:$A$782,$A180,СВЦЭМ!$B$39:$B$782,H$155)+'СЕТ СН'!$F$12</f>
        <v>119.9295525</v>
      </c>
      <c r="I180" s="36">
        <f>SUMIFS(СВЦЭМ!$E$39:$E$782,СВЦЭМ!$A$39:$A$782,$A180,СВЦЭМ!$B$39:$B$782,I$155)+'СЕТ СН'!$F$12</f>
        <v>118.41219039000001</v>
      </c>
      <c r="J180" s="36">
        <f>SUMIFS(СВЦЭМ!$E$39:$E$782,СВЦЭМ!$A$39:$A$782,$A180,СВЦЭМ!$B$39:$B$782,J$155)+'СЕТ СН'!$F$12</f>
        <v>117.1001526</v>
      </c>
      <c r="K180" s="36">
        <f>SUMIFS(СВЦЭМ!$E$39:$E$782,СВЦЭМ!$A$39:$A$782,$A180,СВЦЭМ!$B$39:$B$782,K$155)+'СЕТ СН'!$F$12</f>
        <v>115.36967364</v>
      </c>
      <c r="L180" s="36">
        <f>SUMIFS(СВЦЭМ!$E$39:$E$782,СВЦЭМ!$A$39:$A$782,$A180,СВЦЭМ!$B$39:$B$782,L$155)+'СЕТ СН'!$F$12</f>
        <v>115.65799131</v>
      </c>
      <c r="M180" s="36">
        <f>SUMIFS(СВЦЭМ!$E$39:$E$782,СВЦЭМ!$A$39:$A$782,$A180,СВЦЭМ!$B$39:$B$782,M$155)+'СЕТ СН'!$F$12</f>
        <v>115.45755195</v>
      </c>
      <c r="N180" s="36">
        <f>SUMIFS(СВЦЭМ!$E$39:$E$782,СВЦЭМ!$A$39:$A$782,$A180,СВЦЭМ!$B$39:$B$782,N$155)+'СЕТ СН'!$F$12</f>
        <v>117.14657719</v>
      </c>
      <c r="O180" s="36">
        <f>SUMIFS(СВЦЭМ!$E$39:$E$782,СВЦЭМ!$A$39:$A$782,$A180,СВЦЭМ!$B$39:$B$782,O$155)+'СЕТ СН'!$F$12</f>
        <v>117.82569404</v>
      </c>
      <c r="P180" s="36">
        <f>SUMIFS(СВЦЭМ!$E$39:$E$782,СВЦЭМ!$A$39:$A$782,$A180,СВЦЭМ!$B$39:$B$782,P$155)+'СЕТ СН'!$F$12</f>
        <v>118.81467766999999</v>
      </c>
      <c r="Q180" s="36">
        <f>SUMIFS(СВЦЭМ!$E$39:$E$782,СВЦЭМ!$A$39:$A$782,$A180,СВЦЭМ!$B$39:$B$782,Q$155)+'СЕТ СН'!$F$12</f>
        <v>120.11280323</v>
      </c>
      <c r="R180" s="36">
        <f>SUMIFS(СВЦЭМ!$E$39:$E$782,СВЦЭМ!$A$39:$A$782,$A180,СВЦЭМ!$B$39:$B$782,R$155)+'СЕТ СН'!$F$12</f>
        <v>119.91473114</v>
      </c>
      <c r="S180" s="36">
        <f>SUMIFS(СВЦЭМ!$E$39:$E$782,СВЦЭМ!$A$39:$A$782,$A180,СВЦЭМ!$B$39:$B$782,S$155)+'СЕТ СН'!$F$12</f>
        <v>118.79811884</v>
      </c>
      <c r="T180" s="36">
        <f>SUMIFS(СВЦЭМ!$E$39:$E$782,СВЦЭМ!$A$39:$A$782,$A180,СВЦЭМ!$B$39:$B$782,T$155)+'СЕТ СН'!$F$12</f>
        <v>117.43403441</v>
      </c>
      <c r="U180" s="36">
        <f>SUMIFS(СВЦЭМ!$E$39:$E$782,СВЦЭМ!$A$39:$A$782,$A180,СВЦЭМ!$B$39:$B$782,U$155)+'СЕТ СН'!$F$12</f>
        <v>115.46820418</v>
      </c>
      <c r="V180" s="36">
        <f>SUMIFS(СВЦЭМ!$E$39:$E$782,СВЦЭМ!$A$39:$A$782,$A180,СВЦЭМ!$B$39:$B$782,V$155)+'СЕТ СН'!$F$12</f>
        <v>116.11027153000001</v>
      </c>
      <c r="W180" s="36">
        <f>SUMIFS(СВЦЭМ!$E$39:$E$782,СВЦЭМ!$A$39:$A$782,$A180,СВЦЭМ!$B$39:$B$782,W$155)+'СЕТ СН'!$F$12</f>
        <v>115.75887702</v>
      </c>
      <c r="X180" s="36">
        <f>SUMIFS(СВЦЭМ!$E$39:$E$782,СВЦЭМ!$A$39:$A$782,$A180,СВЦЭМ!$B$39:$B$782,X$155)+'СЕТ СН'!$F$12</f>
        <v>118.07550800999999</v>
      </c>
      <c r="Y180" s="36">
        <f>SUMIFS(СВЦЭМ!$E$39:$E$782,СВЦЭМ!$A$39:$A$782,$A180,СВЦЭМ!$B$39:$B$782,Y$155)+'СЕТ СН'!$F$12</f>
        <v>119.06030317</v>
      </c>
    </row>
    <row r="181" spans="1:27" ht="15.75" x14ac:dyDescent="0.2">
      <c r="A181" s="35">
        <f t="shared" si="4"/>
        <v>45377</v>
      </c>
      <c r="B181" s="36">
        <f>SUMIFS(СВЦЭМ!$E$39:$E$782,СВЦЭМ!$A$39:$A$782,$A181,СВЦЭМ!$B$39:$B$782,B$155)+'СЕТ СН'!$F$12</f>
        <v>124.46126525</v>
      </c>
      <c r="C181" s="36">
        <f>SUMIFS(СВЦЭМ!$E$39:$E$782,СВЦЭМ!$A$39:$A$782,$A181,СВЦЭМ!$B$39:$B$782,C$155)+'СЕТ СН'!$F$12</f>
        <v>126.92336880000001</v>
      </c>
      <c r="D181" s="36">
        <f>SUMIFS(СВЦЭМ!$E$39:$E$782,СВЦЭМ!$A$39:$A$782,$A181,СВЦЭМ!$B$39:$B$782,D$155)+'СЕТ СН'!$F$12</f>
        <v>128.73283731000001</v>
      </c>
      <c r="E181" s="36">
        <f>SUMIFS(СВЦЭМ!$E$39:$E$782,СВЦЭМ!$A$39:$A$782,$A181,СВЦЭМ!$B$39:$B$782,E$155)+'СЕТ СН'!$F$12</f>
        <v>129.82747314</v>
      </c>
      <c r="F181" s="36">
        <f>SUMIFS(СВЦЭМ!$E$39:$E$782,СВЦЭМ!$A$39:$A$782,$A181,СВЦЭМ!$B$39:$B$782,F$155)+'СЕТ СН'!$F$12</f>
        <v>129.15431394999999</v>
      </c>
      <c r="G181" s="36">
        <f>SUMIFS(СВЦЭМ!$E$39:$E$782,СВЦЭМ!$A$39:$A$782,$A181,СВЦЭМ!$B$39:$B$782,G$155)+'СЕТ СН'!$F$12</f>
        <v>127.06036739</v>
      </c>
      <c r="H181" s="36">
        <f>SUMIFS(СВЦЭМ!$E$39:$E$782,СВЦЭМ!$A$39:$A$782,$A181,СВЦЭМ!$B$39:$B$782,H$155)+'СЕТ СН'!$F$12</f>
        <v>122.20926625</v>
      </c>
      <c r="I181" s="36">
        <f>SUMIFS(СВЦЭМ!$E$39:$E$782,СВЦЭМ!$A$39:$A$782,$A181,СВЦЭМ!$B$39:$B$782,I$155)+'СЕТ СН'!$F$12</f>
        <v>120.84132022999999</v>
      </c>
      <c r="J181" s="36">
        <f>SUMIFS(СВЦЭМ!$E$39:$E$782,СВЦЭМ!$A$39:$A$782,$A181,СВЦЭМ!$B$39:$B$782,J$155)+'СЕТ СН'!$F$12</f>
        <v>119.06216560999999</v>
      </c>
      <c r="K181" s="36">
        <f>SUMIFS(СВЦЭМ!$E$39:$E$782,СВЦЭМ!$A$39:$A$782,$A181,СВЦЭМ!$B$39:$B$782,K$155)+'СЕТ СН'!$F$12</f>
        <v>120.30224822</v>
      </c>
      <c r="L181" s="36">
        <f>SUMIFS(СВЦЭМ!$E$39:$E$782,СВЦЭМ!$A$39:$A$782,$A181,СВЦЭМ!$B$39:$B$782,L$155)+'СЕТ СН'!$F$12</f>
        <v>120.60722327000001</v>
      </c>
      <c r="M181" s="36">
        <f>SUMIFS(СВЦЭМ!$E$39:$E$782,СВЦЭМ!$A$39:$A$782,$A181,СВЦЭМ!$B$39:$B$782,M$155)+'СЕТ СН'!$F$12</f>
        <v>123.03124043</v>
      </c>
      <c r="N181" s="36">
        <f>SUMIFS(СВЦЭМ!$E$39:$E$782,СВЦЭМ!$A$39:$A$782,$A181,СВЦЭМ!$B$39:$B$782,N$155)+'СЕТ СН'!$F$12</f>
        <v>124.87929647</v>
      </c>
      <c r="O181" s="36">
        <f>SUMIFS(СВЦЭМ!$E$39:$E$782,СВЦЭМ!$A$39:$A$782,$A181,СВЦЭМ!$B$39:$B$782,O$155)+'СЕТ СН'!$F$12</f>
        <v>124.67249864</v>
      </c>
      <c r="P181" s="36">
        <f>SUMIFS(СВЦЭМ!$E$39:$E$782,СВЦЭМ!$A$39:$A$782,$A181,СВЦЭМ!$B$39:$B$782,P$155)+'СЕТ СН'!$F$12</f>
        <v>126.39905215</v>
      </c>
      <c r="Q181" s="36">
        <f>SUMIFS(СВЦЭМ!$E$39:$E$782,СВЦЭМ!$A$39:$A$782,$A181,СВЦЭМ!$B$39:$B$782,Q$155)+'СЕТ СН'!$F$12</f>
        <v>126.14975093</v>
      </c>
      <c r="R181" s="36">
        <f>SUMIFS(СВЦЭМ!$E$39:$E$782,СВЦЭМ!$A$39:$A$782,$A181,СВЦЭМ!$B$39:$B$782,R$155)+'СЕТ СН'!$F$12</f>
        <v>123.62433206</v>
      </c>
      <c r="S181" s="36">
        <f>SUMIFS(СВЦЭМ!$E$39:$E$782,СВЦЭМ!$A$39:$A$782,$A181,СВЦЭМ!$B$39:$B$782,S$155)+'СЕТ СН'!$F$12</f>
        <v>121.48264165000001</v>
      </c>
      <c r="T181" s="36">
        <f>SUMIFS(СВЦЭМ!$E$39:$E$782,СВЦЭМ!$A$39:$A$782,$A181,СВЦЭМ!$B$39:$B$782,T$155)+'СЕТ СН'!$F$12</f>
        <v>119.02287181</v>
      </c>
      <c r="U181" s="36">
        <f>SUMIFS(СВЦЭМ!$E$39:$E$782,СВЦЭМ!$A$39:$A$782,$A181,СВЦЭМ!$B$39:$B$782,U$155)+'СЕТ СН'!$F$12</f>
        <v>118.26808475</v>
      </c>
      <c r="V181" s="36">
        <f>SUMIFS(СВЦЭМ!$E$39:$E$782,СВЦЭМ!$A$39:$A$782,$A181,СВЦЭМ!$B$39:$B$782,V$155)+'СЕТ СН'!$F$12</f>
        <v>117.62983801999999</v>
      </c>
      <c r="W181" s="36">
        <f>SUMIFS(СВЦЭМ!$E$39:$E$782,СВЦЭМ!$A$39:$A$782,$A181,СВЦЭМ!$B$39:$B$782,W$155)+'СЕТ СН'!$F$12</f>
        <v>118.71416983</v>
      </c>
      <c r="X181" s="36">
        <f>SUMIFS(СВЦЭМ!$E$39:$E$782,СВЦЭМ!$A$39:$A$782,$A181,СВЦЭМ!$B$39:$B$782,X$155)+'СЕТ СН'!$F$12</f>
        <v>121.3382348</v>
      </c>
      <c r="Y181" s="36">
        <f>SUMIFS(СВЦЭМ!$E$39:$E$782,СВЦЭМ!$A$39:$A$782,$A181,СВЦЭМ!$B$39:$B$782,Y$155)+'СЕТ СН'!$F$12</f>
        <v>122.05161903</v>
      </c>
    </row>
    <row r="182" spans="1:27" ht="15.75" x14ac:dyDescent="0.2">
      <c r="A182" s="35">
        <f t="shared" si="4"/>
        <v>45378</v>
      </c>
      <c r="B182" s="36">
        <f>SUMIFS(СВЦЭМ!$E$39:$E$782,СВЦЭМ!$A$39:$A$782,$A182,СВЦЭМ!$B$39:$B$782,B$155)+'СЕТ СН'!$F$12</f>
        <v>125.62341859999999</v>
      </c>
      <c r="C182" s="36">
        <f>SUMIFS(СВЦЭМ!$E$39:$E$782,СВЦЭМ!$A$39:$A$782,$A182,СВЦЭМ!$B$39:$B$782,C$155)+'СЕТ СН'!$F$12</f>
        <v>126.73778797999999</v>
      </c>
      <c r="D182" s="36">
        <f>SUMIFS(СВЦЭМ!$E$39:$E$782,СВЦЭМ!$A$39:$A$782,$A182,СВЦЭМ!$B$39:$B$782,D$155)+'СЕТ СН'!$F$12</f>
        <v>129.16870861999999</v>
      </c>
      <c r="E182" s="36">
        <f>SUMIFS(СВЦЭМ!$E$39:$E$782,СВЦЭМ!$A$39:$A$782,$A182,СВЦЭМ!$B$39:$B$782,E$155)+'СЕТ СН'!$F$12</f>
        <v>129.68870734999999</v>
      </c>
      <c r="F182" s="36">
        <f>SUMIFS(СВЦЭМ!$E$39:$E$782,СВЦЭМ!$A$39:$A$782,$A182,СВЦЭМ!$B$39:$B$782,F$155)+'СЕТ СН'!$F$12</f>
        <v>128.99819647999999</v>
      </c>
      <c r="G182" s="36">
        <f>SUMIFS(СВЦЭМ!$E$39:$E$782,СВЦЭМ!$A$39:$A$782,$A182,СВЦЭМ!$B$39:$B$782,G$155)+'СЕТ СН'!$F$12</f>
        <v>126.98579964</v>
      </c>
      <c r="H182" s="36">
        <f>SUMIFS(СВЦЭМ!$E$39:$E$782,СВЦЭМ!$A$39:$A$782,$A182,СВЦЭМ!$B$39:$B$782,H$155)+'СЕТ СН'!$F$12</f>
        <v>122.57611199</v>
      </c>
      <c r="I182" s="36">
        <f>SUMIFS(СВЦЭМ!$E$39:$E$782,СВЦЭМ!$A$39:$A$782,$A182,СВЦЭМ!$B$39:$B$782,I$155)+'СЕТ СН'!$F$12</f>
        <v>119.66511250000001</v>
      </c>
      <c r="J182" s="36">
        <f>SUMIFS(СВЦЭМ!$E$39:$E$782,СВЦЭМ!$A$39:$A$782,$A182,СВЦЭМ!$B$39:$B$782,J$155)+'СЕТ СН'!$F$12</f>
        <v>119.79930032999999</v>
      </c>
      <c r="K182" s="36">
        <f>SUMIFS(СВЦЭМ!$E$39:$E$782,СВЦЭМ!$A$39:$A$782,$A182,СВЦЭМ!$B$39:$B$782,K$155)+'СЕТ СН'!$F$12</f>
        <v>119.75545778</v>
      </c>
      <c r="L182" s="36">
        <f>SUMIFS(СВЦЭМ!$E$39:$E$782,СВЦЭМ!$A$39:$A$782,$A182,СВЦЭМ!$B$39:$B$782,L$155)+'СЕТ СН'!$F$12</f>
        <v>119.44627728</v>
      </c>
      <c r="M182" s="36">
        <f>SUMIFS(СВЦЭМ!$E$39:$E$782,СВЦЭМ!$A$39:$A$782,$A182,СВЦЭМ!$B$39:$B$782,M$155)+'СЕТ СН'!$F$12</f>
        <v>120.22601079</v>
      </c>
      <c r="N182" s="36">
        <f>SUMIFS(СВЦЭМ!$E$39:$E$782,СВЦЭМ!$A$39:$A$782,$A182,СВЦЭМ!$B$39:$B$782,N$155)+'СЕТ СН'!$F$12</f>
        <v>122.32005491</v>
      </c>
      <c r="O182" s="36">
        <f>SUMIFS(СВЦЭМ!$E$39:$E$782,СВЦЭМ!$A$39:$A$782,$A182,СВЦЭМ!$B$39:$B$782,O$155)+'СЕТ СН'!$F$12</f>
        <v>122.94847024000001</v>
      </c>
      <c r="P182" s="36">
        <f>SUMIFS(СВЦЭМ!$E$39:$E$782,СВЦЭМ!$A$39:$A$782,$A182,СВЦЭМ!$B$39:$B$782,P$155)+'СЕТ СН'!$F$12</f>
        <v>124.32971396000001</v>
      </c>
      <c r="Q182" s="36">
        <f>SUMIFS(СВЦЭМ!$E$39:$E$782,СВЦЭМ!$A$39:$A$782,$A182,СВЦЭМ!$B$39:$B$782,Q$155)+'СЕТ СН'!$F$12</f>
        <v>125.37891895999999</v>
      </c>
      <c r="R182" s="36">
        <f>SUMIFS(СВЦЭМ!$E$39:$E$782,СВЦЭМ!$A$39:$A$782,$A182,СВЦЭМ!$B$39:$B$782,R$155)+'СЕТ СН'!$F$12</f>
        <v>125.47217306</v>
      </c>
      <c r="S182" s="36">
        <f>SUMIFS(СВЦЭМ!$E$39:$E$782,СВЦЭМ!$A$39:$A$782,$A182,СВЦЭМ!$B$39:$B$782,S$155)+'СЕТ СН'!$F$12</f>
        <v>124.16640816</v>
      </c>
      <c r="T182" s="36">
        <f>SUMIFS(СВЦЭМ!$E$39:$E$782,СВЦЭМ!$A$39:$A$782,$A182,СВЦЭМ!$B$39:$B$782,T$155)+'СЕТ СН'!$F$12</f>
        <v>121.55979338</v>
      </c>
      <c r="U182" s="36">
        <f>SUMIFS(СВЦЭМ!$E$39:$E$782,СВЦЭМ!$A$39:$A$782,$A182,СВЦЭМ!$B$39:$B$782,U$155)+'СЕТ СН'!$F$12</f>
        <v>119.71974252</v>
      </c>
      <c r="V182" s="36">
        <f>SUMIFS(СВЦЭМ!$E$39:$E$782,СВЦЭМ!$A$39:$A$782,$A182,СВЦЭМ!$B$39:$B$782,V$155)+'СЕТ СН'!$F$12</f>
        <v>118.22616597</v>
      </c>
      <c r="W182" s="36">
        <f>SUMIFS(СВЦЭМ!$E$39:$E$782,СВЦЭМ!$A$39:$A$782,$A182,СВЦЭМ!$B$39:$B$782,W$155)+'СЕТ СН'!$F$12</f>
        <v>118.2517388</v>
      </c>
      <c r="X182" s="36">
        <f>SUMIFS(СВЦЭМ!$E$39:$E$782,СВЦЭМ!$A$39:$A$782,$A182,СВЦЭМ!$B$39:$B$782,X$155)+'СЕТ СН'!$F$12</f>
        <v>120.66484772</v>
      </c>
      <c r="Y182" s="36">
        <f>SUMIFS(СВЦЭМ!$E$39:$E$782,СВЦЭМ!$A$39:$A$782,$A182,СВЦЭМ!$B$39:$B$782,Y$155)+'СЕТ СН'!$F$12</f>
        <v>122.85914327</v>
      </c>
    </row>
    <row r="183" spans="1:27" ht="15.75" x14ac:dyDescent="0.2">
      <c r="A183" s="35">
        <f t="shared" si="4"/>
        <v>45379</v>
      </c>
      <c r="B183" s="36">
        <f>SUMIFS(СВЦЭМ!$E$39:$E$782,СВЦЭМ!$A$39:$A$782,$A183,СВЦЭМ!$B$39:$B$782,B$155)+'СЕТ СН'!$F$12</f>
        <v>123.58124169</v>
      </c>
      <c r="C183" s="36">
        <f>SUMIFS(СВЦЭМ!$E$39:$E$782,СВЦЭМ!$A$39:$A$782,$A183,СВЦЭМ!$B$39:$B$782,C$155)+'СЕТ СН'!$F$12</f>
        <v>124.55804847</v>
      </c>
      <c r="D183" s="36">
        <f>SUMIFS(СВЦЭМ!$E$39:$E$782,СВЦЭМ!$A$39:$A$782,$A183,СВЦЭМ!$B$39:$B$782,D$155)+'СЕТ СН'!$F$12</f>
        <v>126.6290156</v>
      </c>
      <c r="E183" s="36">
        <f>SUMIFS(СВЦЭМ!$E$39:$E$782,СВЦЭМ!$A$39:$A$782,$A183,СВЦЭМ!$B$39:$B$782,E$155)+'СЕТ СН'!$F$12</f>
        <v>126.86207596</v>
      </c>
      <c r="F183" s="36">
        <f>SUMIFS(СВЦЭМ!$E$39:$E$782,СВЦЭМ!$A$39:$A$782,$A183,СВЦЭМ!$B$39:$B$782,F$155)+'СЕТ СН'!$F$12</f>
        <v>121.87595619</v>
      </c>
      <c r="G183" s="36">
        <f>SUMIFS(СВЦЭМ!$E$39:$E$782,СВЦЭМ!$A$39:$A$782,$A183,СВЦЭМ!$B$39:$B$782,G$155)+'СЕТ СН'!$F$12</f>
        <v>119.9677439</v>
      </c>
      <c r="H183" s="36">
        <f>SUMIFS(СВЦЭМ!$E$39:$E$782,СВЦЭМ!$A$39:$A$782,$A183,СВЦЭМ!$B$39:$B$782,H$155)+'СЕТ СН'!$F$12</f>
        <v>115.9543268</v>
      </c>
      <c r="I183" s="36">
        <f>SUMIFS(СВЦЭМ!$E$39:$E$782,СВЦЭМ!$A$39:$A$782,$A183,СВЦЭМ!$B$39:$B$782,I$155)+'СЕТ СН'!$F$12</f>
        <v>115.04460893</v>
      </c>
      <c r="J183" s="36">
        <f>SUMIFS(СВЦЭМ!$E$39:$E$782,СВЦЭМ!$A$39:$A$782,$A183,СВЦЭМ!$B$39:$B$782,J$155)+'СЕТ СН'!$F$12</f>
        <v>114.65374211</v>
      </c>
      <c r="K183" s="36">
        <f>SUMIFS(СВЦЭМ!$E$39:$E$782,СВЦЭМ!$A$39:$A$782,$A183,СВЦЭМ!$B$39:$B$782,K$155)+'СЕТ СН'!$F$12</f>
        <v>114.93690221999999</v>
      </c>
      <c r="L183" s="36">
        <f>SUMIFS(СВЦЭМ!$E$39:$E$782,СВЦЭМ!$A$39:$A$782,$A183,СВЦЭМ!$B$39:$B$782,L$155)+'СЕТ СН'!$F$12</f>
        <v>115.24904295</v>
      </c>
      <c r="M183" s="36">
        <f>SUMIFS(СВЦЭМ!$E$39:$E$782,СВЦЭМ!$A$39:$A$782,$A183,СВЦЭМ!$B$39:$B$782,M$155)+'СЕТ СН'!$F$12</f>
        <v>115.85389825999999</v>
      </c>
      <c r="N183" s="36">
        <f>SUMIFS(СВЦЭМ!$E$39:$E$782,СВЦЭМ!$A$39:$A$782,$A183,СВЦЭМ!$B$39:$B$782,N$155)+'СЕТ СН'!$F$12</f>
        <v>117.29469845</v>
      </c>
      <c r="O183" s="36">
        <f>SUMIFS(СВЦЭМ!$E$39:$E$782,СВЦЭМ!$A$39:$A$782,$A183,СВЦЭМ!$B$39:$B$782,O$155)+'СЕТ СН'!$F$12</f>
        <v>116.52359058</v>
      </c>
      <c r="P183" s="36">
        <f>SUMIFS(СВЦЭМ!$E$39:$E$782,СВЦЭМ!$A$39:$A$782,$A183,СВЦЭМ!$B$39:$B$782,P$155)+'СЕТ СН'!$F$12</f>
        <v>116.40082854000001</v>
      </c>
      <c r="Q183" s="36">
        <f>SUMIFS(СВЦЭМ!$E$39:$E$782,СВЦЭМ!$A$39:$A$782,$A183,СВЦЭМ!$B$39:$B$782,Q$155)+'СЕТ СН'!$F$12</f>
        <v>117.03216451999999</v>
      </c>
      <c r="R183" s="36">
        <f>SUMIFS(СВЦЭМ!$E$39:$E$782,СВЦЭМ!$A$39:$A$782,$A183,СВЦЭМ!$B$39:$B$782,R$155)+'СЕТ СН'!$F$12</f>
        <v>118.38514572</v>
      </c>
      <c r="S183" s="36">
        <f>SUMIFS(СВЦЭМ!$E$39:$E$782,СВЦЭМ!$A$39:$A$782,$A183,СВЦЭМ!$B$39:$B$782,S$155)+'СЕТ СН'!$F$12</f>
        <v>119.04906510000001</v>
      </c>
      <c r="T183" s="36">
        <f>SUMIFS(СВЦЭМ!$E$39:$E$782,СВЦЭМ!$A$39:$A$782,$A183,СВЦЭМ!$B$39:$B$782,T$155)+'СЕТ СН'!$F$12</f>
        <v>117.46437235</v>
      </c>
      <c r="U183" s="36">
        <f>SUMIFS(СВЦЭМ!$E$39:$E$782,СВЦЭМ!$A$39:$A$782,$A183,СВЦЭМ!$B$39:$B$782,U$155)+'СЕТ СН'!$F$12</f>
        <v>115.28023985999999</v>
      </c>
      <c r="V183" s="36">
        <f>SUMIFS(СВЦЭМ!$E$39:$E$782,СВЦЭМ!$A$39:$A$782,$A183,СВЦЭМ!$B$39:$B$782,V$155)+'СЕТ СН'!$F$12</f>
        <v>118.67860014999999</v>
      </c>
      <c r="W183" s="36">
        <f>SUMIFS(СВЦЭМ!$E$39:$E$782,СВЦЭМ!$A$39:$A$782,$A183,СВЦЭМ!$B$39:$B$782,W$155)+'СЕТ СН'!$F$12</f>
        <v>118.70160425</v>
      </c>
      <c r="X183" s="36">
        <f>SUMIFS(СВЦЭМ!$E$39:$E$782,СВЦЭМ!$A$39:$A$782,$A183,СВЦЭМ!$B$39:$B$782,X$155)+'СЕТ СН'!$F$12</f>
        <v>120.13089182</v>
      </c>
      <c r="Y183" s="36">
        <f>SUMIFS(СВЦЭМ!$E$39:$E$782,СВЦЭМ!$A$39:$A$782,$A183,СВЦЭМ!$B$39:$B$782,Y$155)+'СЕТ СН'!$F$12</f>
        <v>119.89127242000001</v>
      </c>
    </row>
    <row r="184" spans="1:27" ht="15.75" x14ac:dyDescent="0.2">
      <c r="A184" s="35">
        <f t="shared" si="4"/>
        <v>45380</v>
      </c>
      <c r="B184" s="36">
        <f>SUMIFS(СВЦЭМ!$E$39:$E$782,СВЦЭМ!$A$39:$A$782,$A184,СВЦЭМ!$B$39:$B$782,B$155)+'СЕТ СН'!$F$12</f>
        <v>125.15471004</v>
      </c>
      <c r="C184" s="36">
        <f>SUMIFS(СВЦЭМ!$E$39:$E$782,СВЦЭМ!$A$39:$A$782,$A184,СВЦЭМ!$B$39:$B$782,C$155)+'СЕТ СН'!$F$12</f>
        <v>125.78158783000001</v>
      </c>
      <c r="D184" s="36">
        <f>SUMIFS(СВЦЭМ!$E$39:$E$782,СВЦЭМ!$A$39:$A$782,$A184,СВЦЭМ!$B$39:$B$782,D$155)+'СЕТ СН'!$F$12</f>
        <v>130.56058580999999</v>
      </c>
      <c r="E184" s="36">
        <f>SUMIFS(СВЦЭМ!$E$39:$E$782,СВЦЭМ!$A$39:$A$782,$A184,СВЦЭМ!$B$39:$B$782,E$155)+'СЕТ СН'!$F$12</f>
        <v>133.62737086000001</v>
      </c>
      <c r="F184" s="36">
        <f>SUMIFS(СВЦЭМ!$E$39:$E$782,СВЦЭМ!$A$39:$A$782,$A184,СВЦЭМ!$B$39:$B$782,F$155)+'СЕТ СН'!$F$12</f>
        <v>135.15026768000001</v>
      </c>
      <c r="G184" s="36">
        <f>SUMIFS(СВЦЭМ!$E$39:$E$782,СВЦЭМ!$A$39:$A$782,$A184,СВЦЭМ!$B$39:$B$782,G$155)+'СЕТ СН'!$F$12</f>
        <v>133.35771636000001</v>
      </c>
      <c r="H184" s="36">
        <f>SUMIFS(СВЦЭМ!$E$39:$E$782,СВЦЭМ!$A$39:$A$782,$A184,СВЦЭМ!$B$39:$B$782,H$155)+'СЕТ СН'!$F$12</f>
        <v>129.76481469000001</v>
      </c>
      <c r="I184" s="36">
        <f>SUMIFS(СВЦЭМ!$E$39:$E$782,СВЦЭМ!$A$39:$A$782,$A184,СВЦЭМ!$B$39:$B$782,I$155)+'СЕТ СН'!$F$12</f>
        <v>127.28776406999999</v>
      </c>
      <c r="J184" s="36">
        <f>SUMIFS(СВЦЭМ!$E$39:$E$782,СВЦЭМ!$A$39:$A$782,$A184,СВЦЭМ!$B$39:$B$782,J$155)+'СЕТ СН'!$F$12</f>
        <v>124.54797357</v>
      </c>
      <c r="K184" s="36">
        <f>SUMIFS(СВЦЭМ!$E$39:$E$782,СВЦЭМ!$A$39:$A$782,$A184,СВЦЭМ!$B$39:$B$782,K$155)+'СЕТ СН'!$F$12</f>
        <v>124.08655881999999</v>
      </c>
      <c r="L184" s="36">
        <f>SUMIFS(СВЦЭМ!$E$39:$E$782,СВЦЭМ!$A$39:$A$782,$A184,СВЦЭМ!$B$39:$B$782,L$155)+'СЕТ СН'!$F$12</f>
        <v>125.38066995</v>
      </c>
      <c r="M184" s="36">
        <f>SUMIFS(СВЦЭМ!$E$39:$E$782,СВЦЭМ!$A$39:$A$782,$A184,СВЦЭМ!$B$39:$B$782,M$155)+'СЕТ СН'!$F$12</f>
        <v>125.49809777999999</v>
      </c>
      <c r="N184" s="36">
        <f>SUMIFS(СВЦЭМ!$E$39:$E$782,СВЦЭМ!$A$39:$A$782,$A184,СВЦЭМ!$B$39:$B$782,N$155)+'СЕТ СН'!$F$12</f>
        <v>126.42453411</v>
      </c>
      <c r="O184" s="36">
        <f>SUMIFS(СВЦЭМ!$E$39:$E$782,СВЦЭМ!$A$39:$A$782,$A184,СВЦЭМ!$B$39:$B$782,O$155)+'СЕТ СН'!$F$12</f>
        <v>127.0014417</v>
      </c>
      <c r="P184" s="36">
        <f>SUMIFS(СВЦЭМ!$E$39:$E$782,СВЦЭМ!$A$39:$A$782,$A184,СВЦЭМ!$B$39:$B$782,P$155)+'СЕТ СН'!$F$12</f>
        <v>128.07216235000001</v>
      </c>
      <c r="Q184" s="36">
        <f>SUMIFS(СВЦЭМ!$E$39:$E$782,СВЦЭМ!$A$39:$A$782,$A184,СВЦЭМ!$B$39:$B$782,Q$155)+'СЕТ СН'!$F$12</f>
        <v>131.62945870999999</v>
      </c>
      <c r="R184" s="36">
        <f>SUMIFS(СВЦЭМ!$E$39:$E$782,СВЦЭМ!$A$39:$A$782,$A184,СВЦЭМ!$B$39:$B$782,R$155)+'СЕТ СН'!$F$12</f>
        <v>131.49132685999999</v>
      </c>
      <c r="S184" s="36">
        <f>SUMIFS(СВЦЭМ!$E$39:$E$782,СВЦЭМ!$A$39:$A$782,$A184,СВЦЭМ!$B$39:$B$782,S$155)+'СЕТ СН'!$F$12</f>
        <v>128.17253002999999</v>
      </c>
      <c r="T184" s="36">
        <f>SUMIFS(СВЦЭМ!$E$39:$E$782,СВЦЭМ!$A$39:$A$782,$A184,СВЦЭМ!$B$39:$B$782,T$155)+'СЕТ СН'!$F$12</f>
        <v>125.97773603</v>
      </c>
      <c r="U184" s="36">
        <f>SUMIFS(СВЦЭМ!$E$39:$E$782,СВЦЭМ!$A$39:$A$782,$A184,СВЦЭМ!$B$39:$B$782,U$155)+'СЕТ СН'!$F$12</f>
        <v>121.83872173</v>
      </c>
      <c r="V184" s="36">
        <f>SUMIFS(СВЦЭМ!$E$39:$E$782,СВЦЭМ!$A$39:$A$782,$A184,СВЦЭМ!$B$39:$B$782,V$155)+'СЕТ СН'!$F$12</f>
        <v>120.12529164</v>
      </c>
      <c r="W184" s="36">
        <f>SUMIFS(СВЦЭМ!$E$39:$E$782,СВЦЭМ!$A$39:$A$782,$A184,СВЦЭМ!$B$39:$B$782,W$155)+'СЕТ СН'!$F$12</f>
        <v>120.99235602</v>
      </c>
      <c r="X184" s="36">
        <f>SUMIFS(СВЦЭМ!$E$39:$E$782,СВЦЭМ!$A$39:$A$782,$A184,СВЦЭМ!$B$39:$B$782,X$155)+'СЕТ СН'!$F$12</f>
        <v>123.43124507</v>
      </c>
      <c r="Y184" s="36">
        <f>SUMIFS(СВЦЭМ!$E$39:$E$782,СВЦЭМ!$A$39:$A$782,$A184,СВЦЭМ!$B$39:$B$782,Y$155)+'СЕТ СН'!$F$12</f>
        <v>129.63508189000001</v>
      </c>
    </row>
    <row r="185" spans="1:27" ht="15.75" x14ac:dyDescent="0.2">
      <c r="A185" s="35">
        <f t="shared" si="4"/>
        <v>45381</v>
      </c>
      <c r="B185" s="36">
        <f>SUMIFS(СВЦЭМ!$E$39:$E$782,СВЦЭМ!$A$39:$A$782,$A185,СВЦЭМ!$B$39:$B$782,B$155)+'СЕТ СН'!$F$12</f>
        <v>132.05784158</v>
      </c>
      <c r="C185" s="36">
        <f>SUMIFS(СВЦЭМ!$E$39:$E$782,СВЦЭМ!$A$39:$A$782,$A185,СВЦЭМ!$B$39:$B$782,C$155)+'СЕТ СН'!$F$12</f>
        <v>133.99671194999999</v>
      </c>
      <c r="D185" s="36">
        <f>SUMIFS(СВЦЭМ!$E$39:$E$782,СВЦЭМ!$A$39:$A$782,$A185,СВЦЭМ!$B$39:$B$782,D$155)+'СЕТ СН'!$F$12</f>
        <v>134.39722336</v>
      </c>
      <c r="E185" s="36">
        <f>SUMIFS(СВЦЭМ!$E$39:$E$782,СВЦЭМ!$A$39:$A$782,$A185,СВЦЭМ!$B$39:$B$782,E$155)+'СЕТ СН'!$F$12</f>
        <v>135.67836588</v>
      </c>
      <c r="F185" s="36">
        <f>SUMIFS(СВЦЭМ!$E$39:$E$782,СВЦЭМ!$A$39:$A$782,$A185,СВЦЭМ!$B$39:$B$782,F$155)+'СЕТ СН'!$F$12</f>
        <v>135.42666872000001</v>
      </c>
      <c r="G185" s="36">
        <f>SUMIFS(СВЦЭМ!$E$39:$E$782,СВЦЭМ!$A$39:$A$782,$A185,СВЦЭМ!$B$39:$B$782,G$155)+'СЕТ СН'!$F$12</f>
        <v>133.94056624999999</v>
      </c>
      <c r="H185" s="36">
        <f>SUMIFS(СВЦЭМ!$E$39:$E$782,СВЦЭМ!$A$39:$A$782,$A185,СВЦЭМ!$B$39:$B$782,H$155)+'СЕТ СН'!$F$12</f>
        <v>130.93459733</v>
      </c>
      <c r="I185" s="36">
        <f>SUMIFS(СВЦЭМ!$E$39:$E$782,СВЦЭМ!$A$39:$A$782,$A185,СВЦЭМ!$B$39:$B$782,I$155)+'СЕТ СН'!$F$12</f>
        <v>129.54646994000001</v>
      </c>
      <c r="J185" s="36">
        <f>SUMIFS(СВЦЭМ!$E$39:$E$782,СВЦЭМ!$A$39:$A$782,$A185,СВЦЭМ!$B$39:$B$782,J$155)+'СЕТ СН'!$F$12</f>
        <v>126.29258443000001</v>
      </c>
      <c r="K185" s="36">
        <f>SUMIFS(СВЦЭМ!$E$39:$E$782,СВЦЭМ!$A$39:$A$782,$A185,СВЦЭМ!$B$39:$B$782,K$155)+'СЕТ СН'!$F$12</f>
        <v>124.84813948999999</v>
      </c>
      <c r="L185" s="36">
        <f>SUMIFS(СВЦЭМ!$E$39:$E$782,СВЦЭМ!$A$39:$A$782,$A185,СВЦЭМ!$B$39:$B$782,L$155)+'СЕТ СН'!$F$12</f>
        <v>124.1739335</v>
      </c>
      <c r="M185" s="36">
        <f>SUMIFS(СВЦЭМ!$E$39:$E$782,СВЦЭМ!$A$39:$A$782,$A185,СВЦЭМ!$B$39:$B$782,M$155)+'СЕТ СН'!$F$12</f>
        <v>124.92836787</v>
      </c>
      <c r="N185" s="36">
        <f>SUMIFS(СВЦЭМ!$E$39:$E$782,СВЦЭМ!$A$39:$A$782,$A185,СВЦЭМ!$B$39:$B$782,N$155)+'СЕТ СН'!$F$12</f>
        <v>124.75139606</v>
      </c>
      <c r="O185" s="36">
        <f>SUMIFS(СВЦЭМ!$E$39:$E$782,СВЦЭМ!$A$39:$A$782,$A185,СВЦЭМ!$B$39:$B$782,O$155)+'СЕТ СН'!$F$12</f>
        <v>126.69449245</v>
      </c>
      <c r="P185" s="36">
        <f>SUMIFS(СВЦЭМ!$E$39:$E$782,СВЦЭМ!$A$39:$A$782,$A185,СВЦЭМ!$B$39:$B$782,P$155)+'СЕТ СН'!$F$12</f>
        <v>127.97459067</v>
      </c>
      <c r="Q185" s="36">
        <f>SUMIFS(СВЦЭМ!$E$39:$E$782,СВЦЭМ!$A$39:$A$782,$A185,СВЦЭМ!$B$39:$B$782,Q$155)+'СЕТ СН'!$F$12</f>
        <v>128.55258049</v>
      </c>
      <c r="R185" s="36">
        <f>SUMIFS(СВЦЭМ!$E$39:$E$782,СВЦЭМ!$A$39:$A$782,$A185,СВЦЭМ!$B$39:$B$782,R$155)+'СЕТ СН'!$F$12</f>
        <v>128.55190515999999</v>
      </c>
      <c r="S185" s="36">
        <f>SUMIFS(СВЦЭМ!$E$39:$E$782,СВЦЭМ!$A$39:$A$782,$A185,СВЦЭМ!$B$39:$B$782,S$155)+'СЕТ СН'!$F$12</f>
        <v>127.35137369</v>
      </c>
      <c r="T185" s="36">
        <f>SUMIFS(СВЦЭМ!$E$39:$E$782,СВЦЭМ!$A$39:$A$782,$A185,СВЦЭМ!$B$39:$B$782,T$155)+'СЕТ СН'!$F$12</f>
        <v>123.84754942000001</v>
      </c>
      <c r="U185" s="36">
        <f>SUMIFS(СВЦЭМ!$E$39:$E$782,СВЦЭМ!$A$39:$A$782,$A185,СВЦЭМ!$B$39:$B$782,U$155)+'СЕТ СН'!$F$12</f>
        <v>122.62529278</v>
      </c>
      <c r="V185" s="36">
        <f>SUMIFS(СВЦЭМ!$E$39:$E$782,СВЦЭМ!$A$39:$A$782,$A185,СВЦЭМ!$B$39:$B$782,V$155)+'СЕТ СН'!$F$12</f>
        <v>121.42527509</v>
      </c>
      <c r="W185" s="36">
        <f>SUMIFS(СВЦЭМ!$E$39:$E$782,СВЦЭМ!$A$39:$A$782,$A185,СВЦЭМ!$B$39:$B$782,W$155)+'СЕТ СН'!$F$12</f>
        <v>121.51220585999999</v>
      </c>
      <c r="X185" s="36">
        <f>SUMIFS(СВЦЭМ!$E$39:$E$782,СВЦЭМ!$A$39:$A$782,$A185,СВЦЭМ!$B$39:$B$782,X$155)+'СЕТ СН'!$F$12</f>
        <v>124.00533116</v>
      </c>
      <c r="Y185" s="36">
        <f>SUMIFS(СВЦЭМ!$E$39:$E$782,СВЦЭМ!$A$39:$A$782,$A185,СВЦЭМ!$B$39:$B$782,Y$155)+'СЕТ СН'!$F$12</f>
        <v>127.17106736</v>
      </c>
    </row>
    <row r="186" spans="1:27" ht="15.75" x14ac:dyDescent="0.2">
      <c r="A186" s="35">
        <f t="shared" si="4"/>
        <v>45382</v>
      </c>
      <c r="B186" s="36">
        <f>SUMIFS(СВЦЭМ!$E$39:$E$782,СВЦЭМ!$A$39:$A$782,$A186,СВЦЭМ!$B$39:$B$782,B$155)+'СЕТ СН'!$F$12</f>
        <v>135.17947409000001</v>
      </c>
      <c r="C186" s="36">
        <f>SUMIFS(СВЦЭМ!$E$39:$E$782,СВЦЭМ!$A$39:$A$782,$A186,СВЦЭМ!$B$39:$B$782,C$155)+'СЕТ СН'!$F$12</f>
        <v>136.66634672000001</v>
      </c>
      <c r="D186" s="36">
        <f>SUMIFS(СВЦЭМ!$E$39:$E$782,СВЦЭМ!$A$39:$A$782,$A186,СВЦЭМ!$B$39:$B$782,D$155)+'СЕТ СН'!$F$12</f>
        <v>138.33453556000001</v>
      </c>
      <c r="E186" s="36">
        <f>SUMIFS(СВЦЭМ!$E$39:$E$782,СВЦЭМ!$A$39:$A$782,$A186,СВЦЭМ!$B$39:$B$782,E$155)+'СЕТ СН'!$F$12</f>
        <v>138.73883114</v>
      </c>
      <c r="F186" s="36">
        <f>SUMIFS(СВЦЭМ!$E$39:$E$782,СВЦЭМ!$A$39:$A$782,$A186,СВЦЭМ!$B$39:$B$782,F$155)+'СЕТ СН'!$F$12</f>
        <v>138.46458236000001</v>
      </c>
      <c r="G186" s="36">
        <f>SUMIFS(СВЦЭМ!$E$39:$E$782,СВЦЭМ!$A$39:$A$782,$A186,СВЦЭМ!$B$39:$B$782,G$155)+'СЕТ СН'!$F$12</f>
        <v>138.46670535999999</v>
      </c>
      <c r="H186" s="36">
        <f>SUMIFS(СВЦЭМ!$E$39:$E$782,СВЦЭМ!$A$39:$A$782,$A186,СВЦЭМ!$B$39:$B$782,H$155)+'СЕТ СН'!$F$12</f>
        <v>138.30688004999999</v>
      </c>
      <c r="I186" s="36">
        <f>SUMIFS(СВЦЭМ!$E$39:$E$782,СВЦЭМ!$A$39:$A$782,$A186,СВЦЭМ!$B$39:$B$782,I$155)+'СЕТ СН'!$F$12</f>
        <v>136.92359592</v>
      </c>
      <c r="J186" s="36">
        <f>SUMIFS(СВЦЭМ!$E$39:$E$782,СВЦЭМ!$A$39:$A$782,$A186,СВЦЭМ!$B$39:$B$782,J$155)+'СЕТ СН'!$F$12</f>
        <v>134.4050465</v>
      </c>
      <c r="K186" s="36">
        <f>SUMIFS(СВЦЭМ!$E$39:$E$782,СВЦЭМ!$A$39:$A$782,$A186,СВЦЭМ!$B$39:$B$782,K$155)+'СЕТ СН'!$F$12</f>
        <v>130.39619524</v>
      </c>
      <c r="L186" s="36">
        <f>SUMIFS(СВЦЭМ!$E$39:$E$782,СВЦЭМ!$A$39:$A$782,$A186,СВЦЭМ!$B$39:$B$782,L$155)+'СЕТ СН'!$F$12</f>
        <v>129.76260065</v>
      </c>
      <c r="M186" s="36">
        <f>SUMIFS(СВЦЭМ!$E$39:$E$782,СВЦЭМ!$A$39:$A$782,$A186,СВЦЭМ!$B$39:$B$782,M$155)+'СЕТ СН'!$F$12</f>
        <v>129.97732748000001</v>
      </c>
      <c r="N186" s="36">
        <f>SUMIFS(СВЦЭМ!$E$39:$E$782,СВЦЭМ!$A$39:$A$782,$A186,СВЦЭМ!$B$39:$B$782,N$155)+'СЕТ СН'!$F$12</f>
        <v>130.24838740000001</v>
      </c>
      <c r="O186" s="36">
        <f>SUMIFS(СВЦЭМ!$E$39:$E$782,СВЦЭМ!$A$39:$A$782,$A186,СВЦЭМ!$B$39:$B$782,O$155)+'СЕТ СН'!$F$12</f>
        <v>131.83138772000001</v>
      </c>
      <c r="P186" s="36">
        <f>SUMIFS(СВЦЭМ!$E$39:$E$782,СВЦЭМ!$A$39:$A$782,$A186,СВЦЭМ!$B$39:$B$782,P$155)+'СЕТ СН'!$F$12</f>
        <v>133.45787994</v>
      </c>
      <c r="Q186" s="36">
        <f>SUMIFS(СВЦЭМ!$E$39:$E$782,СВЦЭМ!$A$39:$A$782,$A186,СВЦЭМ!$B$39:$B$782,Q$155)+'СЕТ СН'!$F$12</f>
        <v>135.18128042000001</v>
      </c>
      <c r="R186" s="36">
        <f>SUMIFS(СВЦЭМ!$E$39:$E$782,СВЦЭМ!$A$39:$A$782,$A186,СВЦЭМ!$B$39:$B$782,R$155)+'СЕТ СН'!$F$12</f>
        <v>134.88444147000001</v>
      </c>
      <c r="S186" s="36">
        <f>SUMIFS(СВЦЭМ!$E$39:$E$782,СВЦЭМ!$A$39:$A$782,$A186,СВЦЭМ!$B$39:$B$782,S$155)+'СЕТ СН'!$F$12</f>
        <v>132.83785564999999</v>
      </c>
      <c r="T186" s="36">
        <f>SUMIFS(СВЦЭМ!$E$39:$E$782,СВЦЭМ!$A$39:$A$782,$A186,СВЦЭМ!$B$39:$B$782,T$155)+'СЕТ СН'!$F$12</f>
        <v>131.23942829000001</v>
      </c>
      <c r="U186" s="36">
        <f>SUMIFS(СВЦЭМ!$E$39:$E$782,СВЦЭМ!$A$39:$A$782,$A186,СВЦЭМ!$B$39:$B$782,U$155)+'СЕТ СН'!$F$12</f>
        <v>129.69115173</v>
      </c>
      <c r="V186" s="36">
        <f>SUMIFS(СВЦЭМ!$E$39:$E$782,СВЦЭМ!$A$39:$A$782,$A186,СВЦЭМ!$B$39:$B$782,V$155)+'СЕТ СН'!$F$12</f>
        <v>128.56677402</v>
      </c>
      <c r="W186" s="36">
        <f>SUMIFS(СВЦЭМ!$E$39:$E$782,СВЦЭМ!$A$39:$A$782,$A186,СВЦЭМ!$B$39:$B$782,W$155)+'СЕТ СН'!$F$12</f>
        <v>128.07651666000001</v>
      </c>
      <c r="X186" s="36">
        <f>SUMIFS(СВЦЭМ!$E$39:$E$782,СВЦЭМ!$A$39:$A$782,$A186,СВЦЭМ!$B$39:$B$782,X$155)+'СЕТ СН'!$F$12</f>
        <v>130.64099293000001</v>
      </c>
      <c r="Y186" s="36">
        <f>SUMIFS(СВЦЭМ!$E$39:$E$782,СВЦЭМ!$A$39:$A$782,$A186,СВЦЭМ!$B$39:$B$782,Y$155)+'СЕТ СН'!$F$12</f>
        <v>132.32377747000001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01.03.2024</v>
      </c>
      <c r="B191" s="36">
        <f>SUMIFS(СВЦЭМ!$F$39:$F$782,СВЦЭМ!$A$39:$A$782,$A191,СВЦЭМ!$B$39:$B$782,B$190)+'СЕТ СН'!$F$12</f>
        <v>121.09974423</v>
      </c>
      <c r="C191" s="36">
        <f>SUMIFS(СВЦЭМ!$F$39:$F$782,СВЦЭМ!$A$39:$A$782,$A191,СВЦЭМ!$B$39:$B$782,C$190)+'СЕТ СН'!$F$12</f>
        <v>122.8973986</v>
      </c>
      <c r="D191" s="36">
        <f>SUMIFS(СВЦЭМ!$F$39:$F$782,СВЦЭМ!$A$39:$A$782,$A191,СВЦЭМ!$B$39:$B$782,D$190)+'СЕТ СН'!$F$12</f>
        <v>124.51620907</v>
      </c>
      <c r="E191" s="36">
        <f>SUMIFS(СВЦЭМ!$F$39:$F$782,СВЦЭМ!$A$39:$A$782,$A191,СВЦЭМ!$B$39:$B$782,E$190)+'СЕТ СН'!$F$12</f>
        <v>123.53137804000001</v>
      </c>
      <c r="F191" s="36">
        <f>SUMIFS(СВЦЭМ!$F$39:$F$782,СВЦЭМ!$A$39:$A$782,$A191,СВЦЭМ!$B$39:$B$782,F$190)+'СЕТ СН'!$F$12</f>
        <v>122.93529187999999</v>
      </c>
      <c r="G191" s="36">
        <f>SUMIFS(СВЦЭМ!$F$39:$F$782,СВЦЭМ!$A$39:$A$782,$A191,СВЦЭМ!$B$39:$B$782,G$190)+'СЕТ СН'!$F$12</f>
        <v>122.79621791</v>
      </c>
      <c r="H191" s="36">
        <f>SUMIFS(СВЦЭМ!$F$39:$F$782,СВЦЭМ!$A$39:$A$782,$A191,СВЦЭМ!$B$39:$B$782,H$190)+'СЕТ СН'!$F$12</f>
        <v>120.27429785</v>
      </c>
      <c r="I191" s="36">
        <f>SUMIFS(СВЦЭМ!$F$39:$F$782,СВЦЭМ!$A$39:$A$782,$A191,СВЦЭМ!$B$39:$B$782,I$190)+'СЕТ СН'!$F$12</f>
        <v>118.69717018999999</v>
      </c>
      <c r="J191" s="36">
        <f>SUMIFS(СВЦЭМ!$F$39:$F$782,СВЦЭМ!$A$39:$A$782,$A191,СВЦЭМ!$B$39:$B$782,J$190)+'СЕТ СН'!$F$12</f>
        <v>118.15864578</v>
      </c>
      <c r="K191" s="36">
        <f>SUMIFS(СВЦЭМ!$F$39:$F$782,СВЦЭМ!$A$39:$A$782,$A191,СВЦЭМ!$B$39:$B$782,K$190)+'СЕТ СН'!$F$12</f>
        <v>117.23917606000001</v>
      </c>
      <c r="L191" s="36">
        <f>SUMIFS(СВЦЭМ!$F$39:$F$782,СВЦЭМ!$A$39:$A$782,$A191,СВЦЭМ!$B$39:$B$782,L$190)+'СЕТ СН'!$F$12</f>
        <v>117.36340963000001</v>
      </c>
      <c r="M191" s="36">
        <f>SUMIFS(СВЦЭМ!$F$39:$F$782,СВЦЭМ!$A$39:$A$782,$A191,СВЦЭМ!$B$39:$B$782,M$190)+'СЕТ СН'!$F$12</f>
        <v>116.22359819</v>
      </c>
      <c r="N191" s="36">
        <f>SUMIFS(СВЦЭМ!$F$39:$F$782,СВЦЭМ!$A$39:$A$782,$A191,СВЦЭМ!$B$39:$B$782,N$190)+'СЕТ СН'!$F$12</f>
        <v>119.40678226</v>
      </c>
      <c r="O191" s="36">
        <f>SUMIFS(СВЦЭМ!$F$39:$F$782,СВЦЭМ!$A$39:$A$782,$A191,СВЦЭМ!$B$39:$B$782,O$190)+'СЕТ СН'!$F$12</f>
        <v>120.17898504</v>
      </c>
      <c r="P191" s="36">
        <f>SUMIFS(СВЦЭМ!$F$39:$F$782,СВЦЭМ!$A$39:$A$782,$A191,СВЦЭМ!$B$39:$B$782,P$190)+'СЕТ СН'!$F$12</f>
        <v>121.46892683</v>
      </c>
      <c r="Q191" s="36">
        <f>SUMIFS(СВЦЭМ!$F$39:$F$782,СВЦЭМ!$A$39:$A$782,$A191,СВЦЭМ!$B$39:$B$782,Q$190)+'СЕТ СН'!$F$12</f>
        <v>122.209343</v>
      </c>
      <c r="R191" s="36">
        <f>SUMIFS(СВЦЭМ!$F$39:$F$782,СВЦЭМ!$A$39:$A$782,$A191,СВЦЭМ!$B$39:$B$782,R$190)+'СЕТ СН'!$F$12</f>
        <v>122.95031710000001</v>
      </c>
      <c r="S191" s="36">
        <f>SUMIFS(СВЦЭМ!$F$39:$F$782,СВЦЭМ!$A$39:$A$782,$A191,СВЦЭМ!$B$39:$B$782,S$190)+'СЕТ СН'!$F$12</f>
        <v>122.14606406999999</v>
      </c>
      <c r="T191" s="36">
        <f>SUMIFS(СВЦЭМ!$F$39:$F$782,СВЦЭМ!$A$39:$A$782,$A191,СВЦЭМ!$B$39:$B$782,T$190)+'СЕТ СН'!$F$12</f>
        <v>119.31820159</v>
      </c>
      <c r="U191" s="36">
        <f>SUMIFS(СВЦЭМ!$F$39:$F$782,СВЦЭМ!$A$39:$A$782,$A191,СВЦЭМ!$B$39:$B$782,U$190)+'СЕТ СН'!$F$12</f>
        <v>117.25824953999999</v>
      </c>
      <c r="V191" s="36">
        <f>SUMIFS(СВЦЭМ!$F$39:$F$782,СВЦЭМ!$A$39:$A$782,$A191,СВЦЭМ!$B$39:$B$782,V$190)+'СЕТ СН'!$F$12</f>
        <v>117.35067171999999</v>
      </c>
      <c r="W191" s="36">
        <f>SUMIFS(СВЦЭМ!$F$39:$F$782,СВЦЭМ!$A$39:$A$782,$A191,СВЦЭМ!$B$39:$B$782,W$190)+'СЕТ СН'!$F$12</f>
        <v>117.90352391</v>
      </c>
      <c r="X191" s="36">
        <f>SUMIFS(СВЦЭМ!$F$39:$F$782,СВЦЭМ!$A$39:$A$782,$A191,СВЦЭМ!$B$39:$B$782,X$190)+'СЕТ СН'!$F$12</f>
        <v>118.81080369999999</v>
      </c>
      <c r="Y191" s="36">
        <f>SUMIFS(СВЦЭМ!$F$39:$F$782,СВЦЭМ!$A$39:$A$782,$A191,СВЦЭМ!$B$39:$B$782,Y$190)+'СЕТ СН'!$F$12</f>
        <v>120.45847181000001</v>
      </c>
      <c r="AA191" s="45"/>
    </row>
    <row r="192" spans="1:27" ht="15.75" x14ac:dyDescent="0.2">
      <c r="A192" s="35">
        <f>A191+1</f>
        <v>45353</v>
      </c>
      <c r="B192" s="36">
        <f>SUMIFS(СВЦЭМ!$F$39:$F$782,СВЦЭМ!$A$39:$A$782,$A192,СВЦЭМ!$B$39:$B$782,B$190)+'СЕТ СН'!$F$12</f>
        <v>116.36562212</v>
      </c>
      <c r="C192" s="36">
        <f>SUMIFS(СВЦЭМ!$F$39:$F$782,СВЦЭМ!$A$39:$A$782,$A192,СВЦЭМ!$B$39:$B$782,C$190)+'СЕТ СН'!$F$12</f>
        <v>117.17106345000001</v>
      </c>
      <c r="D192" s="36">
        <f>SUMIFS(СВЦЭМ!$F$39:$F$782,СВЦЭМ!$A$39:$A$782,$A192,СВЦЭМ!$B$39:$B$782,D$190)+'СЕТ СН'!$F$12</f>
        <v>118.81332805</v>
      </c>
      <c r="E192" s="36">
        <f>SUMIFS(СВЦЭМ!$F$39:$F$782,СВЦЭМ!$A$39:$A$782,$A192,СВЦЭМ!$B$39:$B$782,E$190)+'СЕТ СН'!$F$12</f>
        <v>119.54925084</v>
      </c>
      <c r="F192" s="36">
        <f>SUMIFS(СВЦЭМ!$F$39:$F$782,СВЦЭМ!$A$39:$A$782,$A192,СВЦЭМ!$B$39:$B$782,F$190)+'СЕТ СН'!$F$12</f>
        <v>119.34933411</v>
      </c>
      <c r="G192" s="36">
        <f>SUMIFS(СВЦЭМ!$F$39:$F$782,СВЦЭМ!$A$39:$A$782,$A192,СВЦЭМ!$B$39:$B$782,G$190)+'СЕТ СН'!$F$12</f>
        <v>118.00631416</v>
      </c>
      <c r="H192" s="36">
        <f>SUMIFS(СВЦЭМ!$F$39:$F$782,СВЦЭМ!$A$39:$A$782,$A192,СВЦЭМ!$B$39:$B$782,H$190)+'СЕТ СН'!$F$12</f>
        <v>115.06764807</v>
      </c>
      <c r="I192" s="36">
        <f>SUMIFS(СВЦЭМ!$F$39:$F$782,СВЦЭМ!$A$39:$A$782,$A192,СВЦЭМ!$B$39:$B$782,I$190)+'СЕТ СН'!$F$12</f>
        <v>113.44956242000001</v>
      </c>
      <c r="J192" s="36">
        <f>SUMIFS(СВЦЭМ!$F$39:$F$782,СВЦЭМ!$A$39:$A$782,$A192,СВЦЭМ!$B$39:$B$782,J$190)+'СЕТ СН'!$F$12</f>
        <v>113.51393633000001</v>
      </c>
      <c r="K192" s="36">
        <f>SUMIFS(СВЦЭМ!$F$39:$F$782,СВЦЭМ!$A$39:$A$782,$A192,СВЦЭМ!$B$39:$B$782,K$190)+'СЕТ СН'!$F$12</f>
        <v>111.3480879</v>
      </c>
      <c r="L192" s="36">
        <f>SUMIFS(СВЦЭМ!$F$39:$F$782,СВЦЭМ!$A$39:$A$782,$A192,СВЦЭМ!$B$39:$B$782,L$190)+'СЕТ СН'!$F$12</f>
        <v>110.3089741</v>
      </c>
      <c r="M192" s="36">
        <f>SUMIFS(СВЦЭМ!$F$39:$F$782,СВЦЭМ!$A$39:$A$782,$A192,СВЦЭМ!$B$39:$B$782,M$190)+'СЕТ СН'!$F$12</f>
        <v>110.53511841</v>
      </c>
      <c r="N192" s="36">
        <f>SUMIFS(СВЦЭМ!$F$39:$F$782,СВЦЭМ!$A$39:$A$782,$A192,СВЦЭМ!$B$39:$B$782,N$190)+'СЕТ СН'!$F$12</f>
        <v>111.72267484</v>
      </c>
      <c r="O192" s="36">
        <f>SUMIFS(СВЦЭМ!$F$39:$F$782,СВЦЭМ!$A$39:$A$782,$A192,СВЦЭМ!$B$39:$B$782,O$190)+'СЕТ СН'!$F$12</f>
        <v>112.18825377</v>
      </c>
      <c r="P192" s="36">
        <f>SUMIFS(СВЦЭМ!$F$39:$F$782,СВЦЭМ!$A$39:$A$782,$A192,СВЦЭМ!$B$39:$B$782,P$190)+'СЕТ СН'!$F$12</f>
        <v>112.80256887</v>
      </c>
      <c r="Q192" s="36">
        <f>SUMIFS(СВЦЭМ!$F$39:$F$782,СВЦЭМ!$A$39:$A$782,$A192,СВЦЭМ!$B$39:$B$782,Q$190)+'СЕТ СН'!$F$12</f>
        <v>114.3033449</v>
      </c>
      <c r="R192" s="36">
        <f>SUMIFS(СВЦЭМ!$F$39:$F$782,СВЦЭМ!$A$39:$A$782,$A192,СВЦЭМ!$B$39:$B$782,R$190)+'СЕТ СН'!$F$12</f>
        <v>115.68133585</v>
      </c>
      <c r="S192" s="36">
        <f>SUMIFS(СВЦЭМ!$F$39:$F$782,СВЦЭМ!$A$39:$A$782,$A192,СВЦЭМ!$B$39:$B$782,S$190)+'СЕТ СН'!$F$12</f>
        <v>114.66262415999999</v>
      </c>
      <c r="T192" s="36">
        <f>SUMIFS(СВЦЭМ!$F$39:$F$782,СВЦЭМ!$A$39:$A$782,$A192,СВЦЭМ!$B$39:$B$782,T$190)+'СЕТ СН'!$F$12</f>
        <v>111.73636711</v>
      </c>
      <c r="U192" s="36">
        <f>SUMIFS(СВЦЭМ!$F$39:$F$782,СВЦЭМ!$A$39:$A$782,$A192,СВЦЭМ!$B$39:$B$782,U$190)+'СЕТ СН'!$F$12</f>
        <v>108.98630479000001</v>
      </c>
      <c r="V192" s="36">
        <f>SUMIFS(СВЦЭМ!$F$39:$F$782,СВЦЭМ!$A$39:$A$782,$A192,СВЦЭМ!$B$39:$B$782,V$190)+'СЕТ СН'!$F$12</f>
        <v>110.176852</v>
      </c>
      <c r="W192" s="36">
        <f>SUMIFS(СВЦЭМ!$F$39:$F$782,СВЦЭМ!$A$39:$A$782,$A192,СВЦЭМ!$B$39:$B$782,W$190)+'СЕТ СН'!$F$12</f>
        <v>110.80067772</v>
      </c>
      <c r="X192" s="36">
        <f>SUMIFS(СВЦЭМ!$F$39:$F$782,СВЦЭМ!$A$39:$A$782,$A192,СВЦЭМ!$B$39:$B$782,X$190)+'СЕТ СН'!$F$12</f>
        <v>113.28387773</v>
      </c>
      <c r="Y192" s="36">
        <f>SUMIFS(СВЦЭМ!$F$39:$F$782,СВЦЭМ!$A$39:$A$782,$A192,СВЦЭМ!$B$39:$B$782,Y$190)+'СЕТ СН'!$F$12</f>
        <v>113.31143892999999</v>
      </c>
    </row>
    <row r="193" spans="1:25" ht="15.75" x14ac:dyDescent="0.2">
      <c r="A193" s="35">
        <f t="shared" ref="A193:A221" si="5">A192+1</f>
        <v>45354</v>
      </c>
      <c r="B193" s="36">
        <f>SUMIFS(СВЦЭМ!$F$39:$F$782,СВЦЭМ!$A$39:$A$782,$A193,СВЦЭМ!$B$39:$B$782,B$190)+'СЕТ СН'!$F$12</f>
        <v>109.44665614</v>
      </c>
      <c r="C193" s="36">
        <f>SUMIFS(СВЦЭМ!$F$39:$F$782,СВЦЭМ!$A$39:$A$782,$A193,СВЦЭМ!$B$39:$B$782,C$190)+'СЕТ СН'!$F$12</f>
        <v>115.02705038000001</v>
      </c>
      <c r="D193" s="36">
        <f>SUMIFS(СВЦЭМ!$F$39:$F$782,СВЦЭМ!$A$39:$A$782,$A193,СВЦЭМ!$B$39:$B$782,D$190)+'СЕТ СН'!$F$12</f>
        <v>118.07056462</v>
      </c>
      <c r="E193" s="36">
        <f>SUMIFS(СВЦЭМ!$F$39:$F$782,СВЦЭМ!$A$39:$A$782,$A193,СВЦЭМ!$B$39:$B$782,E$190)+'СЕТ СН'!$F$12</f>
        <v>119.28405911999999</v>
      </c>
      <c r="F193" s="36">
        <f>SUMIFS(СВЦЭМ!$F$39:$F$782,СВЦЭМ!$A$39:$A$782,$A193,СВЦЭМ!$B$39:$B$782,F$190)+'СЕТ СН'!$F$12</f>
        <v>119.10226761</v>
      </c>
      <c r="G193" s="36">
        <f>SUMIFS(СВЦЭМ!$F$39:$F$782,СВЦЭМ!$A$39:$A$782,$A193,СВЦЭМ!$B$39:$B$782,G$190)+'СЕТ СН'!$F$12</f>
        <v>118.15499588</v>
      </c>
      <c r="H193" s="36">
        <f>SUMIFS(СВЦЭМ!$F$39:$F$782,СВЦЭМ!$A$39:$A$782,$A193,СВЦЭМ!$B$39:$B$782,H$190)+'СЕТ СН'!$F$12</f>
        <v>116.9163609</v>
      </c>
      <c r="I193" s="36">
        <f>SUMIFS(СВЦЭМ!$F$39:$F$782,СВЦЭМ!$A$39:$A$782,$A193,СВЦЭМ!$B$39:$B$782,I$190)+'СЕТ СН'!$F$12</f>
        <v>117.00414139</v>
      </c>
      <c r="J193" s="36">
        <f>SUMIFS(СВЦЭМ!$F$39:$F$782,СВЦЭМ!$A$39:$A$782,$A193,СВЦЭМ!$B$39:$B$782,J$190)+'СЕТ СН'!$F$12</f>
        <v>113.75076828</v>
      </c>
      <c r="K193" s="36">
        <f>SUMIFS(СВЦЭМ!$F$39:$F$782,СВЦЭМ!$A$39:$A$782,$A193,СВЦЭМ!$B$39:$B$782,K$190)+'СЕТ СН'!$F$12</f>
        <v>111.03576266</v>
      </c>
      <c r="L193" s="36">
        <f>SUMIFS(СВЦЭМ!$F$39:$F$782,СВЦЭМ!$A$39:$A$782,$A193,СВЦЭМ!$B$39:$B$782,L$190)+'СЕТ СН'!$F$12</f>
        <v>109.51572699</v>
      </c>
      <c r="M193" s="36">
        <f>SUMIFS(СВЦЭМ!$F$39:$F$782,СВЦЭМ!$A$39:$A$782,$A193,СВЦЭМ!$B$39:$B$782,M$190)+'СЕТ СН'!$F$12</f>
        <v>109.57308218999999</v>
      </c>
      <c r="N193" s="36">
        <f>SUMIFS(СВЦЭМ!$F$39:$F$782,СВЦЭМ!$A$39:$A$782,$A193,СВЦЭМ!$B$39:$B$782,N$190)+'СЕТ СН'!$F$12</f>
        <v>111.37120871</v>
      </c>
      <c r="O193" s="36">
        <f>SUMIFS(СВЦЭМ!$F$39:$F$782,СВЦЭМ!$A$39:$A$782,$A193,СВЦЭМ!$B$39:$B$782,O$190)+'СЕТ СН'!$F$12</f>
        <v>110.61164588</v>
      </c>
      <c r="P193" s="36">
        <f>SUMIFS(СВЦЭМ!$F$39:$F$782,СВЦЭМ!$A$39:$A$782,$A193,СВЦЭМ!$B$39:$B$782,P$190)+'СЕТ СН'!$F$12</f>
        <v>110.69099704999999</v>
      </c>
      <c r="Q193" s="36">
        <f>SUMIFS(СВЦЭМ!$F$39:$F$782,СВЦЭМ!$A$39:$A$782,$A193,СВЦЭМ!$B$39:$B$782,Q$190)+'СЕТ СН'!$F$12</f>
        <v>111.74879996999999</v>
      </c>
      <c r="R193" s="36">
        <f>SUMIFS(СВЦЭМ!$F$39:$F$782,СВЦЭМ!$A$39:$A$782,$A193,СВЦЭМ!$B$39:$B$782,R$190)+'СЕТ СН'!$F$12</f>
        <v>112.13730414</v>
      </c>
      <c r="S193" s="36">
        <f>SUMIFS(СВЦЭМ!$F$39:$F$782,СВЦЭМ!$A$39:$A$782,$A193,СВЦЭМ!$B$39:$B$782,S$190)+'СЕТ СН'!$F$12</f>
        <v>110.21673014</v>
      </c>
      <c r="T193" s="36">
        <f>SUMIFS(СВЦЭМ!$F$39:$F$782,СВЦЭМ!$A$39:$A$782,$A193,СВЦЭМ!$B$39:$B$782,T$190)+'СЕТ СН'!$F$12</f>
        <v>109.00204862</v>
      </c>
      <c r="U193" s="36">
        <f>SUMIFS(СВЦЭМ!$F$39:$F$782,СВЦЭМ!$A$39:$A$782,$A193,СВЦЭМ!$B$39:$B$782,U$190)+'СЕТ СН'!$F$12</f>
        <v>110.27333910999999</v>
      </c>
      <c r="V193" s="36">
        <f>SUMIFS(СВЦЭМ!$F$39:$F$782,СВЦЭМ!$A$39:$A$782,$A193,СВЦЭМ!$B$39:$B$782,V$190)+'СЕТ СН'!$F$12</f>
        <v>110.21257634</v>
      </c>
      <c r="W193" s="36">
        <f>SUMIFS(СВЦЭМ!$F$39:$F$782,СВЦЭМ!$A$39:$A$782,$A193,СВЦЭМ!$B$39:$B$782,W$190)+'СЕТ СН'!$F$12</f>
        <v>109.62937654</v>
      </c>
      <c r="X193" s="36">
        <f>SUMIFS(СВЦЭМ!$F$39:$F$782,СВЦЭМ!$A$39:$A$782,$A193,СВЦЭМ!$B$39:$B$782,X$190)+'СЕТ СН'!$F$12</f>
        <v>110.63558867</v>
      </c>
      <c r="Y193" s="36">
        <f>SUMIFS(СВЦЭМ!$F$39:$F$782,СВЦЭМ!$A$39:$A$782,$A193,СВЦЭМ!$B$39:$B$782,Y$190)+'СЕТ СН'!$F$12</f>
        <v>112.99874343</v>
      </c>
    </row>
    <row r="194" spans="1:25" ht="15.75" x14ac:dyDescent="0.2">
      <c r="A194" s="35">
        <f t="shared" si="5"/>
        <v>45355</v>
      </c>
      <c r="B194" s="36">
        <f>SUMIFS(СВЦЭМ!$F$39:$F$782,СВЦЭМ!$A$39:$A$782,$A194,СВЦЭМ!$B$39:$B$782,B$190)+'СЕТ СН'!$F$12</f>
        <v>110.10665597000001</v>
      </c>
      <c r="C194" s="36">
        <f>SUMIFS(СВЦЭМ!$F$39:$F$782,СВЦЭМ!$A$39:$A$782,$A194,СВЦЭМ!$B$39:$B$782,C$190)+'СЕТ СН'!$F$12</f>
        <v>112.96285288</v>
      </c>
      <c r="D194" s="36">
        <f>SUMIFS(СВЦЭМ!$F$39:$F$782,СВЦЭМ!$A$39:$A$782,$A194,СВЦЭМ!$B$39:$B$782,D$190)+'СЕТ СН'!$F$12</f>
        <v>114.18937875</v>
      </c>
      <c r="E194" s="36">
        <f>SUMIFS(СВЦЭМ!$F$39:$F$782,СВЦЭМ!$A$39:$A$782,$A194,СВЦЭМ!$B$39:$B$782,E$190)+'СЕТ СН'!$F$12</f>
        <v>114.38250528</v>
      </c>
      <c r="F194" s="36">
        <f>SUMIFS(СВЦЭМ!$F$39:$F$782,СВЦЭМ!$A$39:$A$782,$A194,СВЦЭМ!$B$39:$B$782,F$190)+'СЕТ СН'!$F$12</f>
        <v>114.63539728000001</v>
      </c>
      <c r="G194" s="36">
        <f>SUMIFS(СВЦЭМ!$F$39:$F$782,СВЦЭМ!$A$39:$A$782,$A194,СВЦЭМ!$B$39:$B$782,G$190)+'СЕТ СН'!$F$12</f>
        <v>116.21633124</v>
      </c>
      <c r="H194" s="36">
        <f>SUMIFS(СВЦЭМ!$F$39:$F$782,СВЦЭМ!$A$39:$A$782,$A194,СВЦЭМ!$B$39:$B$782,H$190)+'СЕТ СН'!$F$12</f>
        <v>112.78183158</v>
      </c>
      <c r="I194" s="36">
        <f>SUMIFS(СВЦЭМ!$F$39:$F$782,СВЦЭМ!$A$39:$A$782,$A194,СВЦЭМ!$B$39:$B$782,I$190)+'СЕТ СН'!$F$12</f>
        <v>110.2158986</v>
      </c>
      <c r="J194" s="36">
        <f>SUMIFS(СВЦЭМ!$F$39:$F$782,СВЦЭМ!$A$39:$A$782,$A194,СВЦЭМ!$B$39:$B$782,J$190)+'СЕТ СН'!$F$12</f>
        <v>107.83367174999999</v>
      </c>
      <c r="K194" s="36">
        <f>SUMIFS(СВЦЭМ!$F$39:$F$782,СВЦЭМ!$A$39:$A$782,$A194,СВЦЭМ!$B$39:$B$782,K$190)+'СЕТ СН'!$F$12</f>
        <v>106.6645365</v>
      </c>
      <c r="L194" s="36">
        <f>SUMIFS(СВЦЭМ!$F$39:$F$782,СВЦЭМ!$A$39:$A$782,$A194,СВЦЭМ!$B$39:$B$782,L$190)+'СЕТ СН'!$F$12</f>
        <v>107.00364707</v>
      </c>
      <c r="M194" s="36">
        <f>SUMIFS(СВЦЭМ!$F$39:$F$782,СВЦЭМ!$A$39:$A$782,$A194,СВЦЭМ!$B$39:$B$782,M$190)+'СЕТ СН'!$F$12</f>
        <v>107.5494906</v>
      </c>
      <c r="N194" s="36">
        <f>SUMIFS(СВЦЭМ!$F$39:$F$782,СВЦЭМ!$A$39:$A$782,$A194,СВЦЭМ!$B$39:$B$782,N$190)+'СЕТ СН'!$F$12</f>
        <v>106.77354329000001</v>
      </c>
      <c r="O194" s="36">
        <f>SUMIFS(СВЦЭМ!$F$39:$F$782,СВЦЭМ!$A$39:$A$782,$A194,СВЦЭМ!$B$39:$B$782,O$190)+'СЕТ СН'!$F$12</f>
        <v>107.26228724000001</v>
      </c>
      <c r="P194" s="36">
        <f>SUMIFS(СВЦЭМ!$F$39:$F$782,СВЦЭМ!$A$39:$A$782,$A194,СВЦЭМ!$B$39:$B$782,P$190)+'СЕТ СН'!$F$12</f>
        <v>108.30633376999999</v>
      </c>
      <c r="Q194" s="36">
        <f>SUMIFS(СВЦЭМ!$F$39:$F$782,СВЦЭМ!$A$39:$A$782,$A194,СВЦЭМ!$B$39:$B$782,Q$190)+'СЕТ СН'!$F$12</f>
        <v>109.40786301999999</v>
      </c>
      <c r="R194" s="36">
        <f>SUMIFS(СВЦЭМ!$F$39:$F$782,СВЦЭМ!$A$39:$A$782,$A194,СВЦЭМ!$B$39:$B$782,R$190)+'СЕТ СН'!$F$12</f>
        <v>109.2927706</v>
      </c>
      <c r="S194" s="36">
        <f>SUMIFS(СВЦЭМ!$F$39:$F$782,СВЦЭМ!$A$39:$A$782,$A194,СВЦЭМ!$B$39:$B$782,S$190)+'СЕТ СН'!$F$12</f>
        <v>108.81899966</v>
      </c>
      <c r="T194" s="36">
        <f>SUMIFS(СВЦЭМ!$F$39:$F$782,СВЦЭМ!$A$39:$A$782,$A194,СВЦЭМ!$B$39:$B$782,T$190)+'СЕТ СН'!$F$12</f>
        <v>107.68436407999999</v>
      </c>
      <c r="U194" s="36">
        <f>SUMIFS(СВЦЭМ!$F$39:$F$782,СВЦЭМ!$A$39:$A$782,$A194,СВЦЭМ!$B$39:$B$782,U$190)+'СЕТ СН'!$F$12</f>
        <v>106.09029608</v>
      </c>
      <c r="V194" s="36">
        <f>SUMIFS(СВЦЭМ!$F$39:$F$782,СВЦЭМ!$A$39:$A$782,$A194,СВЦЭМ!$B$39:$B$782,V$190)+'СЕТ СН'!$F$12</f>
        <v>106.96064274</v>
      </c>
      <c r="W194" s="36">
        <f>SUMIFS(СВЦЭМ!$F$39:$F$782,СВЦЭМ!$A$39:$A$782,$A194,СВЦЭМ!$B$39:$B$782,W$190)+'СЕТ СН'!$F$12</f>
        <v>108.08281617999999</v>
      </c>
      <c r="X194" s="36">
        <f>SUMIFS(СВЦЭМ!$F$39:$F$782,СВЦЭМ!$A$39:$A$782,$A194,СВЦЭМ!$B$39:$B$782,X$190)+'СЕТ СН'!$F$12</f>
        <v>107.81817202000001</v>
      </c>
      <c r="Y194" s="36">
        <f>SUMIFS(СВЦЭМ!$F$39:$F$782,СВЦЭМ!$A$39:$A$782,$A194,СВЦЭМ!$B$39:$B$782,Y$190)+'СЕТ СН'!$F$12</f>
        <v>108.92777876</v>
      </c>
    </row>
    <row r="195" spans="1:25" ht="15.75" x14ac:dyDescent="0.2">
      <c r="A195" s="35">
        <f t="shared" si="5"/>
        <v>45356</v>
      </c>
      <c r="B195" s="36">
        <f>SUMIFS(СВЦЭМ!$F$39:$F$782,СВЦЭМ!$A$39:$A$782,$A195,СВЦЭМ!$B$39:$B$782,B$190)+'СЕТ СН'!$F$12</f>
        <v>108.08344131</v>
      </c>
      <c r="C195" s="36">
        <f>SUMIFS(СВЦЭМ!$F$39:$F$782,СВЦЭМ!$A$39:$A$782,$A195,СВЦЭМ!$B$39:$B$782,C$190)+'СЕТ СН'!$F$12</f>
        <v>110.57135006999999</v>
      </c>
      <c r="D195" s="36">
        <f>SUMIFS(СВЦЭМ!$F$39:$F$782,СВЦЭМ!$A$39:$A$782,$A195,СВЦЭМ!$B$39:$B$782,D$190)+'СЕТ СН'!$F$12</f>
        <v>111.15533753</v>
      </c>
      <c r="E195" s="36">
        <f>SUMIFS(СВЦЭМ!$F$39:$F$782,СВЦЭМ!$A$39:$A$782,$A195,СВЦЭМ!$B$39:$B$782,E$190)+'СЕТ СН'!$F$12</f>
        <v>112.36135950000001</v>
      </c>
      <c r="F195" s="36">
        <f>SUMIFS(СВЦЭМ!$F$39:$F$782,СВЦЭМ!$A$39:$A$782,$A195,СВЦЭМ!$B$39:$B$782,F$190)+'СЕТ СН'!$F$12</f>
        <v>111.6198533</v>
      </c>
      <c r="G195" s="36">
        <f>SUMIFS(СВЦЭМ!$F$39:$F$782,СВЦЭМ!$A$39:$A$782,$A195,СВЦЭМ!$B$39:$B$782,G$190)+'СЕТ СН'!$F$12</f>
        <v>109.82117841</v>
      </c>
      <c r="H195" s="36">
        <f>SUMIFS(СВЦЭМ!$F$39:$F$782,СВЦЭМ!$A$39:$A$782,$A195,СВЦЭМ!$B$39:$B$782,H$190)+'СЕТ СН'!$F$12</f>
        <v>106.18659405</v>
      </c>
      <c r="I195" s="36">
        <f>SUMIFS(СВЦЭМ!$F$39:$F$782,СВЦЭМ!$A$39:$A$782,$A195,СВЦЭМ!$B$39:$B$782,I$190)+'СЕТ СН'!$F$12</f>
        <v>105.084588</v>
      </c>
      <c r="J195" s="36">
        <f>SUMIFS(СВЦЭМ!$F$39:$F$782,СВЦЭМ!$A$39:$A$782,$A195,СВЦЭМ!$B$39:$B$782,J$190)+'СЕТ СН'!$F$12</f>
        <v>104.21813012</v>
      </c>
      <c r="K195" s="36">
        <f>SUMIFS(СВЦЭМ!$F$39:$F$782,СВЦЭМ!$A$39:$A$782,$A195,СВЦЭМ!$B$39:$B$782,K$190)+'СЕТ СН'!$F$12</f>
        <v>100.42170455</v>
      </c>
      <c r="L195" s="36">
        <f>SUMIFS(СВЦЭМ!$F$39:$F$782,СВЦЭМ!$A$39:$A$782,$A195,СВЦЭМ!$B$39:$B$782,L$190)+'СЕТ СН'!$F$12</f>
        <v>99.757601370000003</v>
      </c>
      <c r="M195" s="36">
        <f>SUMIFS(СВЦЭМ!$F$39:$F$782,СВЦЭМ!$A$39:$A$782,$A195,СВЦЭМ!$B$39:$B$782,M$190)+'СЕТ СН'!$F$12</f>
        <v>101.42295844</v>
      </c>
      <c r="N195" s="36">
        <f>SUMIFS(СВЦЭМ!$F$39:$F$782,СВЦЭМ!$A$39:$A$782,$A195,СВЦЭМ!$B$39:$B$782,N$190)+'СЕТ СН'!$F$12</f>
        <v>103.41157954000001</v>
      </c>
      <c r="O195" s="36">
        <f>SUMIFS(СВЦЭМ!$F$39:$F$782,СВЦЭМ!$A$39:$A$782,$A195,СВЦЭМ!$B$39:$B$782,O$190)+'СЕТ СН'!$F$12</f>
        <v>102.22355383</v>
      </c>
      <c r="P195" s="36">
        <f>SUMIFS(СВЦЭМ!$F$39:$F$782,СВЦЭМ!$A$39:$A$782,$A195,СВЦЭМ!$B$39:$B$782,P$190)+'СЕТ СН'!$F$12</f>
        <v>102.94376243000001</v>
      </c>
      <c r="Q195" s="36">
        <f>SUMIFS(СВЦЭМ!$F$39:$F$782,СВЦЭМ!$A$39:$A$782,$A195,СВЦЭМ!$B$39:$B$782,Q$190)+'СЕТ СН'!$F$12</f>
        <v>104.11666897000001</v>
      </c>
      <c r="R195" s="36">
        <f>SUMIFS(СВЦЭМ!$F$39:$F$782,СВЦЭМ!$A$39:$A$782,$A195,СВЦЭМ!$B$39:$B$782,R$190)+'СЕТ СН'!$F$12</f>
        <v>105.86124173</v>
      </c>
      <c r="S195" s="36">
        <f>SUMIFS(СВЦЭМ!$F$39:$F$782,СВЦЭМ!$A$39:$A$782,$A195,СВЦЭМ!$B$39:$B$782,S$190)+'СЕТ СН'!$F$12</f>
        <v>105.67905029000001</v>
      </c>
      <c r="T195" s="36">
        <f>SUMIFS(СВЦЭМ!$F$39:$F$782,СВЦЭМ!$A$39:$A$782,$A195,СВЦЭМ!$B$39:$B$782,T$190)+'СЕТ СН'!$F$12</f>
        <v>103.92083844</v>
      </c>
      <c r="U195" s="36">
        <f>SUMIFS(СВЦЭМ!$F$39:$F$782,СВЦЭМ!$A$39:$A$782,$A195,СВЦЭМ!$B$39:$B$782,U$190)+'СЕТ СН'!$F$12</f>
        <v>102.35014280999999</v>
      </c>
      <c r="V195" s="36">
        <f>SUMIFS(СВЦЭМ!$F$39:$F$782,СВЦЭМ!$A$39:$A$782,$A195,СВЦЭМ!$B$39:$B$782,V$190)+'СЕТ СН'!$F$12</f>
        <v>102.83870822</v>
      </c>
      <c r="W195" s="36">
        <f>SUMIFS(СВЦЭМ!$F$39:$F$782,СВЦЭМ!$A$39:$A$782,$A195,СВЦЭМ!$B$39:$B$782,W$190)+'СЕТ СН'!$F$12</f>
        <v>103.80993607000001</v>
      </c>
      <c r="X195" s="36">
        <f>SUMIFS(СВЦЭМ!$F$39:$F$782,СВЦЭМ!$A$39:$A$782,$A195,СВЦЭМ!$B$39:$B$782,X$190)+'СЕТ СН'!$F$12</f>
        <v>104.58251097</v>
      </c>
      <c r="Y195" s="36">
        <f>SUMIFS(СВЦЭМ!$F$39:$F$782,СВЦЭМ!$A$39:$A$782,$A195,СВЦЭМ!$B$39:$B$782,Y$190)+'СЕТ СН'!$F$12</f>
        <v>105.49611517</v>
      </c>
    </row>
    <row r="196" spans="1:25" ht="15.75" x14ac:dyDescent="0.2">
      <c r="A196" s="35">
        <f t="shared" si="5"/>
        <v>45357</v>
      </c>
      <c r="B196" s="36">
        <f>SUMIFS(СВЦЭМ!$F$39:$F$782,СВЦЭМ!$A$39:$A$782,$A196,СВЦЭМ!$B$39:$B$782,B$190)+'СЕТ СН'!$F$12</f>
        <v>110.19461707000001</v>
      </c>
      <c r="C196" s="36">
        <f>SUMIFS(СВЦЭМ!$F$39:$F$782,СВЦЭМ!$A$39:$A$782,$A196,СВЦЭМ!$B$39:$B$782,C$190)+'СЕТ СН'!$F$12</f>
        <v>111.82016526</v>
      </c>
      <c r="D196" s="36">
        <f>SUMIFS(СВЦЭМ!$F$39:$F$782,СВЦЭМ!$A$39:$A$782,$A196,СВЦЭМ!$B$39:$B$782,D$190)+'СЕТ СН'!$F$12</f>
        <v>113.34158355</v>
      </c>
      <c r="E196" s="36">
        <f>SUMIFS(СВЦЭМ!$F$39:$F$782,СВЦЭМ!$A$39:$A$782,$A196,СВЦЭМ!$B$39:$B$782,E$190)+'СЕТ СН'!$F$12</f>
        <v>114.34748981</v>
      </c>
      <c r="F196" s="36">
        <f>SUMIFS(СВЦЭМ!$F$39:$F$782,СВЦЭМ!$A$39:$A$782,$A196,СВЦЭМ!$B$39:$B$782,F$190)+'СЕТ СН'!$F$12</f>
        <v>114.14583062</v>
      </c>
      <c r="G196" s="36">
        <f>SUMIFS(СВЦЭМ!$F$39:$F$782,СВЦЭМ!$A$39:$A$782,$A196,СВЦЭМ!$B$39:$B$782,G$190)+'СЕТ СН'!$F$12</f>
        <v>112.3587691</v>
      </c>
      <c r="H196" s="36">
        <f>SUMIFS(СВЦЭМ!$F$39:$F$782,СВЦЭМ!$A$39:$A$782,$A196,СВЦЭМ!$B$39:$B$782,H$190)+'СЕТ СН'!$F$12</f>
        <v>107.77586519</v>
      </c>
      <c r="I196" s="36">
        <f>SUMIFS(СВЦЭМ!$F$39:$F$782,СВЦЭМ!$A$39:$A$782,$A196,СВЦЭМ!$B$39:$B$782,I$190)+'СЕТ СН'!$F$12</f>
        <v>104.54683872</v>
      </c>
      <c r="J196" s="36">
        <f>SUMIFS(СВЦЭМ!$F$39:$F$782,СВЦЭМ!$A$39:$A$782,$A196,СВЦЭМ!$B$39:$B$782,J$190)+'СЕТ СН'!$F$12</f>
        <v>103.99829359</v>
      </c>
      <c r="K196" s="36">
        <f>SUMIFS(СВЦЭМ!$F$39:$F$782,СВЦЭМ!$A$39:$A$782,$A196,СВЦЭМ!$B$39:$B$782,K$190)+'СЕТ СН'!$F$12</f>
        <v>104.09547233000001</v>
      </c>
      <c r="L196" s="36">
        <f>SUMIFS(СВЦЭМ!$F$39:$F$782,СВЦЭМ!$A$39:$A$782,$A196,СВЦЭМ!$B$39:$B$782,L$190)+'СЕТ СН'!$F$12</f>
        <v>104.55529582</v>
      </c>
      <c r="M196" s="36">
        <f>SUMIFS(СВЦЭМ!$F$39:$F$782,СВЦЭМ!$A$39:$A$782,$A196,СВЦЭМ!$B$39:$B$782,M$190)+'СЕТ СН'!$F$12</f>
        <v>104.64358677</v>
      </c>
      <c r="N196" s="36">
        <f>SUMIFS(СВЦЭМ!$F$39:$F$782,СВЦЭМ!$A$39:$A$782,$A196,СВЦЭМ!$B$39:$B$782,N$190)+'СЕТ СН'!$F$12</f>
        <v>106.15191883</v>
      </c>
      <c r="O196" s="36">
        <f>SUMIFS(СВЦЭМ!$F$39:$F$782,СВЦЭМ!$A$39:$A$782,$A196,СВЦЭМ!$B$39:$B$782,O$190)+'СЕТ СН'!$F$12</f>
        <v>106.02168082</v>
      </c>
      <c r="P196" s="36">
        <f>SUMIFS(СВЦЭМ!$F$39:$F$782,СВЦЭМ!$A$39:$A$782,$A196,СВЦЭМ!$B$39:$B$782,P$190)+'СЕТ СН'!$F$12</f>
        <v>107.16955366000001</v>
      </c>
      <c r="Q196" s="36">
        <f>SUMIFS(СВЦЭМ!$F$39:$F$782,СВЦЭМ!$A$39:$A$782,$A196,СВЦЭМ!$B$39:$B$782,Q$190)+'СЕТ СН'!$F$12</f>
        <v>107.42313745</v>
      </c>
      <c r="R196" s="36">
        <f>SUMIFS(СВЦЭМ!$F$39:$F$782,СВЦЭМ!$A$39:$A$782,$A196,СВЦЭМ!$B$39:$B$782,R$190)+'СЕТ СН'!$F$12</f>
        <v>107.43318076</v>
      </c>
      <c r="S196" s="36">
        <f>SUMIFS(СВЦЭМ!$F$39:$F$782,СВЦЭМ!$A$39:$A$782,$A196,СВЦЭМ!$B$39:$B$782,S$190)+'СЕТ СН'!$F$12</f>
        <v>106.59012272</v>
      </c>
      <c r="T196" s="36">
        <f>SUMIFS(СВЦЭМ!$F$39:$F$782,СВЦЭМ!$A$39:$A$782,$A196,СВЦЭМ!$B$39:$B$782,T$190)+'СЕТ СН'!$F$12</f>
        <v>104.24322966</v>
      </c>
      <c r="U196" s="36">
        <f>SUMIFS(СВЦЭМ!$F$39:$F$782,СВЦЭМ!$A$39:$A$782,$A196,СВЦЭМ!$B$39:$B$782,U$190)+'СЕТ СН'!$F$12</f>
        <v>104.2208459</v>
      </c>
      <c r="V196" s="36">
        <f>SUMIFS(СВЦЭМ!$F$39:$F$782,СВЦЭМ!$A$39:$A$782,$A196,СВЦЭМ!$B$39:$B$782,V$190)+'СЕТ СН'!$F$12</f>
        <v>104.45726351</v>
      </c>
      <c r="W196" s="36">
        <f>SUMIFS(СВЦЭМ!$F$39:$F$782,СВЦЭМ!$A$39:$A$782,$A196,СВЦЭМ!$B$39:$B$782,W$190)+'СЕТ СН'!$F$12</f>
        <v>105.21283864999999</v>
      </c>
      <c r="X196" s="36">
        <f>SUMIFS(СВЦЭМ!$F$39:$F$782,СВЦЭМ!$A$39:$A$782,$A196,СВЦЭМ!$B$39:$B$782,X$190)+'СЕТ СН'!$F$12</f>
        <v>105.13370729</v>
      </c>
      <c r="Y196" s="36">
        <f>SUMIFS(СВЦЭМ!$F$39:$F$782,СВЦЭМ!$A$39:$A$782,$A196,СВЦЭМ!$B$39:$B$782,Y$190)+'СЕТ СН'!$F$12</f>
        <v>104.13932200000001</v>
      </c>
    </row>
    <row r="197" spans="1:25" ht="15.75" x14ac:dyDescent="0.2">
      <c r="A197" s="35">
        <f t="shared" si="5"/>
        <v>45358</v>
      </c>
      <c r="B197" s="36">
        <f>SUMIFS(СВЦЭМ!$F$39:$F$782,СВЦЭМ!$A$39:$A$782,$A197,СВЦЭМ!$B$39:$B$782,B$190)+'СЕТ СН'!$F$12</f>
        <v>107.4199926</v>
      </c>
      <c r="C197" s="36">
        <f>SUMIFS(СВЦЭМ!$F$39:$F$782,СВЦЭМ!$A$39:$A$782,$A197,СВЦЭМ!$B$39:$B$782,C$190)+'СЕТ СН'!$F$12</f>
        <v>110.32876057</v>
      </c>
      <c r="D197" s="36">
        <f>SUMIFS(СВЦЭМ!$F$39:$F$782,СВЦЭМ!$A$39:$A$782,$A197,СВЦЭМ!$B$39:$B$782,D$190)+'СЕТ СН'!$F$12</f>
        <v>112.60363108</v>
      </c>
      <c r="E197" s="36">
        <f>SUMIFS(СВЦЭМ!$F$39:$F$782,СВЦЭМ!$A$39:$A$782,$A197,СВЦЭМ!$B$39:$B$782,E$190)+'СЕТ СН'!$F$12</f>
        <v>114.61782368999999</v>
      </c>
      <c r="F197" s="36">
        <f>SUMIFS(СВЦЭМ!$F$39:$F$782,СВЦЭМ!$A$39:$A$782,$A197,СВЦЭМ!$B$39:$B$782,F$190)+'СЕТ СН'!$F$12</f>
        <v>115.20898784000001</v>
      </c>
      <c r="G197" s="36">
        <f>SUMIFS(СВЦЭМ!$F$39:$F$782,СВЦЭМ!$A$39:$A$782,$A197,СВЦЭМ!$B$39:$B$782,G$190)+'СЕТ СН'!$F$12</f>
        <v>113.47506482</v>
      </c>
      <c r="H197" s="36">
        <f>SUMIFS(СВЦЭМ!$F$39:$F$782,СВЦЭМ!$A$39:$A$782,$A197,СВЦЭМ!$B$39:$B$782,H$190)+'СЕТ СН'!$F$12</f>
        <v>109.05404191</v>
      </c>
      <c r="I197" s="36">
        <f>SUMIFS(СВЦЭМ!$F$39:$F$782,СВЦЭМ!$A$39:$A$782,$A197,СВЦЭМ!$B$39:$B$782,I$190)+'СЕТ СН'!$F$12</f>
        <v>108.05267899</v>
      </c>
      <c r="J197" s="36">
        <f>SUMIFS(СВЦЭМ!$F$39:$F$782,СВЦЭМ!$A$39:$A$782,$A197,СВЦЭМ!$B$39:$B$782,J$190)+'СЕТ СН'!$F$12</f>
        <v>109.34942735</v>
      </c>
      <c r="K197" s="36">
        <f>SUMIFS(СВЦЭМ!$F$39:$F$782,СВЦЭМ!$A$39:$A$782,$A197,СВЦЭМ!$B$39:$B$782,K$190)+'СЕТ СН'!$F$12</f>
        <v>106.95306653</v>
      </c>
      <c r="L197" s="36">
        <f>SUMIFS(СВЦЭМ!$F$39:$F$782,СВЦЭМ!$A$39:$A$782,$A197,СВЦЭМ!$B$39:$B$782,L$190)+'СЕТ СН'!$F$12</f>
        <v>107.13935932</v>
      </c>
      <c r="M197" s="36">
        <f>SUMIFS(СВЦЭМ!$F$39:$F$782,СВЦЭМ!$A$39:$A$782,$A197,СВЦЭМ!$B$39:$B$782,M$190)+'СЕТ СН'!$F$12</f>
        <v>107.71869423</v>
      </c>
      <c r="N197" s="36">
        <f>SUMIFS(СВЦЭМ!$F$39:$F$782,СВЦЭМ!$A$39:$A$782,$A197,СВЦЭМ!$B$39:$B$782,N$190)+'СЕТ СН'!$F$12</f>
        <v>108.37434087</v>
      </c>
      <c r="O197" s="36">
        <f>SUMIFS(СВЦЭМ!$F$39:$F$782,СВЦЭМ!$A$39:$A$782,$A197,СВЦЭМ!$B$39:$B$782,O$190)+'СЕТ СН'!$F$12</f>
        <v>108.12778851</v>
      </c>
      <c r="P197" s="36">
        <f>SUMIFS(СВЦЭМ!$F$39:$F$782,СВЦЭМ!$A$39:$A$782,$A197,СВЦЭМ!$B$39:$B$782,P$190)+'СЕТ СН'!$F$12</f>
        <v>109.88501252</v>
      </c>
      <c r="Q197" s="36">
        <f>SUMIFS(СВЦЭМ!$F$39:$F$782,СВЦЭМ!$A$39:$A$782,$A197,СВЦЭМ!$B$39:$B$782,Q$190)+'СЕТ СН'!$F$12</f>
        <v>111.28151103</v>
      </c>
      <c r="R197" s="36">
        <f>SUMIFS(СВЦЭМ!$F$39:$F$782,СВЦЭМ!$A$39:$A$782,$A197,СВЦЭМ!$B$39:$B$782,R$190)+'СЕТ СН'!$F$12</f>
        <v>112.06517153</v>
      </c>
      <c r="S197" s="36">
        <f>SUMIFS(СВЦЭМ!$F$39:$F$782,СВЦЭМ!$A$39:$A$782,$A197,СВЦЭМ!$B$39:$B$782,S$190)+'СЕТ СН'!$F$12</f>
        <v>110.88108228999999</v>
      </c>
      <c r="T197" s="36">
        <f>SUMIFS(СВЦЭМ!$F$39:$F$782,СВЦЭМ!$A$39:$A$782,$A197,СВЦЭМ!$B$39:$B$782,T$190)+'СЕТ СН'!$F$12</f>
        <v>110.51891322</v>
      </c>
      <c r="U197" s="36">
        <f>SUMIFS(СВЦЭМ!$F$39:$F$782,СВЦЭМ!$A$39:$A$782,$A197,СВЦЭМ!$B$39:$B$782,U$190)+'СЕТ СН'!$F$12</f>
        <v>108.80430009</v>
      </c>
      <c r="V197" s="36">
        <f>SUMIFS(СВЦЭМ!$F$39:$F$782,СВЦЭМ!$A$39:$A$782,$A197,СВЦЭМ!$B$39:$B$782,V$190)+'СЕТ СН'!$F$12</f>
        <v>107.50157938</v>
      </c>
      <c r="W197" s="36">
        <f>SUMIFS(СВЦЭМ!$F$39:$F$782,СВЦЭМ!$A$39:$A$782,$A197,СВЦЭМ!$B$39:$B$782,W$190)+'СЕТ СН'!$F$12</f>
        <v>108.36184025999999</v>
      </c>
      <c r="X197" s="36">
        <f>SUMIFS(СВЦЭМ!$F$39:$F$782,СВЦЭМ!$A$39:$A$782,$A197,СВЦЭМ!$B$39:$B$782,X$190)+'СЕТ СН'!$F$12</f>
        <v>109.31782775000001</v>
      </c>
      <c r="Y197" s="36">
        <f>SUMIFS(СВЦЭМ!$F$39:$F$782,СВЦЭМ!$A$39:$A$782,$A197,СВЦЭМ!$B$39:$B$782,Y$190)+'СЕТ СН'!$F$12</f>
        <v>111.27476306</v>
      </c>
    </row>
    <row r="198" spans="1:25" ht="15.75" x14ac:dyDescent="0.2">
      <c r="A198" s="35">
        <f t="shared" si="5"/>
        <v>45359</v>
      </c>
      <c r="B198" s="36">
        <f>SUMIFS(СВЦЭМ!$F$39:$F$782,СВЦЭМ!$A$39:$A$782,$A198,СВЦЭМ!$B$39:$B$782,B$190)+'СЕТ СН'!$F$12</f>
        <v>114.18202492</v>
      </c>
      <c r="C198" s="36">
        <f>SUMIFS(СВЦЭМ!$F$39:$F$782,СВЦЭМ!$A$39:$A$782,$A198,СВЦЭМ!$B$39:$B$782,C$190)+'СЕТ СН'!$F$12</f>
        <v>114.12440290000001</v>
      </c>
      <c r="D198" s="36">
        <f>SUMIFS(СВЦЭМ!$F$39:$F$782,СВЦЭМ!$A$39:$A$782,$A198,СВЦЭМ!$B$39:$B$782,D$190)+'СЕТ СН'!$F$12</f>
        <v>115.67287781</v>
      </c>
      <c r="E198" s="36">
        <f>SUMIFS(СВЦЭМ!$F$39:$F$782,СВЦЭМ!$A$39:$A$782,$A198,СВЦЭМ!$B$39:$B$782,E$190)+'СЕТ СН'!$F$12</f>
        <v>116.35299130999999</v>
      </c>
      <c r="F198" s="36">
        <f>SUMIFS(СВЦЭМ!$F$39:$F$782,СВЦЭМ!$A$39:$A$782,$A198,СВЦЭМ!$B$39:$B$782,F$190)+'СЕТ СН'!$F$12</f>
        <v>116.37680303</v>
      </c>
      <c r="G198" s="36">
        <f>SUMIFS(СВЦЭМ!$F$39:$F$782,СВЦЭМ!$A$39:$A$782,$A198,СВЦЭМ!$B$39:$B$782,G$190)+'СЕТ СН'!$F$12</f>
        <v>114.60020209</v>
      </c>
      <c r="H198" s="36">
        <f>SUMIFS(СВЦЭМ!$F$39:$F$782,СВЦЭМ!$A$39:$A$782,$A198,СВЦЭМ!$B$39:$B$782,H$190)+'СЕТ СН'!$F$12</f>
        <v>114.54097107</v>
      </c>
      <c r="I198" s="36">
        <f>SUMIFS(СВЦЭМ!$F$39:$F$782,СВЦЭМ!$A$39:$A$782,$A198,СВЦЭМ!$B$39:$B$782,I$190)+'СЕТ СН'!$F$12</f>
        <v>112.61850389</v>
      </c>
      <c r="J198" s="36">
        <f>SUMIFS(СВЦЭМ!$F$39:$F$782,СВЦЭМ!$A$39:$A$782,$A198,СВЦЭМ!$B$39:$B$782,J$190)+'СЕТ СН'!$F$12</f>
        <v>111.84475157</v>
      </c>
      <c r="K198" s="36">
        <f>SUMIFS(СВЦЭМ!$F$39:$F$782,СВЦЭМ!$A$39:$A$782,$A198,СВЦЭМ!$B$39:$B$782,K$190)+'СЕТ СН'!$F$12</f>
        <v>107.81364262</v>
      </c>
      <c r="L198" s="36">
        <f>SUMIFS(СВЦЭМ!$F$39:$F$782,СВЦЭМ!$A$39:$A$782,$A198,СВЦЭМ!$B$39:$B$782,L$190)+'СЕТ СН'!$F$12</f>
        <v>107.10229978</v>
      </c>
      <c r="M198" s="36">
        <f>SUMIFS(СВЦЭМ!$F$39:$F$782,СВЦЭМ!$A$39:$A$782,$A198,СВЦЭМ!$B$39:$B$782,M$190)+'СЕТ СН'!$F$12</f>
        <v>108.18184169</v>
      </c>
      <c r="N198" s="36">
        <f>SUMIFS(СВЦЭМ!$F$39:$F$782,СВЦЭМ!$A$39:$A$782,$A198,СВЦЭМ!$B$39:$B$782,N$190)+'СЕТ СН'!$F$12</f>
        <v>109.57465197000001</v>
      </c>
      <c r="O198" s="36">
        <f>SUMIFS(СВЦЭМ!$F$39:$F$782,СВЦЭМ!$A$39:$A$782,$A198,СВЦЭМ!$B$39:$B$782,O$190)+'СЕТ СН'!$F$12</f>
        <v>110.83862062999999</v>
      </c>
      <c r="P198" s="36">
        <f>SUMIFS(СВЦЭМ!$F$39:$F$782,СВЦЭМ!$A$39:$A$782,$A198,СВЦЭМ!$B$39:$B$782,P$190)+'СЕТ СН'!$F$12</f>
        <v>111.55418136</v>
      </c>
      <c r="Q198" s="36">
        <f>SUMIFS(СВЦЭМ!$F$39:$F$782,СВЦЭМ!$A$39:$A$782,$A198,СВЦЭМ!$B$39:$B$782,Q$190)+'СЕТ СН'!$F$12</f>
        <v>112.68598679</v>
      </c>
      <c r="R198" s="36">
        <f>SUMIFS(СВЦЭМ!$F$39:$F$782,СВЦЭМ!$A$39:$A$782,$A198,СВЦЭМ!$B$39:$B$782,R$190)+'СЕТ СН'!$F$12</f>
        <v>113.14817288</v>
      </c>
      <c r="S198" s="36">
        <f>SUMIFS(СВЦЭМ!$F$39:$F$782,СВЦЭМ!$A$39:$A$782,$A198,СВЦЭМ!$B$39:$B$782,S$190)+'СЕТ СН'!$F$12</f>
        <v>111.68309121999999</v>
      </c>
      <c r="T198" s="36">
        <f>SUMIFS(СВЦЭМ!$F$39:$F$782,СВЦЭМ!$A$39:$A$782,$A198,СВЦЭМ!$B$39:$B$782,T$190)+'СЕТ СН'!$F$12</f>
        <v>111.16691695</v>
      </c>
      <c r="U198" s="36">
        <f>SUMIFS(СВЦЭМ!$F$39:$F$782,СВЦЭМ!$A$39:$A$782,$A198,СВЦЭМ!$B$39:$B$782,U$190)+'СЕТ СН'!$F$12</f>
        <v>109.20668526</v>
      </c>
      <c r="V198" s="36">
        <f>SUMIFS(СВЦЭМ!$F$39:$F$782,СВЦЭМ!$A$39:$A$782,$A198,СВЦЭМ!$B$39:$B$782,V$190)+'СЕТ СН'!$F$12</f>
        <v>108.50736872</v>
      </c>
      <c r="W198" s="36">
        <f>SUMIFS(СВЦЭМ!$F$39:$F$782,СВЦЭМ!$A$39:$A$782,$A198,СВЦЭМ!$B$39:$B$782,W$190)+'СЕТ СН'!$F$12</f>
        <v>108.06634525</v>
      </c>
      <c r="X198" s="36">
        <f>SUMIFS(СВЦЭМ!$F$39:$F$782,СВЦЭМ!$A$39:$A$782,$A198,СВЦЭМ!$B$39:$B$782,X$190)+'СЕТ СН'!$F$12</f>
        <v>110.59315350999999</v>
      </c>
      <c r="Y198" s="36">
        <f>SUMIFS(СВЦЭМ!$F$39:$F$782,СВЦЭМ!$A$39:$A$782,$A198,СВЦЭМ!$B$39:$B$782,Y$190)+'СЕТ СН'!$F$12</f>
        <v>111.41639222000001</v>
      </c>
    </row>
    <row r="199" spans="1:25" ht="15.75" x14ac:dyDescent="0.2">
      <c r="A199" s="35">
        <f t="shared" si="5"/>
        <v>45360</v>
      </c>
      <c r="B199" s="36">
        <f>SUMIFS(СВЦЭМ!$F$39:$F$782,СВЦЭМ!$A$39:$A$782,$A199,СВЦЭМ!$B$39:$B$782,B$190)+'СЕТ СН'!$F$12</f>
        <v>113.61619281</v>
      </c>
      <c r="C199" s="36">
        <f>SUMIFS(СВЦЭМ!$F$39:$F$782,СВЦЭМ!$A$39:$A$782,$A199,СВЦЭМ!$B$39:$B$782,C$190)+'СЕТ СН'!$F$12</f>
        <v>114.19406515999999</v>
      </c>
      <c r="D199" s="36">
        <f>SUMIFS(СВЦЭМ!$F$39:$F$782,СВЦЭМ!$A$39:$A$782,$A199,СВЦЭМ!$B$39:$B$782,D$190)+'СЕТ СН'!$F$12</f>
        <v>115.42944127</v>
      </c>
      <c r="E199" s="36">
        <f>SUMIFS(СВЦЭМ!$F$39:$F$782,СВЦЭМ!$A$39:$A$782,$A199,СВЦЭМ!$B$39:$B$782,E$190)+'СЕТ СН'!$F$12</f>
        <v>116.0012249</v>
      </c>
      <c r="F199" s="36">
        <f>SUMIFS(СВЦЭМ!$F$39:$F$782,СВЦЭМ!$A$39:$A$782,$A199,СВЦЭМ!$B$39:$B$782,F$190)+'СЕТ СН'!$F$12</f>
        <v>115.14232967</v>
      </c>
      <c r="G199" s="36">
        <f>SUMIFS(СВЦЭМ!$F$39:$F$782,СВЦЭМ!$A$39:$A$782,$A199,СВЦЭМ!$B$39:$B$782,G$190)+'СЕТ СН'!$F$12</f>
        <v>113.16332758</v>
      </c>
      <c r="H199" s="36">
        <f>SUMIFS(СВЦЭМ!$F$39:$F$782,СВЦЭМ!$A$39:$A$782,$A199,СВЦЭМ!$B$39:$B$782,H$190)+'СЕТ СН'!$F$12</f>
        <v>111.57410732</v>
      </c>
      <c r="I199" s="36">
        <f>SUMIFS(СВЦЭМ!$F$39:$F$782,СВЦЭМ!$A$39:$A$782,$A199,СВЦЭМ!$B$39:$B$782,I$190)+'СЕТ СН'!$F$12</f>
        <v>110.10524327</v>
      </c>
      <c r="J199" s="36">
        <f>SUMIFS(СВЦЭМ!$F$39:$F$782,СВЦЭМ!$A$39:$A$782,$A199,СВЦЭМ!$B$39:$B$782,J$190)+'СЕТ СН'!$F$12</f>
        <v>109.17924518</v>
      </c>
      <c r="K199" s="36">
        <f>SUMIFS(СВЦЭМ!$F$39:$F$782,СВЦЭМ!$A$39:$A$782,$A199,СВЦЭМ!$B$39:$B$782,K$190)+'СЕТ СН'!$F$12</f>
        <v>106.42320435000001</v>
      </c>
      <c r="L199" s="36">
        <f>SUMIFS(СВЦЭМ!$F$39:$F$782,СВЦЭМ!$A$39:$A$782,$A199,СВЦЭМ!$B$39:$B$782,L$190)+'СЕТ СН'!$F$12</f>
        <v>104.92686526999999</v>
      </c>
      <c r="M199" s="36">
        <f>SUMIFS(СВЦЭМ!$F$39:$F$782,СВЦЭМ!$A$39:$A$782,$A199,СВЦЭМ!$B$39:$B$782,M$190)+'СЕТ СН'!$F$12</f>
        <v>105.95824930000001</v>
      </c>
      <c r="N199" s="36">
        <f>SUMIFS(СВЦЭМ!$F$39:$F$782,СВЦЭМ!$A$39:$A$782,$A199,СВЦЭМ!$B$39:$B$782,N$190)+'СЕТ СН'!$F$12</f>
        <v>107.42110934</v>
      </c>
      <c r="O199" s="36">
        <f>SUMIFS(СВЦЭМ!$F$39:$F$782,СВЦЭМ!$A$39:$A$782,$A199,СВЦЭМ!$B$39:$B$782,O$190)+'СЕТ СН'!$F$12</f>
        <v>108.88101458</v>
      </c>
      <c r="P199" s="36">
        <f>SUMIFS(СВЦЭМ!$F$39:$F$782,СВЦЭМ!$A$39:$A$782,$A199,СВЦЭМ!$B$39:$B$782,P$190)+'СЕТ СН'!$F$12</f>
        <v>109.7384127</v>
      </c>
      <c r="Q199" s="36">
        <f>SUMIFS(СВЦЭМ!$F$39:$F$782,СВЦЭМ!$A$39:$A$782,$A199,СВЦЭМ!$B$39:$B$782,Q$190)+'СЕТ СН'!$F$12</f>
        <v>110.80302691</v>
      </c>
      <c r="R199" s="36">
        <f>SUMIFS(СВЦЭМ!$F$39:$F$782,СВЦЭМ!$A$39:$A$782,$A199,СВЦЭМ!$B$39:$B$782,R$190)+'СЕТ СН'!$F$12</f>
        <v>110.83335618</v>
      </c>
      <c r="S199" s="36">
        <f>SUMIFS(СВЦЭМ!$F$39:$F$782,СВЦЭМ!$A$39:$A$782,$A199,СВЦЭМ!$B$39:$B$782,S$190)+'СЕТ СН'!$F$12</f>
        <v>108.79338127</v>
      </c>
      <c r="T199" s="36">
        <f>SUMIFS(СВЦЭМ!$F$39:$F$782,СВЦЭМ!$A$39:$A$782,$A199,СВЦЭМ!$B$39:$B$782,T$190)+'СЕТ СН'!$F$12</f>
        <v>109.6748296</v>
      </c>
      <c r="U199" s="36">
        <f>SUMIFS(СВЦЭМ!$F$39:$F$782,СВЦЭМ!$A$39:$A$782,$A199,СВЦЭМ!$B$39:$B$782,U$190)+'СЕТ СН'!$F$12</f>
        <v>107.63220728</v>
      </c>
      <c r="V199" s="36">
        <f>SUMIFS(СВЦЭМ!$F$39:$F$782,СВЦЭМ!$A$39:$A$782,$A199,СВЦЭМ!$B$39:$B$782,V$190)+'СЕТ СН'!$F$12</f>
        <v>106.86821368</v>
      </c>
      <c r="W199" s="36">
        <f>SUMIFS(СВЦЭМ!$F$39:$F$782,СВЦЭМ!$A$39:$A$782,$A199,СВЦЭМ!$B$39:$B$782,W$190)+'СЕТ СН'!$F$12</f>
        <v>106.58447043</v>
      </c>
      <c r="X199" s="36">
        <f>SUMIFS(СВЦЭМ!$F$39:$F$782,СВЦЭМ!$A$39:$A$782,$A199,СВЦЭМ!$B$39:$B$782,X$190)+'СЕТ СН'!$F$12</f>
        <v>109.18888948</v>
      </c>
      <c r="Y199" s="36">
        <f>SUMIFS(СВЦЭМ!$F$39:$F$782,СВЦЭМ!$A$39:$A$782,$A199,СВЦЭМ!$B$39:$B$782,Y$190)+'СЕТ СН'!$F$12</f>
        <v>110.16946363</v>
      </c>
    </row>
    <row r="200" spans="1:25" ht="15.75" x14ac:dyDescent="0.2">
      <c r="A200" s="35">
        <f t="shared" si="5"/>
        <v>45361</v>
      </c>
      <c r="B200" s="36">
        <f>SUMIFS(СВЦЭМ!$F$39:$F$782,СВЦЭМ!$A$39:$A$782,$A200,СВЦЭМ!$B$39:$B$782,B$190)+'СЕТ СН'!$F$12</f>
        <v>115.51261117999999</v>
      </c>
      <c r="C200" s="36">
        <f>SUMIFS(СВЦЭМ!$F$39:$F$782,СВЦЭМ!$A$39:$A$782,$A200,СВЦЭМ!$B$39:$B$782,C$190)+'СЕТ СН'!$F$12</f>
        <v>118.11814903</v>
      </c>
      <c r="D200" s="36">
        <f>SUMIFS(СВЦЭМ!$F$39:$F$782,СВЦЭМ!$A$39:$A$782,$A200,СВЦЭМ!$B$39:$B$782,D$190)+'СЕТ СН'!$F$12</f>
        <v>119.38046183</v>
      </c>
      <c r="E200" s="36">
        <f>SUMIFS(СВЦЭМ!$F$39:$F$782,СВЦЭМ!$A$39:$A$782,$A200,СВЦЭМ!$B$39:$B$782,E$190)+'СЕТ СН'!$F$12</f>
        <v>120.43877562</v>
      </c>
      <c r="F200" s="36">
        <f>SUMIFS(СВЦЭМ!$F$39:$F$782,СВЦЭМ!$A$39:$A$782,$A200,СВЦЭМ!$B$39:$B$782,F$190)+'СЕТ СН'!$F$12</f>
        <v>120.45885817999999</v>
      </c>
      <c r="G200" s="36">
        <f>SUMIFS(СВЦЭМ!$F$39:$F$782,СВЦЭМ!$A$39:$A$782,$A200,СВЦЭМ!$B$39:$B$782,G$190)+'СЕТ СН'!$F$12</f>
        <v>119.28618664</v>
      </c>
      <c r="H200" s="36">
        <f>SUMIFS(СВЦЭМ!$F$39:$F$782,СВЦЭМ!$A$39:$A$782,$A200,СВЦЭМ!$B$39:$B$782,H$190)+'СЕТ СН'!$F$12</f>
        <v>117.49551065999999</v>
      </c>
      <c r="I200" s="36">
        <f>SUMIFS(СВЦЭМ!$F$39:$F$782,СВЦЭМ!$A$39:$A$782,$A200,СВЦЭМ!$B$39:$B$782,I$190)+'СЕТ СН'!$F$12</f>
        <v>117.12640187</v>
      </c>
      <c r="J200" s="36">
        <f>SUMIFS(СВЦЭМ!$F$39:$F$782,СВЦЭМ!$A$39:$A$782,$A200,СВЦЭМ!$B$39:$B$782,J$190)+'СЕТ СН'!$F$12</f>
        <v>114.06417378</v>
      </c>
      <c r="K200" s="36">
        <f>SUMIFS(СВЦЭМ!$F$39:$F$782,СВЦЭМ!$A$39:$A$782,$A200,СВЦЭМ!$B$39:$B$782,K$190)+'СЕТ СН'!$F$12</f>
        <v>111.25796672</v>
      </c>
      <c r="L200" s="36">
        <f>SUMIFS(СВЦЭМ!$F$39:$F$782,СВЦЭМ!$A$39:$A$782,$A200,СВЦЭМ!$B$39:$B$782,L$190)+'СЕТ СН'!$F$12</f>
        <v>111.23204826</v>
      </c>
      <c r="M200" s="36">
        <f>SUMIFS(СВЦЭМ!$F$39:$F$782,СВЦЭМ!$A$39:$A$782,$A200,СВЦЭМ!$B$39:$B$782,M$190)+'СЕТ СН'!$F$12</f>
        <v>111.76930322</v>
      </c>
      <c r="N200" s="36">
        <f>SUMIFS(СВЦЭМ!$F$39:$F$782,СВЦЭМ!$A$39:$A$782,$A200,СВЦЭМ!$B$39:$B$782,N$190)+'СЕТ СН'!$F$12</f>
        <v>113.25952189</v>
      </c>
      <c r="O200" s="36">
        <f>SUMIFS(СВЦЭМ!$F$39:$F$782,СВЦЭМ!$A$39:$A$782,$A200,СВЦЭМ!$B$39:$B$782,O$190)+'СЕТ СН'!$F$12</f>
        <v>112.64793621</v>
      </c>
      <c r="P200" s="36">
        <f>SUMIFS(СВЦЭМ!$F$39:$F$782,СВЦЭМ!$A$39:$A$782,$A200,СВЦЭМ!$B$39:$B$782,P$190)+'СЕТ СН'!$F$12</f>
        <v>114.47748027</v>
      </c>
      <c r="Q200" s="36">
        <f>SUMIFS(СВЦЭМ!$F$39:$F$782,СВЦЭМ!$A$39:$A$782,$A200,СВЦЭМ!$B$39:$B$782,Q$190)+'СЕТ СН'!$F$12</f>
        <v>116.34189948</v>
      </c>
      <c r="R200" s="36">
        <f>SUMIFS(СВЦЭМ!$F$39:$F$782,СВЦЭМ!$A$39:$A$782,$A200,СВЦЭМ!$B$39:$B$782,R$190)+'СЕТ СН'!$F$12</f>
        <v>116.15299395</v>
      </c>
      <c r="S200" s="36">
        <f>SUMIFS(СВЦЭМ!$F$39:$F$782,СВЦЭМ!$A$39:$A$782,$A200,СВЦЭМ!$B$39:$B$782,S$190)+'СЕТ СН'!$F$12</f>
        <v>115.09837382000001</v>
      </c>
      <c r="T200" s="36">
        <f>SUMIFS(СВЦЭМ!$F$39:$F$782,СВЦЭМ!$A$39:$A$782,$A200,СВЦЭМ!$B$39:$B$782,T$190)+'СЕТ СН'!$F$12</f>
        <v>113.74493957999999</v>
      </c>
      <c r="U200" s="36">
        <f>SUMIFS(СВЦЭМ!$F$39:$F$782,СВЦЭМ!$A$39:$A$782,$A200,СВЦЭМ!$B$39:$B$782,U$190)+'СЕТ СН'!$F$12</f>
        <v>110.56575798999999</v>
      </c>
      <c r="V200" s="36">
        <f>SUMIFS(СВЦЭМ!$F$39:$F$782,СВЦЭМ!$A$39:$A$782,$A200,СВЦЭМ!$B$39:$B$782,V$190)+'СЕТ СН'!$F$12</f>
        <v>108.76172692999999</v>
      </c>
      <c r="W200" s="36">
        <f>SUMIFS(СВЦЭМ!$F$39:$F$782,СВЦЭМ!$A$39:$A$782,$A200,СВЦЭМ!$B$39:$B$782,W$190)+'СЕТ СН'!$F$12</f>
        <v>109.27945038</v>
      </c>
      <c r="X200" s="36">
        <f>SUMIFS(СВЦЭМ!$F$39:$F$782,СВЦЭМ!$A$39:$A$782,$A200,СВЦЭМ!$B$39:$B$782,X$190)+'СЕТ СН'!$F$12</f>
        <v>112.72148034999999</v>
      </c>
      <c r="Y200" s="36">
        <f>SUMIFS(СВЦЭМ!$F$39:$F$782,СВЦЭМ!$A$39:$A$782,$A200,СВЦЭМ!$B$39:$B$782,Y$190)+'СЕТ СН'!$F$12</f>
        <v>113.13423211999999</v>
      </c>
    </row>
    <row r="201" spans="1:25" ht="15.75" x14ac:dyDescent="0.2">
      <c r="A201" s="35">
        <f t="shared" si="5"/>
        <v>45362</v>
      </c>
      <c r="B201" s="36">
        <f>SUMIFS(СВЦЭМ!$F$39:$F$782,СВЦЭМ!$A$39:$A$782,$A201,СВЦЭМ!$B$39:$B$782,B$190)+'СЕТ СН'!$F$12</f>
        <v>110.91859604</v>
      </c>
      <c r="C201" s="36">
        <f>SUMIFS(СВЦЭМ!$F$39:$F$782,СВЦЭМ!$A$39:$A$782,$A201,СВЦЭМ!$B$39:$B$782,C$190)+'СЕТ СН'!$F$12</f>
        <v>113.40615957</v>
      </c>
      <c r="D201" s="36">
        <f>SUMIFS(СВЦЭМ!$F$39:$F$782,СВЦЭМ!$A$39:$A$782,$A201,СВЦЭМ!$B$39:$B$782,D$190)+'СЕТ СН'!$F$12</f>
        <v>114.29717663</v>
      </c>
      <c r="E201" s="36">
        <f>SUMIFS(СВЦЭМ!$F$39:$F$782,СВЦЭМ!$A$39:$A$782,$A201,СВЦЭМ!$B$39:$B$782,E$190)+'СЕТ СН'!$F$12</f>
        <v>114.55461827000001</v>
      </c>
      <c r="F201" s="36">
        <f>SUMIFS(СВЦЭМ!$F$39:$F$782,СВЦЭМ!$A$39:$A$782,$A201,СВЦЭМ!$B$39:$B$782,F$190)+'СЕТ СН'!$F$12</f>
        <v>114.50565534</v>
      </c>
      <c r="G201" s="36">
        <f>SUMIFS(СВЦЭМ!$F$39:$F$782,СВЦЭМ!$A$39:$A$782,$A201,СВЦЭМ!$B$39:$B$782,G$190)+'СЕТ СН'!$F$12</f>
        <v>110.25666031</v>
      </c>
      <c r="H201" s="36">
        <f>SUMIFS(СВЦЭМ!$F$39:$F$782,СВЦЭМ!$A$39:$A$782,$A201,СВЦЭМ!$B$39:$B$782,H$190)+'СЕТ СН'!$F$12</f>
        <v>100.90599811</v>
      </c>
      <c r="I201" s="36">
        <f>SUMIFS(СВЦЭМ!$F$39:$F$782,СВЦЭМ!$A$39:$A$782,$A201,СВЦЭМ!$B$39:$B$782,I$190)+'СЕТ СН'!$F$12</f>
        <v>101.42011176</v>
      </c>
      <c r="J201" s="36">
        <f>SUMIFS(СВЦЭМ!$F$39:$F$782,СВЦЭМ!$A$39:$A$782,$A201,СВЦЭМ!$B$39:$B$782,J$190)+'СЕТ СН'!$F$12</f>
        <v>99.661237189999994</v>
      </c>
      <c r="K201" s="36">
        <f>SUMIFS(СВЦЭМ!$F$39:$F$782,СВЦЭМ!$A$39:$A$782,$A201,СВЦЭМ!$B$39:$B$782,K$190)+'СЕТ СН'!$F$12</f>
        <v>98.610537899999997</v>
      </c>
      <c r="L201" s="36">
        <f>SUMIFS(СВЦЭМ!$F$39:$F$782,СВЦЭМ!$A$39:$A$782,$A201,СВЦЭМ!$B$39:$B$782,L$190)+'СЕТ СН'!$F$12</f>
        <v>99.419153080000001</v>
      </c>
      <c r="M201" s="36">
        <f>SUMIFS(СВЦЭМ!$F$39:$F$782,СВЦЭМ!$A$39:$A$782,$A201,СВЦЭМ!$B$39:$B$782,M$190)+'СЕТ СН'!$F$12</f>
        <v>99.234977909999998</v>
      </c>
      <c r="N201" s="36">
        <f>SUMIFS(СВЦЭМ!$F$39:$F$782,СВЦЭМ!$A$39:$A$782,$A201,СВЦЭМ!$B$39:$B$782,N$190)+'СЕТ СН'!$F$12</f>
        <v>100.64866078</v>
      </c>
      <c r="O201" s="36">
        <f>SUMIFS(СВЦЭМ!$F$39:$F$782,СВЦЭМ!$A$39:$A$782,$A201,СВЦЭМ!$B$39:$B$782,O$190)+'СЕТ СН'!$F$12</f>
        <v>100.72868369</v>
      </c>
      <c r="P201" s="36">
        <f>SUMIFS(СВЦЭМ!$F$39:$F$782,СВЦЭМ!$A$39:$A$782,$A201,СВЦЭМ!$B$39:$B$782,P$190)+'СЕТ СН'!$F$12</f>
        <v>101.35238538999999</v>
      </c>
      <c r="Q201" s="36">
        <f>SUMIFS(СВЦЭМ!$F$39:$F$782,СВЦЭМ!$A$39:$A$782,$A201,СВЦЭМ!$B$39:$B$782,Q$190)+'СЕТ СН'!$F$12</f>
        <v>102.26461218999999</v>
      </c>
      <c r="R201" s="36">
        <f>SUMIFS(СВЦЭМ!$F$39:$F$782,СВЦЭМ!$A$39:$A$782,$A201,СВЦЭМ!$B$39:$B$782,R$190)+'СЕТ СН'!$F$12</f>
        <v>102.3786322</v>
      </c>
      <c r="S201" s="36">
        <f>SUMIFS(СВЦЭМ!$F$39:$F$782,СВЦЭМ!$A$39:$A$782,$A201,СВЦЭМ!$B$39:$B$782,S$190)+'СЕТ СН'!$F$12</f>
        <v>102.17935728</v>
      </c>
      <c r="T201" s="36">
        <f>SUMIFS(СВЦЭМ!$F$39:$F$782,СВЦЭМ!$A$39:$A$782,$A201,СВЦЭМ!$B$39:$B$782,T$190)+'СЕТ СН'!$F$12</f>
        <v>100.73444759</v>
      </c>
      <c r="U201" s="36">
        <f>SUMIFS(СВЦЭМ!$F$39:$F$782,СВЦЭМ!$A$39:$A$782,$A201,СВЦЭМ!$B$39:$B$782,U$190)+'СЕТ СН'!$F$12</f>
        <v>98.821365900000004</v>
      </c>
      <c r="V201" s="36">
        <f>SUMIFS(СВЦЭМ!$F$39:$F$782,СВЦЭМ!$A$39:$A$782,$A201,СВЦЭМ!$B$39:$B$782,V$190)+'СЕТ СН'!$F$12</f>
        <v>98.263257569999993</v>
      </c>
      <c r="W201" s="36">
        <f>SUMIFS(СВЦЭМ!$F$39:$F$782,СВЦЭМ!$A$39:$A$782,$A201,СВЦЭМ!$B$39:$B$782,W$190)+'СЕТ СН'!$F$12</f>
        <v>98.909841639999996</v>
      </c>
      <c r="X201" s="36">
        <f>SUMIFS(СВЦЭМ!$F$39:$F$782,СВЦЭМ!$A$39:$A$782,$A201,СВЦЭМ!$B$39:$B$782,X$190)+'СЕТ СН'!$F$12</f>
        <v>100.36329840000001</v>
      </c>
      <c r="Y201" s="36">
        <f>SUMIFS(СВЦЭМ!$F$39:$F$782,СВЦЭМ!$A$39:$A$782,$A201,СВЦЭМ!$B$39:$B$782,Y$190)+'СЕТ СН'!$F$12</f>
        <v>100.62620382999999</v>
      </c>
    </row>
    <row r="202" spans="1:25" ht="15.75" x14ac:dyDescent="0.2">
      <c r="A202" s="35">
        <f t="shared" si="5"/>
        <v>45363</v>
      </c>
      <c r="B202" s="36">
        <f>SUMIFS(СВЦЭМ!$F$39:$F$782,СВЦЭМ!$A$39:$A$782,$A202,СВЦЭМ!$B$39:$B$782,B$190)+'СЕТ СН'!$F$12</f>
        <v>109.49984971000001</v>
      </c>
      <c r="C202" s="36">
        <f>SUMIFS(СВЦЭМ!$F$39:$F$782,СВЦЭМ!$A$39:$A$782,$A202,СВЦЭМ!$B$39:$B$782,C$190)+'СЕТ СН'!$F$12</f>
        <v>111.17292537</v>
      </c>
      <c r="D202" s="36">
        <f>SUMIFS(СВЦЭМ!$F$39:$F$782,СВЦЭМ!$A$39:$A$782,$A202,СВЦЭМ!$B$39:$B$782,D$190)+'СЕТ СН'!$F$12</f>
        <v>112.74124947</v>
      </c>
      <c r="E202" s="36">
        <f>SUMIFS(СВЦЭМ!$F$39:$F$782,СВЦЭМ!$A$39:$A$782,$A202,СВЦЭМ!$B$39:$B$782,E$190)+'СЕТ СН'!$F$12</f>
        <v>112.64327466</v>
      </c>
      <c r="F202" s="36">
        <f>SUMIFS(СВЦЭМ!$F$39:$F$782,СВЦЭМ!$A$39:$A$782,$A202,СВЦЭМ!$B$39:$B$782,F$190)+'СЕТ СН'!$F$12</f>
        <v>111.53397866</v>
      </c>
      <c r="G202" s="36">
        <f>SUMIFS(СВЦЭМ!$F$39:$F$782,СВЦЭМ!$A$39:$A$782,$A202,СВЦЭМ!$B$39:$B$782,G$190)+'СЕТ СН'!$F$12</f>
        <v>110.8017955</v>
      </c>
      <c r="H202" s="36">
        <f>SUMIFS(СВЦЭМ!$F$39:$F$782,СВЦЭМ!$A$39:$A$782,$A202,СВЦЭМ!$B$39:$B$782,H$190)+'СЕТ СН'!$F$12</f>
        <v>108.39485058</v>
      </c>
      <c r="I202" s="36">
        <f>SUMIFS(СВЦЭМ!$F$39:$F$782,СВЦЭМ!$A$39:$A$782,$A202,СВЦЭМ!$B$39:$B$782,I$190)+'СЕТ СН'!$F$12</f>
        <v>107.80490888</v>
      </c>
      <c r="J202" s="36">
        <f>SUMIFS(СВЦЭМ!$F$39:$F$782,СВЦЭМ!$A$39:$A$782,$A202,СВЦЭМ!$B$39:$B$782,J$190)+'СЕТ СН'!$F$12</f>
        <v>106.40309113000001</v>
      </c>
      <c r="K202" s="36">
        <f>SUMIFS(СВЦЭМ!$F$39:$F$782,СВЦЭМ!$A$39:$A$782,$A202,СВЦЭМ!$B$39:$B$782,K$190)+'СЕТ СН'!$F$12</f>
        <v>107.18676562</v>
      </c>
      <c r="L202" s="36">
        <f>SUMIFS(СВЦЭМ!$F$39:$F$782,СВЦЭМ!$A$39:$A$782,$A202,СВЦЭМ!$B$39:$B$782,L$190)+'СЕТ СН'!$F$12</f>
        <v>108.05166911000001</v>
      </c>
      <c r="M202" s="36">
        <f>SUMIFS(СВЦЭМ!$F$39:$F$782,СВЦЭМ!$A$39:$A$782,$A202,СВЦЭМ!$B$39:$B$782,M$190)+'СЕТ СН'!$F$12</f>
        <v>108.90948097</v>
      </c>
      <c r="N202" s="36">
        <f>SUMIFS(СВЦЭМ!$F$39:$F$782,СВЦЭМ!$A$39:$A$782,$A202,СВЦЭМ!$B$39:$B$782,N$190)+'СЕТ СН'!$F$12</f>
        <v>110.41364473</v>
      </c>
      <c r="O202" s="36">
        <f>SUMIFS(СВЦЭМ!$F$39:$F$782,СВЦЭМ!$A$39:$A$782,$A202,СВЦЭМ!$B$39:$B$782,O$190)+'СЕТ СН'!$F$12</f>
        <v>111.89081304</v>
      </c>
      <c r="P202" s="36">
        <f>SUMIFS(СВЦЭМ!$F$39:$F$782,СВЦЭМ!$A$39:$A$782,$A202,СВЦЭМ!$B$39:$B$782,P$190)+'СЕТ СН'!$F$12</f>
        <v>113.66242068</v>
      </c>
      <c r="Q202" s="36">
        <f>SUMIFS(СВЦЭМ!$F$39:$F$782,СВЦЭМ!$A$39:$A$782,$A202,СВЦЭМ!$B$39:$B$782,Q$190)+'СЕТ СН'!$F$12</f>
        <v>115.40791575999999</v>
      </c>
      <c r="R202" s="36">
        <f>SUMIFS(СВЦЭМ!$F$39:$F$782,СВЦЭМ!$A$39:$A$782,$A202,СВЦЭМ!$B$39:$B$782,R$190)+'СЕТ СН'!$F$12</f>
        <v>114.90983254</v>
      </c>
      <c r="S202" s="36">
        <f>SUMIFS(СВЦЭМ!$F$39:$F$782,СВЦЭМ!$A$39:$A$782,$A202,СВЦЭМ!$B$39:$B$782,S$190)+'СЕТ СН'!$F$12</f>
        <v>115.29907753000001</v>
      </c>
      <c r="T202" s="36">
        <f>SUMIFS(СВЦЭМ!$F$39:$F$782,СВЦЭМ!$A$39:$A$782,$A202,СВЦЭМ!$B$39:$B$782,T$190)+'СЕТ СН'!$F$12</f>
        <v>112.31914519</v>
      </c>
      <c r="U202" s="36">
        <f>SUMIFS(СВЦЭМ!$F$39:$F$782,СВЦЭМ!$A$39:$A$782,$A202,СВЦЭМ!$B$39:$B$782,U$190)+'СЕТ СН'!$F$12</f>
        <v>107.22931954000001</v>
      </c>
      <c r="V202" s="36">
        <f>SUMIFS(СВЦЭМ!$F$39:$F$782,СВЦЭМ!$A$39:$A$782,$A202,СВЦЭМ!$B$39:$B$782,V$190)+'СЕТ СН'!$F$12</f>
        <v>108.30923367</v>
      </c>
      <c r="W202" s="36">
        <f>SUMIFS(СВЦЭМ!$F$39:$F$782,СВЦЭМ!$A$39:$A$782,$A202,СВЦЭМ!$B$39:$B$782,W$190)+'СЕТ СН'!$F$12</f>
        <v>107.22197031</v>
      </c>
      <c r="X202" s="36">
        <f>SUMIFS(СВЦЭМ!$F$39:$F$782,СВЦЭМ!$A$39:$A$782,$A202,СВЦЭМ!$B$39:$B$782,X$190)+'СЕТ СН'!$F$12</f>
        <v>109.49459611</v>
      </c>
      <c r="Y202" s="36">
        <f>SUMIFS(СВЦЭМ!$F$39:$F$782,СВЦЭМ!$A$39:$A$782,$A202,СВЦЭМ!$B$39:$B$782,Y$190)+'СЕТ СН'!$F$12</f>
        <v>110.85697688</v>
      </c>
    </row>
    <row r="203" spans="1:25" ht="15.75" x14ac:dyDescent="0.2">
      <c r="A203" s="35">
        <f t="shared" si="5"/>
        <v>45364</v>
      </c>
      <c r="B203" s="36">
        <f>SUMIFS(СВЦЭМ!$F$39:$F$782,СВЦЭМ!$A$39:$A$782,$A203,СВЦЭМ!$B$39:$B$782,B$190)+'СЕТ СН'!$F$12</f>
        <v>115.486487</v>
      </c>
      <c r="C203" s="36">
        <f>SUMIFS(СВЦЭМ!$F$39:$F$782,СВЦЭМ!$A$39:$A$782,$A203,СВЦЭМ!$B$39:$B$782,C$190)+'СЕТ СН'!$F$12</f>
        <v>116.36918417</v>
      </c>
      <c r="D203" s="36">
        <f>SUMIFS(СВЦЭМ!$F$39:$F$782,СВЦЭМ!$A$39:$A$782,$A203,СВЦЭМ!$B$39:$B$782,D$190)+'СЕТ СН'!$F$12</f>
        <v>117.46456277999999</v>
      </c>
      <c r="E203" s="36">
        <f>SUMIFS(СВЦЭМ!$F$39:$F$782,СВЦЭМ!$A$39:$A$782,$A203,СВЦЭМ!$B$39:$B$782,E$190)+'СЕТ СН'!$F$12</f>
        <v>117.06399544999999</v>
      </c>
      <c r="F203" s="36">
        <f>SUMIFS(СВЦЭМ!$F$39:$F$782,СВЦЭМ!$A$39:$A$782,$A203,СВЦЭМ!$B$39:$B$782,F$190)+'СЕТ СН'!$F$12</f>
        <v>116.70808</v>
      </c>
      <c r="G203" s="36">
        <f>SUMIFS(СВЦЭМ!$F$39:$F$782,СВЦЭМ!$A$39:$A$782,$A203,СВЦЭМ!$B$39:$B$782,G$190)+'СЕТ СН'!$F$12</f>
        <v>116.31279256000001</v>
      </c>
      <c r="H203" s="36">
        <f>SUMIFS(СВЦЭМ!$F$39:$F$782,СВЦЭМ!$A$39:$A$782,$A203,СВЦЭМ!$B$39:$B$782,H$190)+'СЕТ СН'!$F$12</f>
        <v>113.61655894</v>
      </c>
      <c r="I203" s="36">
        <f>SUMIFS(СВЦЭМ!$F$39:$F$782,СВЦЭМ!$A$39:$A$782,$A203,СВЦЭМ!$B$39:$B$782,I$190)+'СЕТ СН'!$F$12</f>
        <v>111.17053781</v>
      </c>
      <c r="J203" s="36">
        <f>SUMIFS(СВЦЭМ!$F$39:$F$782,СВЦЭМ!$A$39:$A$782,$A203,СВЦЭМ!$B$39:$B$782,J$190)+'СЕТ СН'!$F$12</f>
        <v>112.23437791000001</v>
      </c>
      <c r="K203" s="36">
        <f>SUMIFS(СВЦЭМ!$F$39:$F$782,СВЦЭМ!$A$39:$A$782,$A203,СВЦЭМ!$B$39:$B$782,K$190)+'СЕТ СН'!$F$12</f>
        <v>110.56181425</v>
      </c>
      <c r="L203" s="36">
        <f>SUMIFS(СВЦЭМ!$F$39:$F$782,СВЦЭМ!$A$39:$A$782,$A203,СВЦЭМ!$B$39:$B$782,L$190)+'СЕТ СН'!$F$12</f>
        <v>111.64166344</v>
      </c>
      <c r="M203" s="36">
        <f>SUMIFS(СВЦЭМ!$F$39:$F$782,СВЦЭМ!$A$39:$A$782,$A203,СВЦЭМ!$B$39:$B$782,M$190)+'СЕТ СН'!$F$12</f>
        <v>110.78995098999999</v>
      </c>
      <c r="N203" s="36">
        <f>SUMIFS(СВЦЭМ!$F$39:$F$782,СВЦЭМ!$A$39:$A$782,$A203,СВЦЭМ!$B$39:$B$782,N$190)+'СЕТ СН'!$F$12</f>
        <v>113.13649604</v>
      </c>
      <c r="O203" s="36">
        <f>SUMIFS(СВЦЭМ!$F$39:$F$782,СВЦЭМ!$A$39:$A$782,$A203,СВЦЭМ!$B$39:$B$782,O$190)+'СЕТ СН'!$F$12</f>
        <v>114.66686989999999</v>
      </c>
      <c r="P203" s="36">
        <f>SUMIFS(СВЦЭМ!$F$39:$F$782,СВЦЭМ!$A$39:$A$782,$A203,СВЦЭМ!$B$39:$B$782,P$190)+'СЕТ СН'!$F$12</f>
        <v>116.81562627</v>
      </c>
      <c r="Q203" s="36">
        <f>SUMIFS(СВЦЭМ!$F$39:$F$782,СВЦЭМ!$A$39:$A$782,$A203,СВЦЭМ!$B$39:$B$782,Q$190)+'СЕТ СН'!$F$12</f>
        <v>118.22903281000001</v>
      </c>
      <c r="R203" s="36">
        <f>SUMIFS(СВЦЭМ!$F$39:$F$782,СВЦЭМ!$A$39:$A$782,$A203,СВЦЭМ!$B$39:$B$782,R$190)+'СЕТ СН'!$F$12</f>
        <v>117.69488748000001</v>
      </c>
      <c r="S203" s="36">
        <f>SUMIFS(СВЦЭМ!$F$39:$F$782,СВЦЭМ!$A$39:$A$782,$A203,СВЦЭМ!$B$39:$B$782,S$190)+'СЕТ СН'!$F$12</f>
        <v>116.59646151</v>
      </c>
      <c r="T203" s="36">
        <f>SUMIFS(СВЦЭМ!$F$39:$F$782,СВЦЭМ!$A$39:$A$782,$A203,СВЦЭМ!$B$39:$B$782,T$190)+'СЕТ СН'!$F$12</f>
        <v>114.77260839</v>
      </c>
      <c r="U203" s="36">
        <f>SUMIFS(СВЦЭМ!$F$39:$F$782,СВЦЭМ!$A$39:$A$782,$A203,СВЦЭМ!$B$39:$B$782,U$190)+'СЕТ СН'!$F$12</f>
        <v>113.39571257999999</v>
      </c>
      <c r="V203" s="36">
        <f>SUMIFS(СВЦЭМ!$F$39:$F$782,СВЦЭМ!$A$39:$A$782,$A203,СВЦЭМ!$B$39:$B$782,V$190)+'СЕТ СН'!$F$12</f>
        <v>112.58692154000001</v>
      </c>
      <c r="W203" s="36">
        <f>SUMIFS(СВЦЭМ!$F$39:$F$782,СВЦЭМ!$A$39:$A$782,$A203,СВЦЭМ!$B$39:$B$782,W$190)+'СЕТ СН'!$F$12</f>
        <v>110.61715067</v>
      </c>
      <c r="X203" s="36">
        <f>SUMIFS(СВЦЭМ!$F$39:$F$782,СВЦЭМ!$A$39:$A$782,$A203,СВЦЭМ!$B$39:$B$782,X$190)+'СЕТ СН'!$F$12</f>
        <v>110.96740855</v>
      </c>
      <c r="Y203" s="36">
        <f>SUMIFS(СВЦЭМ!$F$39:$F$782,СВЦЭМ!$A$39:$A$782,$A203,СВЦЭМ!$B$39:$B$782,Y$190)+'СЕТ СН'!$F$12</f>
        <v>111.72186483999999</v>
      </c>
    </row>
    <row r="204" spans="1:25" ht="15.75" x14ac:dyDescent="0.2">
      <c r="A204" s="35">
        <f t="shared" si="5"/>
        <v>45365</v>
      </c>
      <c r="B204" s="36">
        <f>SUMIFS(СВЦЭМ!$F$39:$F$782,СВЦЭМ!$A$39:$A$782,$A204,СВЦЭМ!$B$39:$B$782,B$190)+'СЕТ СН'!$F$12</f>
        <v>109.04815137</v>
      </c>
      <c r="C204" s="36">
        <f>SUMIFS(СВЦЭМ!$F$39:$F$782,СВЦЭМ!$A$39:$A$782,$A204,СВЦЭМ!$B$39:$B$782,C$190)+'СЕТ СН'!$F$12</f>
        <v>109.18228055</v>
      </c>
      <c r="D204" s="36">
        <f>SUMIFS(СВЦЭМ!$F$39:$F$782,СВЦЭМ!$A$39:$A$782,$A204,СВЦЭМ!$B$39:$B$782,D$190)+'СЕТ СН'!$F$12</f>
        <v>110.56296643</v>
      </c>
      <c r="E204" s="36">
        <f>SUMIFS(СВЦЭМ!$F$39:$F$782,СВЦЭМ!$A$39:$A$782,$A204,СВЦЭМ!$B$39:$B$782,E$190)+'СЕТ СН'!$F$12</f>
        <v>111.22812998000001</v>
      </c>
      <c r="F204" s="36">
        <f>SUMIFS(СВЦЭМ!$F$39:$F$782,СВЦЭМ!$A$39:$A$782,$A204,СВЦЭМ!$B$39:$B$782,F$190)+'СЕТ СН'!$F$12</f>
        <v>110.9893726</v>
      </c>
      <c r="G204" s="36">
        <f>SUMIFS(СВЦЭМ!$F$39:$F$782,СВЦЭМ!$A$39:$A$782,$A204,СВЦЭМ!$B$39:$B$782,G$190)+'СЕТ СН'!$F$12</f>
        <v>108.91894818</v>
      </c>
      <c r="H204" s="36">
        <f>SUMIFS(СВЦЭМ!$F$39:$F$782,СВЦЭМ!$A$39:$A$782,$A204,СВЦЭМ!$B$39:$B$782,H$190)+'СЕТ СН'!$F$12</f>
        <v>105.33450458999999</v>
      </c>
      <c r="I204" s="36">
        <f>SUMIFS(СВЦЭМ!$F$39:$F$782,СВЦЭМ!$A$39:$A$782,$A204,СВЦЭМ!$B$39:$B$782,I$190)+'СЕТ СН'!$F$12</f>
        <v>103.30213668</v>
      </c>
      <c r="J204" s="36">
        <f>SUMIFS(СВЦЭМ!$F$39:$F$782,СВЦЭМ!$A$39:$A$782,$A204,СВЦЭМ!$B$39:$B$782,J$190)+'СЕТ СН'!$F$12</f>
        <v>104.8814946</v>
      </c>
      <c r="K204" s="36">
        <f>SUMIFS(СВЦЭМ!$F$39:$F$782,СВЦЭМ!$A$39:$A$782,$A204,СВЦЭМ!$B$39:$B$782,K$190)+'СЕТ СН'!$F$12</f>
        <v>104.9553756</v>
      </c>
      <c r="L204" s="36">
        <f>SUMIFS(СВЦЭМ!$F$39:$F$782,СВЦЭМ!$A$39:$A$782,$A204,СВЦЭМ!$B$39:$B$782,L$190)+'СЕТ СН'!$F$12</f>
        <v>105.43655656</v>
      </c>
      <c r="M204" s="36">
        <f>SUMIFS(СВЦЭМ!$F$39:$F$782,СВЦЭМ!$A$39:$A$782,$A204,СВЦЭМ!$B$39:$B$782,M$190)+'СЕТ СН'!$F$12</f>
        <v>108.02315514</v>
      </c>
      <c r="N204" s="36">
        <f>SUMIFS(СВЦЭМ!$F$39:$F$782,СВЦЭМ!$A$39:$A$782,$A204,СВЦЭМ!$B$39:$B$782,N$190)+'СЕТ СН'!$F$12</f>
        <v>109.49408889</v>
      </c>
      <c r="O204" s="36">
        <f>SUMIFS(СВЦЭМ!$F$39:$F$782,СВЦЭМ!$A$39:$A$782,$A204,СВЦЭМ!$B$39:$B$782,O$190)+'СЕТ СН'!$F$12</f>
        <v>111.23128201</v>
      </c>
      <c r="P204" s="36">
        <f>SUMIFS(СВЦЭМ!$F$39:$F$782,СВЦЭМ!$A$39:$A$782,$A204,СВЦЭМ!$B$39:$B$782,P$190)+'СЕТ СН'!$F$12</f>
        <v>112.79157395</v>
      </c>
      <c r="Q204" s="36">
        <f>SUMIFS(СВЦЭМ!$F$39:$F$782,СВЦЭМ!$A$39:$A$782,$A204,СВЦЭМ!$B$39:$B$782,Q$190)+'СЕТ СН'!$F$12</f>
        <v>114.11777649</v>
      </c>
      <c r="R204" s="36">
        <f>SUMIFS(СВЦЭМ!$F$39:$F$782,СВЦЭМ!$A$39:$A$782,$A204,СВЦЭМ!$B$39:$B$782,R$190)+'СЕТ СН'!$F$12</f>
        <v>112.75727028999999</v>
      </c>
      <c r="S204" s="36">
        <f>SUMIFS(СВЦЭМ!$F$39:$F$782,СВЦЭМ!$A$39:$A$782,$A204,СВЦЭМ!$B$39:$B$782,S$190)+'СЕТ СН'!$F$12</f>
        <v>111.07340292000001</v>
      </c>
      <c r="T204" s="36">
        <f>SUMIFS(СВЦЭМ!$F$39:$F$782,СВЦЭМ!$A$39:$A$782,$A204,СВЦЭМ!$B$39:$B$782,T$190)+'СЕТ СН'!$F$12</f>
        <v>108.83531868</v>
      </c>
      <c r="U204" s="36">
        <f>SUMIFS(СВЦЭМ!$F$39:$F$782,СВЦЭМ!$A$39:$A$782,$A204,СВЦЭМ!$B$39:$B$782,U$190)+'СЕТ СН'!$F$12</f>
        <v>106.94728468</v>
      </c>
      <c r="V204" s="36">
        <f>SUMIFS(СВЦЭМ!$F$39:$F$782,СВЦЭМ!$A$39:$A$782,$A204,СВЦЭМ!$B$39:$B$782,V$190)+'СЕТ СН'!$F$12</f>
        <v>106.64400628</v>
      </c>
      <c r="W204" s="36">
        <f>SUMIFS(СВЦЭМ!$F$39:$F$782,СВЦЭМ!$A$39:$A$782,$A204,СВЦЭМ!$B$39:$B$782,W$190)+'СЕТ СН'!$F$12</f>
        <v>106.8282842</v>
      </c>
      <c r="X204" s="36">
        <f>SUMIFS(СВЦЭМ!$F$39:$F$782,СВЦЭМ!$A$39:$A$782,$A204,СВЦЭМ!$B$39:$B$782,X$190)+'СЕТ СН'!$F$12</f>
        <v>108.32036960000001</v>
      </c>
      <c r="Y204" s="36">
        <f>SUMIFS(СВЦЭМ!$F$39:$F$782,СВЦЭМ!$A$39:$A$782,$A204,СВЦЭМ!$B$39:$B$782,Y$190)+'СЕТ СН'!$F$12</f>
        <v>109.61697425</v>
      </c>
    </row>
    <row r="205" spans="1:25" ht="15.75" x14ac:dyDescent="0.2">
      <c r="A205" s="35">
        <f t="shared" si="5"/>
        <v>45366</v>
      </c>
      <c r="B205" s="36">
        <f>SUMIFS(СВЦЭМ!$F$39:$F$782,СВЦЭМ!$A$39:$A$782,$A205,СВЦЭМ!$B$39:$B$782,B$190)+'СЕТ СН'!$F$12</f>
        <v>114.74375697000001</v>
      </c>
      <c r="C205" s="36">
        <f>SUMIFS(СВЦЭМ!$F$39:$F$782,СВЦЭМ!$A$39:$A$782,$A205,СВЦЭМ!$B$39:$B$782,C$190)+'СЕТ СН'!$F$12</f>
        <v>119.95472024999999</v>
      </c>
      <c r="D205" s="36">
        <f>SUMIFS(СВЦЭМ!$F$39:$F$782,СВЦЭМ!$A$39:$A$782,$A205,СВЦЭМ!$B$39:$B$782,D$190)+'СЕТ СН'!$F$12</f>
        <v>122.37015986</v>
      </c>
      <c r="E205" s="36">
        <f>SUMIFS(СВЦЭМ!$F$39:$F$782,СВЦЭМ!$A$39:$A$782,$A205,СВЦЭМ!$B$39:$B$782,E$190)+'СЕТ СН'!$F$12</f>
        <v>122.54775993</v>
      </c>
      <c r="F205" s="36">
        <f>SUMIFS(СВЦЭМ!$F$39:$F$782,СВЦЭМ!$A$39:$A$782,$A205,СВЦЭМ!$B$39:$B$782,F$190)+'СЕТ СН'!$F$12</f>
        <v>122.32780255999999</v>
      </c>
      <c r="G205" s="36">
        <f>SUMIFS(СВЦЭМ!$F$39:$F$782,СВЦЭМ!$A$39:$A$782,$A205,СВЦЭМ!$B$39:$B$782,G$190)+'СЕТ СН'!$F$12</f>
        <v>120.3034131</v>
      </c>
      <c r="H205" s="36">
        <f>SUMIFS(СВЦЭМ!$F$39:$F$782,СВЦЭМ!$A$39:$A$782,$A205,СВЦЭМ!$B$39:$B$782,H$190)+'СЕТ СН'!$F$12</f>
        <v>117.38202167999999</v>
      </c>
      <c r="I205" s="36">
        <f>SUMIFS(СВЦЭМ!$F$39:$F$782,СВЦЭМ!$A$39:$A$782,$A205,СВЦЭМ!$B$39:$B$782,I$190)+'СЕТ СН'!$F$12</f>
        <v>115.37171132</v>
      </c>
      <c r="J205" s="36">
        <f>SUMIFS(СВЦЭМ!$F$39:$F$782,СВЦЭМ!$A$39:$A$782,$A205,СВЦЭМ!$B$39:$B$782,J$190)+'СЕТ СН'!$F$12</f>
        <v>112.68547888000001</v>
      </c>
      <c r="K205" s="36">
        <f>SUMIFS(СВЦЭМ!$F$39:$F$782,СВЦЭМ!$A$39:$A$782,$A205,СВЦЭМ!$B$39:$B$782,K$190)+'СЕТ СН'!$F$12</f>
        <v>111.5480258</v>
      </c>
      <c r="L205" s="36">
        <f>SUMIFS(СВЦЭМ!$F$39:$F$782,СВЦЭМ!$A$39:$A$782,$A205,СВЦЭМ!$B$39:$B$782,L$190)+'СЕТ СН'!$F$12</f>
        <v>110.34464848</v>
      </c>
      <c r="M205" s="36">
        <f>SUMIFS(СВЦЭМ!$F$39:$F$782,СВЦЭМ!$A$39:$A$782,$A205,СВЦЭМ!$B$39:$B$782,M$190)+'СЕТ СН'!$F$12</f>
        <v>112.07236494999999</v>
      </c>
      <c r="N205" s="36">
        <f>SUMIFS(СВЦЭМ!$F$39:$F$782,СВЦЭМ!$A$39:$A$782,$A205,СВЦЭМ!$B$39:$B$782,N$190)+'СЕТ СН'!$F$12</f>
        <v>112.1666592</v>
      </c>
      <c r="O205" s="36">
        <f>SUMIFS(СВЦЭМ!$F$39:$F$782,СВЦЭМ!$A$39:$A$782,$A205,СВЦЭМ!$B$39:$B$782,O$190)+'СЕТ СН'!$F$12</f>
        <v>115.74207871</v>
      </c>
      <c r="P205" s="36">
        <f>SUMIFS(СВЦЭМ!$F$39:$F$782,СВЦЭМ!$A$39:$A$782,$A205,СВЦЭМ!$B$39:$B$782,P$190)+'СЕТ СН'!$F$12</f>
        <v>117.07347444</v>
      </c>
      <c r="Q205" s="36">
        <f>SUMIFS(СВЦЭМ!$F$39:$F$782,СВЦЭМ!$A$39:$A$782,$A205,СВЦЭМ!$B$39:$B$782,Q$190)+'СЕТ СН'!$F$12</f>
        <v>117.93708074</v>
      </c>
      <c r="R205" s="36">
        <f>SUMIFS(СВЦЭМ!$F$39:$F$782,СВЦЭМ!$A$39:$A$782,$A205,СВЦЭМ!$B$39:$B$782,R$190)+'СЕТ СН'!$F$12</f>
        <v>118.45502247</v>
      </c>
      <c r="S205" s="36">
        <f>SUMIFS(СВЦЭМ!$F$39:$F$782,СВЦЭМ!$A$39:$A$782,$A205,СВЦЭМ!$B$39:$B$782,S$190)+'СЕТ СН'!$F$12</f>
        <v>117.45297035</v>
      </c>
      <c r="T205" s="36">
        <f>SUMIFS(СВЦЭМ!$F$39:$F$782,СВЦЭМ!$A$39:$A$782,$A205,СВЦЭМ!$B$39:$B$782,T$190)+'СЕТ СН'!$F$12</f>
        <v>115.03956735</v>
      </c>
      <c r="U205" s="36">
        <f>SUMIFS(СВЦЭМ!$F$39:$F$782,СВЦЭМ!$A$39:$A$782,$A205,СВЦЭМ!$B$39:$B$782,U$190)+'СЕТ СН'!$F$12</f>
        <v>113.4096665</v>
      </c>
      <c r="V205" s="36">
        <f>SUMIFS(СВЦЭМ!$F$39:$F$782,СВЦЭМ!$A$39:$A$782,$A205,СВЦЭМ!$B$39:$B$782,V$190)+'СЕТ СН'!$F$12</f>
        <v>112.87042199</v>
      </c>
      <c r="W205" s="36">
        <f>SUMIFS(СВЦЭМ!$F$39:$F$782,СВЦЭМ!$A$39:$A$782,$A205,СВЦЭМ!$B$39:$B$782,W$190)+'СЕТ СН'!$F$12</f>
        <v>112.91631051</v>
      </c>
      <c r="X205" s="36">
        <f>SUMIFS(СВЦЭМ!$F$39:$F$782,СВЦЭМ!$A$39:$A$782,$A205,СВЦЭМ!$B$39:$B$782,X$190)+'СЕТ СН'!$F$12</f>
        <v>114.82381939</v>
      </c>
      <c r="Y205" s="36">
        <f>SUMIFS(СВЦЭМ!$F$39:$F$782,СВЦЭМ!$A$39:$A$782,$A205,СВЦЭМ!$B$39:$B$782,Y$190)+'СЕТ СН'!$F$12</f>
        <v>115.68857101</v>
      </c>
    </row>
    <row r="206" spans="1:25" ht="15.75" x14ac:dyDescent="0.2">
      <c r="A206" s="35">
        <f t="shared" si="5"/>
        <v>45367</v>
      </c>
      <c r="B206" s="36">
        <f>SUMIFS(СВЦЭМ!$F$39:$F$782,СВЦЭМ!$A$39:$A$782,$A206,СВЦЭМ!$B$39:$B$782,B$190)+'СЕТ СН'!$F$12</f>
        <v>114.11612957</v>
      </c>
      <c r="C206" s="36">
        <f>SUMIFS(СВЦЭМ!$F$39:$F$782,СВЦЭМ!$A$39:$A$782,$A206,СВЦЭМ!$B$39:$B$782,C$190)+'СЕТ СН'!$F$12</f>
        <v>113.09863513000001</v>
      </c>
      <c r="D206" s="36">
        <f>SUMIFS(СВЦЭМ!$F$39:$F$782,СВЦЭМ!$A$39:$A$782,$A206,СВЦЭМ!$B$39:$B$782,D$190)+'СЕТ СН'!$F$12</f>
        <v>114.60973602999999</v>
      </c>
      <c r="E206" s="36">
        <f>SUMIFS(СВЦЭМ!$F$39:$F$782,СВЦЭМ!$A$39:$A$782,$A206,СВЦЭМ!$B$39:$B$782,E$190)+'СЕТ СН'!$F$12</f>
        <v>115.81327899</v>
      </c>
      <c r="F206" s="36">
        <f>SUMIFS(СВЦЭМ!$F$39:$F$782,СВЦЭМ!$A$39:$A$782,$A206,СВЦЭМ!$B$39:$B$782,F$190)+'СЕТ СН'!$F$12</f>
        <v>115.02257043</v>
      </c>
      <c r="G206" s="36">
        <f>SUMIFS(СВЦЭМ!$F$39:$F$782,СВЦЭМ!$A$39:$A$782,$A206,СВЦЭМ!$B$39:$B$782,G$190)+'СЕТ СН'!$F$12</f>
        <v>113.81178104999999</v>
      </c>
      <c r="H206" s="36">
        <f>SUMIFS(СВЦЭМ!$F$39:$F$782,СВЦЭМ!$A$39:$A$782,$A206,СВЦЭМ!$B$39:$B$782,H$190)+'СЕТ СН'!$F$12</f>
        <v>112.50957609</v>
      </c>
      <c r="I206" s="36">
        <f>SUMIFS(СВЦЭМ!$F$39:$F$782,СВЦЭМ!$A$39:$A$782,$A206,СВЦЭМ!$B$39:$B$782,I$190)+'СЕТ СН'!$F$12</f>
        <v>111.35722359</v>
      </c>
      <c r="J206" s="36">
        <f>SUMIFS(СВЦЭМ!$F$39:$F$782,СВЦЭМ!$A$39:$A$782,$A206,СВЦЭМ!$B$39:$B$782,J$190)+'СЕТ СН'!$F$12</f>
        <v>108.06136883000001</v>
      </c>
      <c r="K206" s="36">
        <f>SUMIFS(СВЦЭМ!$F$39:$F$782,СВЦЭМ!$A$39:$A$782,$A206,СВЦЭМ!$B$39:$B$782,K$190)+'СЕТ СН'!$F$12</f>
        <v>106.71049877999999</v>
      </c>
      <c r="L206" s="36">
        <f>SUMIFS(СВЦЭМ!$F$39:$F$782,СВЦЭМ!$A$39:$A$782,$A206,СВЦЭМ!$B$39:$B$782,L$190)+'СЕТ СН'!$F$12</f>
        <v>106.26452725999999</v>
      </c>
      <c r="M206" s="36">
        <f>SUMIFS(СВЦЭМ!$F$39:$F$782,СВЦЭМ!$A$39:$A$782,$A206,СВЦЭМ!$B$39:$B$782,M$190)+'СЕТ СН'!$F$12</f>
        <v>106.56638559</v>
      </c>
      <c r="N206" s="36">
        <f>SUMIFS(СВЦЭМ!$F$39:$F$782,СВЦЭМ!$A$39:$A$782,$A206,СВЦЭМ!$B$39:$B$782,N$190)+'СЕТ СН'!$F$12</f>
        <v>107.39468487000001</v>
      </c>
      <c r="O206" s="36">
        <f>SUMIFS(СВЦЭМ!$F$39:$F$782,СВЦЭМ!$A$39:$A$782,$A206,СВЦЭМ!$B$39:$B$782,O$190)+'СЕТ СН'!$F$12</f>
        <v>107.33352719</v>
      </c>
      <c r="P206" s="36">
        <f>SUMIFS(СВЦЭМ!$F$39:$F$782,СВЦЭМ!$A$39:$A$782,$A206,СВЦЭМ!$B$39:$B$782,P$190)+'СЕТ СН'!$F$12</f>
        <v>107.97622615</v>
      </c>
      <c r="Q206" s="36">
        <f>SUMIFS(СВЦЭМ!$F$39:$F$782,СВЦЭМ!$A$39:$A$782,$A206,СВЦЭМ!$B$39:$B$782,Q$190)+'СЕТ СН'!$F$12</f>
        <v>109.42436956</v>
      </c>
      <c r="R206" s="36">
        <f>SUMIFS(СВЦЭМ!$F$39:$F$782,СВЦЭМ!$A$39:$A$782,$A206,СВЦЭМ!$B$39:$B$782,R$190)+'СЕТ СН'!$F$12</f>
        <v>110.04374036</v>
      </c>
      <c r="S206" s="36">
        <f>SUMIFS(СВЦЭМ!$F$39:$F$782,СВЦЭМ!$A$39:$A$782,$A206,СВЦЭМ!$B$39:$B$782,S$190)+'СЕТ СН'!$F$12</f>
        <v>109.06945555999999</v>
      </c>
      <c r="T206" s="36">
        <f>SUMIFS(СВЦЭМ!$F$39:$F$782,СВЦЭМ!$A$39:$A$782,$A206,СВЦЭМ!$B$39:$B$782,T$190)+'СЕТ СН'!$F$12</f>
        <v>107.92070027</v>
      </c>
      <c r="U206" s="36">
        <f>SUMIFS(СВЦЭМ!$F$39:$F$782,СВЦЭМ!$A$39:$A$782,$A206,СВЦЭМ!$B$39:$B$782,U$190)+'СЕТ СН'!$F$12</f>
        <v>105.94965996000001</v>
      </c>
      <c r="V206" s="36">
        <f>SUMIFS(СВЦЭМ!$F$39:$F$782,СВЦЭМ!$A$39:$A$782,$A206,СВЦЭМ!$B$39:$B$782,V$190)+'СЕТ СН'!$F$12</f>
        <v>105.48177677</v>
      </c>
      <c r="W206" s="36">
        <f>SUMIFS(СВЦЭМ!$F$39:$F$782,СВЦЭМ!$A$39:$A$782,$A206,СВЦЭМ!$B$39:$B$782,W$190)+'СЕТ СН'!$F$12</f>
        <v>106.07414358</v>
      </c>
      <c r="X206" s="36">
        <f>SUMIFS(СВЦЭМ!$F$39:$F$782,СВЦЭМ!$A$39:$A$782,$A206,СВЦЭМ!$B$39:$B$782,X$190)+'СЕТ СН'!$F$12</f>
        <v>107.53982483</v>
      </c>
      <c r="Y206" s="36">
        <f>SUMIFS(СВЦЭМ!$F$39:$F$782,СВЦЭМ!$A$39:$A$782,$A206,СВЦЭМ!$B$39:$B$782,Y$190)+'СЕТ СН'!$F$12</f>
        <v>108.08622904000001</v>
      </c>
    </row>
    <row r="207" spans="1:25" ht="15.75" x14ac:dyDescent="0.2">
      <c r="A207" s="35">
        <f t="shared" si="5"/>
        <v>45368</v>
      </c>
      <c r="B207" s="36">
        <f>SUMIFS(СВЦЭМ!$F$39:$F$782,СВЦЭМ!$A$39:$A$782,$A207,СВЦЭМ!$B$39:$B$782,B$190)+'СЕТ СН'!$F$12</f>
        <v>105.38661349</v>
      </c>
      <c r="C207" s="36">
        <f>SUMIFS(СВЦЭМ!$F$39:$F$782,СВЦЭМ!$A$39:$A$782,$A207,СВЦЭМ!$B$39:$B$782,C$190)+'СЕТ СН'!$F$12</f>
        <v>106.91485452000001</v>
      </c>
      <c r="D207" s="36">
        <f>SUMIFS(СВЦЭМ!$F$39:$F$782,СВЦЭМ!$A$39:$A$782,$A207,СВЦЭМ!$B$39:$B$782,D$190)+'СЕТ СН'!$F$12</f>
        <v>109.27543882000001</v>
      </c>
      <c r="E207" s="36">
        <f>SUMIFS(СВЦЭМ!$F$39:$F$782,СВЦЭМ!$A$39:$A$782,$A207,СВЦЭМ!$B$39:$B$782,E$190)+'СЕТ СН'!$F$12</f>
        <v>109.1376518</v>
      </c>
      <c r="F207" s="36">
        <f>SUMIFS(СВЦЭМ!$F$39:$F$782,СВЦЭМ!$A$39:$A$782,$A207,СВЦЭМ!$B$39:$B$782,F$190)+'СЕТ СН'!$F$12</f>
        <v>108.6673535</v>
      </c>
      <c r="G207" s="36">
        <f>SUMIFS(СВЦЭМ!$F$39:$F$782,СВЦЭМ!$A$39:$A$782,$A207,СВЦЭМ!$B$39:$B$782,G$190)+'СЕТ СН'!$F$12</f>
        <v>110.34090962000001</v>
      </c>
      <c r="H207" s="36">
        <f>SUMIFS(СВЦЭМ!$F$39:$F$782,СВЦЭМ!$A$39:$A$782,$A207,СВЦЭМ!$B$39:$B$782,H$190)+'СЕТ СН'!$F$12</f>
        <v>111.15641268</v>
      </c>
      <c r="I207" s="36">
        <f>SUMIFS(СВЦЭМ!$F$39:$F$782,СВЦЭМ!$A$39:$A$782,$A207,СВЦЭМ!$B$39:$B$782,I$190)+'СЕТ СН'!$F$12</f>
        <v>111.27113962999999</v>
      </c>
      <c r="J207" s="36">
        <f>SUMIFS(СВЦЭМ!$F$39:$F$782,СВЦЭМ!$A$39:$A$782,$A207,СВЦЭМ!$B$39:$B$782,J$190)+'СЕТ СН'!$F$12</f>
        <v>107.78771845</v>
      </c>
      <c r="K207" s="36">
        <f>SUMIFS(СВЦЭМ!$F$39:$F$782,СВЦЭМ!$A$39:$A$782,$A207,СВЦЭМ!$B$39:$B$782,K$190)+'СЕТ СН'!$F$12</f>
        <v>104.89033943</v>
      </c>
      <c r="L207" s="36">
        <f>SUMIFS(СВЦЭМ!$F$39:$F$782,СВЦЭМ!$A$39:$A$782,$A207,СВЦЭМ!$B$39:$B$782,L$190)+'СЕТ СН'!$F$12</f>
        <v>103.96461521000001</v>
      </c>
      <c r="M207" s="36">
        <f>SUMIFS(СВЦЭМ!$F$39:$F$782,СВЦЭМ!$A$39:$A$782,$A207,СВЦЭМ!$B$39:$B$782,M$190)+'СЕТ СН'!$F$12</f>
        <v>104.02119856</v>
      </c>
      <c r="N207" s="36">
        <f>SUMIFS(СВЦЭМ!$F$39:$F$782,СВЦЭМ!$A$39:$A$782,$A207,СВЦЭМ!$B$39:$B$782,N$190)+'СЕТ СН'!$F$12</f>
        <v>105.30897356</v>
      </c>
      <c r="O207" s="36">
        <f>SUMIFS(СВЦЭМ!$F$39:$F$782,СВЦЭМ!$A$39:$A$782,$A207,СВЦЭМ!$B$39:$B$782,O$190)+'СЕТ СН'!$F$12</f>
        <v>107.27056365</v>
      </c>
      <c r="P207" s="36">
        <f>SUMIFS(СВЦЭМ!$F$39:$F$782,СВЦЭМ!$A$39:$A$782,$A207,СВЦЭМ!$B$39:$B$782,P$190)+'СЕТ СН'!$F$12</f>
        <v>108.12814324</v>
      </c>
      <c r="Q207" s="36">
        <f>SUMIFS(СВЦЭМ!$F$39:$F$782,СВЦЭМ!$A$39:$A$782,$A207,СВЦЭМ!$B$39:$B$782,Q$190)+'СЕТ СН'!$F$12</f>
        <v>109.64406146</v>
      </c>
      <c r="R207" s="36">
        <f>SUMIFS(СВЦЭМ!$F$39:$F$782,СВЦЭМ!$A$39:$A$782,$A207,СВЦЭМ!$B$39:$B$782,R$190)+'СЕТ СН'!$F$12</f>
        <v>109.8155572</v>
      </c>
      <c r="S207" s="36">
        <f>SUMIFS(СВЦЭМ!$F$39:$F$782,СВЦЭМ!$A$39:$A$782,$A207,СВЦЭМ!$B$39:$B$782,S$190)+'СЕТ СН'!$F$12</f>
        <v>108.21050584</v>
      </c>
      <c r="T207" s="36">
        <f>SUMIFS(СВЦЭМ!$F$39:$F$782,СВЦЭМ!$A$39:$A$782,$A207,СВЦЭМ!$B$39:$B$782,T$190)+'СЕТ СН'!$F$12</f>
        <v>107.12198682</v>
      </c>
      <c r="U207" s="36">
        <f>SUMIFS(СВЦЭМ!$F$39:$F$782,СВЦЭМ!$A$39:$A$782,$A207,СВЦЭМ!$B$39:$B$782,U$190)+'СЕТ СН'!$F$12</f>
        <v>105.41262810000001</v>
      </c>
      <c r="V207" s="36">
        <f>SUMIFS(СВЦЭМ!$F$39:$F$782,СВЦЭМ!$A$39:$A$782,$A207,СВЦЭМ!$B$39:$B$782,V$190)+'СЕТ СН'!$F$12</f>
        <v>104.29313913</v>
      </c>
      <c r="W207" s="36">
        <f>SUMIFS(СВЦЭМ!$F$39:$F$782,СВЦЭМ!$A$39:$A$782,$A207,СВЦЭМ!$B$39:$B$782,W$190)+'СЕТ СН'!$F$12</f>
        <v>104.36866893</v>
      </c>
      <c r="X207" s="36">
        <f>SUMIFS(СВЦЭМ!$F$39:$F$782,СВЦЭМ!$A$39:$A$782,$A207,СВЦЭМ!$B$39:$B$782,X$190)+'СЕТ СН'!$F$12</f>
        <v>106.55777869000001</v>
      </c>
      <c r="Y207" s="36">
        <f>SUMIFS(СВЦЭМ!$F$39:$F$782,СВЦЭМ!$A$39:$A$782,$A207,СВЦЭМ!$B$39:$B$782,Y$190)+'СЕТ СН'!$F$12</f>
        <v>106.56978139</v>
      </c>
    </row>
    <row r="208" spans="1:25" ht="15.75" x14ac:dyDescent="0.2">
      <c r="A208" s="35">
        <f t="shared" si="5"/>
        <v>45369</v>
      </c>
      <c r="B208" s="36">
        <f>SUMIFS(СВЦЭМ!$F$39:$F$782,СВЦЭМ!$A$39:$A$782,$A208,СВЦЭМ!$B$39:$B$782,B$190)+'СЕТ СН'!$F$12</f>
        <v>113.0897927</v>
      </c>
      <c r="C208" s="36">
        <f>SUMIFS(СВЦЭМ!$F$39:$F$782,СВЦЭМ!$A$39:$A$782,$A208,СВЦЭМ!$B$39:$B$782,C$190)+'СЕТ СН'!$F$12</f>
        <v>115.31481371</v>
      </c>
      <c r="D208" s="36">
        <f>SUMIFS(СВЦЭМ!$F$39:$F$782,СВЦЭМ!$A$39:$A$782,$A208,СВЦЭМ!$B$39:$B$782,D$190)+'СЕТ СН'!$F$12</f>
        <v>118.43309116</v>
      </c>
      <c r="E208" s="36">
        <f>SUMIFS(СВЦЭМ!$F$39:$F$782,СВЦЭМ!$A$39:$A$782,$A208,СВЦЭМ!$B$39:$B$782,E$190)+'СЕТ СН'!$F$12</f>
        <v>117.03398476</v>
      </c>
      <c r="F208" s="36">
        <f>SUMIFS(СВЦЭМ!$F$39:$F$782,СВЦЭМ!$A$39:$A$782,$A208,СВЦЭМ!$B$39:$B$782,F$190)+'СЕТ СН'!$F$12</f>
        <v>115.66797563</v>
      </c>
      <c r="G208" s="36">
        <f>SUMIFS(СВЦЭМ!$F$39:$F$782,СВЦЭМ!$A$39:$A$782,$A208,СВЦЭМ!$B$39:$B$782,G$190)+'СЕТ СН'!$F$12</f>
        <v>113.56063263999999</v>
      </c>
      <c r="H208" s="36">
        <f>SUMIFS(СВЦЭМ!$F$39:$F$782,СВЦЭМ!$A$39:$A$782,$A208,СВЦЭМ!$B$39:$B$782,H$190)+'СЕТ СН'!$F$12</f>
        <v>111.5312536</v>
      </c>
      <c r="I208" s="36">
        <f>SUMIFS(СВЦЭМ!$F$39:$F$782,СВЦЭМ!$A$39:$A$782,$A208,СВЦЭМ!$B$39:$B$782,I$190)+'СЕТ СН'!$F$12</f>
        <v>112.32535827</v>
      </c>
      <c r="J208" s="36">
        <f>SUMIFS(СВЦЭМ!$F$39:$F$782,СВЦЭМ!$A$39:$A$782,$A208,СВЦЭМ!$B$39:$B$782,J$190)+'СЕТ СН'!$F$12</f>
        <v>113.41031389</v>
      </c>
      <c r="K208" s="36">
        <f>SUMIFS(СВЦЭМ!$F$39:$F$782,СВЦЭМ!$A$39:$A$782,$A208,СВЦЭМ!$B$39:$B$782,K$190)+'СЕТ СН'!$F$12</f>
        <v>111.58136346000001</v>
      </c>
      <c r="L208" s="36">
        <f>SUMIFS(СВЦЭМ!$F$39:$F$782,СВЦЭМ!$A$39:$A$782,$A208,СВЦЭМ!$B$39:$B$782,L$190)+'СЕТ СН'!$F$12</f>
        <v>112.06385412</v>
      </c>
      <c r="M208" s="36">
        <f>SUMIFS(СВЦЭМ!$F$39:$F$782,СВЦЭМ!$A$39:$A$782,$A208,СВЦЭМ!$B$39:$B$782,M$190)+'СЕТ СН'!$F$12</f>
        <v>112.56562498</v>
      </c>
      <c r="N208" s="36">
        <f>SUMIFS(СВЦЭМ!$F$39:$F$782,СВЦЭМ!$A$39:$A$782,$A208,СВЦЭМ!$B$39:$B$782,N$190)+'СЕТ СН'!$F$12</f>
        <v>114.25515184</v>
      </c>
      <c r="O208" s="36">
        <f>SUMIFS(СВЦЭМ!$F$39:$F$782,СВЦЭМ!$A$39:$A$782,$A208,СВЦЭМ!$B$39:$B$782,O$190)+'СЕТ СН'!$F$12</f>
        <v>117.07600365</v>
      </c>
      <c r="P208" s="36">
        <f>SUMIFS(СВЦЭМ!$F$39:$F$782,СВЦЭМ!$A$39:$A$782,$A208,СВЦЭМ!$B$39:$B$782,P$190)+'СЕТ СН'!$F$12</f>
        <v>118.88944737999999</v>
      </c>
      <c r="Q208" s="36">
        <f>SUMIFS(СВЦЭМ!$F$39:$F$782,СВЦЭМ!$A$39:$A$782,$A208,СВЦЭМ!$B$39:$B$782,Q$190)+'СЕТ СН'!$F$12</f>
        <v>120.41661628</v>
      </c>
      <c r="R208" s="36">
        <f>SUMIFS(СВЦЭМ!$F$39:$F$782,СВЦЭМ!$A$39:$A$782,$A208,СВЦЭМ!$B$39:$B$782,R$190)+'СЕТ СН'!$F$12</f>
        <v>120.71761963</v>
      </c>
      <c r="S208" s="36">
        <f>SUMIFS(СВЦЭМ!$F$39:$F$782,СВЦЭМ!$A$39:$A$782,$A208,СВЦЭМ!$B$39:$B$782,S$190)+'СЕТ СН'!$F$12</f>
        <v>121.16956994</v>
      </c>
      <c r="T208" s="36">
        <f>SUMIFS(СВЦЭМ!$F$39:$F$782,СВЦЭМ!$A$39:$A$782,$A208,СВЦЭМ!$B$39:$B$782,T$190)+'СЕТ СН'!$F$12</f>
        <v>119.2642906</v>
      </c>
      <c r="U208" s="36">
        <f>SUMIFS(СВЦЭМ!$F$39:$F$782,СВЦЭМ!$A$39:$A$782,$A208,СВЦЭМ!$B$39:$B$782,U$190)+'СЕТ СН'!$F$12</f>
        <v>117.40561318</v>
      </c>
      <c r="V208" s="36">
        <f>SUMIFS(СВЦЭМ!$F$39:$F$782,СВЦЭМ!$A$39:$A$782,$A208,СВЦЭМ!$B$39:$B$782,V$190)+'СЕТ СН'!$F$12</f>
        <v>116.65836520000001</v>
      </c>
      <c r="W208" s="36">
        <f>SUMIFS(СВЦЭМ!$F$39:$F$782,СВЦЭМ!$A$39:$A$782,$A208,СВЦЭМ!$B$39:$B$782,W$190)+'СЕТ СН'!$F$12</f>
        <v>116.04006359</v>
      </c>
      <c r="X208" s="36">
        <f>SUMIFS(СВЦЭМ!$F$39:$F$782,СВЦЭМ!$A$39:$A$782,$A208,СВЦЭМ!$B$39:$B$782,X$190)+'СЕТ СН'!$F$12</f>
        <v>117.52325878000001</v>
      </c>
      <c r="Y208" s="36">
        <f>SUMIFS(СВЦЭМ!$F$39:$F$782,СВЦЭМ!$A$39:$A$782,$A208,СВЦЭМ!$B$39:$B$782,Y$190)+'СЕТ СН'!$F$12</f>
        <v>119.68269856000001</v>
      </c>
    </row>
    <row r="209" spans="1:25" ht="15.75" x14ac:dyDescent="0.2">
      <c r="A209" s="35">
        <f t="shared" si="5"/>
        <v>45370</v>
      </c>
      <c r="B209" s="36">
        <f>SUMIFS(СВЦЭМ!$F$39:$F$782,СВЦЭМ!$A$39:$A$782,$A209,СВЦЭМ!$B$39:$B$782,B$190)+'СЕТ СН'!$F$12</f>
        <v>126.38821175</v>
      </c>
      <c r="C209" s="36">
        <f>SUMIFS(СВЦЭМ!$F$39:$F$782,СВЦЭМ!$A$39:$A$782,$A209,СВЦЭМ!$B$39:$B$782,C$190)+'СЕТ СН'!$F$12</f>
        <v>123.84416262000001</v>
      </c>
      <c r="D209" s="36">
        <f>SUMIFS(СВЦЭМ!$F$39:$F$782,СВЦЭМ!$A$39:$A$782,$A209,СВЦЭМ!$B$39:$B$782,D$190)+'СЕТ СН'!$F$12</f>
        <v>126.78441871</v>
      </c>
      <c r="E209" s="36">
        <f>SUMIFS(СВЦЭМ!$F$39:$F$782,СВЦЭМ!$A$39:$A$782,$A209,СВЦЭМ!$B$39:$B$782,E$190)+'СЕТ СН'!$F$12</f>
        <v>126.12796611</v>
      </c>
      <c r="F209" s="36">
        <f>SUMIFS(СВЦЭМ!$F$39:$F$782,СВЦЭМ!$A$39:$A$782,$A209,СВЦЭМ!$B$39:$B$782,F$190)+'СЕТ СН'!$F$12</f>
        <v>125.80255603000001</v>
      </c>
      <c r="G209" s="36">
        <f>SUMIFS(СВЦЭМ!$F$39:$F$782,СВЦЭМ!$A$39:$A$782,$A209,СВЦЭМ!$B$39:$B$782,G$190)+'СЕТ СН'!$F$12</f>
        <v>125.89623628</v>
      </c>
      <c r="H209" s="36">
        <f>SUMIFS(СВЦЭМ!$F$39:$F$782,СВЦЭМ!$A$39:$A$782,$A209,СВЦЭМ!$B$39:$B$782,H$190)+'СЕТ СН'!$F$12</f>
        <v>125.49700850000001</v>
      </c>
      <c r="I209" s="36">
        <f>SUMIFS(СВЦЭМ!$F$39:$F$782,СВЦЭМ!$A$39:$A$782,$A209,СВЦЭМ!$B$39:$B$782,I$190)+'СЕТ СН'!$F$12</f>
        <v>123.22947315</v>
      </c>
      <c r="J209" s="36">
        <f>SUMIFS(СВЦЭМ!$F$39:$F$782,СВЦЭМ!$A$39:$A$782,$A209,СВЦЭМ!$B$39:$B$782,J$190)+'СЕТ СН'!$F$12</f>
        <v>122.12106693</v>
      </c>
      <c r="K209" s="36">
        <f>SUMIFS(СВЦЭМ!$F$39:$F$782,СВЦЭМ!$A$39:$A$782,$A209,СВЦЭМ!$B$39:$B$782,K$190)+'СЕТ СН'!$F$12</f>
        <v>122.45882365999999</v>
      </c>
      <c r="L209" s="36">
        <f>SUMIFS(СВЦЭМ!$F$39:$F$782,СВЦЭМ!$A$39:$A$782,$A209,СВЦЭМ!$B$39:$B$782,L$190)+'СЕТ СН'!$F$12</f>
        <v>123.48834823</v>
      </c>
      <c r="M209" s="36">
        <f>SUMIFS(СВЦЭМ!$F$39:$F$782,СВЦЭМ!$A$39:$A$782,$A209,СВЦЭМ!$B$39:$B$782,M$190)+'СЕТ СН'!$F$12</f>
        <v>127.96789828</v>
      </c>
      <c r="N209" s="36">
        <f>SUMIFS(СВЦЭМ!$F$39:$F$782,СВЦЭМ!$A$39:$A$782,$A209,СВЦЭМ!$B$39:$B$782,N$190)+'СЕТ СН'!$F$12</f>
        <v>129.82114256</v>
      </c>
      <c r="O209" s="36">
        <f>SUMIFS(СВЦЭМ!$F$39:$F$782,СВЦЭМ!$A$39:$A$782,$A209,СВЦЭМ!$B$39:$B$782,O$190)+'СЕТ СН'!$F$12</f>
        <v>132.5213789</v>
      </c>
      <c r="P209" s="36">
        <f>SUMIFS(СВЦЭМ!$F$39:$F$782,СВЦЭМ!$A$39:$A$782,$A209,СВЦЭМ!$B$39:$B$782,P$190)+'СЕТ СН'!$F$12</f>
        <v>137.54750286000001</v>
      </c>
      <c r="Q209" s="36">
        <f>SUMIFS(СВЦЭМ!$F$39:$F$782,СВЦЭМ!$A$39:$A$782,$A209,СВЦЭМ!$B$39:$B$782,Q$190)+'СЕТ СН'!$F$12</f>
        <v>139.07633268999999</v>
      </c>
      <c r="R209" s="36">
        <f>SUMIFS(СВЦЭМ!$F$39:$F$782,СВЦЭМ!$A$39:$A$782,$A209,СВЦЭМ!$B$39:$B$782,R$190)+'СЕТ СН'!$F$12</f>
        <v>139.37089592999999</v>
      </c>
      <c r="S209" s="36">
        <f>SUMIFS(СВЦЭМ!$F$39:$F$782,СВЦЭМ!$A$39:$A$782,$A209,СВЦЭМ!$B$39:$B$782,S$190)+'СЕТ СН'!$F$12</f>
        <v>137.58016207</v>
      </c>
      <c r="T209" s="36">
        <f>SUMIFS(СВЦЭМ!$F$39:$F$782,СВЦЭМ!$A$39:$A$782,$A209,СВЦЭМ!$B$39:$B$782,T$190)+'СЕТ СН'!$F$12</f>
        <v>129.87253279000001</v>
      </c>
      <c r="U209" s="36">
        <f>SUMIFS(СВЦЭМ!$F$39:$F$782,СВЦЭМ!$A$39:$A$782,$A209,СВЦЭМ!$B$39:$B$782,U$190)+'СЕТ СН'!$F$12</f>
        <v>126.62122049</v>
      </c>
      <c r="V209" s="36">
        <f>SUMIFS(СВЦЭМ!$F$39:$F$782,СВЦЭМ!$A$39:$A$782,$A209,СВЦЭМ!$B$39:$B$782,V$190)+'СЕТ СН'!$F$12</f>
        <v>126.38940005000001</v>
      </c>
      <c r="W209" s="36">
        <f>SUMIFS(СВЦЭМ!$F$39:$F$782,СВЦЭМ!$A$39:$A$782,$A209,СВЦЭМ!$B$39:$B$782,W$190)+'СЕТ СН'!$F$12</f>
        <v>128.17270077000001</v>
      </c>
      <c r="X209" s="36">
        <f>SUMIFS(СВЦЭМ!$F$39:$F$782,СВЦЭМ!$A$39:$A$782,$A209,СВЦЭМ!$B$39:$B$782,X$190)+'СЕТ СН'!$F$12</f>
        <v>129.72854561</v>
      </c>
      <c r="Y209" s="36">
        <f>SUMIFS(СВЦЭМ!$F$39:$F$782,СВЦЭМ!$A$39:$A$782,$A209,СВЦЭМ!$B$39:$B$782,Y$190)+'СЕТ СН'!$F$12</f>
        <v>132.87111920000001</v>
      </c>
    </row>
    <row r="210" spans="1:25" ht="15.75" x14ac:dyDescent="0.2">
      <c r="A210" s="35">
        <f t="shared" si="5"/>
        <v>45371</v>
      </c>
      <c r="B210" s="36">
        <f>SUMIFS(СВЦЭМ!$F$39:$F$782,СВЦЭМ!$A$39:$A$782,$A210,СВЦЭМ!$B$39:$B$782,B$190)+'СЕТ СН'!$F$12</f>
        <v>134.65163398000001</v>
      </c>
      <c r="C210" s="36">
        <f>SUMIFS(СВЦЭМ!$F$39:$F$782,СВЦЭМ!$A$39:$A$782,$A210,СВЦЭМ!$B$39:$B$782,C$190)+'СЕТ СН'!$F$12</f>
        <v>138.07336874999999</v>
      </c>
      <c r="D210" s="36">
        <f>SUMIFS(СВЦЭМ!$F$39:$F$782,СВЦЭМ!$A$39:$A$782,$A210,СВЦЭМ!$B$39:$B$782,D$190)+'СЕТ СН'!$F$12</f>
        <v>140.29988241999999</v>
      </c>
      <c r="E210" s="36">
        <f>SUMIFS(СВЦЭМ!$F$39:$F$782,СВЦЭМ!$A$39:$A$782,$A210,СВЦЭМ!$B$39:$B$782,E$190)+'СЕТ СН'!$F$12</f>
        <v>139.28600795</v>
      </c>
      <c r="F210" s="36">
        <f>SUMIFS(СВЦЭМ!$F$39:$F$782,СВЦЭМ!$A$39:$A$782,$A210,СВЦЭМ!$B$39:$B$782,F$190)+'СЕТ СН'!$F$12</f>
        <v>139.11613591</v>
      </c>
      <c r="G210" s="36">
        <f>SUMIFS(СВЦЭМ!$F$39:$F$782,СВЦЭМ!$A$39:$A$782,$A210,СВЦЭМ!$B$39:$B$782,G$190)+'СЕТ СН'!$F$12</f>
        <v>136.82416191999999</v>
      </c>
      <c r="H210" s="36">
        <f>SUMIFS(СВЦЭМ!$F$39:$F$782,СВЦЭМ!$A$39:$A$782,$A210,СВЦЭМ!$B$39:$B$782,H$190)+'СЕТ СН'!$F$12</f>
        <v>137.14537224</v>
      </c>
      <c r="I210" s="36">
        <f>SUMIFS(СВЦЭМ!$F$39:$F$782,СВЦЭМ!$A$39:$A$782,$A210,СВЦЭМ!$B$39:$B$782,I$190)+'СЕТ СН'!$F$12</f>
        <v>134.47775884000001</v>
      </c>
      <c r="J210" s="36">
        <f>SUMIFS(СВЦЭМ!$F$39:$F$782,СВЦЭМ!$A$39:$A$782,$A210,СВЦЭМ!$B$39:$B$782,J$190)+'СЕТ СН'!$F$12</f>
        <v>130.78419188999999</v>
      </c>
      <c r="K210" s="36">
        <f>SUMIFS(СВЦЭМ!$F$39:$F$782,СВЦЭМ!$A$39:$A$782,$A210,СВЦЭМ!$B$39:$B$782,K$190)+'СЕТ СН'!$F$12</f>
        <v>129.74351132000001</v>
      </c>
      <c r="L210" s="36">
        <f>SUMIFS(СВЦЭМ!$F$39:$F$782,СВЦЭМ!$A$39:$A$782,$A210,СВЦЭМ!$B$39:$B$782,L$190)+'СЕТ СН'!$F$12</f>
        <v>129.57791270000001</v>
      </c>
      <c r="M210" s="36">
        <f>SUMIFS(СВЦЭМ!$F$39:$F$782,СВЦЭМ!$A$39:$A$782,$A210,СВЦЭМ!$B$39:$B$782,M$190)+'СЕТ СН'!$F$12</f>
        <v>130.35395510000001</v>
      </c>
      <c r="N210" s="36">
        <f>SUMIFS(СВЦЭМ!$F$39:$F$782,СВЦЭМ!$A$39:$A$782,$A210,СВЦЭМ!$B$39:$B$782,N$190)+'СЕТ СН'!$F$12</f>
        <v>130.39518734999999</v>
      </c>
      <c r="O210" s="36">
        <f>SUMIFS(СВЦЭМ!$F$39:$F$782,СВЦЭМ!$A$39:$A$782,$A210,СВЦЭМ!$B$39:$B$782,O$190)+'СЕТ СН'!$F$12</f>
        <v>132.62951323999999</v>
      </c>
      <c r="P210" s="36">
        <f>SUMIFS(СВЦЭМ!$F$39:$F$782,СВЦЭМ!$A$39:$A$782,$A210,СВЦЭМ!$B$39:$B$782,P$190)+'СЕТ СН'!$F$12</f>
        <v>134.24406787999999</v>
      </c>
      <c r="Q210" s="36">
        <f>SUMIFS(СВЦЭМ!$F$39:$F$782,СВЦЭМ!$A$39:$A$782,$A210,СВЦЭМ!$B$39:$B$782,Q$190)+'СЕТ СН'!$F$12</f>
        <v>134.44429349999999</v>
      </c>
      <c r="R210" s="36">
        <f>SUMIFS(СВЦЭМ!$F$39:$F$782,СВЦЭМ!$A$39:$A$782,$A210,СВЦЭМ!$B$39:$B$782,R$190)+'СЕТ СН'!$F$12</f>
        <v>134.88553929</v>
      </c>
      <c r="S210" s="36">
        <f>SUMIFS(СВЦЭМ!$F$39:$F$782,СВЦЭМ!$A$39:$A$782,$A210,СВЦЭМ!$B$39:$B$782,S$190)+'СЕТ СН'!$F$12</f>
        <v>133.60902447999999</v>
      </c>
      <c r="T210" s="36">
        <f>SUMIFS(СВЦЭМ!$F$39:$F$782,СВЦЭМ!$A$39:$A$782,$A210,СВЦЭМ!$B$39:$B$782,T$190)+'СЕТ СН'!$F$12</f>
        <v>130.01897203999999</v>
      </c>
      <c r="U210" s="36">
        <f>SUMIFS(СВЦЭМ!$F$39:$F$782,СВЦЭМ!$A$39:$A$782,$A210,СВЦЭМ!$B$39:$B$782,U$190)+'СЕТ СН'!$F$12</f>
        <v>128.11663913999999</v>
      </c>
      <c r="V210" s="36">
        <f>SUMIFS(СВЦЭМ!$F$39:$F$782,СВЦЭМ!$A$39:$A$782,$A210,СВЦЭМ!$B$39:$B$782,V$190)+'СЕТ СН'!$F$12</f>
        <v>129.02563509000001</v>
      </c>
      <c r="W210" s="36">
        <f>SUMIFS(СВЦЭМ!$F$39:$F$782,СВЦЭМ!$A$39:$A$782,$A210,СВЦЭМ!$B$39:$B$782,W$190)+'СЕТ СН'!$F$12</f>
        <v>129.73710455</v>
      </c>
      <c r="X210" s="36">
        <f>SUMIFS(СВЦЭМ!$F$39:$F$782,СВЦЭМ!$A$39:$A$782,$A210,СВЦЭМ!$B$39:$B$782,X$190)+'СЕТ СН'!$F$12</f>
        <v>132.46789059</v>
      </c>
      <c r="Y210" s="36">
        <f>SUMIFS(СВЦЭМ!$F$39:$F$782,СВЦЭМ!$A$39:$A$782,$A210,СВЦЭМ!$B$39:$B$782,Y$190)+'СЕТ СН'!$F$12</f>
        <v>132.25888201999999</v>
      </c>
    </row>
    <row r="211" spans="1:25" ht="15.75" x14ac:dyDescent="0.2">
      <c r="A211" s="35">
        <f t="shared" si="5"/>
        <v>45372</v>
      </c>
      <c r="B211" s="36">
        <f>SUMIFS(СВЦЭМ!$F$39:$F$782,СВЦЭМ!$A$39:$A$782,$A211,СВЦЭМ!$B$39:$B$782,B$190)+'СЕТ СН'!$F$12</f>
        <v>137.32177096999999</v>
      </c>
      <c r="C211" s="36">
        <f>SUMIFS(СВЦЭМ!$F$39:$F$782,СВЦЭМ!$A$39:$A$782,$A211,СВЦЭМ!$B$39:$B$782,C$190)+'СЕТ СН'!$F$12</f>
        <v>139.68122136</v>
      </c>
      <c r="D211" s="36">
        <f>SUMIFS(СВЦЭМ!$F$39:$F$782,СВЦЭМ!$A$39:$A$782,$A211,СВЦЭМ!$B$39:$B$782,D$190)+'СЕТ СН'!$F$12</f>
        <v>143.29237799000001</v>
      </c>
      <c r="E211" s="36">
        <f>SUMIFS(СВЦЭМ!$F$39:$F$782,СВЦЭМ!$A$39:$A$782,$A211,СВЦЭМ!$B$39:$B$782,E$190)+'СЕТ СН'!$F$12</f>
        <v>144.03152166000001</v>
      </c>
      <c r="F211" s="36">
        <f>SUMIFS(СВЦЭМ!$F$39:$F$782,СВЦЭМ!$A$39:$A$782,$A211,СВЦЭМ!$B$39:$B$782,F$190)+'СЕТ СН'!$F$12</f>
        <v>143.62670477</v>
      </c>
      <c r="G211" s="36">
        <f>SUMIFS(СВЦЭМ!$F$39:$F$782,СВЦЭМ!$A$39:$A$782,$A211,СВЦЭМ!$B$39:$B$782,G$190)+'СЕТ СН'!$F$12</f>
        <v>141.06410459</v>
      </c>
      <c r="H211" s="36">
        <f>SUMIFS(СВЦЭМ!$F$39:$F$782,СВЦЭМ!$A$39:$A$782,$A211,СВЦЭМ!$B$39:$B$782,H$190)+'СЕТ СН'!$F$12</f>
        <v>134.68449537999999</v>
      </c>
      <c r="I211" s="36">
        <f>SUMIFS(СВЦЭМ!$F$39:$F$782,СВЦЭМ!$A$39:$A$782,$A211,СВЦЭМ!$B$39:$B$782,I$190)+'СЕТ СН'!$F$12</f>
        <v>131.85903830999999</v>
      </c>
      <c r="J211" s="36">
        <f>SUMIFS(СВЦЭМ!$F$39:$F$782,СВЦЭМ!$A$39:$A$782,$A211,СВЦЭМ!$B$39:$B$782,J$190)+'СЕТ СН'!$F$12</f>
        <v>132.31161576</v>
      </c>
      <c r="K211" s="36">
        <f>SUMIFS(СВЦЭМ!$F$39:$F$782,СВЦЭМ!$A$39:$A$782,$A211,СВЦЭМ!$B$39:$B$782,K$190)+'СЕТ СН'!$F$12</f>
        <v>130.40934272999999</v>
      </c>
      <c r="L211" s="36">
        <f>SUMIFS(СВЦЭМ!$F$39:$F$782,СВЦЭМ!$A$39:$A$782,$A211,СВЦЭМ!$B$39:$B$782,L$190)+'СЕТ СН'!$F$12</f>
        <v>130.11915092000001</v>
      </c>
      <c r="M211" s="36">
        <f>SUMIFS(СВЦЭМ!$F$39:$F$782,СВЦЭМ!$A$39:$A$782,$A211,СВЦЭМ!$B$39:$B$782,M$190)+'СЕТ СН'!$F$12</f>
        <v>131.08557712999999</v>
      </c>
      <c r="N211" s="36">
        <f>SUMIFS(СВЦЭМ!$F$39:$F$782,СВЦЭМ!$A$39:$A$782,$A211,СВЦЭМ!$B$39:$B$782,N$190)+'СЕТ СН'!$F$12</f>
        <v>133.39046056000001</v>
      </c>
      <c r="O211" s="36">
        <f>SUMIFS(СВЦЭМ!$F$39:$F$782,СВЦЭМ!$A$39:$A$782,$A211,СВЦЭМ!$B$39:$B$782,O$190)+'СЕТ СН'!$F$12</f>
        <v>134.37479705999999</v>
      </c>
      <c r="P211" s="36">
        <f>SUMIFS(СВЦЭМ!$F$39:$F$782,СВЦЭМ!$A$39:$A$782,$A211,СВЦЭМ!$B$39:$B$782,P$190)+'СЕТ СН'!$F$12</f>
        <v>135.28989711</v>
      </c>
      <c r="Q211" s="36">
        <f>SUMIFS(СВЦЭМ!$F$39:$F$782,СВЦЭМ!$A$39:$A$782,$A211,СВЦЭМ!$B$39:$B$782,Q$190)+'СЕТ СН'!$F$12</f>
        <v>136.78765941</v>
      </c>
      <c r="R211" s="36">
        <f>SUMIFS(СВЦЭМ!$F$39:$F$782,СВЦЭМ!$A$39:$A$782,$A211,СВЦЭМ!$B$39:$B$782,R$190)+'СЕТ СН'!$F$12</f>
        <v>137.78131715999999</v>
      </c>
      <c r="S211" s="36">
        <f>SUMIFS(СВЦЭМ!$F$39:$F$782,СВЦЭМ!$A$39:$A$782,$A211,СВЦЭМ!$B$39:$B$782,S$190)+'СЕТ СН'!$F$12</f>
        <v>135.92177579</v>
      </c>
      <c r="T211" s="36">
        <f>SUMIFS(СВЦЭМ!$F$39:$F$782,СВЦЭМ!$A$39:$A$782,$A211,СВЦЭМ!$B$39:$B$782,T$190)+'СЕТ СН'!$F$12</f>
        <v>135.24374298999999</v>
      </c>
      <c r="U211" s="36">
        <f>SUMIFS(СВЦЭМ!$F$39:$F$782,СВЦЭМ!$A$39:$A$782,$A211,СВЦЭМ!$B$39:$B$782,U$190)+'СЕТ СН'!$F$12</f>
        <v>132.21285255999999</v>
      </c>
      <c r="V211" s="36">
        <f>SUMIFS(СВЦЭМ!$F$39:$F$782,СВЦЭМ!$A$39:$A$782,$A211,СВЦЭМ!$B$39:$B$782,V$190)+'СЕТ СН'!$F$12</f>
        <v>130.09080926999999</v>
      </c>
      <c r="W211" s="36">
        <f>SUMIFS(СВЦЭМ!$F$39:$F$782,СВЦЭМ!$A$39:$A$782,$A211,СВЦЭМ!$B$39:$B$782,W$190)+'СЕТ СН'!$F$12</f>
        <v>132.0877255</v>
      </c>
      <c r="X211" s="36">
        <f>SUMIFS(СВЦЭМ!$F$39:$F$782,СВЦЭМ!$A$39:$A$782,$A211,СВЦЭМ!$B$39:$B$782,X$190)+'СЕТ СН'!$F$12</f>
        <v>134.09107954000001</v>
      </c>
      <c r="Y211" s="36">
        <f>SUMIFS(СВЦЭМ!$F$39:$F$782,СВЦЭМ!$A$39:$A$782,$A211,СВЦЭМ!$B$39:$B$782,Y$190)+'СЕТ СН'!$F$12</f>
        <v>135.61306261999999</v>
      </c>
    </row>
    <row r="212" spans="1:25" ht="15.75" x14ac:dyDescent="0.2">
      <c r="A212" s="35">
        <f t="shared" si="5"/>
        <v>45373</v>
      </c>
      <c r="B212" s="36">
        <f>SUMIFS(СВЦЭМ!$F$39:$F$782,СВЦЭМ!$A$39:$A$782,$A212,СВЦЭМ!$B$39:$B$782,B$190)+'СЕТ СН'!$F$12</f>
        <v>137.90332737</v>
      </c>
      <c r="C212" s="36">
        <f>SUMIFS(СВЦЭМ!$F$39:$F$782,СВЦЭМ!$A$39:$A$782,$A212,СВЦЭМ!$B$39:$B$782,C$190)+'СЕТ СН'!$F$12</f>
        <v>140.59513516000001</v>
      </c>
      <c r="D212" s="36">
        <f>SUMIFS(СВЦЭМ!$F$39:$F$782,СВЦЭМ!$A$39:$A$782,$A212,СВЦЭМ!$B$39:$B$782,D$190)+'СЕТ СН'!$F$12</f>
        <v>142.94413879000001</v>
      </c>
      <c r="E212" s="36">
        <f>SUMIFS(СВЦЭМ!$F$39:$F$782,СВЦЭМ!$A$39:$A$782,$A212,СВЦЭМ!$B$39:$B$782,E$190)+'СЕТ СН'!$F$12</f>
        <v>142.09571312</v>
      </c>
      <c r="F212" s="36">
        <f>SUMIFS(СВЦЭМ!$F$39:$F$782,СВЦЭМ!$A$39:$A$782,$A212,СВЦЭМ!$B$39:$B$782,F$190)+'СЕТ СН'!$F$12</f>
        <v>142.10638159999999</v>
      </c>
      <c r="G212" s="36">
        <f>SUMIFS(СВЦЭМ!$F$39:$F$782,СВЦЭМ!$A$39:$A$782,$A212,СВЦЭМ!$B$39:$B$782,G$190)+'СЕТ СН'!$F$12</f>
        <v>142.10122306</v>
      </c>
      <c r="H212" s="36">
        <f>SUMIFS(СВЦЭМ!$F$39:$F$782,СВЦЭМ!$A$39:$A$782,$A212,СВЦЭМ!$B$39:$B$782,H$190)+'СЕТ СН'!$F$12</f>
        <v>137.49203492000001</v>
      </c>
      <c r="I212" s="36">
        <f>SUMIFS(СВЦЭМ!$F$39:$F$782,СВЦЭМ!$A$39:$A$782,$A212,СВЦЭМ!$B$39:$B$782,I$190)+'СЕТ СН'!$F$12</f>
        <v>134.29321404999999</v>
      </c>
      <c r="J212" s="36">
        <f>SUMIFS(СВЦЭМ!$F$39:$F$782,СВЦЭМ!$A$39:$A$782,$A212,СВЦЭМ!$B$39:$B$782,J$190)+'СЕТ СН'!$F$12</f>
        <v>133.33345875000001</v>
      </c>
      <c r="K212" s="36">
        <f>SUMIFS(СВЦЭМ!$F$39:$F$782,СВЦЭМ!$A$39:$A$782,$A212,СВЦЭМ!$B$39:$B$782,K$190)+'СЕТ СН'!$F$12</f>
        <v>132.56884169</v>
      </c>
      <c r="L212" s="36">
        <f>SUMIFS(СВЦЭМ!$F$39:$F$782,СВЦЭМ!$A$39:$A$782,$A212,СВЦЭМ!$B$39:$B$782,L$190)+'СЕТ СН'!$F$12</f>
        <v>130.43696696999999</v>
      </c>
      <c r="M212" s="36">
        <f>SUMIFS(СВЦЭМ!$F$39:$F$782,СВЦЭМ!$A$39:$A$782,$A212,СВЦЭМ!$B$39:$B$782,M$190)+'СЕТ СН'!$F$12</f>
        <v>127.66414641</v>
      </c>
      <c r="N212" s="36">
        <f>SUMIFS(СВЦЭМ!$F$39:$F$782,СВЦЭМ!$A$39:$A$782,$A212,СВЦЭМ!$B$39:$B$782,N$190)+'СЕТ СН'!$F$12</f>
        <v>129.77080017</v>
      </c>
      <c r="O212" s="36">
        <f>SUMIFS(СВЦЭМ!$F$39:$F$782,СВЦЭМ!$A$39:$A$782,$A212,СВЦЭМ!$B$39:$B$782,O$190)+'СЕТ СН'!$F$12</f>
        <v>127.57065316000001</v>
      </c>
      <c r="P212" s="36">
        <f>SUMIFS(СВЦЭМ!$F$39:$F$782,СВЦЭМ!$A$39:$A$782,$A212,СВЦЭМ!$B$39:$B$782,P$190)+'СЕТ СН'!$F$12</f>
        <v>127.78283001</v>
      </c>
      <c r="Q212" s="36">
        <f>SUMIFS(СВЦЭМ!$F$39:$F$782,СВЦЭМ!$A$39:$A$782,$A212,СВЦЭМ!$B$39:$B$782,Q$190)+'СЕТ СН'!$F$12</f>
        <v>129.14893642999999</v>
      </c>
      <c r="R212" s="36">
        <f>SUMIFS(СВЦЭМ!$F$39:$F$782,СВЦЭМ!$A$39:$A$782,$A212,СВЦЭМ!$B$39:$B$782,R$190)+'СЕТ СН'!$F$12</f>
        <v>130.24944199000001</v>
      </c>
      <c r="S212" s="36">
        <f>SUMIFS(СВЦЭМ!$F$39:$F$782,СВЦЭМ!$A$39:$A$782,$A212,СВЦЭМ!$B$39:$B$782,S$190)+'СЕТ СН'!$F$12</f>
        <v>129.80547053999999</v>
      </c>
      <c r="T212" s="36">
        <f>SUMIFS(СВЦЭМ!$F$39:$F$782,СВЦЭМ!$A$39:$A$782,$A212,СВЦЭМ!$B$39:$B$782,T$190)+'СЕТ СН'!$F$12</f>
        <v>127.69611784999999</v>
      </c>
      <c r="U212" s="36">
        <f>SUMIFS(СВЦЭМ!$F$39:$F$782,СВЦЭМ!$A$39:$A$782,$A212,СВЦЭМ!$B$39:$B$782,U$190)+'СЕТ СН'!$F$12</f>
        <v>125.40004817000001</v>
      </c>
      <c r="V212" s="36">
        <f>SUMIFS(СВЦЭМ!$F$39:$F$782,СВЦЭМ!$A$39:$A$782,$A212,СВЦЭМ!$B$39:$B$782,V$190)+'СЕТ СН'!$F$12</f>
        <v>122.91921161</v>
      </c>
      <c r="W212" s="36">
        <f>SUMIFS(СВЦЭМ!$F$39:$F$782,СВЦЭМ!$A$39:$A$782,$A212,СВЦЭМ!$B$39:$B$782,W$190)+'СЕТ СН'!$F$12</f>
        <v>122.76751625</v>
      </c>
      <c r="X212" s="36">
        <f>SUMIFS(СВЦЭМ!$F$39:$F$782,СВЦЭМ!$A$39:$A$782,$A212,СВЦЭМ!$B$39:$B$782,X$190)+'СЕТ СН'!$F$12</f>
        <v>124.01737427</v>
      </c>
      <c r="Y212" s="36">
        <f>SUMIFS(СВЦЭМ!$F$39:$F$782,СВЦЭМ!$A$39:$A$782,$A212,СВЦЭМ!$B$39:$B$782,Y$190)+'СЕТ СН'!$F$12</f>
        <v>124.4261484</v>
      </c>
    </row>
    <row r="213" spans="1:25" ht="15.75" x14ac:dyDescent="0.2">
      <c r="A213" s="35">
        <f t="shared" si="5"/>
        <v>45374</v>
      </c>
      <c r="B213" s="36">
        <f>SUMIFS(СВЦЭМ!$F$39:$F$782,СВЦЭМ!$A$39:$A$782,$A213,СВЦЭМ!$B$39:$B$782,B$190)+'СЕТ СН'!$F$12</f>
        <v>129.41430865999999</v>
      </c>
      <c r="C213" s="36">
        <f>SUMIFS(СВЦЭМ!$F$39:$F$782,СВЦЭМ!$A$39:$A$782,$A213,СВЦЭМ!$B$39:$B$782,C$190)+'СЕТ СН'!$F$12</f>
        <v>127.69689421</v>
      </c>
      <c r="D213" s="36">
        <f>SUMIFS(СВЦЭМ!$F$39:$F$782,СВЦЭМ!$A$39:$A$782,$A213,СВЦЭМ!$B$39:$B$782,D$190)+'СЕТ СН'!$F$12</f>
        <v>130.84861855</v>
      </c>
      <c r="E213" s="36">
        <f>SUMIFS(СВЦЭМ!$F$39:$F$782,СВЦЭМ!$A$39:$A$782,$A213,СВЦЭМ!$B$39:$B$782,E$190)+'СЕТ СН'!$F$12</f>
        <v>132.19700972000001</v>
      </c>
      <c r="F213" s="36">
        <f>SUMIFS(СВЦЭМ!$F$39:$F$782,СВЦЭМ!$A$39:$A$782,$A213,СВЦЭМ!$B$39:$B$782,F$190)+'СЕТ СН'!$F$12</f>
        <v>132.05883141999999</v>
      </c>
      <c r="G213" s="36">
        <f>SUMIFS(СВЦЭМ!$F$39:$F$782,СВЦЭМ!$A$39:$A$782,$A213,СВЦЭМ!$B$39:$B$782,G$190)+'СЕТ СН'!$F$12</f>
        <v>130.60205185000001</v>
      </c>
      <c r="H213" s="36">
        <f>SUMIFS(СВЦЭМ!$F$39:$F$782,СВЦЭМ!$A$39:$A$782,$A213,СВЦЭМ!$B$39:$B$782,H$190)+'СЕТ СН'!$F$12</f>
        <v>129.13505967</v>
      </c>
      <c r="I213" s="36">
        <f>SUMIFS(СВЦЭМ!$F$39:$F$782,СВЦЭМ!$A$39:$A$782,$A213,СВЦЭМ!$B$39:$B$782,I$190)+'СЕТ СН'!$F$12</f>
        <v>127.77690883</v>
      </c>
      <c r="J213" s="36">
        <f>SUMIFS(СВЦЭМ!$F$39:$F$782,СВЦЭМ!$A$39:$A$782,$A213,СВЦЭМ!$B$39:$B$782,J$190)+'СЕТ СН'!$F$12</f>
        <v>124.51453997</v>
      </c>
      <c r="K213" s="36">
        <f>SUMIFS(СВЦЭМ!$F$39:$F$782,СВЦЭМ!$A$39:$A$782,$A213,СВЦЭМ!$B$39:$B$782,K$190)+'СЕТ СН'!$F$12</f>
        <v>121.7080034</v>
      </c>
      <c r="L213" s="36">
        <f>SUMIFS(СВЦЭМ!$F$39:$F$782,СВЦЭМ!$A$39:$A$782,$A213,СВЦЭМ!$B$39:$B$782,L$190)+'СЕТ СН'!$F$12</f>
        <v>120.58087341</v>
      </c>
      <c r="M213" s="36">
        <f>SUMIFS(СВЦЭМ!$F$39:$F$782,СВЦЭМ!$A$39:$A$782,$A213,СВЦЭМ!$B$39:$B$782,M$190)+'СЕТ СН'!$F$12</f>
        <v>121.39155861</v>
      </c>
      <c r="N213" s="36">
        <f>SUMIFS(СВЦЭМ!$F$39:$F$782,СВЦЭМ!$A$39:$A$782,$A213,СВЦЭМ!$B$39:$B$782,N$190)+'СЕТ СН'!$F$12</f>
        <v>121.93005991</v>
      </c>
      <c r="O213" s="36">
        <f>SUMIFS(СВЦЭМ!$F$39:$F$782,СВЦЭМ!$A$39:$A$782,$A213,СВЦЭМ!$B$39:$B$782,O$190)+'СЕТ СН'!$F$12</f>
        <v>124.54935908</v>
      </c>
      <c r="P213" s="36">
        <f>SUMIFS(СВЦЭМ!$F$39:$F$782,СВЦЭМ!$A$39:$A$782,$A213,СВЦЭМ!$B$39:$B$782,P$190)+'СЕТ СН'!$F$12</f>
        <v>126.19957196999999</v>
      </c>
      <c r="Q213" s="36">
        <f>SUMIFS(СВЦЭМ!$F$39:$F$782,СВЦЭМ!$A$39:$A$782,$A213,СВЦЭМ!$B$39:$B$782,Q$190)+'СЕТ СН'!$F$12</f>
        <v>126.64691763</v>
      </c>
      <c r="R213" s="36">
        <f>SUMIFS(СВЦЭМ!$F$39:$F$782,СВЦЭМ!$A$39:$A$782,$A213,СВЦЭМ!$B$39:$B$782,R$190)+'СЕТ СН'!$F$12</f>
        <v>127.55889845</v>
      </c>
      <c r="S213" s="36">
        <f>SUMIFS(СВЦЭМ!$F$39:$F$782,СВЦЭМ!$A$39:$A$782,$A213,СВЦЭМ!$B$39:$B$782,S$190)+'СЕТ СН'!$F$12</f>
        <v>125.05434246999999</v>
      </c>
      <c r="T213" s="36">
        <f>SUMIFS(СВЦЭМ!$F$39:$F$782,СВЦЭМ!$A$39:$A$782,$A213,СВЦЭМ!$B$39:$B$782,T$190)+'СЕТ СН'!$F$12</f>
        <v>124.08031075</v>
      </c>
      <c r="U213" s="36">
        <f>SUMIFS(СВЦЭМ!$F$39:$F$782,СВЦЭМ!$A$39:$A$782,$A213,СВЦЭМ!$B$39:$B$782,U$190)+'СЕТ СН'!$F$12</f>
        <v>121.67867071000001</v>
      </c>
      <c r="V213" s="36">
        <f>SUMIFS(СВЦЭМ!$F$39:$F$782,СВЦЭМ!$A$39:$A$782,$A213,СВЦЭМ!$B$39:$B$782,V$190)+'СЕТ СН'!$F$12</f>
        <v>120.71532315</v>
      </c>
      <c r="W213" s="36">
        <f>SUMIFS(СВЦЭМ!$F$39:$F$782,СВЦЭМ!$A$39:$A$782,$A213,СВЦЭМ!$B$39:$B$782,W$190)+'СЕТ СН'!$F$12</f>
        <v>120.56375834000001</v>
      </c>
      <c r="X213" s="36">
        <f>SUMIFS(СВЦЭМ!$F$39:$F$782,СВЦЭМ!$A$39:$A$782,$A213,СВЦЭМ!$B$39:$B$782,X$190)+'СЕТ СН'!$F$12</f>
        <v>123.96863352</v>
      </c>
      <c r="Y213" s="36">
        <f>SUMIFS(СВЦЭМ!$F$39:$F$782,СВЦЭМ!$A$39:$A$782,$A213,СВЦЭМ!$B$39:$B$782,Y$190)+'СЕТ СН'!$F$12</f>
        <v>125.4062156</v>
      </c>
    </row>
    <row r="214" spans="1:25" ht="15.75" x14ac:dyDescent="0.2">
      <c r="A214" s="35">
        <f t="shared" si="5"/>
        <v>45375</v>
      </c>
      <c r="B214" s="36">
        <f>SUMIFS(СВЦЭМ!$F$39:$F$782,СВЦЭМ!$A$39:$A$782,$A214,СВЦЭМ!$B$39:$B$782,B$190)+'СЕТ СН'!$F$12</f>
        <v>128.52559292999999</v>
      </c>
      <c r="C214" s="36">
        <f>SUMIFS(СВЦЭМ!$F$39:$F$782,СВЦЭМ!$A$39:$A$782,$A214,СВЦЭМ!$B$39:$B$782,C$190)+'СЕТ СН'!$F$12</f>
        <v>124.57799075</v>
      </c>
      <c r="D214" s="36">
        <f>SUMIFS(СВЦЭМ!$F$39:$F$782,СВЦЭМ!$A$39:$A$782,$A214,СВЦЭМ!$B$39:$B$782,D$190)+'СЕТ СН'!$F$12</f>
        <v>127.01537380000001</v>
      </c>
      <c r="E214" s="36">
        <f>SUMIFS(СВЦЭМ!$F$39:$F$782,СВЦЭМ!$A$39:$A$782,$A214,СВЦЭМ!$B$39:$B$782,E$190)+'СЕТ СН'!$F$12</f>
        <v>127.96717599999999</v>
      </c>
      <c r="F214" s="36">
        <f>SUMIFS(СВЦЭМ!$F$39:$F$782,СВЦЭМ!$A$39:$A$782,$A214,СВЦЭМ!$B$39:$B$782,F$190)+'СЕТ СН'!$F$12</f>
        <v>126.64905849</v>
      </c>
      <c r="G214" s="36">
        <f>SUMIFS(СВЦЭМ!$F$39:$F$782,СВЦЭМ!$A$39:$A$782,$A214,СВЦЭМ!$B$39:$B$782,G$190)+'СЕТ СН'!$F$12</f>
        <v>126.07030417999999</v>
      </c>
      <c r="H214" s="36">
        <f>SUMIFS(СВЦЭМ!$F$39:$F$782,СВЦЭМ!$A$39:$A$782,$A214,СВЦЭМ!$B$39:$B$782,H$190)+'СЕТ СН'!$F$12</f>
        <v>124.40235045999999</v>
      </c>
      <c r="I214" s="36">
        <f>SUMIFS(СВЦЭМ!$F$39:$F$782,СВЦЭМ!$A$39:$A$782,$A214,СВЦЭМ!$B$39:$B$782,I$190)+'СЕТ СН'!$F$12</f>
        <v>124.18165498</v>
      </c>
      <c r="J214" s="36">
        <f>SUMIFS(СВЦЭМ!$F$39:$F$782,СВЦЭМ!$A$39:$A$782,$A214,СВЦЭМ!$B$39:$B$782,J$190)+'СЕТ СН'!$F$12</f>
        <v>120.27318892</v>
      </c>
      <c r="K214" s="36">
        <f>SUMIFS(СВЦЭМ!$F$39:$F$782,СВЦЭМ!$A$39:$A$782,$A214,СВЦЭМ!$B$39:$B$782,K$190)+'СЕТ СН'!$F$12</f>
        <v>117.90072162</v>
      </c>
      <c r="L214" s="36">
        <f>SUMIFS(СВЦЭМ!$F$39:$F$782,СВЦЭМ!$A$39:$A$782,$A214,СВЦЭМ!$B$39:$B$782,L$190)+'СЕТ СН'!$F$12</f>
        <v>118.38264100000001</v>
      </c>
      <c r="M214" s="36">
        <f>SUMIFS(СВЦЭМ!$F$39:$F$782,СВЦЭМ!$A$39:$A$782,$A214,СВЦЭМ!$B$39:$B$782,M$190)+'СЕТ СН'!$F$12</f>
        <v>119.0919037</v>
      </c>
      <c r="N214" s="36">
        <f>SUMIFS(СВЦЭМ!$F$39:$F$782,СВЦЭМ!$A$39:$A$782,$A214,СВЦЭМ!$B$39:$B$782,N$190)+'СЕТ СН'!$F$12</f>
        <v>118.61138436</v>
      </c>
      <c r="O214" s="36">
        <f>SUMIFS(СВЦЭМ!$F$39:$F$782,СВЦЭМ!$A$39:$A$782,$A214,СВЦЭМ!$B$39:$B$782,O$190)+'СЕТ СН'!$F$12</f>
        <v>119.40304183000001</v>
      </c>
      <c r="P214" s="36">
        <f>SUMIFS(СВЦЭМ!$F$39:$F$782,СВЦЭМ!$A$39:$A$782,$A214,СВЦЭМ!$B$39:$B$782,P$190)+'СЕТ СН'!$F$12</f>
        <v>122.85827159</v>
      </c>
      <c r="Q214" s="36">
        <f>SUMIFS(СВЦЭМ!$F$39:$F$782,СВЦЭМ!$A$39:$A$782,$A214,СВЦЭМ!$B$39:$B$782,Q$190)+'СЕТ СН'!$F$12</f>
        <v>123.81649022000001</v>
      </c>
      <c r="R214" s="36">
        <f>SUMIFS(СВЦЭМ!$F$39:$F$782,СВЦЭМ!$A$39:$A$782,$A214,СВЦЭМ!$B$39:$B$782,R$190)+'СЕТ СН'!$F$12</f>
        <v>123.58965343</v>
      </c>
      <c r="S214" s="36">
        <f>SUMIFS(СВЦЭМ!$F$39:$F$782,СВЦЭМ!$A$39:$A$782,$A214,СВЦЭМ!$B$39:$B$782,S$190)+'СЕТ СН'!$F$12</f>
        <v>121.77253621</v>
      </c>
      <c r="T214" s="36">
        <f>SUMIFS(СВЦЭМ!$F$39:$F$782,СВЦЭМ!$A$39:$A$782,$A214,СВЦЭМ!$B$39:$B$782,T$190)+'СЕТ СН'!$F$12</f>
        <v>119.20164031</v>
      </c>
      <c r="U214" s="36">
        <f>SUMIFS(СВЦЭМ!$F$39:$F$782,СВЦЭМ!$A$39:$A$782,$A214,СВЦЭМ!$B$39:$B$782,U$190)+'СЕТ СН'!$F$12</f>
        <v>118.127459</v>
      </c>
      <c r="V214" s="36">
        <f>SUMIFS(СВЦЭМ!$F$39:$F$782,СВЦЭМ!$A$39:$A$782,$A214,СВЦЭМ!$B$39:$B$782,V$190)+'СЕТ СН'!$F$12</f>
        <v>117.46753987</v>
      </c>
      <c r="W214" s="36">
        <f>SUMIFS(СВЦЭМ!$F$39:$F$782,СВЦЭМ!$A$39:$A$782,$A214,СВЦЭМ!$B$39:$B$782,W$190)+'СЕТ СН'!$F$12</f>
        <v>115.44885805</v>
      </c>
      <c r="X214" s="36">
        <f>SUMIFS(СВЦЭМ!$F$39:$F$782,СВЦЭМ!$A$39:$A$782,$A214,СВЦЭМ!$B$39:$B$782,X$190)+'СЕТ СН'!$F$12</f>
        <v>116.27241265000001</v>
      </c>
      <c r="Y214" s="36">
        <f>SUMIFS(СВЦЭМ!$F$39:$F$782,СВЦЭМ!$A$39:$A$782,$A214,СВЦЭМ!$B$39:$B$782,Y$190)+'СЕТ СН'!$F$12</f>
        <v>120.29288532</v>
      </c>
    </row>
    <row r="215" spans="1:25" ht="15.75" x14ac:dyDescent="0.2">
      <c r="A215" s="35">
        <f t="shared" si="5"/>
        <v>45376</v>
      </c>
      <c r="B215" s="36">
        <f>SUMIFS(СВЦЭМ!$F$39:$F$782,СВЦЭМ!$A$39:$A$782,$A215,СВЦЭМ!$B$39:$B$782,B$190)+'СЕТ СН'!$F$12</f>
        <v>120.06895835</v>
      </c>
      <c r="C215" s="36">
        <f>SUMIFS(СВЦЭМ!$F$39:$F$782,СВЦЭМ!$A$39:$A$782,$A215,СВЦЭМ!$B$39:$B$782,C$190)+'СЕТ СН'!$F$12</f>
        <v>122.86006164</v>
      </c>
      <c r="D215" s="36">
        <f>SUMIFS(СВЦЭМ!$F$39:$F$782,СВЦЭМ!$A$39:$A$782,$A215,СВЦЭМ!$B$39:$B$782,D$190)+'СЕТ СН'!$F$12</f>
        <v>123.64914987</v>
      </c>
      <c r="E215" s="36">
        <f>SUMIFS(СВЦЭМ!$F$39:$F$782,СВЦЭМ!$A$39:$A$782,$A215,СВЦЭМ!$B$39:$B$782,E$190)+'СЕТ СН'!$F$12</f>
        <v>124.35296975999999</v>
      </c>
      <c r="F215" s="36">
        <f>SUMIFS(СВЦЭМ!$F$39:$F$782,СВЦЭМ!$A$39:$A$782,$A215,СВЦЭМ!$B$39:$B$782,F$190)+'СЕТ СН'!$F$12</f>
        <v>124.03515426</v>
      </c>
      <c r="G215" s="36">
        <f>SUMIFS(СВЦЭМ!$F$39:$F$782,СВЦЭМ!$A$39:$A$782,$A215,СВЦЭМ!$B$39:$B$782,G$190)+'СЕТ СН'!$F$12</f>
        <v>123.02079781</v>
      </c>
      <c r="H215" s="36">
        <f>SUMIFS(СВЦЭМ!$F$39:$F$782,СВЦЭМ!$A$39:$A$782,$A215,СВЦЭМ!$B$39:$B$782,H$190)+'СЕТ СН'!$F$12</f>
        <v>119.9295525</v>
      </c>
      <c r="I215" s="36">
        <f>SUMIFS(СВЦЭМ!$F$39:$F$782,СВЦЭМ!$A$39:$A$782,$A215,СВЦЭМ!$B$39:$B$782,I$190)+'СЕТ СН'!$F$12</f>
        <v>118.41219039000001</v>
      </c>
      <c r="J215" s="36">
        <f>SUMIFS(СВЦЭМ!$F$39:$F$782,СВЦЭМ!$A$39:$A$782,$A215,СВЦЭМ!$B$39:$B$782,J$190)+'СЕТ СН'!$F$12</f>
        <v>117.1001526</v>
      </c>
      <c r="K215" s="36">
        <f>SUMIFS(СВЦЭМ!$F$39:$F$782,СВЦЭМ!$A$39:$A$782,$A215,СВЦЭМ!$B$39:$B$782,K$190)+'СЕТ СН'!$F$12</f>
        <v>115.36967364</v>
      </c>
      <c r="L215" s="36">
        <f>SUMIFS(СВЦЭМ!$F$39:$F$782,СВЦЭМ!$A$39:$A$782,$A215,СВЦЭМ!$B$39:$B$782,L$190)+'СЕТ СН'!$F$12</f>
        <v>115.65799131</v>
      </c>
      <c r="M215" s="36">
        <f>SUMIFS(СВЦЭМ!$F$39:$F$782,СВЦЭМ!$A$39:$A$782,$A215,СВЦЭМ!$B$39:$B$782,M$190)+'СЕТ СН'!$F$12</f>
        <v>115.45755195</v>
      </c>
      <c r="N215" s="36">
        <f>SUMIFS(СВЦЭМ!$F$39:$F$782,СВЦЭМ!$A$39:$A$782,$A215,СВЦЭМ!$B$39:$B$782,N$190)+'СЕТ СН'!$F$12</f>
        <v>117.14657719</v>
      </c>
      <c r="O215" s="36">
        <f>SUMIFS(СВЦЭМ!$F$39:$F$782,СВЦЭМ!$A$39:$A$782,$A215,СВЦЭМ!$B$39:$B$782,O$190)+'СЕТ СН'!$F$12</f>
        <v>117.82569404</v>
      </c>
      <c r="P215" s="36">
        <f>SUMIFS(СВЦЭМ!$F$39:$F$782,СВЦЭМ!$A$39:$A$782,$A215,СВЦЭМ!$B$39:$B$782,P$190)+'СЕТ СН'!$F$12</f>
        <v>118.81467766999999</v>
      </c>
      <c r="Q215" s="36">
        <f>SUMIFS(СВЦЭМ!$F$39:$F$782,СВЦЭМ!$A$39:$A$782,$A215,СВЦЭМ!$B$39:$B$782,Q$190)+'СЕТ СН'!$F$12</f>
        <v>120.11280323</v>
      </c>
      <c r="R215" s="36">
        <f>SUMIFS(СВЦЭМ!$F$39:$F$782,СВЦЭМ!$A$39:$A$782,$A215,СВЦЭМ!$B$39:$B$782,R$190)+'СЕТ СН'!$F$12</f>
        <v>119.91473114</v>
      </c>
      <c r="S215" s="36">
        <f>SUMIFS(СВЦЭМ!$F$39:$F$782,СВЦЭМ!$A$39:$A$782,$A215,СВЦЭМ!$B$39:$B$782,S$190)+'СЕТ СН'!$F$12</f>
        <v>118.79811884</v>
      </c>
      <c r="T215" s="36">
        <f>SUMIFS(СВЦЭМ!$F$39:$F$782,СВЦЭМ!$A$39:$A$782,$A215,СВЦЭМ!$B$39:$B$782,T$190)+'СЕТ СН'!$F$12</f>
        <v>117.43403441</v>
      </c>
      <c r="U215" s="36">
        <f>SUMIFS(СВЦЭМ!$F$39:$F$782,СВЦЭМ!$A$39:$A$782,$A215,СВЦЭМ!$B$39:$B$782,U$190)+'СЕТ СН'!$F$12</f>
        <v>115.46820418</v>
      </c>
      <c r="V215" s="36">
        <f>SUMIFS(СВЦЭМ!$F$39:$F$782,СВЦЭМ!$A$39:$A$782,$A215,СВЦЭМ!$B$39:$B$782,V$190)+'СЕТ СН'!$F$12</f>
        <v>116.11027153000001</v>
      </c>
      <c r="W215" s="36">
        <f>SUMIFS(СВЦЭМ!$F$39:$F$782,СВЦЭМ!$A$39:$A$782,$A215,СВЦЭМ!$B$39:$B$782,W$190)+'СЕТ СН'!$F$12</f>
        <v>115.75887702</v>
      </c>
      <c r="X215" s="36">
        <f>SUMIFS(СВЦЭМ!$F$39:$F$782,СВЦЭМ!$A$39:$A$782,$A215,СВЦЭМ!$B$39:$B$782,X$190)+'СЕТ СН'!$F$12</f>
        <v>118.07550800999999</v>
      </c>
      <c r="Y215" s="36">
        <f>SUMIFS(СВЦЭМ!$F$39:$F$782,СВЦЭМ!$A$39:$A$782,$A215,СВЦЭМ!$B$39:$B$782,Y$190)+'СЕТ СН'!$F$12</f>
        <v>119.06030317</v>
      </c>
    </row>
    <row r="216" spans="1:25" ht="15.75" x14ac:dyDescent="0.2">
      <c r="A216" s="35">
        <f t="shared" si="5"/>
        <v>45377</v>
      </c>
      <c r="B216" s="36">
        <f>SUMIFS(СВЦЭМ!$F$39:$F$782,СВЦЭМ!$A$39:$A$782,$A216,СВЦЭМ!$B$39:$B$782,B$190)+'СЕТ СН'!$F$12</f>
        <v>124.46126525</v>
      </c>
      <c r="C216" s="36">
        <f>SUMIFS(СВЦЭМ!$F$39:$F$782,СВЦЭМ!$A$39:$A$782,$A216,СВЦЭМ!$B$39:$B$782,C$190)+'СЕТ СН'!$F$12</f>
        <v>126.92336880000001</v>
      </c>
      <c r="D216" s="36">
        <f>SUMIFS(СВЦЭМ!$F$39:$F$782,СВЦЭМ!$A$39:$A$782,$A216,СВЦЭМ!$B$39:$B$782,D$190)+'СЕТ СН'!$F$12</f>
        <v>128.73283731000001</v>
      </c>
      <c r="E216" s="36">
        <f>SUMIFS(СВЦЭМ!$F$39:$F$782,СВЦЭМ!$A$39:$A$782,$A216,СВЦЭМ!$B$39:$B$782,E$190)+'СЕТ СН'!$F$12</f>
        <v>129.82747314</v>
      </c>
      <c r="F216" s="36">
        <f>SUMIFS(СВЦЭМ!$F$39:$F$782,СВЦЭМ!$A$39:$A$782,$A216,СВЦЭМ!$B$39:$B$782,F$190)+'СЕТ СН'!$F$12</f>
        <v>129.15431394999999</v>
      </c>
      <c r="G216" s="36">
        <f>SUMIFS(СВЦЭМ!$F$39:$F$782,СВЦЭМ!$A$39:$A$782,$A216,СВЦЭМ!$B$39:$B$782,G$190)+'СЕТ СН'!$F$12</f>
        <v>127.06036739</v>
      </c>
      <c r="H216" s="36">
        <f>SUMIFS(СВЦЭМ!$F$39:$F$782,СВЦЭМ!$A$39:$A$782,$A216,СВЦЭМ!$B$39:$B$782,H$190)+'СЕТ СН'!$F$12</f>
        <v>122.20926625</v>
      </c>
      <c r="I216" s="36">
        <f>SUMIFS(СВЦЭМ!$F$39:$F$782,СВЦЭМ!$A$39:$A$782,$A216,СВЦЭМ!$B$39:$B$782,I$190)+'СЕТ СН'!$F$12</f>
        <v>120.84132022999999</v>
      </c>
      <c r="J216" s="36">
        <f>SUMIFS(СВЦЭМ!$F$39:$F$782,СВЦЭМ!$A$39:$A$782,$A216,СВЦЭМ!$B$39:$B$782,J$190)+'СЕТ СН'!$F$12</f>
        <v>119.06216560999999</v>
      </c>
      <c r="K216" s="36">
        <f>SUMIFS(СВЦЭМ!$F$39:$F$782,СВЦЭМ!$A$39:$A$782,$A216,СВЦЭМ!$B$39:$B$782,K$190)+'СЕТ СН'!$F$12</f>
        <v>120.30224822</v>
      </c>
      <c r="L216" s="36">
        <f>SUMIFS(СВЦЭМ!$F$39:$F$782,СВЦЭМ!$A$39:$A$782,$A216,СВЦЭМ!$B$39:$B$782,L$190)+'СЕТ СН'!$F$12</f>
        <v>120.60722327000001</v>
      </c>
      <c r="M216" s="36">
        <f>SUMIFS(СВЦЭМ!$F$39:$F$782,СВЦЭМ!$A$39:$A$782,$A216,СВЦЭМ!$B$39:$B$782,M$190)+'СЕТ СН'!$F$12</f>
        <v>123.03124043</v>
      </c>
      <c r="N216" s="36">
        <f>SUMIFS(СВЦЭМ!$F$39:$F$782,СВЦЭМ!$A$39:$A$782,$A216,СВЦЭМ!$B$39:$B$782,N$190)+'СЕТ СН'!$F$12</f>
        <v>124.87929647</v>
      </c>
      <c r="O216" s="36">
        <f>SUMIFS(СВЦЭМ!$F$39:$F$782,СВЦЭМ!$A$39:$A$782,$A216,СВЦЭМ!$B$39:$B$782,O$190)+'СЕТ СН'!$F$12</f>
        <v>124.67249864</v>
      </c>
      <c r="P216" s="36">
        <f>SUMIFS(СВЦЭМ!$F$39:$F$782,СВЦЭМ!$A$39:$A$782,$A216,СВЦЭМ!$B$39:$B$782,P$190)+'СЕТ СН'!$F$12</f>
        <v>126.39905215</v>
      </c>
      <c r="Q216" s="36">
        <f>SUMIFS(СВЦЭМ!$F$39:$F$782,СВЦЭМ!$A$39:$A$782,$A216,СВЦЭМ!$B$39:$B$782,Q$190)+'СЕТ СН'!$F$12</f>
        <v>126.14975093</v>
      </c>
      <c r="R216" s="36">
        <f>SUMIFS(СВЦЭМ!$F$39:$F$782,СВЦЭМ!$A$39:$A$782,$A216,СВЦЭМ!$B$39:$B$782,R$190)+'СЕТ СН'!$F$12</f>
        <v>123.62433206</v>
      </c>
      <c r="S216" s="36">
        <f>SUMIFS(СВЦЭМ!$F$39:$F$782,СВЦЭМ!$A$39:$A$782,$A216,СВЦЭМ!$B$39:$B$782,S$190)+'СЕТ СН'!$F$12</f>
        <v>121.48264165000001</v>
      </c>
      <c r="T216" s="36">
        <f>SUMIFS(СВЦЭМ!$F$39:$F$782,СВЦЭМ!$A$39:$A$782,$A216,СВЦЭМ!$B$39:$B$782,T$190)+'СЕТ СН'!$F$12</f>
        <v>119.02287181</v>
      </c>
      <c r="U216" s="36">
        <f>SUMIFS(СВЦЭМ!$F$39:$F$782,СВЦЭМ!$A$39:$A$782,$A216,СВЦЭМ!$B$39:$B$782,U$190)+'СЕТ СН'!$F$12</f>
        <v>118.26808475</v>
      </c>
      <c r="V216" s="36">
        <f>SUMIFS(СВЦЭМ!$F$39:$F$782,СВЦЭМ!$A$39:$A$782,$A216,СВЦЭМ!$B$39:$B$782,V$190)+'СЕТ СН'!$F$12</f>
        <v>117.62983801999999</v>
      </c>
      <c r="W216" s="36">
        <f>SUMIFS(СВЦЭМ!$F$39:$F$782,СВЦЭМ!$A$39:$A$782,$A216,СВЦЭМ!$B$39:$B$782,W$190)+'СЕТ СН'!$F$12</f>
        <v>118.71416983</v>
      </c>
      <c r="X216" s="36">
        <f>SUMIFS(СВЦЭМ!$F$39:$F$782,СВЦЭМ!$A$39:$A$782,$A216,СВЦЭМ!$B$39:$B$782,X$190)+'СЕТ СН'!$F$12</f>
        <v>121.3382348</v>
      </c>
      <c r="Y216" s="36">
        <f>SUMIFS(СВЦЭМ!$F$39:$F$782,СВЦЭМ!$A$39:$A$782,$A216,СВЦЭМ!$B$39:$B$782,Y$190)+'СЕТ СН'!$F$12</f>
        <v>122.05161903</v>
      </c>
    </row>
    <row r="217" spans="1:25" ht="15.75" x14ac:dyDescent="0.2">
      <c r="A217" s="35">
        <f t="shared" si="5"/>
        <v>45378</v>
      </c>
      <c r="B217" s="36">
        <f>SUMIFS(СВЦЭМ!$F$39:$F$782,СВЦЭМ!$A$39:$A$782,$A217,СВЦЭМ!$B$39:$B$782,B$190)+'СЕТ СН'!$F$12</f>
        <v>125.62341859999999</v>
      </c>
      <c r="C217" s="36">
        <f>SUMIFS(СВЦЭМ!$F$39:$F$782,СВЦЭМ!$A$39:$A$782,$A217,СВЦЭМ!$B$39:$B$782,C$190)+'СЕТ СН'!$F$12</f>
        <v>126.73778797999999</v>
      </c>
      <c r="D217" s="36">
        <f>SUMIFS(СВЦЭМ!$F$39:$F$782,СВЦЭМ!$A$39:$A$782,$A217,СВЦЭМ!$B$39:$B$782,D$190)+'СЕТ СН'!$F$12</f>
        <v>129.16870861999999</v>
      </c>
      <c r="E217" s="36">
        <f>SUMIFS(СВЦЭМ!$F$39:$F$782,СВЦЭМ!$A$39:$A$782,$A217,СВЦЭМ!$B$39:$B$782,E$190)+'СЕТ СН'!$F$12</f>
        <v>129.68870734999999</v>
      </c>
      <c r="F217" s="36">
        <f>SUMIFS(СВЦЭМ!$F$39:$F$782,СВЦЭМ!$A$39:$A$782,$A217,СВЦЭМ!$B$39:$B$782,F$190)+'СЕТ СН'!$F$12</f>
        <v>128.99819647999999</v>
      </c>
      <c r="G217" s="36">
        <f>SUMIFS(СВЦЭМ!$F$39:$F$782,СВЦЭМ!$A$39:$A$782,$A217,СВЦЭМ!$B$39:$B$782,G$190)+'СЕТ СН'!$F$12</f>
        <v>126.98579964</v>
      </c>
      <c r="H217" s="36">
        <f>SUMIFS(СВЦЭМ!$F$39:$F$782,СВЦЭМ!$A$39:$A$782,$A217,СВЦЭМ!$B$39:$B$782,H$190)+'СЕТ СН'!$F$12</f>
        <v>122.57611199</v>
      </c>
      <c r="I217" s="36">
        <f>SUMIFS(СВЦЭМ!$F$39:$F$782,СВЦЭМ!$A$39:$A$782,$A217,СВЦЭМ!$B$39:$B$782,I$190)+'СЕТ СН'!$F$12</f>
        <v>119.66511250000001</v>
      </c>
      <c r="J217" s="36">
        <f>SUMIFS(СВЦЭМ!$F$39:$F$782,СВЦЭМ!$A$39:$A$782,$A217,СВЦЭМ!$B$39:$B$782,J$190)+'СЕТ СН'!$F$12</f>
        <v>119.79930032999999</v>
      </c>
      <c r="K217" s="36">
        <f>SUMIFS(СВЦЭМ!$F$39:$F$782,СВЦЭМ!$A$39:$A$782,$A217,СВЦЭМ!$B$39:$B$782,K$190)+'СЕТ СН'!$F$12</f>
        <v>119.75545778</v>
      </c>
      <c r="L217" s="36">
        <f>SUMIFS(СВЦЭМ!$F$39:$F$782,СВЦЭМ!$A$39:$A$782,$A217,СВЦЭМ!$B$39:$B$782,L$190)+'СЕТ СН'!$F$12</f>
        <v>119.44627728</v>
      </c>
      <c r="M217" s="36">
        <f>SUMIFS(СВЦЭМ!$F$39:$F$782,СВЦЭМ!$A$39:$A$782,$A217,СВЦЭМ!$B$39:$B$782,M$190)+'СЕТ СН'!$F$12</f>
        <v>120.22601079</v>
      </c>
      <c r="N217" s="36">
        <f>SUMIFS(СВЦЭМ!$F$39:$F$782,СВЦЭМ!$A$39:$A$782,$A217,СВЦЭМ!$B$39:$B$782,N$190)+'СЕТ СН'!$F$12</f>
        <v>122.32005491</v>
      </c>
      <c r="O217" s="36">
        <f>SUMIFS(СВЦЭМ!$F$39:$F$782,СВЦЭМ!$A$39:$A$782,$A217,СВЦЭМ!$B$39:$B$782,O$190)+'СЕТ СН'!$F$12</f>
        <v>122.94847024000001</v>
      </c>
      <c r="P217" s="36">
        <f>SUMIFS(СВЦЭМ!$F$39:$F$782,СВЦЭМ!$A$39:$A$782,$A217,СВЦЭМ!$B$39:$B$782,P$190)+'СЕТ СН'!$F$12</f>
        <v>124.32971396000001</v>
      </c>
      <c r="Q217" s="36">
        <f>SUMIFS(СВЦЭМ!$F$39:$F$782,СВЦЭМ!$A$39:$A$782,$A217,СВЦЭМ!$B$39:$B$782,Q$190)+'СЕТ СН'!$F$12</f>
        <v>125.37891895999999</v>
      </c>
      <c r="R217" s="36">
        <f>SUMIFS(СВЦЭМ!$F$39:$F$782,СВЦЭМ!$A$39:$A$782,$A217,СВЦЭМ!$B$39:$B$782,R$190)+'СЕТ СН'!$F$12</f>
        <v>125.47217306</v>
      </c>
      <c r="S217" s="36">
        <f>SUMIFS(СВЦЭМ!$F$39:$F$782,СВЦЭМ!$A$39:$A$782,$A217,СВЦЭМ!$B$39:$B$782,S$190)+'СЕТ СН'!$F$12</f>
        <v>124.16640816</v>
      </c>
      <c r="T217" s="36">
        <f>SUMIFS(СВЦЭМ!$F$39:$F$782,СВЦЭМ!$A$39:$A$782,$A217,СВЦЭМ!$B$39:$B$782,T$190)+'СЕТ СН'!$F$12</f>
        <v>121.55979338</v>
      </c>
      <c r="U217" s="36">
        <f>SUMIFS(СВЦЭМ!$F$39:$F$782,СВЦЭМ!$A$39:$A$782,$A217,СВЦЭМ!$B$39:$B$782,U$190)+'СЕТ СН'!$F$12</f>
        <v>119.71974252</v>
      </c>
      <c r="V217" s="36">
        <f>SUMIFS(СВЦЭМ!$F$39:$F$782,СВЦЭМ!$A$39:$A$782,$A217,СВЦЭМ!$B$39:$B$782,V$190)+'СЕТ СН'!$F$12</f>
        <v>118.22616597</v>
      </c>
      <c r="W217" s="36">
        <f>SUMIFS(СВЦЭМ!$F$39:$F$782,СВЦЭМ!$A$39:$A$782,$A217,СВЦЭМ!$B$39:$B$782,W$190)+'СЕТ СН'!$F$12</f>
        <v>118.2517388</v>
      </c>
      <c r="X217" s="36">
        <f>SUMIFS(СВЦЭМ!$F$39:$F$782,СВЦЭМ!$A$39:$A$782,$A217,СВЦЭМ!$B$39:$B$782,X$190)+'СЕТ СН'!$F$12</f>
        <v>120.66484772</v>
      </c>
      <c r="Y217" s="36">
        <f>SUMIFS(СВЦЭМ!$F$39:$F$782,СВЦЭМ!$A$39:$A$782,$A217,СВЦЭМ!$B$39:$B$782,Y$190)+'СЕТ СН'!$F$12</f>
        <v>122.85914327</v>
      </c>
    </row>
    <row r="218" spans="1:25" ht="15.75" x14ac:dyDescent="0.2">
      <c r="A218" s="35">
        <f t="shared" si="5"/>
        <v>45379</v>
      </c>
      <c r="B218" s="36">
        <f>SUMIFS(СВЦЭМ!$F$39:$F$782,СВЦЭМ!$A$39:$A$782,$A218,СВЦЭМ!$B$39:$B$782,B$190)+'СЕТ СН'!$F$12</f>
        <v>123.58124169</v>
      </c>
      <c r="C218" s="36">
        <f>SUMIFS(СВЦЭМ!$F$39:$F$782,СВЦЭМ!$A$39:$A$782,$A218,СВЦЭМ!$B$39:$B$782,C$190)+'СЕТ СН'!$F$12</f>
        <v>124.55804847</v>
      </c>
      <c r="D218" s="36">
        <f>SUMIFS(СВЦЭМ!$F$39:$F$782,СВЦЭМ!$A$39:$A$782,$A218,СВЦЭМ!$B$39:$B$782,D$190)+'СЕТ СН'!$F$12</f>
        <v>126.6290156</v>
      </c>
      <c r="E218" s="36">
        <f>SUMIFS(СВЦЭМ!$F$39:$F$782,СВЦЭМ!$A$39:$A$782,$A218,СВЦЭМ!$B$39:$B$782,E$190)+'СЕТ СН'!$F$12</f>
        <v>126.86207596</v>
      </c>
      <c r="F218" s="36">
        <f>SUMIFS(СВЦЭМ!$F$39:$F$782,СВЦЭМ!$A$39:$A$782,$A218,СВЦЭМ!$B$39:$B$782,F$190)+'СЕТ СН'!$F$12</f>
        <v>121.87595619</v>
      </c>
      <c r="G218" s="36">
        <f>SUMIFS(СВЦЭМ!$F$39:$F$782,СВЦЭМ!$A$39:$A$782,$A218,СВЦЭМ!$B$39:$B$782,G$190)+'СЕТ СН'!$F$12</f>
        <v>119.9677439</v>
      </c>
      <c r="H218" s="36">
        <f>SUMIFS(СВЦЭМ!$F$39:$F$782,СВЦЭМ!$A$39:$A$782,$A218,СВЦЭМ!$B$39:$B$782,H$190)+'СЕТ СН'!$F$12</f>
        <v>115.9543268</v>
      </c>
      <c r="I218" s="36">
        <f>SUMIFS(СВЦЭМ!$F$39:$F$782,СВЦЭМ!$A$39:$A$782,$A218,СВЦЭМ!$B$39:$B$782,I$190)+'СЕТ СН'!$F$12</f>
        <v>115.04460893</v>
      </c>
      <c r="J218" s="36">
        <f>SUMIFS(СВЦЭМ!$F$39:$F$782,СВЦЭМ!$A$39:$A$782,$A218,СВЦЭМ!$B$39:$B$782,J$190)+'СЕТ СН'!$F$12</f>
        <v>114.65374211</v>
      </c>
      <c r="K218" s="36">
        <f>SUMIFS(СВЦЭМ!$F$39:$F$782,СВЦЭМ!$A$39:$A$782,$A218,СВЦЭМ!$B$39:$B$782,K$190)+'СЕТ СН'!$F$12</f>
        <v>114.93690221999999</v>
      </c>
      <c r="L218" s="36">
        <f>SUMIFS(СВЦЭМ!$F$39:$F$782,СВЦЭМ!$A$39:$A$782,$A218,СВЦЭМ!$B$39:$B$782,L$190)+'СЕТ СН'!$F$12</f>
        <v>115.24904295</v>
      </c>
      <c r="M218" s="36">
        <f>SUMIFS(СВЦЭМ!$F$39:$F$782,СВЦЭМ!$A$39:$A$782,$A218,СВЦЭМ!$B$39:$B$782,M$190)+'СЕТ СН'!$F$12</f>
        <v>115.85389825999999</v>
      </c>
      <c r="N218" s="36">
        <f>SUMIFS(СВЦЭМ!$F$39:$F$782,СВЦЭМ!$A$39:$A$782,$A218,СВЦЭМ!$B$39:$B$782,N$190)+'СЕТ СН'!$F$12</f>
        <v>117.29469845</v>
      </c>
      <c r="O218" s="36">
        <f>SUMIFS(СВЦЭМ!$F$39:$F$782,СВЦЭМ!$A$39:$A$782,$A218,СВЦЭМ!$B$39:$B$782,O$190)+'СЕТ СН'!$F$12</f>
        <v>116.52359058</v>
      </c>
      <c r="P218" s="36">
        <f>SUMIFS(СВЦЭМ!$F$39:$F$782,СВЦЭМ!$A$39:$A$782,$A218,СВЦЭМ!$B$39:$B$782,P$190)+'СЕТ СН'!$F$12</f>
        <v>116.40082854000001</v>
      </c>
      <c r="Q218" s="36">
        <f>SUMIFS(СВЦЭМ!$F$39:$F$782,СВЦЭМ!$A$39:$A$782,$A218,СВЦЭМ!$B$39:$B$782,Q$190)+'СЕТ СН'!$F$12</f>
        <v>117.03216451999999</v>
      </c>
      <c r="R218" s="36">
        <f>SUMIFS(СВЦЭМ!$F$39:$F$782,СВЦЭМ!$A$39:$A$782,$A218,СВЦЭМ!$B$39:$B$782,R$190)+'СЕТ СН'!$F$12</f>
        <v>118.38514572</v>
      </c>
      <c r="S218" s="36">
        <f>SUMIFS(СВЦЭМ!$F$39:$F$782,СВЦЭМ!$A$39:$A$782,$A218,СВЦЭМ!$B$39:$B$782,S$190)+'СЕТ СН'!$F$12</f>
        <v>119.04906510000001</v>
      </c>
      <c r="T218" s="36">
        <f>SUMIFS(СВЦЭМ!$F$39:$F$782,СВЦЭМ!$A$39:$A$782,$A218,СВЦЭМ!$B$39:$B$782,T$190)+'СЕТ СН'!$F$12</f>
        <v>117.46437235</v>
      </c>
      <c r="U218" s="36">
        <f>SUMIFS(СВЦЭМ!$F$39:$F$782,СВЦЭМ!$A$39:$A$782,$A218,СВЦЭМ!$B$39:$B$782,U$190)+'СЕТ СН'!$F$12</f>
        <v>115.28023985999999</v>
      </c>
      <c r="V218" s="36">
        <f>SUMIFS(СВЦЭМ!$F$39:$F$782,СВЦЭМ!$A$39:$A$782,$A218,СВЦЭМ!$B$39:$B$782,V$190)+'СЕТ СН'!$F$12</f>
        <v>118.67860014999999</v>
      </c>
      <c r="W218" s="36">
        <f>SUMIFS(СВЦЭМ!$F$39:$F$782,СВЦЭМ!$A$39:$A$782,$A218,СВЦЭМ!$B$39:$B$782,W$190)+'СЕТ СН'!$F$12</f>
        <v>118.70160425</v>
      </c>
      <c r="X218" s="36">
        <f>SUMIFS(СВЦЭМ!$F$39:$F$782,СВЦЭМ!$A$39:$A$782,$A218,СВЦЭМ!$B$39:$B$782,X$190)+'СЕТ СН'!$F$12</f>
        <v>120.13089182</v>
      </c>
      <c r="Y218" s="36">
        <f>SUMIFS(СВЦЭМ!$F$39:$F$782,СВЦЭМ!$A$39:$A$782,$A218,СВЦЭМ!$B$39:$B$782,Y$190)+'СЕТ СН'!$F$12</f>
        <v>119.89127242000001</v>
      </c>
    </row>
    <row r="219" spans="1:25" ht="15.75" x14ac:dyDescent="0.2">
      <c r="A219" s="35">
        <f t="shared" si="5"/>
        <v>45380</v>
      </c>
      <c r="B219" s="36">
        <f>SUMIFS(СВЦЭМ!$F$39:$F$782,СВЦЭМ!$A$39:$A$782,$A219,СВЦЭМ!$B$39:$B$782,B$190)+'СЕТ СН'!$F$12</f>
        <v>125.15471004</v>
      </c>
      <c r="C219" s="36">
        <f>SUMIFS(СВЦЭМ!$F$39:$F$782,СВЦЭМ!$A$39:$A$782,$A219,СВЦЭМ!$B$39:$B$782,C$190)+'СЕТ СН'!$F$12</f>
        <v>125.78158783000001</v>
      </c>
      <c r="D219" s="36">
        <f>SUMIFS(СВЦЭМ!$F$39:$F$782,СВЦЭМ!$A$39:$A$782,$A219,СВЦЭМ!$B$39:$B$782,D$190)+'СЕТ СН'!$F$12</f>
        <v>130.56058580999999</v>
      </c>
      <c r="E219" s="36">
        <f>SUMIFS(СВЦЭМ!$F$39:$F$782,СВЦЭМ!$A$39:$A$782,$A219,СВЦЭМ!$B$39:$B$782,E$190)+'СЕТ СН'!$F$12</f>
        <v>133.62737086000001</v>
      </c>
      <c r="F219" s="36">
        <f>SUMIFS(СВЦЭМ!$F$39:$F$782,СВЦЭМ!$A$39:$A$782,$A219,СВЦЭМ!$B$39:$B$782,F$190)+'СЕТ СН'!$F$12</f>
        <v>135.15026768000001</v>
      </c>
      <c r="G219" s="36">
        <f>SUMIFS(СВЦЭМ!$F$39:$F$782,СВЦЭМ!$A$39:$A$782,$A219,СВЦЭМ!$B$39:$B$782,G$190)+'СЕТ СН'!$F$12</f>
        <v>133.35771636000001</v>
      </c>
      <c r="H219" s="36">
        <f>SUMIFS(СВЦЭМ!$F$39:$F$782,СВЦЭМ!$A$39:$A$782,$A219,СВЦЭМ!$B$39:$B$782,H$190)+'СЕТ СН'!$F$12</f>
        <v>129.76481469000001</v>
      </c>
      <c r="I219" s="36">
        <f>SUMIFS(СВЦЭМ!$F$39:$F$782,СВЦЭМ!$A$39:$A$782,$A219,СВЦЭМ!$B$39:$B$782,I$190)+'СЕТ СН'!$F$12</f>
        <v>127.28776406999999</v>
      </c>
      <c r="J219" s="36">
        <f>SUMIFS(СВЦЭМ!$F$39:$F$782,СВЦЭМ!$A$39:$A$782,$A219,СВЦЭМ!$B$39:$B$782,J$190)+'СЕТ СН'!$F$12</f>
        <v>124.54797357</v>
      </c>
      <c r="K219" s="36">
        <f>SUMIFS(СВЦЭМ!$F$39:$F$782,СВЦЭМ!$A$39:$A$782,$A219,СВЦЭМ!$B$39:$B$782,K$190)+'СЕТ СН'!$F$12</f>
        <v>124.08655881999999</v>
      </c>
      <c r="L219" s="36">
        <f>SUMIFS(СВЦЭМ!$F$39:$F$782,СВЦЭМ!$A$39:$A$782,$A219,СВЦЭМ!$B$39:$B$782,L$190)+'СЕТ СН'!$F$12</f>
        <v>125.38066995</v>
      </c>
      <c r="M219" s="36">
        <f>SUMIFS(СВЦЭМ!$F$39:$F$782,СВЦЭМ!$A$39:$A$782,$A219,СВЦЭМ!$B$39:$B$782,M$190)+'СЕТ СН'!$F$12</f>
        <v>125.49809777999999</v>
      </c>
      <c r="N219" s="36">
        <f>SUMIFS(СВЦЭМ!$F$39:$F$782,СВЦЭМ!$A$39:$A$782,$A219,СВЦЭМ!$B$39:$B$782,N$190)+'СЕТ СН'!$F$12</f>
        <v>126.42453411</v>
      </c>
      <c r="O219" s="36">
        <f>SUMIFS(СВЦЭМ!$F$39:$F$782,СВЦЭМ!$A$39:$A$782,$A219,СВЦЭМ!$B$39:$B$782,O$190)+'СЕТ СН'!$F$12</f>
        <v>127.0014417</v>
      </c>
      <c r="P219" s="36">
        <f>SUMIFS(СВЦЭМ!$F$39:$F$782,СВЦЭМ!$A$39:$A$782,$A219,СВЦЭМ!$B$39:$B$782,P$190)+'СЕТ СН'!$F$12</f>
        <v>128.07216235000001</v>
      </c>
      <c r="Q219" s="36">
        <f>SUMIFS(СВЦЭМ!$F$39:$F$782,СВЦЭМ!$A$39:$A$782,$A219,СВЦЭМ!$B$39:$B$782,Q$190)+'СЕТ СН'!$F$12</f>
        <v>131.62945870999999</v>
      </c>
      <c r="R219" s="36">
        <f>SUMIFS(СВЦЭМ!$F$39:$F$782,СВЦЭМ!$A$39:$A$782,$A219,СВЦЭМ!$B$39:$B$782,R$190)+'СЕТ СН'!$F$12</f>
        <v>131.49132685999999</v>
      </c>
      <c r="S219" s="36">
        <f>SUMIFS(СВЦЭМ!$F$39:$F$782,СВЦЭМ!$A$39:$A$782,$A219,СВЦЭМ!$B$39:$B$782,S$190)+'СЕТ СН'!$F$12</f>
        <v>128.17253002999999</v>
      </c>
      <c r="T219" s="36">
        <f>SUMIFS(СВЦЭМ!$F$39:$F$782,СВЦЭМ!$A$39:$A$782,$A219,СВЦЭМ!$B$39:$B$782,T$190)+'СЕТ СН'!$F$12</f>
        <v>125.97773603</v>
      </c>
      <c r="U219" s="36">
        <f>SUMIFS(СВЦЭМ!$F$39:$F$782,СВЦЭМ!$A$39:$A$782,$A219,СВЦЭМ!$B$39:$B$782,U$190)+'СЕТ СН'!$F$12</f>
        <v>121.83872173</v>
      </c>
      <c r="V219" s="36">
        <f>SUMIFS(СВЦЭМ!$F$39:$F$782,СВЦЭМ!$A$39:$A$782,$A219,СВЦЭМ!$B$39:$B$782,V$190)+'СЕТ СН'!$F$12</f>
        <v>120.12529164</v>
      </c>
      <c r="W219" s="36">
        <f>SUMIFS(СВЦЭМ!$F$39:$F$782,СВЦЭМ!$A$39:$A$782,$A219,СВЦЭМ!$B$39:$B$782,W$190)+'СЕТ СН'!$F$12</f>
        <v>120.99235602</v>
      </c>
      <c r="X219" s="36">
        <f>SUMIFS(СВЦЭМ!$F$39:$F$782,СВЦЭМ!$A$39:$A$782,$A219,СВЦЭМ!$B$39:$B$782,X$190)+'СЕТ СН'!$F$12</f>
        <v>123.43124507</v>
      </c>
      <c r="Y219" s="36">
        <f>SUMIFS(СВЦЭМ!$F$39:$F$782,СВЦЭМ!$A$39:$A$782,$A219,СВЦЭМ!$B$39:$B$782,Y$190)+'СЕТ СН'!$F$12</f>
        <v>129.63508189000001</v>
      </c>
    </row>
    <row r="220" spans="1:25" ht="15.75" x14ac:dyDescent="0.2">
      <c r="A220" s="35">
        <f t="shared" si="5"/>
        <v>45381</v>
      </c>
      <c r="B220" s="36">
        <f>SUMIFS(СВЦЭМ!$F$39:$F$782,СВЦЭМ!$A$39:$A$782,$A220,СВЦЭМ!$B$39:$B$782,B$190)+'СЕТ СН'!$F$12</f>
        <v>132.05784158</v>
      </c>
      <c r="C220" s="36">
        <f>SUMIFS(СВЦЭМ!$F$39:$F$782,СВЦЭМ!$A$39:$A$782,$A220,СВЦЭМ!$B$39:$B$782,C$190)+'СЕТ СН'!$F$12</f>
        <v>133.99671194999999</v>
      </c>
      <c r="D220" s="36">
        <f>SUMIFS(СВЦЭМ!$F$39:$F$782,СВЦЭМ!$A$39:$A$782,$A220,СВЦЭМ!$B$39:$B$782,D$190)+'СЕТ СН'!$F$12</f>
        <v>134.39722336</v>
      </c>
      <c r="E220" s="36">
        <f>SUMIFS(СВЦЭМ!$F$39:$F$782,СВЦЭМ!$A$39:$A$782,$A220,СВЦЭМ!$B$39:$B$782,E$190)+'СЕТ СН'!$F$12</f>
        <v>135.67836588</v>
      </c>
      <c r="F220" s="36">
        <f>SUMIFS(СВЦЭМ!$F$39:$F$782,СВЦЭМ!$A$39:$A$782,$A220,СВЦЭМ!$B$39:$B$782,F$190)+'СЕТ СН'!$F$12</f>
        <v>135.42666872000001</v>
      </c>
      <c r="G220" s="36">
        <f>SUMIFS(СВЦЭМ!$F$39:$F$782,СВЦЭМ!$A$39:$A$782,$A220,СВЦЭМ!$B$39:$B$782,G$190)+'СЕТ СН'!$F$12</f>
        <v>133.94056624999999</v>
      </c>
      <c r="H220" s="36">
        <f>SUMIFS(СВЦЭМ!$F$39:$F$782,СВЦЭМ!$A$39:$A$782,$A220,СВЦЭМ!$B$39:$B$782,H$190)+'СЕТ СН'!$F$12</f>
        <v>130.93459733</v>
      </c>
      <c r="I220" s="36">
        <f>SUMIFS(СВЦЭМ!$F$39:$F$782,СВЦЭМ!$A$39:$A$782,$A220,СВЦЭМ!$B$39:$B$782,I$190)+'СЕТ СН'!$F$12</f>
        <v>129.54646994000001</v>
      </c>
      <c r="J220" s="36">
        <f>SUMIFS(СВЦЭМ!$F$39:$F$782,СВЦЭМ!$A$39:$A$782,$A220,СВЦЭМ!$B$39:$B$782,J$190)+'СЕТ СН'!$F$12</f>
        <v>126.29258443000001</v>
      </c>
      <c r="K220" s="36">
        <f>SUMIFS(СВЦЭМ!$F$39:$F$782,СВЦЭМ!$A$39:$A$782,$A220,СВЦЭМ!$B$39:$B$782,K$190)+'СЕТ СН'!$F$12</f>
        <v>124.84813948999999</v>
      </c>
      <c r="L220" s="36">
        <f>SUMIFS(СВЦЭМ!$F$39:$F$782,СВЦЭМ!$A$39:$A$782,$A220,СВЦЭМ!$B$39:$B$782,L$190)+'СЕТ СН'!$F$12</f>
        <v>124.1739335</v>
      </c>
      <c r="M220" s="36">
        <f>SUMIFS(СВЦЭМ!$F$39:$F$782,СВЦЭМ!$A$39:$A$782,$A220,СВЦЭМ!$B$39:$B$782,M$190)+'СЕТ СН'!$F$12</f>
        <v>124.92836787</v>
      </c>
      <c r="N220" s="36">
        <f>SUMIFS(СВЦЭМ!$F$39:$F$782,СВЦЭМ!$A$39:$A$782,$A220,СВЦЭМ!$B$39:$B$782,N$190)+'СЕТ СН'!$F$12</f>
        <v>124.75139606</v>
      </c>
      <c r="O220" s="36">
        <f>SUMIFS(СВЦЭМ!$F$39:$F$782,СВЦЭМ!$A$39:$A$782,$A220,СВЦЭМ!$B$39:$B$782,O$190)+'СЕТ СН'!$F$12</f>
        <v>126.69449245</v>
      </c>
      <c r="P220" s="36">
        <f>SUMIFS(СВЦЭМ!$F$39:$F$782,СВЦЭМ!$A$39:$A$782,$A220,СВЦЭМ!$B$39:$B$782,P$190)+'СЕТ СН'!$F$12</f>
        <v>127.97459067</v>
      </c>
      <c r="Q220" s="36">
        <f>SUMIFS(СВЦЭМ!$F$39:$F$782,СВЦЭМ!$A$39:$A$782,$A220,СВЦЭМ!$B$39:$B$782,Q$190)+'СЕТ СН'!$F$12</f>
        <v>128.55258049</v>
      </c>
      <c r="R220" s="36">
        <f>SUMIFS(СВЦЭМ!$F$39:$F$782,СВЦЭМ!$A$39:$A$782,$A220,СВЦЭМ!$B$39:$B$782,R$190)+'СЕТ СН'!$F$12</f>
        <v>128.55190515999999</v>
      </c>
      <c r="S220" s="36">
        <f>SUMIFS(СВЦЭМ!$F$39:$F$782,СВЦЭМ!$A$39:$A$782,$A220,СВЦЭМ!$B$39:$B$782,S$190)+'СЕТ СН'!$F$12</f>
        <v>127.35137369</v>
      </c>
      <c r="T220" s="36">
        <f>SUMIFS(СВЦЭМ!$F$39:$F$782,СВЦЭМ!$A$39:$A$782,$A220,СВЦЭМ!$B$39:$B$782,T$190)+'СЕТ СН'!$F$12</f>
        <v>123.84754942000001</v>
      </c>
      <c r="U220" s="36">
        <f>SUMIFS(СВЦЭМ!$F$39:$F$782,СВЦЭМ!$A$39:$A$782,$A220,СВЦЭМ!$B$39:$B$782,U$190)+'СЕТ СН'!$F$12</f>
        <v>122.62529278</v>
      </c>
      <c r="V220" s="36">
        <f>SUMIFS(СВЦЭМ!$F$39:$F$782,СВЦЭМ!$A$39:$A$782,$A220,СВЦЭМ!$B$39:$B$782,V$190)+'СЕТ СН'!$F$12</f>
        <v>121.42527509</v>
      </c>
      <c r="W220" s="36">
        <f>SUMIFS(СВЦЭМ!$F$39:$F$782,СВЦЭМ!$A$39:$A$782,$A220,СВЦЭМ!$B$39:$B$782,W$190)+'СЕТ СН'!$F$12</f>
        <v>121.51220585999999</v>
      </c>
      <c r="X220" s="36">
        <f>SUMIFS(СВЦЭМ!$F$39:$F$782,СВЦЭМ!$A$39:$A$782,$A220,СВЦЭМ!$B$39:$B$782,X$190)+'СЕТ СН'!$F$12</f>
        <v>124.00533116</v>
      </c>
      <c r="Y220" s="36">
        <f>SUMIFS(СВЦЭМ!$F$39:$F$782,СВЦЭМ!$A$39:$A$782,$A220,СВЦЭМ!$B$39:$B$782,Y$190)+'СЕТ СН'!$F$12</f>
        <v>127.17106736</v>
      </c>
    </row>
    <row r="221" spans="1:25" ht="15.75" x14ac:dyDescent="0.2">
      <c r="A221" s="35">
        <f t="shared" si="5"/>
        <v>45382</v>
      </c>
      <c r="B221" s="36">
        <f>SUMIFS(СВЦЭМ!$F$39:$F$782,СВЦЭМ!$A$39:$A$782,$A221,СВЦЭМ!$B$39:$B$782,B$190)+'СЕТ СН'!$F$12</f>
        <v>135.17947409000001</v>
      </c>
      <c r="C221" s="36">
        <f>SUMIFS(СВЦЭМ!$F$39:$F$782,СВЦЭМ!$A$39:$A$782,$A221,СВЦЭМ!$B$39:$B$782,C$190)+'СЕТ СН'!$F$12</f>
        <v>136.66634672000001</v>
      </c>
      <c r="D221" s="36">
        <f>SUMIFS(СВЦЭМ!$F$39:$F$782,СВЦЭМ!$A$39:$A$782,$A221,СВЦЭМ!$B$39:$B$782,D$190)+'СЕТ СН'!$F$12</f>
        <v>138.33453556000001</v>
      </c>
      <c r="E221" s="36">
        <f>SUMIFS(СВЦЭМ!$F$39:$F$782,СВЦЭМ!$A$39:$A$782,$A221,СВЦЭМ!$B$39:$B$782,E$190)+'СЕТ СН'!$F$12</f>
        <v>138.73883114</v>
      </c>
      <c r="F221" s="36">
        <f>SUMIFS(СВЦЭМ!$F$39:$F$782,СВЦЭМ!$A$39:$A$782,$A221,СВЦЭМ!$B$39:$B$782,F$190)+'СЕТ СН'!$F$12</f>
        <v>138.46458236000001</v>
      </c>
      <c r="G221" s="36">
        <f>SUMIFS(СВЦЭМ!$F$39:$F$782,СВЦЭМ!$A$39:$A$782,$A221,СВЦЭМ!$B$39:$B$782,G$190)+'СЕТ СН'!$F$12</f>
        <v>138.46670535999999</v>
      </c>
      <c r="H221" s="36">
        <f>SUMIFS(СВЦЭМ!$F$39:$F$782,СВЦЭМ!$A$39:$A$782,$A221,СВЦЭМ!$B$39:$B$782,H$190)+'СЕТ СН'!$F$12</f>
        <v>138.30688004999999</v>
      </c>
      <c r="I221" s="36">
        <f>SUMIFS(СВЦЭМ!$F$39:$F$782,СВЦЭМ!$A$39:$A$782,$A221,СВЦЭМ!$B$39:$B$782,I$190)+'СЕТ СН'!$F$12</f>
        <v>136.92359592</v>
      </c>
      <c r="J221" s="36">
        <f>SUMIFS(СВЦЭМ!$F$39:$F$782,СВЦЭМ!$A$39:$A$782,$A221,СВЦЭМ!$B$39:$B$782,J$190)+'СЕТ СН'!$F$12</f>
        <v>134.4050465</v>
      </c>
      <c r="K221" s="36">
        <f>SUMIFS(СВЦЭМ!$F$39:$F$782,СВЦЭМ!$A$39:$A$782,$A221,СВЦЭМ!$B$39:$B$782,K$190)+'СЕТ СН'!$F$12</f>
        <v>130.39619524</v>
      </c>
      <c r="L221" s="36">
        <f>SUMIFS(СВЦЭМ!$F$39:$F$782,СВЦЭМ!$A$39:$A$782,$A221,СВЦЭМ!$B$39:$B$782,L$190)+'СЕТ СН'!$F$12</f>
        <v>129.76260065</v>
      </c>
      <c r="M221" s="36">
        <f>SUMIFS(СВЦЭМ!$F$39:$F$782,СВЦЭМ!$A$39:$A$782,$A221,СВЦЭМ!$B$39:$B$782,M$190)+'СЕТ СН'!$F$12</f>
        <v>129.97732748000001</v>
      </c>
      <c r="N221" s="36">
        <f>SUMIFS(СВЦЭМ!$F$39:$F$782,СВЦЭМ!$A$39:$A$782,$A221,СВЦЭМ!$B$39:$B$782,N$190)+'СЕТ СН'!$F$12</f>
        <v>130.24838740000001</v>
      </c>
      <c r="O221" s="36">
        <f>SUMIFS(СВЦЭМ!$F$39:$F$782,СВЦЭМ!$A$39:$A$782,$A221,СВЦЭМ!$B$39:$B$782,O$190)+'СЕТ СН'!$F$12</f>
        <v>131.83138772000001</v>
      </c>
      <c r="P221" s="36">
        <f>SUMIFS(СВЦЭМ!$F$39:$F$782,СВЦЭМ!$A$39:$A$782,$A221,СВЦЭМ!$B$39:$B$782,P$190)+'СЕТ СН'!$F$12</f>
        <v>133.45787994</v>
      </c>
      <c r="Q221" s="36">
        <f>SUMIFS(СВЦЭМ!$F$39:$F$782,СВЦЭМ!$A$39:$A$782,$A221,СВЦЭМ!$B$39:$B$782,Q$190)+'СЕТ СН'!$F$12</f>
        <v>135.18128042000001</v>
      </c>
      <c r="R221" s="36">
        <f>SUMIFS(СВЦЭМ!$F$39:$F$782,СВЦЭМ!$A$39:$A$782,$A221,СВЦЭМ!$B$39:$B$782,R$190)+'СЕТ СН'!$F$12</f>
        <v>134.88444147000001</v>
      </c>
      <c r="S221" s="36">
        <f>SUMIFS(СВЦЭМ!$F$39:$F$782,СВЦЭМ!$A$39:$A$782,$A221,СВЦЭМ!$B$39:$B$782,S$190)+'СЕТ СН'!$F$12</f>
        <v>132.83785564999999</v>
      </c>
      <c r="T221" s="36">
        <f>SUMIFS(СВЦЭМ!$F$39:$F$782,СВЦЭМ!$A$39:$A$782,$A221,СВЦЭМ!$B$39:$B$782,T$190)+'СЕТ СН'!$F$12</f>
        <v>131.23942829000001</v>
      </c>
      <c r="U221" s="36">
        <f>SUMIFS(СВЦЭМ!$F$39:$F$782,СВЦЭМ!$A$39:$A$782,$A221,СВЦЭМ!$B$39:$B$782,U$190)+'СЕТ СН'!$F$12</f>
        <v>129.69115173</v>
      </c>
      <c r="V221" s="36">
        <f>SUMIFS(СВЦЭМ!$F$39:$F$782,СВЦЭМ!$A$39:$A$782,$A221,СВЦЭМ!$B$39:$B$782,V$190)+'СЕТ СН'!$F$12</f>
        <v>128.56677402</v>
      </c>
      <c r="W221" s="36">
        <f>SUMIFS(СВЦЭМ!$F$39:$F$782,СВЦЭМ!$A$39:$A$782,$A221,СВЦЭМ!$B$39:$B$782,W$190)+'СЕТ СН'!$F$12</f>
        <v>128.07651666000001</v>
      </c>
      <c r="X221" s="36">
        <f>SUMIFS(СВЦЭМ!$F$39:$F$782,СВЦЭМ!$A$39:$A$782,$A221,СВЦЭМ!$B$39:$B$782,X$190)+'СЕТ СН'!$F$12</f>
        <v>130.64099293000001</v>
      </c>
      <c r="Y221" s="36">
        <f>SUMIFS(СВЦЭМ!$F$39:$F$782,СВЦЭМ!$A$39:$A$782,$A221,СВЦЭМ!$B$39:$B$782,Y$190)+'СЕТ СН'!$F$12</f>
        <v>132.32377747000001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01.03.2024</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45353</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45354</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45355</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45356</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45357</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45358</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45359</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45360</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45361</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45362</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45363</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45364</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45365</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45366</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45367</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45368</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45369</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45370</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45371</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45372</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45373</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45374</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45375</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45376</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45377</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45378</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45379</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45380</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45381</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45382</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01.03.2024</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45353</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45354</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45355</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45356</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45357</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45358</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45359</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45360</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45361</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45362</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45363</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45364</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45365</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45366</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45367</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45368</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45369</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45370</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45371</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45372</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45373</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45374</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45375</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45376</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45377</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45378</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45379</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45380</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45381</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45382</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01.03.2024</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45353</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45354</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45355</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45356</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45357</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45358</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45359</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45360</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45361</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45362</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45363</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45364</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45365</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45366</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45367</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45368</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45369</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45370</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45371</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45372</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45373</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45374</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45375</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45376</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45377</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45378</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45379</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45380</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45381</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45382</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01.03.2024</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45353</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45354</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45355</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45356</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45357</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45358</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45359</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45360</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45361</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45362</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45363</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45364</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45365</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45366</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45367</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45368</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45369</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45370</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45371</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45372</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45373</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45374</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45375</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45376</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45377</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45378</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45379</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45380</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45381</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45382</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01.03.2024</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45353</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45354</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45355</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45356</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45357</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45358</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45359</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45360</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45361</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45362</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45363</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45364</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45365</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45366</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45367</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45368</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45369</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45370</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45371</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45372</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45373</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45374</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45375</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45376</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45377</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45378</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45379</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45380</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45381</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45382</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01.03.2024</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45353</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45354</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45355</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45356</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45357</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45358</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45359</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45360</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45361</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45362</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45363</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45364</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45365</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45366</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45367</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45368</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45369</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45370</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45371</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45372</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45373</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45374</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45375</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45376</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45377</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45378</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45379</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45380</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45381</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45382</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93.126535290000007</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660426.19866154843</v>
      </c>
      <c r="O439" s="126"/>
      <c r="P439" s="125">
        <f>СВЦЭМ!$D$12+'СЕТ СН'!$F$10-'СЕТ СН'!$G$22</f>
        <v>660426.19866154843</v>
      </c>
      <c r="Q439" s="126"/>
      <c r="R439" s="125">
        <f>СВЦЭМ!$D$12+'СЕТ СН'!$F$10-'СЕТ СН'!$H$22</f>
        <v>660426.19866154843</v>
      </c>
      <c r="S439" s="126"/>
      <c r="T439" s="125">
        <f>СВЦЭМ!$D$12+'СЕТ СН'!$F$10-'СЕТ СН'!$I$22</f>
        <v>660426.19866154843</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01.03.2024</v>
      </c>
      <c r="B12" s="36">
        <f>SUMIFS(СВЦЭМ!$D$39:$D$782,СВЦЭМ!$A$39:$A$782,$A12,СВЦЭМ!$B$39:$B$782,B$11)+'СЕТ СН'!$F$11+СВЦЭМ!$D$10+'СЕТ СН'!$F$6-'СЕТ СН'!$F$23</f>
        <v>2024.1553223700002</v>
      </c>
      <c r="C12" s="36">
        <f>SUMIFS(СВЦЭМ!$D$39:$D$782,СВЦЭМ!$A$39:$A$782,$A12,СВЦЭМ!$B$39:$B$782,C$11)+'СЕТ СН'!$F$11+СВЦЭМ!$D$10+'СЕТ СН'!$F$6-'СЕТ СН'!$F$23</f>
        <v>2050.6681943600001</v>
      </c>
      <c r="D12" s="36">
        <f>SUMIFS(СВЦЭМ!$D$39:$D$782,СВЦЭМ!$A$39:$A$782,$A12,СВЦЭМ!$B$39:$B$782,D$11)+'СЕТ СН'!$F$11+СВЦЭМ!$D$10+'СЕТ СН'!$F$6-'СЕТ СН'!$F$23</f>
        <v>2074.5433704400002</v>
      </c>
      <c r="E12" s="36">
        <f>SUMIFS(СВЦЭМ!$D$39:$D$782,СВЦЭМ!$A$39:$A$782,$A12,СВЦЭМ!$B$39:$B$782,E$11)+'СЕТ СН'!$F$11+СВЦЭМ!$D$10+'СЕТ СН'!$F$6-'СЕТ СН'!$F$23</f>
        <v>2060.0184988300002</v>
      </c>
      <c r="F12" s="36">
        <f>SUMIFS(СВЦЭМ!$D$39:$D$782,СВЦЭМ!$A$39:$A$782,$A12,СВЦЭМ!$B$39:$B$782,F$11)+'СЕТ СН'!$F$11+СВЦЭМ!$D$10+'СЕТ СН'!$F$6-'СЕТ СН'!$F$23</f>
        <v>2051.2270668699998</v>
      </c>
      <c r="G12" s="36">
        <f>SUMIFS(СВЦЭМ!$D$39:$D$782,СВЦЭМ!$A$39:$A$782,$A12,СВЦЭМ!$B$39:$B$782,G$11)+'СЕТ СН'!$F$11+СВЦЭМ!$D$10+'СЕТ СН'!$F$6-'СЕТ СН'!$F$23</f>
        <v>2049.17592156</v>
      </c>
      <c r="H12" s="36">
        <f>SUMIFS(СВЦЭМ!$D$39:$D$782,СВЦЭМ!$A$39:$A$782,$A12,СВЦЭМ!$B$39:$B$782,H$11)+'СЕТ СН'!$F$11+СВЦЭМ!$D$10+'СЕТ СН'!$F$6-'СЕТ СН'!$F$23</f>
        <v>2011.98115001</v>
      </c>
      <c r="I12" s="36">
        <f>SUMIFS(СВЦЭМ!$D$39:$D$782,СВЦЭМ!$A$39:$A$782,$A12,СВЦЭМ!$B$39:$B$782,I$11)+'СЕТ СН'!$F$11+СВЦЭМ!$D$10+'СЕТ СН'!$F$6-'СЕТ СН'!$F$23</f>
        <v>1988.7207365899999</v>
      </c>
      <c r="J12" s="36">
        <f>SUMIFS(СВЦЭМ!$D$39:$D$782,СВЦЭМ!$A$39:$A$782,$A12,СВЦЭМ!$B$39:$B$782,J$11)+'СЕТ СН'!$F$11+СВЦЭМ!$D$10+'СЕТ СН'!$F$6-'СЕТ СН'!$F$23</f>
        <v>1980.7782595600002</v>
      </c>
      <c r="K12" s="36">
        <f>SUMIFS(СВЦЭМ!$D$39:$D$782,СВЦЭМ!$A$39:$A$782,$A12,СВЦЭМ!$B$39:$B$782,K$11)+'СЕТ СН'!$F$11+СВЦЭМ!$D$10+'СЕТ СН'!$F$6-'СЕТ СН'!$F$23</f>
        <v>1967.2173751400001</v>
      </c>
      <c r="L12" s="36">
        <f>SUMIFS(СВЦЭМ!$D$39:$D$782,СВЦЭМ!$A$39:$A$782,$A12,СВЦЭМ!$B$39:$B$782,L$11)+'СЕТ СН'!$F$11+СВЦЭМ!$D$10+'СЕТ СН'!$F$6-'СЕТ СН'!$F$23</f>
        <v>1969.0496454700001</v>
      </c>
      <c r="M12" s="36">
        <f>SUMIFS(СВЦЭМ!$D$39:$D$782,СВЦЭМ!$A$39:$A$782,$A12,СВЦЭМ!$B$39:$B$782,M$11)+'СЕТ СН'!$F$11+СВЦЭМ!$D$10+'СЕТ СН'!$F$6-'СЕТ СН'!$F$23</f>
        <v>1952.2390308399999</v>
      </c>
      <c r="N12" s="36">
        <f>SUMIFS(СВЦЭМ!$D$39:$D$782,СВЦЭМ!$A$39:$A$782,$A12,СВЦЭМ!$B$39:$B$782,N$11)+'СЕТ СН'!$F$11+СВЦЭМ!$D$10+'СЕТ СН'!$F$6-'СЕТ СН'!$F$23</f>
        <v>1999.1865160299999</v>
      </c>
      <c r="O12" s="36">
        <f>SUMIFS(СВЦЭМ!$D$39:$D$782,СВЦЭМ!$A$39:$A$782,$A12,СВЦЭМ!$B$39:$B$782,O$11)+'СЕТ СН'!$F$11+СВЦЭМ!$D$10+'СЕТ СН'!$F$6-'СЕТ СН'!$F$23</f>
        <v>2010.57542014</v>
      </c>
      <c r="P12" s="36">
        <f>SUMIFS(СВЦЭМ!$D$39:$D$782,СВЦЭМ!$A$39:$A$782,$A12,СВЦЭМ!$B$39:$B$782,P$11)+'СЕТ СН'!$F$11+СВЦЭМ!$D$10+'СЕТ СН'!$F$6-'СЕТ СН'!$F$23</f>
        <v>2029.60024617</v>
      </c>
      <c r="Q12" s="36">
        <f>SUMIFS(СВЦЭМ!$D$39:$D$782,СВЦЭМ!$A$39:$A$782,$A12,СВЦЭМ!$B$39:$B$782,Q$11)+'СЕТ СН'!$F$11+СВЦЭМ!$D$10+'СЕТ СН'!$F$6-'СЕТ СН'!$F$23</f>
        <v>2040.5203426100002</v>
      </c>
      <c r="R12" s="36">
        <f>SUMIFS(СВЦЭМ!$D$39:$D$782,СВЦЭМ!$A$39:$A$782,$A12,СВЦЭМ!$B$39:$B$782,R$11)+'СЕТ СН'!$F$11+СВЦЭМ!$D$10+'СЕТ СН'!$F$6-'СЕТ СН'!$F$23</f>
        <v>2051.4486677300001</v>
      </c>
      <c r="S12" s="36">
        <f>SUMIFS(СВЦЭМ!$D$39:$D$782,СВЦЭМ!$A$39:$A$782,$A12,СВЦЭМ!$B$39:$B$782,S$11)+'СЕТ СН'!$F$11+СВЦЭМ!$D$10+'СЕТ СН'!$F$6-'СЕТ СН'!$F$23</f>
        <v>2039.5870674299999</v>
      </c>
      <c r="T12" s="36">
        <f>SUMIFS(СВЦЭМ!$D$39:$D$782,СВЦЭМ!$A$39:$A$782,$A12,СВЦЭМ!$B$39:$B$782,T$11)+'СЕТ СН'!$F$11+СВЦЭМ!$D$10+'СЕТ СН'!$F$6-'СЕТ СН'!$F$23</f>
        <v>1997.8800757600002</v>
      </c>
      <c r="U12" s="36">
        <f>SUMIFS(СВЦЭМ!$D$39:$D$782,СВЦЭМ!$A$39:$A$782,$A12,СВЦЭМ!$B$39:$B$782,U$11)+'СЕТ СН'!$F$11+СВЦЭМ!$D$10+'СЕТ СН'!$F$6-'СЕТ СН'!$F$23</f>
        <v>1967.4986822400001</v>
      </c>
      <c r="V12" s="36">
        <f>SUMIFS(СВЦЭМ!$D$39:$D$782,СВЦЭМ!$A$39:$A$782,$A12,СВЦЭМ!$B$39:$B$782,V$11)+'СЕТ СН'!$F$11+СВЦЭМ!$D$10+'СЕТ СН'!$F$6-'СЕТ СН'!$F$23</f>
        <v>1968.8617792999999</v>
      </c>
      <c r="W12" s="36">
        <f>SUMIFS(СВЦЭМ!$D$39:$D$782,СВЦЭМ!$A$39:$A$782,$A12,СВЦЭМ!$B$39:$B$782,W$11)+'СЕТ СН'!$F$11+СВЦЭМ!$D$10+'СЕТ СН'!$F$6-'СЕТ СН'!$F$23</f>
        <v>1977.0155709400001</v>
      </c>
      <c r="X12" s="36">
        <f>SUMIFS(СВЦЭМ!$D$39:$D$782,СВЦЭМ!$A$39:$A$782,$A12,СВЦЭМ!$B$39:$B$782,X$11)+'СЕТ СН'!$F$11+СВЦЭМ!$D$10+'СЕТ СН'!$F$6-'СЕТ СН'!$F$23</f>
        <v>1990.3966710499999</v>
      </c>
      <c r="Y12" s="36">
        <f>SUMIFS(СВЦЭМ!$D$39:$D$782,СВЦЭМ!$A$39:$A$782,$A12,СВЦЭМ!$B$39:$B$782,Y$11)+'СЕТ СН'!$F$11+СВЦЭМ!$D$10+'СЕТ СН'!$F$6-'СЕТ СН'!$F$23</f>
        <v>2014.69745672</v>
      </c>
      <c r="AA12" s="45"/>
    </row>
    <row r="13" spans="1:27" ht="15.75" x14ac:dyDescent="0.2">
      <c r="A13" s="35">
        <f>A12+1</f>
        <v>45353</v>
      </c>
      <c r="B13" s="36">
        <f>SUMIFS(СВЦЭМ!$D$39:$D$782,СВЦЭМ!$A$39:$A$782,$A13,СВЦЭМ!$B$39:$B$782,B$11)+'СЕТ СН'!$F$11+СВЦЭМ!$D$10+'СЕТ СН'!$F$6-'СЕТ СН'!$F$23</f>
        <v>1954.3336839600001</v>
      </c>
      <c r="C13" s="36">
        <f>SUMIFS(СВЦЭМ!$D$39:$D$782,СВЦЭМ!$A$39:$A$782,$A13,СВЦЭМ!$B$39:$B$782,C$11)+'СЕТ СН'!$F$11+СВЦЭМ!$D$10+'СЕТ СН'!$F$6-'СЕТ СН'!$F$23</f>
        <v>1966.2128099900001</v>
      </c>
      <c r="D13" s="36">
        <f>SUMIFS(СВЦЭМ!$D$39:$D$782,СВЦЭМ!$A$39:$A$782,$A13,СВЦЭМ!$B$39:$B$782,D$11)+'СЕТ СН'!$F$11+СВЦЭМ!$D$10+'СЕТ СН'!$F$6-'СЕТ СН'!$F$23</f>
        <v>1990.4339015400001</v>
      </c>
      <c r="E13" s="36">
        <f>SUMIFS(СВЦЭМ!$D$39:$D$782,СВЦЭМ!$A$39:$A$782,$A13,СВЦЭМ!$B$39:$B$782,E$11)+'СЕТ СН'!$F$11+СВЦЭМ!$D$10+'СЕТ СН'!$F$6-'СЕТ СН'!$F$23</f>
        <v>2001.2877270100003</v>
      </c>
      <c r="F13" s="36">
        <f>SUMIFS(СВЦЭМ!$D$39:$D$782,СВЦЭМ!$A$39:$A$782,$A13,СВЦЭМ!$B$39:$B$782,F$11)+'СЕТ СН'!$F$11+СВЦЭМ!$D$10+'СЕТ СН'!$F$6-'СЕТ СН'!$F$23</f>
        <v>1998.33923654</v>
      </c>
      <c r="G13" s="36">
        <f>SUMIFS(СВЦЭМ!$D$39:$D$782,СВЦЭМ!$A$39:$A$782,$A13,СВЦЭМ!$B$39:$B$782,G$11)+'СЕТ СН'!$F$11+СВЦЭМ!$D$10+'СЕТ СН'!$F$6-'СЕТ СН'!$F$23</f>
        <v>1978.53158252</v>
      </c>
      <c r="H13" s="36">
        <f>SUMIFS(СВЦЭМ!$D$39:$D$782,СВЦЭМ!$A$39:$A$782,$A13,СВЦЭМ!$B$39:$B$782,H$11)+'СЕТ СН'!$F$11+СВЦЭМ!$D$10+'СЕТ СН'!$F$6-'СЕТ СН'!$F$23</f>
        <v>1935.1903935700002</v>
      </c>
      <c r="I13" s="36">
        <f>SUMIFS(СВЦЭМ!$D$39:$D$782,СВЦЭМ!$A$39:$A$782,$A13,СВЦЭМ!$B$39:$B$782,I$11)+'СЕТ СН'!$F$11+СВЦЭМ!$D$10+'СЕТ СН'!$F$6-'СЕТ СН'!$F$23</f>
        <v>1911.3259074299999</v>
      </c>
      <c r="J13" s="36">
        <f>SUMIFS(СВЦЭМ!$D$39:$D$782,СВЦЭМ!$A$39:$A$782,$A13,СВЦЭМ!$B$39:$B$782,J$11)+'СЕТ СН'!$F$11+СВЦЭМ!$D$10+'СЕТ СН'!$F$6-'СЕТ СН'!$F$23</f>
        <v>1912.2753319799999</v>
      </c>
      <c r="K13" s="36">
        <f>SUMIFS(СВЦЭМ!$D$39:$D$782,СВЦЭМ!$A$39:$A$782,$A13,СВЦЭМ!$B$39:$B$782,K$11)+'СЕТ СН'!$F$11+СВЦЭМ!$D$10+'СЕТ СН'!$F$6-'СЕТ СН'!$F$23</f>
        <v>1880.3321159000002</v>
      </c>
      <c r="L13" s="36">
        <f>SUMIFS(СВЦЭМ!$D$39:$D$782,СВЦЭМ!$A$39:$A$782,$A13,СВЦЭМ!$B$39:$B$782,L$11)+'СЕТ СН'!$F$11+СВЦЭМ!$D$10+'СЕТ СН'!$F$6-'СЕТ СН'!$F$23</f>
        <v>1865.00664981</v>
      </c>
      <c r="M13" s="36">
        <f>SUMIFS(СВЦЭМ!$D$39:$D$782,СВЦЭМ!$A$39:$A$782,$A13,СВЦЭМ!$B$39:$B$782,M$11)+'СЕТ СН'!$F$11+СВЦЭМ!$D$10+'СЕТ СН'!$F$6-'СЕТ СН'!$F$23</f>
        <v>1868.3419600900002</v>
      </c>
      <c r="N13" s="36">
        <f>SUMIFS(СВЦЭМ!$D$39:$D$782,СВЦЭМ!$A$39:$A$782,$A13,СВЦЭМ!$B$39:$B$782,N$11)+'СЕТ СН'!$F$11+СВЦЭМ!$D$10+'СЕТ СН'!$F$6-'СЕТ СН'!$F$23</f>
        <v>1885.8567460300001</v>
      </c>
      <c r="O13" s="36">
        <f>SUMIFS(СВЦЭМ!$D$39:$D$782,СВЦЭМ!$A$39:$A$782,$A13,СВЦЭМ!$B$39:$B$782,O$11)+'СЕТ СН'!$F$11+СВЦЭМ!$D$10+'СЕТ СН'!$F$6-'СЕТ СН'!$F$23</f>
        <v>1892.7233800399999</v>
      </c>
      <c r="P13" s="36">
        <f>SUMIFS(СВЦЭМ!$D$39:$D$782,СВЦЭМ!$A$39:$A$782,$A13,СВЦЭМ!$B$39:$B$782,P$11)+'СЕТ СН'!$F$11+СВЦЭМ!$D$10+'СЕТ СН'!$F$6-'СЕТ СН'!$F$23</f>
        <v>1901.7836630900001</v>
      </c>
      <c r="Q13" s="36">
        <f>SUMIFS(СВЦЭМ!$D$39:$D$782,СВЦЭМ!$A$39:$A$782,$A13,СВЦЭМ!$B$39:$B$782,Q$11)+'СЕТ СН'!$F$11+СВЦЭМ!$D$10+'СЕТ СН'!$F$6-'СЕТ СН'!$F$23</f>
        <v>1923.9179973599998</v>
      </c>
      <c r="R13" s="36">
        <f>SUMIFS(СВЦЭМ!$D$39:$D$782,СВЦЭМ!$A$39:$A$782,$A13,СВЦЭМ!$B$39:$B$782,R$11)+'СЕТ СН'!$F$11+СВЦЭМ!$D$10+'СЕТ СН'!$F$6-'СЕТ СН'!$F$23</f>
        <v>1944.2414246100002</v>
      </c>
      <c r="S13" s="36">
        <f>SUMIFS(СВЦЭМ!$D$39:$D$782,СВЦЭМ!$A$39:$A$782,$A13,СВЦЭМ!$B$39:$B$782,S$11)+'СЕТ СН'!$F$11+СВЦЭМ!$D$10+'СЕТ СН'!$F$6-'СЕТ СН'!$F$23</f>
        <v>1929.2168609300002</v>
      </c>
      <c r="T13" s="36">
        <f>SUMIFS(СВЦЭМ!$D$39:$D$782,СВЦЭМ!$A$39:$A$782,$A13,СВЦЭМ!$B$39:$B$782,T$11)+'СЕТ СН'!$F$11+СВЦЭМ!$D$10+'СЕТ СН'!$F$6-'СЕТ СН'!$F$23</f>
        <v>1886.0586876900002</v>
      </c>
      <c r="U13" s="36">
        <f>SUMIFS(СВЦЭМ!$D$39:$D$782,СВЦЭМ!$A$39:$A$782,$A13,СВЦЭМ!$B$39:$B$782,U$11)+'СЕТ СН'!$F$11+СВЦЭМ!$D$10+'СЕТ СН'!$F$6-'СЕТ СН'!$F$23</f>
        <v>1845.4991389699999</v>
      </c>
      <c r="V13" s="36">
        <f>SUMIFS(СВЦЭМ!$D$39:$D$782,СВЦЭМ!$A$39:$A$782,$A13,СВЦЭМ!$B$39:$B$782,V$11)+'СЕТ СН'!$F$11+СВЦЭМ!$D$10+'СЕТ СН'!$F$6-'СЕТ СН'!$F$23</f>
        <v>1863.05803479</v>
      </c>
      <c r="W13" s="36">
        <f>SUMIFS(СВЦЭМ!$D$39:$D$782,СВЦЭМ!$A$39:$A$782,$A13,СВЦЭМ!$B$39:$B$782,W$11)+'СЕТ СН'!$F$11+СВЦЭМ!$D$10+'СЕТ СН'!$F$6-'СЕТ СН'!$F$23</f>
        <v>1872.25858612</v>
      </c>
      <c r="X13" s="36">
        <f>SUMIFS(СВЦЭМ!$D$39:$D$782,СВЦЭМ!$A$39:$A$782,$A13,СВЦЭМ!$B$39:$B$782,X$11)+'СЕТ СН'!$F$11+СВЦЭМ!$D$10+'СЕТ СН'!$F$6-'СЕТ СН'!$F$23</f>
        <v>1908.8822915000001</v>
      </c>
      <c r="Y13" s="36">
        <f>SUMIFS(СВЦЭМ!$D$39:$D$782,СВЦЭМ!$A$39:$A$782,$A13,СВЦЭМ!$B$39:$B$782,Y$11)+'СЕТ СН'!$F$11+СВЦЭМ!$D$10+'СЕТ СН'!$F$6-'СЕТ СН'!$F$23</f>
        <v>1909.2887802999999</v>
      </c>
    </row>
    <row r="14" spans="1:27" ht="15.75" x14ac:dyDescent="0.2">
      <c r="A14" s="35">
        <f t="shared" ref="A14:A42" si="0">A13+1</f>
        <v>45354</v>
      </c>
      <c r="B14" s="36">
        <f>SUMIFS(СВЦЭМ!$D$39:$D$782,СВЦЭМ!$A$39:$A$782,$A14,СВЦЭМ!$B$39:$B$782,B$11)+'СЕТ СН'!$F$11+СВЦЭМ!$D$10+'СЕТ СН'!$F$6-'СЕТ СН'!$F$23</f>
        <v>1852.2886734899998</v>
      </c>
      <c r="C14" s="36">
        <f>SUMIFS(СВЦЭМ!$D$39:$D$782,СВЦЭМ!$A$39:$A$782,$A14,СВЦЭМ!$B$39:$B$782,C$11)+'СЕТ СН'!$F$11+СВЦЭМ!$D$10+'СЕТ СН'!$F$6-'СЕТ СН'!$F$23</f>
        <v>1934.5916347900002</v>
      </c>
      <c r="D14" s="36">
        <f>SUMIFS(СВЦЭМ!$D$39:$D$782,СВЦЭМ!$A$39:$A$782,$A14,СВЦЭМ!$B$39:$B$782,D$11)+'СЕТ СН'!$F$11+СВЦЭМ!$D$10+'СЕТ СН'!$F$6-'СЕТ СН'!$F$23</f>
        <v>1979.4791863300002</v>
      </c>
      <c r="E14" s="36">
        <f>SUMIFS(СВЦЭМ!$D$39:$D$782,СВЦЭМ!$A$39:$A$782,$A14,СВЦЭМ!$B$39:$B$782,E$11)+'СЕТ СН'!$F$11+СВЦЭМ!$D$10+'СЕТ СН'!$F$6-'СЕТ СН'!$F$23</f>
        <v>1997.3765223999999</v>
      </c>
      <c r="F14" s="36">
        <f>SUMIFS(СВЦЭМ!$D$39:$D$782,СВЦЭМ!$A$39:$A$782,$A14,СВЦЭМ!$B$39:$B$782,F$11)+'СЕТ СН'!$F$11+СВЦЭМ!$D$10+'СЕТ СН'!$F$6-'СЕТ СН'!$F$23</f>
        <v>1994.69535344</v>
      </c>
      <c r="G14" s="36">
        <f>SUMIFS(СВЦЭМ!$D$39:$D$782,СВЦЭМ!$A$39:$A$782,$A14,СВЦЭМ!$B$39:$B$782,G$11)+'СЕТ СН'!$F$11+СВЦЭМ!$D$10+'СЕТ СН'!$F$6-'СЕТ СН'!$F$23</f>
        <v>1980.7244286800001</v>
      </c>
      <c r="H14" s="36">
        <f>SUMIFS(СВЦЭМ!$D$39:$D$782,СВЦЭМ!$A$39:$A$782,$A14,СВЦЭМ!$B$39:$B$782,H$11)+'СЕТ СН'!$F$11+СВЦЭМ!$D$10+'СЕТ СН'!$F$6-'СЕТ СН'!$F$23</f>
        <v>1962.45630596</v>
      </c>
      <c r="I14" s="36">
        <f>SUMIFS(СВЦЭМ!$D$39:$D$782,СВЦЭМ!$A$39:$A$782,$A14,СВЦЭМ!$B$39:$B$782,I$11)+'СЕТ СН'!$F$11+СВЦЭМ!$D$10+'СЕТ СН'!$F$6-'СЕТ СН'!$F$23</f>
        <v>1963.75094455</v>
      </c>
      <c r="J14" s="36">
        <f>SUMIFS(СВЦЭМ!$D$39:$D$782,СВЦЭМ!$A$39:$A$782,$A14,СВЦЭМ!$B$39:$B$782,J$11)+'СЕТ СН'!$F$11+СВЦЭМ!$D$10+'СЕТ СН'!$F$6-'СЕТ СН'!$F$23</f>
        <v>1915.7682699800002</v>
      </c>
      <c r="K14" s="36">
        <f>SUMIFS(СВЦЭМ!$D$39:$D$782,СВЦЭМ!$A$39:$A$782,$A14,СВЦЭМ!$B$39:$B$782,K$11)+'СЕТ СН'!$F$11+СВЦЭМ!$D$10+'СЕТ СН'!$F$6-'СЕТ СН'!$F$23</f>
        <v>1875.7257582000002</v>
      </c>
      <c r="L14" s="36">
        <f>SUMIFS(СВЦЭМ!$D$39:$D$782,СВЦЭМ!$A$39:$A$782,$A14,СВЦЭМ!$B$39:$B$782,L$11)+'СЕТ СН'!$F$11+СВЦЭМ!$D$10+'СЕТ СН'!$F$6-'СЕТ СН'!$F$23</f>
        <v>1853.3073713399999</v>
      </c>
      <c r="M14" s="36">
        <f>SUMIFS(СВЦЭМ!$D$39:$D$782,СВЦЭМ!$A$39:$A$782,$A14,СВЦЭМ!$B$39:$B$782,M$11)+'СЕТ СН'!$F$11+СВЦЭМ!$D$10+'СЕТ СН'!$F$6-'СЕТ СН'!$F$23</f>
        <v>1854.1532797700002</v>
      </c>
      <c r="N14" s="36">
        <f>SUMIFS(СВЦЭМ!$D$39:$D$782,СВЦЭМ!$A$39:$A$782,$A14,СВЦЭМ!$B$39:$B$782,N$11)+'СЕТ СН'!$F$11+СВЦЭМ!$D$10+'СЕТ СН'!$F$6-'СЕТ СН'!$F$23</f>
        <v>1880.6731152100001</v>
      </c>
      <c r="O14" s="36">
        <f>SUMIFS(СВЦЭМ!$D$39:$D$782,СВЦЭМ!$A$39:$A$782,$A14,СВЦЭМ!$B$39:$B$782,O$11)+'СЕТ СН'!$F$11+СВЦЭМ!$D$10+'СЕТ СН'!$F$6-'СЕТ СН'!$F$23</f>
        <v>1869.4706325400002</v>
      </c>
      <c r="P14" s="36">
        <f>SUMIFS(СВЦЭМ!$D$39:$D$782,СВЦЭМ!$A$39:$A$782,$A14,СВЦЭМ!$B$39:$B$782,P$11)+'СЕТ СН'!$F$11+СВЦЭМ!$D$10+'СЕТ СН'!$F$6-'СЕТ СН'!$F$23</f>
        <v>1870.6409506499999</v>
      </c>
      <c r="Q14" s="36">
        <f>SUMIFS(СВЦЭМ!$D$39:$D$782,СВЦЭМ!$A$39:$A$782,$A14,СВЦЭМ!$B$39:$B$782,Q$11)+'СЕТ СН'!$F$11+СВЦЭМ!$D$10+'СЕТ СН'!$F$6-'СЕТ СН'!$F$23</f>
        <v>1886.24205489</v>
      </c>
      <c r="R14" s="36">
        <f>SUMIFS(СВЦЭМ!$D$39:$D$782,СВЦЭМ!$A$39:$A$782,$A14,СВЦЭМ!$B$39:$B$782,R$11)+'СЕТ СН'!$F$11+СВЦЭМ!$D$10+'СЕТ СН'!$F$6-'СЕТ СН'!$F$23</f>
        <v>1891.9719446099998</v>
      </c>
      <c r="S14" s="36">
        <f>SUMIFS(СВЦЭМ!$D$39:$D$782,СВЦЭМ!$A$39:$A$782,$A14,СВЦЭМ!$B$39:$B$782,S$11)+'СЕТ СН'!$F$11+СВЦЭМ!$D$10+'СЕТ СН'!$F$6-'СЕТ СН'!$F$23</f>
        <v>1863.6461811300001</v>
      </c>
      <c r="T14" s="36">
        <f>SUMIFS(СВЦЭМ!$D$39:$D$782,СВЦЭМ!$A$39:$A$782,$A14,СВЦЭМ!$B$39:$B$782,T$11)+'СЕТ СН'!$F$11+СВЦЭМ!$D$10+'СЕТ СН'!$F$6-'СЕТ СН'!$F$23</f>
        <v>1845.7313383000001</v>
      </c>
      <c r="U14" s="36">
        <f>SUMIFS(СВЦЭМ!$D$39:$D$782,СВЦЭМ!$A$39:$A$782,$A14,СВЦЭМ!$B$39:$B$782,U$11)+'СЕТ СН'!$F$11+СВЦЭМ!$D$10+'СЕТ СН'!$F$6-'СЕТ СН'!$F$23</f>
        <v>1864.4810838200001</v>
      </c>
      <c r="V14" s="36">
        <f>SUMIFS(СВЦЭМ!$D$39:$D$782,СВЦЭМ!$A$39:$A$782,$A14,СВЦЭМ!$B$39:$B$782,V$11)+'СЕТ СН'!$F$11+СВЦЭМ!$D$10+'СЕТ СН'!$F$6-'СЕТ СН'!$F$23</f>
        <v>1863.5849184399999</v>
      </c>
      <c r="W14" s="36">
        <f>SUMIFS(СВЦЭМ!$D$39:$D$782,СВЦЭМ!$A$39:$A$782,$A14,СВЦЭМ!$B$39:$B$782,W$11)+'СЕТ СН'!$F$11+СВЦЭМ!$D$10+'СЕТ СН'!$F$6-'СЕТ СН'!$F$23</f>
        <v>1854.9835421900002</v>
      </c>
      <c r="X14" s="36">
        <f>SUMIFS(СВЦЭМ!$D$39:$D$782,СВЦЭМ!$A$39:$A$782,$A14,СВЦЭМ!$B$39:$B$782,X$11)+'СЕТ СН'!$F$11+СВЦЭМ!$D$10+'СЕТ СН'!$F$6-'СЕТ СН'!$F$23</f>
        <v>1869.8237549300002</v>
      </c>
      <c r="Y14" s="36">
        <f>SUMIFS(СВЦЭМ!$D$39:$D$782,СВЦЭМ!$A$39:$A$782,$A14,СВЦЭМ!$B$39:$B$782,Y$11)+'СЕТ СН'!$F$11+СВЦЭМ!$D$10+'СЕТ СН'!$F$6-'СЕТ СН'!$F$23</f>
        <v>1904.6769617700002</v>
      </c>
    </row>
    <row r="15" spans="1:27" ht="15.75" x14ac:dyDescent="0.2">
      <c r="A15" s="35">
        <f t="shared" si="0"/>
        <v>45355</v>
      </c>
      <c r="B15" s="36">
        <f>SUMIFS(СВЦЭМ!$D$39:$D$782,СВЦЭМ!$A$39:$A$782,$A15,СВЦЭМ!$B$39:$B$782,B$11)+'СЕТ СН'!$F$11+СВЦЭМ!$D$10+'СЕТ СН'!$F$6-'СЕТ СН'!$F$23</f>
        <v>1862.0227420199999</v>
      </c>
      <c r="C15" s="36">
        <f>SUMIFS(СВЦЭМ!$D$39:$D$782,СВЦЭМ!$A$39:$A$782,$A15,СВЦЭМ!$B$39:$B$782,C$11)+'СЕТ СН'!$F$11+СВЦЭМ!$D$10+'СЕТ СН'!$F$6-'СЕТ СН'!$F$23</f>
        <v>1904.1476267500002</v>
      </c>
      <c r="D15" s="36">
        <f>SUMIFS(СВЦЭМ!$D$39:$D$782,СВЦЭМ!$A$39:$A$782,$A15,СВЦЭМ!$B$39:$B$782,D$11)+'СЕТ СН'!$F$11+СВЦЭМ!$D$10+'СЕТ СН'!$F$6-'СЕТ СН'!$F$23</f>
        <v>1922.2371570700002</v>
      </c>
      <c r="E15" s="36">
        <f>SUMIFS(СВЦЭМ!$D$39:$D$782,СВЦЭМ!$A$39:$A$782,$A15,СВЦЭМ!$B$39:$B$782,E$11)+'СЕТ СН'!$F$11+СВЦЭМ!$D$10+'СЕТ СН'!$F$6-'СЕТ СН'!$F$23</f>
        <v>1925.0855016800001</v>
      </c>
      <c r="F15" s="36">
        <f>SUMIFS(СВЦЭМ!$D$39:$D$782,СВЦЭМ!$A$39:$A$782,$A15,СВЦЭМ!$B$39:$B$782,F$11)+'СЕТ СН'!$F$11+СВЦЭМ!$D$10+'СЕТ СН'!$F$6-'СЕТ СН'!$F$23</f>
        <v>1928.8153026499999</v>
      </c>
      <c r="G15" s="36">
        <f>SUMIFS(СВЦЭМ!$D$39:$D$782,СВЦЭМ!$A$39:$A$782,$A15,СВЦЭМ!$B$39:$B$782,G$11)+'СЕТ СН'!$F$11+СВЦЭМ!$D$10+'СЕТ СН'!$F$6-'СЕТ СН'!$F$23</f>
        <v>1952.1318536200001</v>
      </c>
      <c r="H15" s="36">
        <f>SUMIFS(СВЦЭМ!$D$39:$D$782,СВЦЭМ!$A$39:$A$782,$A15,СВЦЭМ!$B$39:$B$782,H$11)+'СЕТ СН'!$F$11+СВЦЭМ!$D$10+'СЕТ СН'!$F$6-'СЕТ СН'!$F$23</f>
        <v>1901.47781734</v>
      </c>
      <c r="I15" s="36">
        <f>SUMIFS(СВЦЭМ!$D$39:$D$782,СВЦЭМ!$A$39:$A$782,$A15,СВЦЭМ!$B$39:$B$782,I$11)+'СЕТ СН'!$F$11+СВЦЭМ!$D$10+'СЕТ СН'!$F$6-'СЕТ СН'!$F$23</f>
        <v>1863.63391714</v>
      </c>
      <c r="J15" s="36">
        <f>SUMIFS(СВЦЭМ!$D$39:$D$782,СВЦЭМ!$A$39:$A$782,$A15,СВЦЭМ!$B$39:$B$782,J$11)+'СЕТ СН'!$F$11+СВЦЭМ!$D$10+'СЕТ СН'!$F$6-'СЕТ СН'!$F$23</f>
        <v>1828.4994238300001</v>
      </c>
      <c r="K15" s="36">
        <f>SUMIFS(СВЦЭМ!$D$39:$D$782,СВЦЭМ!$A$39:$A$782,$A15,СВЦЭМ!$B$39:$B$782,K$11)+'СЕТ СН'!$F$11+СВЦЭМ!$D$10+'СЕТ СН'!$F$6-'СЕТ СН'!$F$23</f>
        <v>1811.2563243099999</v>
      </c>
      <c r="L15" s="36">
        <f>SUMIFS(СВЦЭМ!$D$39:$D$782,СВЦЭМ!$A$39:$A$782,$A15,СВЦЭМ!$B$39:$B$782,L$11)+'СЕТ СН'!$F$11+СВЦЭМ!$D$10+'СЕТ СН'!$F$6-'СЕТ СН'!$F$23</f>
        <v>1816.2577279400002</v>
      </c>
      <c r="M15" s="36">
        <f>SUMIFS(СВЦЭМ!$D$39:$D$782,СВЦЭМ!$A$39:$A$782,$A15,СВЦЭМ!$B$39:$B$782,M$11)+'СЕТ СН'!$F$11+СВЦЭМ!$D$10+'СЕТ СН'!$F$6-'СЕТ СН'!$F$23</f>
        <v>1824.3081517999999</v>
      </c>
      <c r="N15" s="36">
        <f>SUMIFS(СВЦЭМ!$D$39:$D$782,СВЦЭМ!$A$39:$A$782,$A15,СВЦЭМ!$B$39:$B$782,N$11)+'СЕТ СН'!$F$11+СВЦЭМ!$D$10+'СЕТ СН'!$F$6-'СЕТ СН'!$F$23</f>
        <v>1812.8640210600001</v>
      </c>
      <c r="O15" s="36">
        <f>SUMIFS(СВЦЭМ!$D$39:$D$782,СВЦЭМ!$A$39:$A$782,$A15,СВЦЭМ!$B$39:$B$782,O$11)+'СЕТ СН'!$F$11+СВЦЭМ!$D$10+'СЕТ СН'!$F$6-'СЕТ СН'!$F$23</f>
        <v>1820.0723064700001</v>
      </c>
      <c r="P15" s="36">
        <f>SUMIFS(СВЦЭМ!$D$39:$D$782,СВЦЭМ!$A$39:$A$782,$A15,СВЦЭМ!$B$39:$B$782,P$11)+'СЕТ СН'!$F$11+СВЦЭМ!$D$10+'СЕТ СН'!$F$6-'СЕТ СН'!$F$23</f>
        <v>1835.47052343</v>
      </c>
      <c r="Q15" s="36">
        <f>SUMIFS(СВЦЭМ!$D$39:$D$782,СВЦЭМ!$A$39:$A$782,$A15,СВЦЭМ!$B$39:$B$782,Q$11)+'СЕТ СН'!$F$11+СВЦЭМ!$D$10+'СЕТ СН'!$F$6-'СЕТ СН'!$F$23</f>
        <v>1851.7165295700001</v>
      </c>
      <c r="R15" s="36">
        <f>SUMIFS(СВЦЭМ!$D$39:$D$782,СВЦЭМ!$A$39:$A$782,$A15,СВЦЭМ!$B$39:$B$782,R$11)+'СЕТ СН'!$F$11+СВЦЭМ!$D$10+'СЕТ СН'!$F$6-'СЕТ СН'!$F$23</f>
        <v>1850.0190782899999</v>
      </c>
      <c r="S15" s="36">
        <f>SUMIFS(СВЦЭМ!$D$39:$D$782,СВЦЭМ!$A$39:$A$782,$A15,СВЦЭМ!$B$39:$B$782,S$11)+'СЕТ СН'!$F$11+СВЦЭМ!$D$10+'СЕТ СН'!$F$6-'СЕТ СН'!$F$23</f>
        <v>1843.03162367</v>
      </c>
      <c r="T15" s="36">
        <f>SUMIFS(СВЦЭМ!$D$39:$D$782,СВЦЭМ!$A$39:$A$782,$A15,СВЦЭМ!$B$39:$B$782,T$11)+'СЕТ СН'!$F$11+СВЦЭМ!$D$10+'СЕТ СН'!$F$6-'СЕТ СН'!$F$23</f>
        <v>1826.2973458199999</v>
      </c>
      <c r="U15" s="36">
        <f>SUMIFS(СВЦЭМ!$D$39:$D$782,СВЦЭМ!$A$39:$A$782,$A15,СВЦЭМ!$B$39:$B$782,U$11)+'СЕТ СН'!$F$11+СВЦЭМ!$D$10+'СЕТ СН'!$F$6-'СЕТ СН'!$F$23</f>
        <v>1802.7870862</v>
      </c>
      <c r="V15" s="36">
        <f>SUMIFS(СВЦЭМ!$D$39:$D$782,СВЦЭМ!$A$39:$A$782,$A15,СВЦЭМ!$B$39:$B$782,V$11)+'СЕТ СН'!$F$11+СВЦЭМ!$D$10+'СЕТ СН'!$F$6-'СЕТ СН'!$F$23</f>
        <v>1815.6234746200003</v>
      </c>
      <c r="W15" s="36">
        <f>SUMIFS(СВЦЭМ!$D$39:$D$782,СВЦЭМ!$A$39:$A$782,$A15,СВЦЭМ!$B$39:$B$782,W$11)+'СЕТ СН'!$F$11+СВЦЭМ!$D$10+'СЕТ СН'!$F$6-'СЕТ СН'!$F$23</f>
        <v>1832.1739534399999</v>
      </c>
      <c r="X15" s="36">
        <f>SUMIFS(СВЦЭМ!$D$39:$D$782,СВЦЭМ!$A$39:$A$782,$A15,СВЦЭМ!$B$39:$B$782,X$11)+'СЕТ СН'!$F$11+СВЦЭМ!$D$10+'СЕТ СН'!$F$6-'СЕТ СН'!$F$23</f>
        <v>1828.2708246400002</v>
      </c>
      <c r="Y15" s="36">
        <f>SUMIFS(СВЦЭМ!$D$39:$D$782,СВЦЭМ!$A$39:$A$782,$A15,СВЦЭМ!$B$39:$B$782,Y$11)+'СЕТ СН'!$F$11+СВЦЭМ!$D$10+'СЕТ СН'!$F$6-'СЕТ СН'!$F$23</f>
        <v>1844.6359623900003</v>
      </c>
    </row>
    <row r="16" spans="1:27" ht="15.75" x14ac:dyDescent="0.2">
      <c r="A16" s="35">
        <f t="shared" si="0"/>
        <v>45356</v>
      </c>
      <c r="B16" s="36">
        <f>SUMIFS(СВЦЭМ!$D$39:$D$782,СВЦЭМ!$A$39:$A$782,$A16,СВЦЭМ!$B$39:$B$782,B$11)+'СЕТ СН'!$F$11+СВЦЭМ!$D$10+'СЕТ СН'!$F$6-'СЕТ СН'!$F$23</f>
        <v>1832.1831732199998</v>
      </c>
      <c r="C16" s="36">
        <f>SUMIFS(СВЦЭМ!$D$39:$D$782,СВЦЭМ!$A$39:$A$782,$A16,СВЦЭМ!$B$39:$B$782,C$11)+'СЕТ СН'!$F$11+СВЦЭМ!$D$10+'СЕТ СН'!$F$6-'СЕТ СН'!$F$23</f>
        <v>1868.8763261099998</v>
      </c>
      <c r="D16" s="36">
        <f>SUMIFS(СВЦЭМ!$D$39:$D$782,СВЦЭМ!$A$39:$A$782,$A16,СВЦЭМ!$B$39:$B$782,D$11)+'СЕТ СН'!$F$11+СВЦЭМ!$D$10+'СЕТ СН'!$F$6-'СЕТ СН'!$F$23</f>
        <v>1877.4893192300001</v>
      </c>
      <c r="E16" s="36">
        <f>SUMIFS(СВЦЭМ!$D$39:$D$782,СВЦЭМ!$A$39:$A$782,$A16,СВЦЭМ!$B$39:$B$782,E$11)+'СЕТ СН'!$F$11+СВЦЭМ!$D$10+'СЕТ СН'!$F$6-'СЕТ СН'!$F$23</f>
        <v>1895.2764459099999</v>
      </c>
      <c r="F16" s="36">
        <f>SUMIFS(СВЦЭМ!$D$39:$D$782,СВЦЭМ!$A$39:$A$782,$A16,СВЦЭМ!$B$39:$B$782,F$11)+'СЕТ СН'!$F$11+СВЦЭМ!$D$10+'СЕТ СН'!$F$6-'СЕТ СН'!$F$23</f>
        <v>1884.3402730500002</v>
      </c>
      <c r="G16" s="36">
        <f>SUMIFS(СВЦЭМ!$D$39:$D$782,СВЦЭМ!$A$39:$A$782,$A16,СВЦЭМ!$B$39:$B$782,G$11)+'СЕТ СН'!$F$11+СВЦЭМ!$D$10+'СЕТ СН'!$F$6-'СЕТ СН'!$F$23</f>
        <v>1857.81234989</v>
      </c>
      <c r="H16" s="36">
        <f>SUMIFS(СВЦЭМ!$D$39:$D$782,СВЦЭМ!$A$39:$A$782,$A16,СВЦЭМ!$B$39:$B$782,H$11)+'СЕТ СН'!$F$11+СВЦЭМ!$D$10+'СЕТ СН'!$F$6-'СЕТ СН'!$F$23</f>
        <v>1804.20734576</v>
      </c>
      <c r="I16" s="36">
        <f>SUMIFS(СВЦЭМ!$D$39:$D$782,СВЦЭМ!$A$39:$A$782,$A16,СВЦЭМ!$B$39:$B$782,I$11)+'СЕТ СН'!$F$11+СВЦЭМ!$D$10+'СЕТ СН'!$F$6-'СЕТ СН'!$F$23</f>
        <v>1787.9543074900002</v>
      </c>
      <c r="J16" s="36">
        <f>SUMIFS(СВЦЭМ!$D$39:$D$782,СВЦЭМ!$A$39:$A$782,$A16,СВЦЭМ!$B$39:$B$782,J$11)+'СЕТ СН'!$F$11+СВЦЭМ!$D$10+'СЕТ СН'!$F$6-'СЕТ СН'!$F$23</f>
        <v>1775.1752731900001</v>
      </c>
      <c r="K16" s="36">
        <f>SUMIFS(СВЦЭМ!$D$39:$D$782,СВЦЭМ!$A$39:$A$782,$A16,СВЦЭМ!$B$39:$B$782,K$11)+'СЕТ СН'!$F$11+СВЦЭМ!$D$10+'СЕТ СН'!$F$6-'СЕТ СН'!$F$23</f>
        <v>1719.1833391800001</v>
      </c>
      <c r="L16" s="36">
        <f>SUMIFS(СВЦЭМ!$D$39:$D$782,СВЦЭМ!$A$39:$A$782,$A16,СВЦЭМ!$B$39:$B$782,L$11)+'СЕТ СН'!$F$11+СВЦЭМ!$D$10+'СЕТ СН'!$F$6-'СЕТ СН'!$F$23</f>
        <v>1709.3887518699999</v>
      </c>
      <c r="M16" s="36">
        <f>SUMIFS(СВЦЭМ!$D$39:$D$782,СВЦЭМ!$A$39:$A$782,$A16,СВЦЭМ!$B$39:$B$782,M$11)+'СЕТ СН'!$F$11+СВЦЭМ!$D$10+'СЕТ СН'!$F$6-'СЕТ СН'!$F$23</f>
        <v>1733.9504248100002</v>
      </c>
      <c r="N16" s="36">
        <f>SUMIFS(СВЦЭМ!$D$39:$D$782,СВЦЭМ!$A$39:$A$782,$A16,СВЦЭМ!$B$39:$B$782,N$11)+'СЕТ СН'!$F$11+СВЦЭМ!$D$10+'СЕТ СН'!$F$6-'СЕТ СН'!$F$23</f>
        <v>1763.2797872699998</v>
      </c>
      <c r="O16" s="36">
        <f>SUMIFS(СВЦЭМ!$D$39:$D$782,СВЦЭМ!$A$39:$A$782,$A16,СВЦЭМ!$B$39:$B$782,O$11)+'СЕТ СН'!$F$11+СВЦЭМ!$D$10+'СЕТ СН'!$F$6-'СЕТ СН'!$F$23</f>
        <v>1745.7580800800001</v>
      </c>
      <c r="P16" s="36">
        <f>SUMIFS(СВЦЭМ!$D$39:$D$782,СВЦЭМ!$A$39:$A$782,$A16,СВЦЭМ!$B$39:$B$782,P$11)+'СЕТ СН'!$F$11+СВЦЭМ!$D$10+'СЕТ СН'!$F$6-'СЕТ СН'!$F$23</f>
        <v>1756.38014329</v>
      </c>
      <c r="Q16" s="36">
        <f>SUMIFS(СВЦЭМ!$D$39:$D$782,СВЦЭМ!$A$39:$A$782,$A16,СВЦЭМ!$B$39:$B$782,Q$11)+'СЕТ СН'!$F$11+СВЦЭМ!$D$10+'СЕТ СН'!$F$6-'СЕТ СН'!$F$23</f>
        <v>1773.6788640899999</v>
      </c>
      <c r="R16" s="36">
        <f>SUMIFS(СВЦЭМ!$D$39:$D$782,СВЦЭМ!$A$39:$A$782,$A16,СВЦЭМ!$B$39:$B$782,R$11)+'СЕТ СН'!$F$11+СВЦЭМ!$D$10+'СЕТ СН'!$F$6-'СЕТ СН'!$F$23</f>
        <v>1799.4088569199998</v>
      </c>
      <c r="S16" s="36">
        <f>SUMIFS(СВЦЭМ!$D$39:$D$782,СВЦЭМ!$A$39:$A$782,$A16,СВЦЭМ!$B$39:$B$782,S$11)+'СЕТ СН'!$F$11+СВЦЭМ!$D$10+'СЕТ СН'!$F$6-'СЕТ СН'!$F$23</f>
        <v>1796.72178966</v>
      </c>
      <c r="T16" s="36">
        <f>SUMIFS(СВЦЭМ!$D$39:$D$782,СВЦЭМ!$A$39:$A$782,$A16,СВЦЭМ!$B$39:$B$782,T$11)+'СЕТ СН'!$F$11+СВЦЭМ!$D$10+'СЕТ СН'!$F$6-'СЕТ СН'!$F$23</f>
        <v>1770.79063941</v>
      </c>
      <c r="U16" s="36">
        <f>SUMIFS(СВЦЭМ!$D$39:$D$782,СВЦЭМ!$A$39:$A$782,$A16,СВЦЭМ!$B$39:$B$782,U$11)+'СЕТ СН'!$F$11+СВЦЭМ!$D$10+'СЕТ СН'!$F$6-'СЕТ СН'!$F$23</f>
        <v>1747.6250894499999</v>
      </c>
      <c r="V16" s="36">
        <f>SUMIFS(СВЦЭМ!$D$39:$D$782,СВЦЭМ!$A$39:$A$782,$A16,СВЦЭМ!$B$39:$B$782,V$11)+'СЕТ СН'!$F$11+СВЦЭМ!$D$10+'СЕТ СН'!$F$6-'СЕТ СН'!$F$23</f>
        <v>1754.8307415499999</v>
      </c>
      <c r="W16" s="36">
        <f>SUMIFS(СВЦЭМ!$D$39:$D$782,СВЦЭМ!$A$39:$A$782,$A16,СВЦЭМ!$B$39:$B$782,W$11)+'СЕТ СН'!$F$11+СВЦЭМ!$D$10+'СЕТ СН'!$F$6-'СЕТ СН'!$F$23</f>
        <v>1769.1549854300001</v>
      </c>
      <c r="X16" s="36">
        <f>SUMIFS(СВЦЭМ!$D$39:$D$782,СВЦЭМ!$A$39:$A$782,$A16,СВЦЭМ!$B$39:$B$782,X$11)+'СЕТ СН'!$F$11+СВЦЭМ!$D$10+'СЕТ СН'!$F$6-'СЕТ СН'!$F$23</f>
        <v>1780.5493779600001</v>
      </c>
      <c r="Y16" s="36">
        <f>SUMIFS(СВЦЭМ!$D$39:$D$782,СВЦЭМ!$A$39:$A$782,$A16,СВЦЭМ!$B$39:$B$782,Y$11)+'СЕТ СН'!$F$11+СВЦЭМ!$D$10+'СЕТ СН'!$F$6-'СЕТ СН'!$F$23</f>
        <v>1794.0237540200001</v>
      </c>
    </row>
    <row r="17" spans="1:25" ht="15.75" x14ac:dyDescent="0.2">
      <c r="A17" s="35">
        <f t="shared" si="0"/>
        <v>45357</v>
      </c>
      <c r="B17" s="36">
        <f>SUMIFS(СВЦЭМ!$D$39:$D$782,СВЦЭМ!$A$39:$A$782,$A17,СВЦЭМ!$B$39:$B$782,B$11)+'СЕТ СН'!$F$11+СВЦЭМ!$D$10+'СЕТ СН'!$F$6-'СЕТ СН'!$F$23</f>
        <v>1863.32004448</v>
      </c>
      <c r="C17" s="36">
        <f>SUMIFS(СВЦЭМ!$D$39:$D$782,СВЦЭМ!$A$39:$A$782,$A17,СВЦЭМ!$B$39:$B$782,C$11)+'СЕТ СН'!$F$11+СВЦЭМ!$D$10+'СЕТ СН'!$F$6-'СЕТ СН'!$F$23</f>
        <v>1887.2945925700001</v>
      </c>
      <c r="D17" s="36">
        <f>SUMIFS(СВЦЭМ!$D$39:$D$782,СВЦЭМ!$A$39:$A$782,$A17,СВЦЭМ!$B$39:$B$782,D$11)+'СЕТ СН'!$F$11+СВЦЭМ!$D$10+'СЕТ СН'!$F$6-'СЕТ СН'!$F$23</f>
        <v>1909.7333711000001</v>
      </c>
      <c r="E17" s="36">
        <f>SUMIFS(СВЦЭМ!$D$39:$D$782,СВЦЭМ!$A$39:$A$782,$A17,СВЦЭМ!$B$39:$B$782,E$11)+'СЕТ СН'!$F$11+СВЦЭМ!$D$10+'СЕТ СН'!$F$6-'СЕТ СН'!$F$23</f>
        <v>1924.56907271</v>
      </c>
      <c r="F17" s="36">
        <f>SUMIFS(СВЦЭМ!$D$39:$D$782,СВЦЭМ!$A$39:$A$782,$A17,СВЦЭМ!$B$39:$B$782,F$11)+'СЕТ СН'!$F$11+СВЦЭМ!$D$10+'СЕТ СН'!$F$6-'СЕТ СН'!$F$23</f>
        <v>1921.5948834599999</v>
      </c>
      <c r="G17" s="36">
        <f>SUMIFS(СВЦЭМ!$D$39:$D$782,СВЦЭМ!$A$39:$A$782,$A17,СВЦЭМ!$B$39:$B$782,G$11)+'СЕТ СН'!$F$11+СВЦЭМ!$D$10+'СЕТ СН'!$F$6-'СЕТ СН'!$F$23</f>
        <v>1895.2382411200001</v>
      </c>
      <c r="H17" s="36">
        <f>SUMIFS(СВЦЭМ!$D$39:$D$782,СВЦЭМ!$A$39:$A$782,$A17,СВЦЭМ!$B$39:$B$782,H$11)+'СЕТ СН'!$F$11+СВЦЭМ!$D$10+'СЕТ СН'!$F$6-'СЕТ СН'!$F$23</f>
        <v>1827.6468584200002</v>
      </c>
      <c r="I17" s="36">
        <f>SUMIFS(СВЦЭМ!$D$39:$D$782,СВЦЭМ!$A$39:$A$782,$A17,СВЦЭМ!$B$39:$B$782,I$11)+'СЕТ СН'!$F$11+СВЦЭМ!$D$10+'СЕТ СН'!$F$6-'СЕТ СН'!$F$23</f>
        <v>1780.0232624300002</v>
      </c>
      <c r="J17" s="36">
        <f>SUMIFS(СВЦЭМ!$D$39:$D$782,СВЦЭМ!$A$39:$A$782,$A17,СВЦЭМ!$B$39:$B$782,J$11)+'СЕТ СН'!$F$11+СВЦЭМ!$D$10+'СЕТ СН'!$F$6-'СЕТ СН'!$F$23</f>
        <v>1771.9329937699999</v>
      </c>
      <c r="K17" s="36">
        <f>SUMIFS(СВЦЭМ!$D$39:$D$782,СВЦЭМ!$A$39:$A$782,$A17,СВЦЭМ!$B$39:$B$782,K$11)+'СЕТ СН'!$F$11+СВЦЭМ!$D$10+'СЕТ СН'!$F$6-'СЕТ СН'!$F$23</f>
        <v>1773.3662434799999</v>
      </c>
      <c r="L17" s="36">
        <f>SUMIFS(СВЦЭМ!$D$39:$D$782,СВЦЭМ!$A$39:$A$782,$A17,СВЦЭМ!$B$39:$B$782,L$11)+'СЕТ СН'!$F$11+СВЦЭМ!$D$10+'СЕТ СН'!$F$6-'СЕТ СН'!$F$23</f>
        <v>1780.1479927099999</v>
      </c>
      <c r="M17" s="36">
        <f>SUMIFS(СВЦЭМ!$D$39:$D$782,СВЦЭМ!$A$39:$A$782,$A17,СВЦЭМ!$B$39:$B$782,M$11)+'СЕТ СН'!$F$11+СВЦЭМ!$D$10+'СЕТ СН'!$F$6-'СЕТ СН'!$F$23</f>
        <v>1781.4501600799999</v>
      </c>
      <c r="N17" s="36">
        <f>SUMIFS(СВЦЭМ!$D$39:$D$782,СВЦЭМ!$A$39:$A$782,$A17,СВЦЭМ!$B$39:$B$782,N$11)+'СЕТ СН'!$F$11+СВЦЭМ!$D$10+'СЕТ СН'!$F$6-'СЕТ СН'!$F$23</f>
        <v>1803.6959351</v>
      </c>
      <c r="O17" s="36">
        <f>SUMIFS(СВЦЭМ!$D$39:$D$782,СВЦЭМ!$A$39:$A$782,$A17,СВЦЭМ!$B$39:$B$782,O$11)+'СЕТ СН'!$F$11+СВЦЭМ!$D$10+'СЕТ СН'!$F$6-'СЕТ СН'!$F$23</f>
        <v>1801.7751077500002</v>
      </c>
      <c r="P17" s="36">
        <f>SUMIFS(СВЦЭМ!$D$39:$D$782,СВЦЭМ!$A$39:$A$782,$A17,СВЦЭМ!$B$39:$B$782,P$11)+'СЕТ СН'!$F$11+СВЦЭМ!$D$10+'СЕТ СН'!$F$6-'СЕТ СН'!$F$23</f>
        <v>1818.7046166599998</v>
      </c>
      <c r="Q17" s="36">
        <f>SUMIFS(СВЦЭМ!$D$39:$D$782,СВЦЭМ!$A$39:$A$782,$A17,СВЦЭМ!$B$39:$B$782,Q$11)+'СЕТ СН'!$F$11+СВЦЭМ!$D$10+'СЕТ СН'!$F$6-'СЕТ СН'!$F$23</f>
        <v>1822.4446206100001</v>
      </c>
      <c r="R17" s="36">
        <f>SUMIFS(СВЦЭМ!$D$39:$D$782,СВЦЭМ!$A$39:$A$782,$A17,СВЦЭМ!$B$39:$B$782,R$11)+'СЕТ СН'!$F$11+СВЦЭМ!$D$10+'СЕТ СН'!$F$6-'СЕТ СН'!$F$23</f>
        <v>1822.5927454000002</v>
      </c>
      <c r="S17" s="36">
        <f>SUMIFS(СВЦЭМ!$D$39:$D$782,СВЦЭМ!$A$39:$A$782,$A17,СВЦЭМ!$B$39:$B$782,S$11)+'СЕТ СН'!$F$11+СВЦЭМ!$D$10+'СЕТ СН'!$F$6-'СЕТ СН'!$F$23</f>
        <v>1810.1588257500002</v>
      </c>
      <c r="T17" s="36">
        <f>SUMIFS(СВЦЭМ!$D$39:$D$782,СВЦЭМ!$A$39:$A$782,$A17,СВЦЭМ!$B$39:$B$782,T$11)+'СЕТ СН'!$F$11+СВЦЭМ!$D$10+'СЕТ СН'!$F$6-'СЕТ СН'!$F$23</f>
        <v>1775.5454561500001</v>
      </c>
      <c r="U17" s="36">
        <f>SUMIFS(СВЦЭМ!$D$39:$D$782,СВЦЭМ!$A$39:$A$782,$A17,СВЦЭМ!$B$39:$B$782,U$11)+'СЕТ СН'!$F$11+СВЦЭМ!$D$10+'СЕТ СН'!$F$6-'СЕТ СН'!$F$23</f>
        <v>1775.2153271900002</v>
      </c>
      <c r="V17" s="36">
        <f>SUMIFS(СВЦЭМ!$D$39:$D$782,СВЦЭМ!$A$39:$A$782,$A17,СВЦЭМ!$B$39:$B$782,V$11)+'СЕТ СН'!$F$11+СВЦЭМ!$D$10+'СЕТ СН'!$F$6-'СЕТ СН'!$F$23</f>
        <v>1778.7021541600002</v>
      </c>
      <c r="W17" s="36">
        <f>SUMIFS(СВЦЭМ!$D$39:$D$782,СВЦЭМ!$A$39:$A$782,$A17,СВЦЭМ!$B$39:$B$782,W$11)+'СЕТ СН'!$F$11+СВЦЭМ!$D$10+'СЕТ СН'!$F$6-'СЕТ СН'!$F$23</f>
        <v>1789.84582417</v>
      </c>
      <c r="X17" s="36">
        <f>SUMIFS(СВЦЭМ!$D$39:$D$782,СВЦЭМ!$A$39:$A$782,$A17,СВЦЭМ!$B$39:$B$782,X$11)+'СЕТ СН'!$F$11+СВЦЭМ!$D$10+'СЕТ СН'!$F$6-'СЕТ СН'!$F$23</f>
        <v>1788.67874794</v>
      </c>
      <c r="Y17" s="36">
        <f>SUMIFS(СВЦЭМ!$D$39:$D$782,СВЦЭМ!$A$39:$A$782,$A17,СВЦЭМ!$B$39:$B$782,Y$11)+'СЕТ СН'!$F$11+СВЦЭМ!$D$10+'СЕТ СН'!$F$6-'СЕТ СН'!$F$23</f>
        <v>1774.0129643700002</v>
      </c>
    </row>
    <row r="18" spans="1:25" ht="15.75" x14ac:dyDescent="0.2">
      <c r="A18" s="35">
        <f t="shared" si="0"/>
        <v>45358</v>
      </c>
      <c r="B18" s="36">
        <f>SUMIFS(СВЦЭМ!$D$39:$D$782,СВЦЭМ!$A$39:$A$782,$A18,СВЦЭМ!$B$39:$B$782,B$11)+'СЕТ СН'!$F$11+СВЦЭМ!$D$10+'СЕТ СН'!$F$6-'СЕТ СН'!$F$23</f>
        <v>1822.39823858</v>
      </c>
      <c r="C18" s="36">
        <f>SUMIFS(СВЦЭМ!$D$39:$D$782,СВЦЭМ!$A$39:$A$782,$A18,СВЦЭМ!$B$39:$B$782,C$11)+'СЕТ СН'!$F$11+СВЦЭМ!$D$10+'СЕТ СН'!$F$6-'СЕТ СН'!$F$23</f>
        <v>1865.2984723499999</v>
      </c>
      <c r="D18" s="36">
        <f>SUMIFS(СВЦЭМ!$D$39:$D$782,СВЦЭМ!$A$39:$A$782,$A18,СВЦЭМ!$B$39:$B$782,D$11)+'СЕТ СН'!$F$11+СВЦЭМ!$D$10+'СЕТ СН'!$F$6-'СЕТ СН'!$F$23</f>
        <v>1898.8496106799998</v>
      </c>
      <c r="E18" s="36">
        <f>SUMIFS(СВЦЭМ!$D$39:$D$782,СВЦЭМ!$A$39:$A$782,$A18,СВЦЭМ!$B$39:$B$782,E$11)+'СЕТ СН'!$F$11+СВЦЭМ!$D$10+'СЕТ СН'!$F$6-'СЕТ СН'!$F$23</f>
        <v>1928.55611705</v>
      </c>
      <c r="F18" s="36">
        <f>SUMIFS(СВЦЭМ!$D$39:$D$782,СВЦЭМ!$A$39:$A$782,$A18,СВЦЭМ!$B$39:$B$782,F$11)+'СЕТ СН'!$F$11+СВЦЭМ!$D$10+'СЕТ СН'!$F$6-'СЕТ СН'!$F$23</f>
        <v>1937.2749562600002</v>
      </c>
      <c r="G18" s="36">
        <f>SUMIFS(СВЦЭМ!$D$39:$D$782,СВЦЭМ!$A$39:$A$782,$A18,СВЦЭМ!$B$39:$B$782,G$11)+'СЕТ СН'!$F$11+СВЦЭМ!$D$10+'СЕТ СН'!$F$6-'СЕТ СН'!$F$23</f>
        <v>1911.7020319200001</v>
      </c>
      <c r="H18" s="36">
        <f>SUMIFS(СВЦЭМ!$D$39:$D$782,СВЦЭМ!$A$39:$A$782,$A18,СВЦЭМ!$B$39:$B$782,H$11)+'СЕТ СН'!$F$11+СВЦЭМ!$D$10+'СЕТ СН'!$F$6-'СЕТ СН'!$F$23</f>
        <v>1846.4981661100001</v>
      </c>
      <c r="I18" s="36">
        <f>SUMIFS(СВЦЭМ!$D$39:$D$782,СВЦЭМ!$A$39:$A$782,$A18,СВЦЭМ!$B$39:$B$782,I$11)+'СЕТ СН'!$F$11+СВЦЭМ!$D$10+'СЕТ СН'!$F$6-'СЕТ СН'!$F$23</f>
        <v>1831.7294723</v>
      </c>
      <c r="J18" s="36">
        <f>SUMIFS(СВЦЭМ!$D$39:$D$782,СВЦЭМ!$A$39:$A$782,$A18,СВЦЭМ!$B$39:$B$782,J$11)+'СЕТ СН'!$F$11+СВЦЭМ!$D$10+'СЕТ СН'!$F$6-'СЕТ СН'!$F$23</f>
        <v>1850.8546856299999</v>
      </c>
      <c r="K18" s="36">
        <f>SUMIFS(СВЦЭМ!$D$39:$D$782,СВЦЭМ!$A$39:$A$782,$A18,СВЦЭМ!$B$39:$B$782,K$11)+'СЕТ СН'!$F$11+СВЦЭМ!$D$10+'СЕТ СН'!$F$6-'СЕТ СН'!$F$23</f>
        <v>1815.5117362000001</v>
      </c>
      <c r="L18" s="36">
        <f>SUMIFS(СВЦЭМ!$D$39:$D$782,СВЦЭМ!$A$39:$A$782,$A18,СВЦЭМ!$B$39:$B$782,L$11)+'СЕТ СН'!$F$11+СВЦЭМ!$D$10+'СЕТ СН'!$F$6-'СЕТ СН'!$F$23</f>
        <v>1818.2592926900002</v>
      </c>
      <c r="M18" s="36">
        <f>SUMIFS(СВЦЭМ!$D$39:$D$782,СВЦЭМ!$A$39:$A$782,$A18,СВЦЭМ!$B$39:$B$782,M$11)+'СЕТ СН'!$F$11+СВЦЭМ!$D$10+'СЕТ СН'!$F$6-'СЕТ СН'!$F$23</f>
        <v>1826.8036672200001</v>
      </c>
      <c r="N18" s="36">
        <f>SUMIFS(СВЦЭМ!$D$39:$D$782,СВЦЭМ!$A$39:$A$782,$A18,СВЦЭМ!$B$39:$B$782,N$11)+'СЕТ СН'!$F$11+СВЦЭМ!$D$10+'СЕТ СН'!$F$6-'СЕТ СН'!$F$23</f>
        <v>1836.4735323200002</v>
      </c>
      <c r="O18" s="36">
        <f>SUMIFS(СВЦЭМ!$D$39:$D$782,СВЦЭМ!$A$39:$A$782,$A18,СВЦЭМ!$B$39:$B$782,O$11)+'СЕТ СН'!$F$11+СВЦЭМ!$D$10+'СЕТ СН'!$F$6-'СЕТ СН'!$F$23</f>
        <v>1832.83723203</v>
      </c>
      <c r="P18" s="36">
        <f>SUMIFS(СВЦЭМ!$D$39:$D$782,СВЦЭМ!$A$39:$A$782,$A18,СВЦЭМ!$B$39:$B$782,P$11)+'СЕТ СН'!$F$11+СВЦЭМ!$D$10+'СЕТ СН'!$F$6-'СЕТ СН'!$F$23</f>
        <v>1858.7538131900001</v>
      </c>
      <c r="Q18" s="36">
        <f>SUMIFS(СВЦЭМ!$D$39:$D$782,СВЦЭМ!$A$39:$A$782,$A18,СВЦЭМ!$B$39:$B$782,Q$11)+'СЕТ СН'!$F$11+СВЦЭМ!$D$10+'СЕТ СН'!$F$6-'СЕТ СН'!$F$23</f>
        <v>1879.35020076</v>
      </c>
      <c r="R18" s="36">
        <f>SUMIFS(СВЦЭМ!$D$39:$D$782,СВЦЭМ!$A$39:$A$782,$A18,СВЦЭМ!$B$39:$B$782,R$11)+'СЕТ СН'!$F$11+СВЦЭМ!$D$10+'СЕТ СН'!$F$6-'СЕТ СН'!$F$23</f>
        <v>1890.9080901900002</v>
      </c>
      <c r="S18" s="36">
        <f>SUMIFS(СВЦЭМ!$D$39:$D$782,СВЦЭМ!$A$39:$A$782,$A18,СВЦЭМ!$B$39:$B$782,S$11)+'СЕТ СН'!$F$11+СВЦЭМ!$D$10+'СЕТ СН'!$F$6-'СЕТ СН'!$F$23</f>
        <v>1873.4444403699999</v>
      </c>
      <c r="T18" s="36">
        <f>SUMIFS(СВЦЭМ!$D$39:$D$782,СВЦЭМ!$A$39:$A$782,$A18,СВЦЭМ!$B$39:$B$782,T$11)+'СЕТ СН'!$F$11+СВЦЭМ!$D$10+'СЕТ СН'!$F$6-'СЕТ СН'!$F$23</f>
        <v>1868.1029562399999</v>
      </c>
      <c r="U18" s="36">
        <f>SUMIFS(СВЦЭМ!$D$39:$D$782,СВЦЭМ!$A$39:$A$782,$A18,СВЦЭМ!$B$39:$B$782,U$11)+'СЕТ СН'!$F$11+СВЦЭМ!$D$10+'СЕТ СН'!$F$6-'СЕТ СН'!$F$23</f>
        <v>1842.8148257900002</v>
      </c>
      <c r="V18" s="36">
        <f>SUMIFS(СВЦЭМ!$D$39:$D$782,СВЦЭМ!$A$39:$A$782,$A18,СВЦЭМ!$B$39:$B$782,V$11)+'СЕТ СН'!$F$11+СВЦЭМ!$D$10+'СЕТ СН'!$F$6-'СЕТ СН'!$F$23</f>
        <v>1823.6015287499999</v>
      </c>
      <c r="W18" s="36">
        <f>SUMIFS(СВЦЭМ!$D$39:$D$782,СВЦЭМ!$A$39:$A$782,$A18,СВЦЭМ!$B$39:$B$782,W$11)+'СЕТ СН'!$F$11+СВЦЭМ!$D$10+'СЕТ СН'!$F$6-'СЕТ СН'!$F$23</f>
        <v>1836.289166</v>
      </c>
      <c r="X18" s="36">
        <f>SUMIFS(СВЦЭМ!$D$39:$D$782,СВЦЭМ!$A$39:$A$782,$A18,СВЦЭМ!$B$39:$B$782,X$11)+'СЕТ СН'!$F$11+СВЦЭМ!$D$10+'СЕТ СН'!$F$6-'СЕТ СН'!$F$23</f>
        <v>1850.3886360299998</v>
      </c>
      <c r="Y18" s="36">
        <f>SUMIFS(СВЦЭМ!$D$39:$D$782,СВЦЭМ!$A$39:$A$782,$A18,СВЦЭМ!$B$39:$B$782,Y$11)+'СЕТ СН'!$F$11+СВЦЭМ!$D$10+'СЕТ СН'!$F$6-'СЕТ СН'!$F$23</f>
        <v>1879.2506776200003</v>
      </c>
    </row>
    <row r="19" spans="1:25" ht="15.75" x14ac:dyDescent="0.2">
      <c r="A19" s="35">
        <f t="shared" si="0"/>
        <v>45359</v>
      </c>
      <c r="B19" s="36">
        <f>SUMIFS(СВЦЭМ!$D$39:$D$782,СВЦЭМ!$A$39:$A$782,$A19,СВЦЭМ!$B$39:$B$782,B$11)+'СЕТ СН'!$F$11+СВЦЭМ!$D$10+'СЕТ СН'!$F$6-'СЕТ СН'!$F$23</f>
        <v>1922.1286985299998</v>
      </c>
      <c r="C19" s="36">
        <f>SUMIFS(СВЦЭМ!$D$39:$D$782,СВЦЭМ!$A$39:$A$782,$A19,СВЦЭМ!$B$39:$B$782,C$11)+'СЕТ СН'!$F$11+СВЦЭМ!$D$10+'СЕТ СН'!$F$6-'СЕТ СН'!$F$23</f>
        <v>1921.2788547599998</v>
      </c>
      <c r="D19" s="36">
        <f>SUMIFS(СВЦЭМ!$D$39:$D$782,СВЦЭМ!$A$39:$A$782,$A19,СВЦЭМ!$B$39:$B$782,D$11)+'СЕТ СН'!$F$11+СВЦЭМ!$D$10+'СЕТ СН'!$F$6-'СЕТ СН'!$F$23</f>
        <v>1944.1166803699998</v>
      </c>
      <c r="E19" s="36">
        <f>SUMIFS(СВЦЭМ!$D$39:$D$782,СВЦЭМ!$A$39:$A$782,$A19,СВЦЭМ!$B$39:$B$782,E$11)+'СЕТ СН'!$F$11+СВЦЭМ!$D$10+'СЕТ СН'!$F$6-'СЕТ СН'!$F$23</f>
        <v>1954.1473973000002</v>
      </c>
      <c r="F19" s="36">
        <f>SUMIFS(СВЦЭМ!$D$39:$D$782,СВЦЭМ!$A$39:$A$782,$A19,СВЦЭМ!$B$39:$B$782,F$11)+'СЕТ СН'!$F$11+СВЦЭМ!$D$10+'СЕТ СН'!$F$6-'СЕТ СН'!$F$23</f>
        <v>1954.4985867300002</v>
      </c>
      <c r="G19" s="36">
        <f>SUMIFS(СВЦЭМ!$D$39:$D$782,СВЦЭМ!$A$39:$A$782,$A19,СВЦЭМ!$B$39:$B$782,G$11)+'СЕТ СН'!$F$11+СВЦЭМ!$D$10+'СЕТ СН'!$F$6-'СЕТ СН'!$F$23</f>
        <v>1928.29622324</v>
      </c>
      <c r="H19" s="36">
        <f>SUMIFS(СВЦЭМ!$D$39:$D$782,СВЦЭМ!$A$39:$A$782,$A19,СВЦЭМ!$B$39:$B$782,H$11)+'СЕТ СН'!$F$11+СВЦЭМ!$D$10+'СЕТ СН'!$F$6-'СЕТ СН'!$F$23</f>
        <v>1927.4226489500002</v>
      </c>
      <c r="I19" s="36">
        <f>SUMIFS(СВЦЭМ!$D$39:$D$782,СВЦЭМ!$A$39:$A$782,$A19,СВЦЭМ!$B$39:$B$782,I$11)+'СЕТ СН'!$F$11+СВЦЭМ!$D$10+'СЕТ СН'!$F$6-'СЕТ СН'!$F$23</f>
        <v>1899.06896379</v>
      </c>
      <c r="J19" s="36">
        <f>SUMIFS(СВЦЭМ!$D$39:$D$782,СВЦЭМ!$A$39:$A$782,$A19,СВЦЭМ!$B$39:$B$782,J$11)+'СЕТ СН'!$F$11+СВЦЭМ!$D$10+'СЕТ СН'!$F$6-'СЕТ СН'!$F$23</f>
        <v>1887.65720594</v>
      </c>
      <c r="K19" s="36">
        <f>SUMIFS(СВЦЭМ!$D$39:$D$782,СВЦЭМ!$A$39:$A$782,$A19,СВЦЭМ!$B$39:$B$782,K$11)+'СЕТ СН'!$F$11+СВЦЭМ!$D$10+'СЕТ СН'!$F$6-'СЕТ СН'!$F$23</f>
        <v>1828.2040223499998</v>
      </c>
      <c r="L19" s="36">
        <f>SUMIFS(СВЦЭМ!$D$39:$D$782,СВЦЭМ!$A$39:$A$782,$A19,СВЦЭМ!$B$39:$B$782,L$11)+'СЕТ СН'!$F$11+СВЦЭМ!$D$10+'СЕТ СН'!$F$6-'СЕТ СН'!$F$23</f>
        <v>1817.71271652</v>
      </c>
      <c r="M19" s="36">
        <f>SUMIFS(СВЦЭМ!$D$39:$D$782,СВЦЭМ!$A$39:$A$782,$A19,СВЦЭМ!$B$39:$B$782,M$11)+'СЕТ СН'!$F$11+СВЦЭМ!$D$10+'СЕТ СН'!$F$6-'СЕТ СН'!$F$23</f>
        <v>1833.6344404500001</v>
      </c>
      <c r="N19" s="36">
        <f>SUMIFS(СВЦЭМ!$D$39:$D$782,СВЦЭМ!$A$39:$A$782,$A19,СВЦЭМ!$B$39:$B$782,N$11)+'СЕТ СН'!$F$11+СВЦЭМ!$D$10+'СЕТ СН'!$F$6-'СЕТ СН'!$F$23</f>
        <v>1854.1764317500001</v>
      </c>
      <c r="O19" s="36">
        <f>SUMIFS(СВЦЭМ!$D$39:$D$782,СВЦЭМ!$A$39:$A$782,$A19,СВЦЭМ!$B$39:$B$782,O$11)+'СЕТ СН'!$F$11+СВЦЭМ!$D$10+'СЕТ СН'!$F$6-'СЕТ СН'!$F$23</f>
        <v>1872.8181906999998</v>
      </c>
      <c r="P19" s="36">
        <f>SUMIFS(СВЦЭМ!$D$39:$D$782,СВЦЭМ!$A$39:$A$782,$A19,СВЦЭМ!$B$39:$B$782,P$11)+'СЕТ СН'!$F$11+СВЦЭМ!$D$10+'СЕТ СН'!$F$6-'СЕТ СН'!$F$23</f>
        <v>1883.3717043000001</v>
      </c>
      <c r="Q19" s="36">
        <f>SUMIFS(СВЦЭМ!$D$39:$D$782,СВЦЭМ!$A$39:$A$782,$A19,СВЦЭМ!$B$39:$B$782,Q$11)+'СЕТ СН'!$F$11+СВЦЭМ!$D$10+'СЕТ СН'!$F$6-'СЕТ СН'!$F$23</f>
        <v>1900.0642415900002</v>
      </c>
      <c r="R19" s="36">
        <f>SUMIFS(СВЦЭМ!$D$39:$D$782,СВЦЭМ!$A$39:$A$782,$A19,СВЦЭМ!$B$39:$B$782,R$11)+'СЕТ СН'!$F$11+СВЦЭМ!$D$10+'СЕТ СН'!$F$6-'СЕТ СН'!$F$23</f>
        <v>1906.8808358900001</v>
      </c>
      <c r="S19" s="36">
        <f>SUMIFS(СВЦЭМ!$D$39:$D$782,СВЦЭМ!$A$39:$A$782,$A19,СВЦЭМ!$B$39:$B$782,S$11)+'СЕТ СН'!$F$11+СВЦЭМ!$D$10+'СЕТ СН'!$F$6-'СЕТ СН'!$F$23</f>
        <v>1885.2729433200002</v>
      </c>
      <c r="T19" s="36">
        <f>SUMIFS(СВЦЭМ!$D$39:$D$782,СВЦЭМ!$A$39:$A$782,$A19,СВЦЭМ!$B$39:$B$782,T$11)+'СЕТ СН'!$F$11+СВЦЭМ!$D$10+'СЕТ СН'!$F$6-'СЕТ СН'!$F$23</f>
        <v>1877.6600992600002</v>
      </c>
      <c r="U19" s="36">
        <f>SUMIFS(СВЦЭМ!$D$39:$D$782,СВЦЭМ!$A$39:$A$782,$A19,СВЦЭМ!$B$39:$B$782,U$11)+'СЕТ СН'!$F$11+СВЦЭМ!$D$10+'СЕТ СН'!$F$6-'СЕТ СН'!$F$23</f>
        <v>1848.74944065</v>
      </c>
      <c r="V19" s="36">
        <f>SUMIFS(СВЦЭМ!$D$39:$D$782,СВЦЭМ!$A$39:$A$782,$A19,СВЦЭМ!$B$39:$B$782,V$11)+'СЕТ СН'!$F$11+СВЦЭМ!$D$10+'СЕТ СН'!$F$6-'СЕТ СН'!$F$23</f>
        <v>1838.43550602</v>
      </c>
      <c r="W19" s="36">
        <f>SUMIFS(СВЦЭМ!$D$39:$D$782,СВЦЭМ!$A$39:$A$782,$A19,СВЦЭМ!$B$39:$B$782,W$11)+'СЕТ СН'!$F$11+СВЦЭМ!$D$10+'СЕТ СН'!$F$6-'СЕТ СН'!$F$23</f>
        <v>1831.9310304400001</v>
      </c>
      <c r="X19" s="36">
        <f>SUMIFS(СВЦЭМ!$D$39:$D$782,СВЦЭМ!$A$39:$A$782,$A19,СВЦЭМ!$B$39:$B$782,X$11)+'СЕТ СН'!$F$11+СВЦЭМ!$D$10+'СЕТ СН'!$F$6-'СЕТ СН'!$F$23</f>
        <v>1869.1978961499999</v>
      </c>
      <c r="Y19" s="36">
        <f>SUMIFS(СВЦЭМ!$D$39:$D$782,СВЦЭМ!$A$39:$A$782,$A19,СВЦЭМ!$B$39:$B$782,Y$11)+'СЕТ СН'!$F$11+СВЦЭМ!$D$10+'СЕТ СН'!$F$6-'СЕТ СН'!$F$23</f>
        <v>1881.3395084899998</v>
      </c>
    </row>
    <row r="20" spans="1:25" ht="15.75" x14ac:dyDescent="0.2">
      <c r="A20" s="35">
        <f t="shared" si="0"/>
        <v>45360</v>
      </c>
      <c r="B20" s="36">
        <f>SUMIFS(СВЦЭМ!$D$39:$D$782,СВЦЭМ!$A$39:$A$782,$A20,СВЦЭМ!$B$39:$B$782,B$11)+'СЕТ СН'!$F$11+СВЦЭМ!$D$10+'СЕТ СН'!$F$6-'СЕТ СН'!$F$23</f>
        <v>1913.7834711999999</v>
      </c>
      <c r="C20" s="36">
        <f>SUMIFS(СВЦЭМ!$D$39:$D$782,СВЦЭМ!$A$39:$A$782,$A20,СВЦЭМ!$B$39:$B$782,C$11)+'СЕТ СН'!$F$11+СВЦЭМ!$D$10+'СЕТ СН'!$F$6-'СЕТ СН'!$F$23</f>
        <v>1922.3062750899999</v>
      </c>
      <c r="D20" s="36">
        <f>SUMIFS(СВЦЭМ!$D$39:$D$782,СВЦЭМ!$A$39:$A$782,$A20,СВЦЭМ!$B$39:$B$782,D$11)+'СЕТ СН'!$F$11+СВЦЭМ!$D$10+'СЕТ СН'!$F$6-'СЕТ СН'!$F$23</f>
        <v>1940.5263339600001</v>
      </c>
      <c r="E20" s="36">
        <f>SUMIFS(СВЦЭМ!$D$39:$D$782,СВЦЭМ!$A$39:$A$782,$A20,СВЦЭМ!$B$39:$B$782,E$11)+'СЕТ СН'!$F$11+СВЦЭМ!$D$10+'СЕТ СН'!$F$6-'СЕТ СН'!$F$23</f>
        <v>1948.9593377900001</v>
      </c>
      <c r="F20" s="36">
        <f>SUMIFS(СВЦЭМ!$D$39:$D$782,СВЦЭМ!$A$39:$A$782,$A20,СВЦЭМ!$B$39:$B$782,F$11)+'СЕТ СН'!$F$11+СВЦЭМ!$D$10+'СЕТ СН'!$F$6-'СЕТ СН'!$F$23</f>
        <v>1936.2918420700003</v>
      </c>
      <c r="G20" s="36">
        <f>SUMIFS(СВЦЭМ!$D$39:$D$782,СВЦЭМ!$A$39:$A$782,$A20,СВЦЭМ!$B$39:$B$782,G$11)+'СЕТ СН'!$F$11+СВЦЭМ!$D$10+'СЕТ СН'!$F$6-'СЕТ СН'!$F$23</f>
        <v>1907.10434644</v>
      </c>
      <c r="H20" s="36">
        <f>SUMIFS(СВЦЭМ!$D$39:$D$782,СВЦЭМ!$A$39:$A$782,$A20,СВЦЭМ!$B$39:$B$782,H$11)+'СЕТ СН'!$F$11+СВЦЭМ!$D$10+'СЕТ СН'!$F$6-'СЕТ СН'!$F$23</f>
        <v>1883.66558416</v>
      </c>
      <c r="I20" s="36">
        <f>SUMIFS(СВЦЭМ!$D$39:$D$782,СВЦЭМ!$A$39:$A$782,$A20,СВЦЭМ!$B$39:$B$782,I$11)+'СЕТ СН'!$F$11+СВЦЭМ!$D$10+'СЕТ СН'!$F$6-'СЕТ СН'!$F$23</f>
        <v>1862.0019067399999</v>
      </c>
      <c r="J20" s="36">
        <f>SUMIFS(СВЦЭМ!$D$39:$D$782,СВЦЭМ!$A$39:$A$782,$A20,СВЦЭМ!$B$39:$B$782,J$11)+'СЕТ СН'!$F$11+СВЦЭМ!$D$10+'СЕТ СН'!$F$6-'СЕТ СН'!$F$23</f>
        <v>1848.3447381599999</v>
      </c>
      <c r="K20" s="36">
        <f>SUMIFS(СВЦЭМ!$D$39:$D$782,СВЦЭМ!$A$39:$A$782,$A20,СВЦЭМ!$B$39:$B$782,K$11)+'СЕТ СН'!$F$11+СВЦЭМ!$D$10+'СЕТ СН'!$F$6-'СЕТ СН'!$F$23</f>
        <v>1807.6970146899998</v>
      </c>
      <c r="L20" s="36">
        <f>SUMIFS(СВЦЭМ!$D$39:$D$782,СВЦЭМ!$A$39:$A$782,$A20,СВЦЭМ!$B$39:$B$782,L$11)+'СЕТ СН'!$F$11+СВЦЭМ!$D$10+'СЕТ СН'!$F$6-'СЕТ СН'!$F$23</f>
        <v>1785.6281191799999</v>
      </c>
      <c r="M20" s="36">
        <f>SUMIFS(СВЦЭМ!$D$39:$D$782,СВЦЭМ!$A$39:$A$782,$A20,СВЦЭМ!$B$39:$B$782,M$11)+'СЕТ СН'!$F$11+СВЦЭМ!$D$10+'СЕТ СН'!$F$6-'СЕТ СН'!$F$23</f>
        <v>1800.83958205</v>
      </c>
      <c r="N20" s="36">
        <f>SUMIFS(СВЦЭМ!$D$39:$D$782,СВЦЭМ!$A$39:$A$782,$A20,СВЦЭМ!$B$39:$B$782,N$11)+'СЕТ СН'!$F$11+СВЦЭМ!$D$10+'СЕТ СН'!$F$6-'СЕТ СН'!$F$23</f>
        <v>1822.4147088300001</v>
      </c>
      <c r="O20" s="36">
        <f>SUMIFS(СВЦЭМ!$D$39:$D$782,СВЦЭМ!$A$39:$A$782,$A20,СВЦЭМ!$B$39:$B$782,O$11)+'СЕТ СН'!$F$11+СВЦЭМ!$D$10+'СЕТ СН'!$F$6-'СЕТ СН'!$F$23</f>
        <v>1843.9462564700002</v>
      </c>
      <c r="P20" s="36">
        <f>SUMIFS(СВЦЭМ!$D$39:$D$782,СВЦЭМ!$A$39:$A$782,$A20,СВЦЭМ!$B$39:$B$782,P$11)+'СЕТ СН'!$F$11+СВЦЭМ!$D$10+'СЕТ СН'!$F$6-'СЕТ СН'!$F$23</f>
        <v>1856.59167204</v>
      </c>
      <c r="Q20" s="36">
        <f>SUMIFS(СВЦЭМ!$D$39:$D$782,СВЦЭМ!$A$39:$A$782,$A20,СВЦЭМ!$B$39:$B$782,Q$11)+'СЕТ СН'!$F$11+СВЦЭМ!$D$10+'СЕТ СН'!$F$6-'СЕТ СН'!$F$23</f>
        <v>1872.2932333600002</v>
      </c>
      <c r="R20" s="36">
        <f>SUMIFS(СВЦЭМ!$D$39:$D$782,СВЦЭМ!$A$39:$A$782,$A20,СВЦЭМ!$B$39:$B$782,R$11)+'СЕТ СН'!$F$11+СВЦЭМ!$D$10+'СЕТ СН'!$F$6-'СЕТ СН'!$F$23</f>
        <v>1872.7405473600002</v>
      </c>
      <c r="S20" s="36">
        <f>SUMIFS(СВЦЭМ!$D$39:$D$782,СВЦЭМ!$A$39:$A$782,$A20,СВЦЭМ!$B$39:$B$782,S$11)+'СЕТ СН'!$F$11+СВЦЭМ!$D$10+'СЕТ СН'!$F$6-'СЕТ СН'!$F$23</f>
        <v>1842.6537885600001</v>
      </c>
      <c r="T20" s="36">
        <f>SUMIFS(СВЦЭМ!$D$39:$D$782,СВЦЭМ!$A$39:$A$782,$A20,СВЦЭМ!$B$39:$B$782,T$11)+'СЕТ СН'!$F$11+СВЦЭМ!$D$10+'СЕТ СН'!$F$6-'СЕТ СН'!$F$23</f>
        <v>1855.6539108800002</v>
      </c>
      <c r="U20" s="36">
        <f>SUMIFS(СВЦЭМ!$D$39:$D$782,СВЦЭМ!$A$39:$A$782,$A20,СВЦЭМ!$B$39:$B$782,U$11)+'СЕТ СН'!$F$11+СВЦЭМ!$D$10+'СЕТ СН'!$F$6-'СЕТ СН'!$F$23</f>
        <v>1825.5281064599999</v>
      </c>
      <c r="V20" s="36">
        <f>SUMIFS(СВЦЭМ!$D$39:$D$782,СВЦЭМ!$A$39:$A$782,$A20,СВЦЭМ!$B$39:$B$782,V$11)+'СЕТ СН'!$F$11+СВЦЭМ!$D$10+'СЕТ СН'!$F$6-'СЕТ СН'!$F$23</f>
        <v>1814.26027604</v>
      </c>
      <c r="W20" s="36">
        <f>SUMIFS(СВЦЭМ!$D$39:$D$782,СВЦЭМ!$A$39:$A$782,$A20,СВЦЭМ!$B$39:$B$782,W$11)+'СЕТ СН'!$F$11+СВЦЭМ!$D$10+'СЕТ СН'!$F$6-'СЕТ СН'!$F$23</f>
        <v>1810.0754625</v>
      </c>
      <c r="X20" s="36">
        <f>SUMIFS(СВЦЭМ!$D$39:$D$782,СВЦЭМ!$A$39:$A$782,$A20,СВЦЭМ!$B$39:$B$782,X$11)+'СЕТ СН'!$F$11+СВЦЭМ!$D$10+'СЕТ СН'!$F$6-'СЕТ СН'!$F$23</f>
        <v>1848.4869779300002</v>
      </c>
      <c r="Y20" s="36">
        <f>SUMIFS(СВЦЭМ!$D$39:$D$782,СВЦЭМ!$A$39:$A$782,$A20,СВЦЭМ!$B$39:$B$782,Y$11)+'СЕТ СН'!$F$11+СВЦЭМ!$D$10+'СЕТ СН'!$F$6-'СЕТ СН'!$F$23</f>
        <v>1862.9490666699999</v>
      </c>
    </row>
    <row r="21" spans="1:25" ht="15.75" x14ac:dyDescent="0.2">
      <c r="A21" s="35">
        <f t="shared" si="0"/>
        <v>45361</v>
      </c>
      <c r="B21" s="36">
        <f>SUMIFS(СВЦЭМ!$D$39:$D$782,СВЦЭМ!$A$39:$A$782,$A21,СВЦЭМ!$B$39:$B$782,B$11)+'СЕТ СН'!$F$11+СВЦЭМ!$D$10+'СЕТ СН'!$F$6-'СЕТ СН'!$F$23</f>
        <v>1941.7529731999998</v>
      </c>
      <c r="C21" s="36">
        <f>SUMIFS(СВЦЭМ!$D$39:$D$782,СВЦЭМ!$A$39:$A$782,$A21,СВЦЭМ!$B$39:$B$782,C$11)+'СЕТ СН'!$F$11+СВЦЭМ!$D$10+'СЕТ СН'!$F$6-'СЕТ СН'!$F$23</f>
        <v>1980.1809893700001</v>
      </c>
      <c r="D21" s="36">
        <f>SUMIFS(СВЦЭМ!$D$39:$D$782,СВЦЭМ!$A$39:$A$782,$A21,СВЦЭМ!$B$39:$B$782,D$11)+'СЕТ СН'!$F$11+СВЦЭМ!$D$10+'СЕТ СН'!$F$6-'СЕТ СН'!$F$23</f>
        <v>1998.7983267099999</v>
      </c>
      <c r="E21" s="36">
        <f>SUMIFS(СВЦЭМ!$D$39:$D$782,СВЦЭМ!$A$39:$A$782,$A21,СВЦЭМ!$B$39:$B$782,E$11)+'СЕТ СН'!$F$11+СВЦЭМ!$D$10+'СЕТ СН'!$F$6-'СЕТ СН'!$F$23</f>
        <v>2014.40696561</v>
      </c>
      <c r="F21" s="36">
        <f>SUMIFS(СВЦЭМ!$D$39:$D$782,СВЦЭМ!$A$39:$A$782,$A21,СВЦЭМ!$B$39:$B$782,F$11)+'СЕТ СН'!$F$11+СВЦЭМ!$D$10+'СЕТ СН'!$F$6-'СЕТ СН'!$F$23</f>
        <v>2014.7031550699999</v>
      </c>
      <c r="G21" s="36">
        <f>SUMIFS(СВЦЭМ!$D$39:$D$782,СВЦЭМ!$A$39:$A$782,$A21,СВЦЭМ!$B$39:$B$782,G$11)+'СЕТ СН'!$F$11+СВЦЭМ!$D$10+'СЕТ СН'!$F$6-'СЕТ СН'!$F$23</f>
        <v>1997.4079003400002</v>
      </c>
      <c r="H21" s="36">
        <f>SUMIFS(СВЦЭМ!$D$39:$D$782,СВЦЭМ!$A$39:$A$782,$A21,СВЦЭМ!$B$39:$B$782,H$11)+'СЕТ СН'!$F$11+СВЦЭМ!$D$10+'СЕТ СН'!$F$6-'СЕТ СН'!$F$23</f>
        <v>1970.9979498299999</v>
      </c>
      <c r="I21" s="36">
        <f>SUMIFS(СВЦЭМ!$D$39:$D$782,СВЦЭМ!$A$39:$A$782,$A21,СВЦЭМ!$B$39:$B$782,I$11)+'СЕТ СН'!$F$11+СВЦЭМ!$D$10+'СЕТ СН'!$F$6-'СЕТ СН'!$F$23</f>
        <v>1965.5541146099999</v>
      </c>
      <c r="J21" s="36">
        <f>SUMIFS(СВЦЭМ!$D$39:$D$782,СВЦЭМ!$A$39:$A$782,$A21,СВЦЭМ!$B$39:$B$782,J$11)+'СЕТ СН'!$F$11+СВЦЭМ!$D$10+'СЕТ СН'!$F$6-'СЕТ СН'!$F$23</f>
        <v>1920.39056003</v>
      </c>
      <c r="K21" s="36">
        <f>SUMIFS(СВЦЭМ!$D$39:$D$782,СВЦЭМ!$A$39:$A$782,$A21,СВЦЭМ!$B$39:$B$782,K$11)+'СЕТ СН'!$F$11+СВЦЭМ!$D$10+'СЕТ СН'!$F$6-'СЕТ СН'!$F$23</f>
        <v>1879.0029553099998</v>
      </c>
      <c r="L21" s="36">
        <f>SUMIFS(СВЦЭМ!$D$39:$D$782,СВЦЭМ!$A$39:$A$782,$A21,СВЦЭМ!$B$39:$B$782,L$11)+'СЕТ СН'!$F$11+СВЦЭМ!$D$10+'СЕТ СН'!$F$6-'СЕТ СН'!$F$23</f>
        <v>1878.6206944999999</v>
      </c>
      <c r="M21" s="36">
        <f>SUMIFS(СВЦЭМ!$D$39:$D$782,СВЦЭМ!$A$39:$A$782,$A21,СВЦЭМ!$B$39:$B$782,M$11)+'СЕТ СН'!$F$11+СВЦЭМ!$D$10+'СЕТ СН'!$F$6-'СЕТ СН'!$F$23</f>
        <v>1886.5444490700002</v>
      </c>
      <c r="N21" s="36">
        <f>SUMIFS(СВЦЭМ!$D$39:$D$782,СВЦЭМ!$A$39:$A$782,$A21,СВЦЭМ!$B$39:$B$782,N$11)+'СЕТ СН'!$F$11+СВЦЭМ!$D$10+'СЕТ СН'!$F$6-'СЕТ СН'!$F$23</f>
        <v>1908.5230771199999</v>
      </c>
      <c r="O21" s="36">
        <f>SUMIFS(СВЦЭМ!$D$39:$D$782,СВЦЭМ!$A$39:$A$782,$A21,СВЦЭМ!$B$39:$B$782,O$11)+'СЕТ СН'!$F$11+СВЦЭМ!$D$10+'СЕТ СН'!$F$6-'СЕТ СН'!$F$23</f>
        <v>1899.5030489800001</v>
      </c>
      <c r="P21" s="36">
        <f>SUMIFS(СВЦЭМ!$D$39:$D$782,СВЦЭМ!$A$39:$A$782,$A21,СВЦЭМ!$B$39:$B$782,P$11)+'СЕТ СН'!$F$11+СВЦЭМ!$D$10+'СЕТ СН'!$F$6-'СЕТ СН'!$F$23</f>
        <v>1926.4862490400001</v>
      </c>
      <c r="Q21" s="36">
        <f>SUMIFS(СВЦЭМ!$D$39:$D$782,СВЦЭМ!$A$39:$A$782,$A21,СВЦЭМ!$B$39:$B$782,Q$11)+'СЕТ СН'!$F$11+СВЦЭМ!$D$10+'СЕТ СН'!$F$6-'СЕТ СН'!$F$23</f>
        <v>1953.9838083999998</v>
      </c>
      <c r="R21" s="36">
        <f>SUMIFS(СВЦЭМ!$D$39:$D$782,СВЦЭМ!$A$39:$A$782,$A21,СВЦЭМ!$B$39:$B$782,R$11)+'СЕТ СН'!$F$11+СВЦЭМ!$D$10+'СЕТ СН'!$F$6-'СЕТ СН'!$F$23</f>
        <v>1951.19771773</v>
      </c>
      <c r="S21" s="36">
        <f>SUMIFS(СВЦЭМ!$D$39:$D$782,СВЦЭМ!$A$39:$A$782,$A21,СВЦЭМ!$B$39:$B$782,S$11)+'СЕТ СН'!$F$11+СВЦЭМ!$D$10+'СЕТ СН'!$F$6-'СЕТ СН'!$F$23</f>
        <v>1935.6435550199999</v>
      </c>
      <c r="T21" s="36">
        <f>SUMIFS(СВЦЭМ!$D$39:$D$782,СВЦЭМ!$A$39:$A$782,$A21,СВЦЭМ!$B$39:$B$782,T$11)+'СЕТ СН'!$F$11+СВЦЭМ!$D$10+'СЕТ СН'!$F$6-'СЕТ СН'!$F$23</f>
        <v>1915.6823049099999</v>
      </c>
      <c r="U21" s="36">
        <f>SUMIFS(СВЦЭМ!$D$39:$D$782,СВЦЭМ!$A$39:$A$782,$A21,СВЦЭМ!$B$39:$B$782,U$11)+'СЕТ СН'!$F$11+СВЦЭМ!$D$10+'СЕТ СН'!$F$6-'СЕТ СН'!$F$23</f>
        <v>1868.7938506700002</v>
      </c>
      <c r="V21" s="36">
        <f>SUMIFS(СВЦЭМ!$D$39:$D$782,СВЦЭМ!$A$39:$A$782,$A21,СВЦЭМ!$B$39:$B$782,V$11)+'СЕТ СН'!$F$11+СВЦЭМ!$D$10+'СЕТ СН'!$F$6-'СЕТ СН'!$F$23</f>
        <v>1842.1869315899999</v>
      </c>
      <c r="W21" s="36">
        <f>SUMIFS(СВЦЭМ!$D$39:$D$782,СВЦЭМ!$A$39:$A$782,$A21,СВЦЭМ!$B$39:$B$782,W$11)+'СЕТ СН'!$F$11+СВЦЭМ!$D$10+'СЕТ СН'!$F$6-'СЕТ СН'!$F$23</f>
        <v>1849.8226238900002</v>
      </c>
      <c r="X21" s="36">
        <f>SUMIFS(СВЦЭМ!$D$39:$D$782,СВЦЭМ!$A$39:$A$782,$A21,СВЦЭМ!$B$39:$B$782,X$11)+'СЕТ СН'!$F$11+СВЦЭМ!$D$10+'СЕТ СН'!$F$6-'СЕТ СН'!$F$23</f>
        <v>1900.5877216600002</v>
      </c>
      <c r="Y21" s="36">
        <f>SUMIFS(СВЦЭМ!$D$39:$D$782,СВЦЭМ!$A$39:$A$782,$A21,СВЦЭМ!$B$39:$B$782,Y$11)+'СЕТ СН'!$F$11+СВЦЭМ!$D$10+'СЕТ СН'!$F$6-'СЕТ СН'!$F$23</f>
        <v>1906.6752293200002</v>
      </c>
    </row>
    <row r="22" spans="1:25" ht="15.75" x14ac:dyDescent="0.2">
      <c r="A22" s="35">
        <f t="shared" si="0"/>
        <v>45362</v>
      </c>
      <c r="B22" s="36">
        <f>SUMIFS(СВЦЭМ!$D$39:$D$782,СВЦЭМ!$A$39:$A$782,$A22,СВЦЭМ!$B$39:$B$782,B$11)+'СЕТ СН'!$F$11+СВЦЭМ!$D$10+'СЕТ СН'!$F$6-'СЕТ СН'!$F$23</f>
        <v>1873.9977153300001</v>
      </c>
      <c r="C22" s="36">
        <f>SUMIFS(СВЦЭМ!$D$39:$D$782,СВЦЭМ!$A$39:$A$782,$A22,СВЦЭМ!$B$39:$B$782,C$11)+'СЕТ СН'!$F$11+СВЦЭМ!$D$10+'СЕТ СН'!$F$6-'СЕТ СН'!$F$23</f>
        <v>1910.6857765600002</v>
      </c>
      <c r="D22" s="36">
        <f>SUMIFS(СВЦЭМ!$D$39:$D$782,СВЦЭМ!$A$39:$A$782,$A22,СВЦЭМ!$B$39:$B$782,D$11)+'СЕТ СН'!$F$11+СВЦЭМ!$D$10+'СЕТ СН'!$F$6-'СЕТ СН'!$F$23</f>
        <v>1923.8270240699999</v>
      </c>
      <c r="E22" s="36">
        <f>SUMIFS(СВЦЭМ!$D$39:$D$782,СВЦЭМ!$A$39:$A$782,$A22,СВЦЭМ!$B$39:$B$782,E$11)+'СЕТ СН'!$F$11+СВЦЭМ!$D$10+'СЕТ СН'!$F$6-'СЕТ СН'!$F$23</f>
        <v>1927.6239260100001</v>
      </c>
      <c r="F22" s="36">
        <f>SUMIFS(СВЦЭМ!$D$39:$D$782,СВЦЭМ!$A$39:$A$782,$A22,СВЦЭМ!$B$39:$B$782,F$11)+'СЕТ СН'!$F$11+СВЦЭМ!$D$10+'СЕТ СН'!$F$6-'СЕТ СН'!$F$23</f>
        <v>1926.9017916799999</v>
      </c>
      <c r="G22" s="36">
        <f>SUMIFS(СВЦЭМ!$D$39:$D$782,СВЦЭМ!$A$39:$A$782,$A22,СВЦЭМ!$B$39:$B$782,G$11)+'СЕТ СН'!$F$11+СВЦЭМ!$D$10+'СЕТ СН'!$F$6-'СЕТ СН'!$F$23</f>
        <v>1864.2350950200002</v>
      </c>
      <c r="H22" s="36">
        <f>SUMIFS(СВЦЭМ!$D$39:$D$782,СВЦЭМ!$A$39:$A$782,$A22,СВЦЭМ!$B$39:$B$782,H$11)+'СЕТ СН'!$F$11+СВЦЭМ!$D$10+'СЕТ СН'!$F$6-'СЕТ СН'!$F$23</f>
        <v>1726.3259875100002</v>
      </c>
      <c r="I22" s="36">
        <f>SUMIFS(СВЦЭМ!$D$39:$D$782,СВЦЭМ!$A$39:$A$782,$A22,СВЦЭМ!$B$39:$B$782,I$11)+'СЕТ СН'!$F$11+СВЦЭМ!$D$10+'СЕТ СН'!$F$6-'СЕТ СН'!$F$23</f>
        <v>1733.9084403100001</v>
      </c>
      <c r="J22" s="36">
        <f>SUMIFS(СВЦЭМ!$D$39:$D$782,СВЦЭМ!$A$39:$A$782,$A22,СВЦЭМ!$B$39:$B$782,J$11)+'СЕТ СН'!$F$11+СВЦЭМ!$D$10+'СЕТ СН'!$F$6-'СЕТ СН'!$F$23</f>
        <v>1707.9675158499999</v>
      </c>
      <c r="K22" s="36">
        <f>SUMIFS(СВЦЭМ!$D$39:$D$782,СВЦЭМ!$A$39:$A$782,$A22,СВЦЭМ!$B$39:$B$782,K$11)+'СЕТ СН'!$F$11+СВЦЭМ!$D$10+'СЕТ СН'!$F$6-'СЕТ СН'!$F$23</f>
        <v>1692.47118009</v>
      </c>
      <c r="L22" s="36">
        <f>SUMIFS(СВЦЭМ!$D$39:$D$782,СВЦЭМ!$A$39:$A$782,$A22,СВЦЭМ!$B$39:$B$782,L$11)+'СЕТ СН'!$F$11+СВЦЭМ!$D$10+'СЕТ СН'!$F$6-'СЕТ СН'!$F$23</f>
        <v>1704.3971159100001</v>
      </c>
      <c r="M22" s="36">
        <f>SUMIFS(СВЦЭМ!$D$39:$D$782,СВЦЭМ!$A$39:$A$782,$A22,СВЦЭМ!$B$39:$B$782,M$11)+'СЕТ СН'!$F$11+СВЦЭМ!$D$10+'СЕТ СН'!$F$6-'СЕТ СН'!$F$23</f>
        <v>1701.6807914199999</v>
      </c>
      <c r="N22" s="36">
        <f>SUMIFS(СВЦЭМ!$D$39:$D$782,СВЦЭМ!$A$39:$A$782,$A22,СВЦЭМ!$B$39:$B$782,N$11)+'СЕТ СН'!$F$11+СВЦЭМ!$D$10+'СЕТ СН'!$F$6-'СЕТ СН'!$F$23</f>
        <v>1722.5306241500002</v>
      </c>
      <c r="O22" s="36">
        <f>SUMIFS(СВЦЭМ!$D$39:$D$782,СВЦЭМ!$A$39:$A$782,$A22,СВЦЭМ!$B$39:$B$782,O$11)+'СЕТ СН'!$F$11+СВЦЭМ!$D$10+'СЕТ СН'!$F$6-'СЕТ СН'!$F$23</f>
        <v>1723.7108493800001</v>
      </c>
      <c r="P22" s="36">
        <f>SUMIFS(СВЦЭМ!$D$39:$D$782,СВЦЭМ!$A$39:$A$782,$A22,СВЦЭМ!$B$39:$B$782,P$11)+'СЕТ СН'!$F$11+СВЦЭМ!$D$10+'СЕТ СН'!$F$6-'СЕТ СН'!$F$23</f>
        <v>1732.9095716500001</v>
      </c>
      <c r="Q22" s="36">
        <f>SUMIFS(СВЦЭМ!$D$39:$D$782,СВЦЭМ!$A$39:$A$782,$A22,СВЦЭМ!$B$39:$B$782,Q$11)+'СЕТ СН'!$F$11+СВЦЭМ!$D$10+'СЕТ СН'!$F$6-'СЕТ СН'!$F$23</f>
        <v>1746.36363304</v>
      </c>
      <c r="R22" s="36">
        <f>SUMIFS(СВЦЭМ!$D$39:$D$782,СВЦЭМ!$A$39:$A$782,$A22,СВЦЭМ!$B$39:$B$782,R$11)+'СЕТ СН'!$F$11+СВЦЭМ!$D$10+'СЕТ СН'!$F$6-'СЕТ СН'!$F$23</f>
        <v>1748.0452677399999</v>
      </c>
      <c r="S22" s="36">
        <f>SUMIFS(СВЦЭМ!$D$39:$D$782,СВЦЭМ!$A$39:$A$782,$A22,СВЦЭМ!$B$39:$B$782,S$11)+'СЕТ СН'!$F$11+СВЦЭМ!$D$10+'СЕТ СН'!$F$6-'СЕТ СН'!$F$23</f>
        <v>1745.10624319</v>
      </c>
      <c r="T22" s="36">
        <f>SUMIFS(СВЦЭМ!$D$39:$D$782,СВЦЭМ!$A$39:$A$782,$A22,СВЦЭМ!$B$39:$B$782,T$11)+'СЕТ СН'!$F$11+СВЦЭМ!$D$10+'СЕТ СН'!$F$6-'СЕТ СН'!$F$23</f>
        <v>1723.7958588299998</v>
      </c>
      <c r="U22" s="36">
        <f>SUMIFS(СВЦЭМ!$D$39:$D$782,СВЦЭМ!$A$39:$A$782,$A22,СВЦЭМ!$B$39:$B$782,U$11)+'СЕТ СН'!$F$11+СВЦЭМ!$D$10+'СЕТ СН'!$F$6-'СЕТ СН'!$F$23</f>
        <v>1695.5805963399998</v>
      </c>
      <c r="V22" s="36">
        <f>SUMIFS(СВЦЭМ!$D$39:$D$782,СВЦЭМ!$A$39:$A$782,$A22,СВЦЭМ!$B$39:$B$782,V$11)+'СЕТ СН'!$F$11+СВЦЭМ!$D$10+'СЕТ СН'!$F$6-'СЕТ СН'!$F$23</f>
        <v>1687.3492839300002</v>
      </c>
      <c r="W22" s="36">
        <f>SUMIFS(СВЦЭМ!$D$39:$D$782,СВЦЭМ!$A$39:$A$782,$A22,СВЦЭМ!$B$39:$B$782,W$11)+'СЕТ СН'!$F$11+СВЦЭМ!$D$10+'СЕТ СН'!$F$6-'СЕТ СН'!$F$23</f>
        <v>1696.8854889700001</v>
      </c>
      <c r="X22" s="36">
        <f>SUMIFS(СВЦЭМ!$D$39:$D$782,СВЦЭМ!$A$39:$A$782,$A22,СВЦЭМ!$B$39:$B$782,X$11)+'СЕТ СН'!$F$11+СВЦЭМ!$D$10+'СЕТ СН'!$F$6-'СЕТ СН'!$F$23</f>
        <v>1718.32193061</v>
      </c>
      <c r="Y22" s="36">
        <f>SUMIFS(СВЦЭМ!$D$39:$D$782,СВЦЭМ!$A$39:$A$782,$A22,СВЦЭМ!$B$39:$B$782,Y$11)+'СЕТ СН'!$F$11+СВЦЭМ!$D$10+'СЕТ СН'!$F$6-'СЕТ СН'!$F$23</f>
        <v>1722.1994156400001</v>
      </c>
    </row>
    <row r="23" spans="1:25" ht="15.75" x14ac:dyDescent="0.2">
      <c r="A23" s="35">
        <f t="shared" si="0"/>
        <v>45363</v>
      </c>
      <c r="B23" s="36">
        <f>SUMIFS(СВЦЭМ!$D$39:$D$782,СВЦЭМ!$A$39:$A$782,$A23,СВЦЭМ!$B$39:$B$782,B$11)+'СЕТ СН'!$F$11+СВЦЭМ!$D$10+'СЕТ СН'!$F$6-'СЕТ СН'!$F$23</f>
        <v>1853.0732037500002</v>
      </c>
      <c r="C23" s="36">
        <f>SUMIFS(СВЦЭМ!$D$39:$D$782,СВЦЭМ!$A$39:$A$782,$A23,СВЦЭМ!$B$39:$B$782,C$11)+'СЕТ СН'!$F$11+СВЦЭМ!$D$10+'СЕТ СН'!$F$6-'СЕТ СН'!$F$23</f>
        <v>1877.7487150100001</v>
      </c>
      <c r="D23" s="36">
        <f>SUMIFS(СВЦЭМ!$D$39:$D$782,СВЦЭМ!$A$39:$A$782,$A23,СВЦЭМ!$B$39:$B$782,D$11)+'СЕТ СН'!$F$11+СВЦЭМ!$D$10+'СЕТ СН'!$F$6-'СЕТ СН'!$F$23</f>
        <v>1900.8792882399998</v>
      </c>
      <c r="E23" s="36">
        <f>SUMIFS(СВЦЭМ!$D$39:$D$782,СВЦЭМ!$A$39:$A$782,$A23,СВЦЭМ!$B$39:$B$782,E$11)+'СЕТ СН'!$F$11+СВЦЭМ!$D$10+'СЕТ СН'!$F$6-'СЕТ СН'!$F$23</f>
        <v>1899.4342977900001</v>
      </c>
      <c r="F23" s="36">
        <f>SUMIFS(СВЦЭМ!$D$39:$D$782,СВЦЭМ!$A$39:$A$782,$A23,СВЦЭМ!$B$39:$B$782,F$11)+'СЕТ СН'!$F$11+СВЦЭМ!$D$10+'СЕТ СН'!$F$6-'СЕТ СН'!$F$23</f>
        <v>1883.0737429300002</v>
      </c>
      <c r="G23" s="36">
        <f>SUMIFS(СВЦЭМ!$D$39:$D$782,СВЦЭМ!$A$39:$A$782,$A23,СВЦЭМ!$B$39:$B$782,G$11)+'СЕТ СН'!$F$11+СВЦЭМ!$D$10+'СЕТ СН'!$F$6-'СЕТ СН'!$F$23</f>
        <v>1872.2750718000002</v>
      </c>
      <c r="H23" s="36">
        <f>SUMIFS(СВЦЭМ!$D$39:$D$782,СВЦЭМ!$A$39:$A$782,$A23,СВЦЭМ!$B$39:$B$782,H$11)+'СЕТ СН'!$F$11+СВЦЭМ!$D$10+'СЕТ СН'!$F$6-'СЕТ СН'!$F$23</f>
        <v>1836.7760217099999</v>
      </c>
      <c r="I23" s="36">
        <f>SUMIFS(СВЦЭМ!$D$39:$D$782,СВЦЭМ!$A$39:$A$782,$A23,СВЦЭМ!$B$39:$B$782,I$11)+'СЕТ СН'!$F$11+СВЦЭМ!$D$10+'СЕТ СН'!$F$6-'СЕТ СН'!$F$23</f>
        <v>1828.0752120000002</v>
      </c>
      <c r="J23" s="36">
        <f>SUMIFS(СВЦЭМ!$D$39:$D$782,СВЦЭМ!$A$39:$A$782,$A23,СВЦЭМ!$B$39:$B$782,J$11)+'СЕТ СН'!$F$11+СВЦЭМ!$D$10+'СЕТ СН'!$F$6-'СЕТ СН'!$F$23</f>
        <v>1807.4003729999999</v>
      </c>
      <c r="K23" s="36">
        <f>SUMIFS(СВЦЭМ!$D$39:$D$782,СВЦЭМ!$A$39:$A$782,$A23,СВЦЭМ!$B$39:$B$782,K$11)+'СЕТ СН'!$F$11+СВЦЭМ!$D$10+'СЕТ СН'!$F$6-'СЕТ СН'!$F$23</f>
        <v>1818.9584688999998</v>
      </c>
      <c r="L23" s="36">
        <f>SUMIFS(СВЦЭМ!$D$39:$D$782,СВЦЭМ!$A$39:$A$782,$A23,СВЦЭМ!$B$39:$B$782,L$11)+'СЕТ СН'!$F$11+СВЦЭМ!$D$10+'СЕТ СН'!$F$6-'СЕТ СН'!$F$23</f>
        <v>1831.7145780599999</v>
      </c>
      <c r="M23" s="36">
        <f>SUMIFS(СВЦЭМ!$D$39:$D$782,СВЦЭМ!$A$39:$A$782,$A23,СВЦЭМ!$B$39:$B$782,M$11)+'СЕТ СН'!$F$11+СВЦЭМ!$D$10+'СЕТ СН'!$F$6-'СЕТ СН'!$F$23</f>
        <v>1844.3660956899998</v>
      </c>
      <c r="N23" s="36">
        <f>SUMIFS(СВЦЭМ!$D$39:$D$782,СВЦЭМ!$A$39:$A$782,$A23,СВЦЭМ!$B$39:$B$782,N$11)+'СЕТ СН'!$F$11+СВЦЭМ!$D$10+'СЕТ СН'!$F$6-'СЕТ СН'!$F$23</f>
        <v>1866.5503942</v>
      </c>
      <c r="O23" s="36">
        <f>SUMIFS(СВЦЭМ!$D$39:$D$782,СВЦЭМ!$A$39:$A$782,$A23,СВЦЭМ!$B$39:$B$782,O$11)+'СЕТ СН'!$F$11+СВЦЭМ!$D$10+'СЕТ СН'!$F$6-'СЕТ СН'!$F$23</f>
        <v>1888.33654789</v>
      </c>
      <c r="P23" s="36">
        <f>SUMIFS(СВЦЭМ!$D$39:$D$782,СВЦЭМ!$A$39:$A$782,$A23,СВЦЭМ!$B$39:$B$782,P$11)+'СЕТ СН'!$F$11+СВЦЭМ!$D$10+'СЕТ СН'!$F$6-'СЕТ СН'!$F$23</f>
        <v>1914.4652671600002</v>
      </c>
      <c r="Q23" s="36">
        <f>SUMIFS(СВЦЭМ!$D$39:$D$782,СВЦЭМ!$A$39:$A$782,$A23,СВЦЭМ!$B$39:$B$782,Q$11)+'СЕТ СН'!$F$11+СВЦЭМ!$D$10+'СЕТ СН'!$F$6-'СЕТ СН'!$F$23</f>
        <v>1940.2088630900002</v>
      </c>
      <c r="R23" s="36">
        <f>SUMIFS(СВЦЭМ!$D$39:$D$782,СВЦЭМ!$A$39:$A$782,$A23,СВЦЭМ!$B$39:$B$782,R$11)+'СЕТ СН'!$F$11+СВЦЭМ!$D$10+'СЕТ СН'!$F$6-'СЕТ СН'!$F$23</f>
        <v>1932.8628366100002</v>
      </c>
      <c r="S23" s="36">
        <f>SUMIFS(СВЦЭМ!$D$39:$D$782,СВЦЭМ!$A$39:$A$782,$A23,СВЦЭМ!$B$39:$B$782,S$11)+'СЕТ СН'!$F$11+СВЦЭМ!$D$10+'СЕТ СН'!$F$6-'СЕТ СН'!$F$23</f>
        <v>1938.6036523500002</v>
      </c>
      <c r="T23" s="36">
        <f>SUMIFS(СВЦЭМ!$D$39:$D$782,СВЦЭМ!$A$39:$A$782,$A23,СВЦЭМ!$B$39:$B$782,T$11)+'СЕТ СН'!$F$11+СВЦЭМ!$D$10+'СЕТ СН'!$F$6-'СЕТ СН'!$F$23</f>
        <v>1894.6538442999999</v>
      </c>
      <c r="U23" s="36">
        <f>SUMIFS(СВЦЭМ!$D$39:$D$782,СВЦЭМ!$A$39:$A$782,$A23,СВЦЭМ!$B$39:$B$782,U$11)+'СЕТ СН'!$F$11+СВЦЭМ!$D$10+'СЕТ СН'!$F$6-'СЕТ СН'!$F$23</f>
        <v>1819.5860792899998</v>
      </c>
      <c r="V23" s="36">
        <f>SUMIFS(СВЦЭМ!$D$39:$D$782,СВЦЭМ!$A$39:$A$782,$A23,СВЦЭМ!$B$39:$B$782,V$11)+'СЕТ СН'!$F$11+СВЦЭМ!$D$10+'СЕТ СН'!$F$6-'СЕТ СН'!$F$23</f>
        <v>1835.5132928900002</v>
      </c>
      <c r="W23" s="36">
        <f>SUMIFS(СВЦЭМ!$D$39:$D$782,СВЦЭМ!$A$39:$A$782,$A23,СВЦЭМ!$B$39:$B$782,W$11)+'СЕТ СН'!$F$11+СВЦЭМ!$D$10+'СЕТ СН'!$F$6-'СЕТ СН'!$F$23</f>
        <v>1819.4776885199999</v>
      </c>
      <c r="X23" s="36">
        <f>SUMIFS(СВЦЭМ!$D$39:$D$782,СВЦЭМ!$A$39:$A$782,$A23,СВЦЭМ!$B$39:$B$782,X$11)+'СЕТ СН'!$F$11+СВЦЭМ!$D$10+'СЕТ СН'!$F$6-'СЕТ СН'!$F$23</f>
        <v>1852.9957206099998</v>
      </c>
      <c r="Y23" s="36">
        <f>SUMIFS(СВЦЭМ!$D$39:$D$782,СВЦЭМ!$A$39:$A$782,$A23,СВЦЭМ!$B$39:$B$782,Y$11)+'СЕТ СН'!$F$11+СВЦЭМ!$D$10+'СЕТ СН'!$F$6-'СЕТ СН'!$F$23</f>
        <v>1873.08891954</v>
      </c>
    </row>
    <row r="24" spans="1:25" ht="15.75" x14ac:dyDescent="0.2">
      <c r="A24" s="35">
        <f t="shared" si="0"/>
        <v>45364</v>
      </c>
      <c r="B24" s="36">
        <f>SUMIFS(СВЦЭМ!$D$39:$D$782,СВЦЭМ!$A$39:$A$782,$A24,СВЦЭМ!$B$39:$B$782,B$11)+'СЕТ СН'!$F$11+СВЦЭМ!$D$10+'СЕТ СН'!$F$6-'СЕТ СН'!$F$23</f>
        <v>1941.36767826</v>
      </c>
      <c r="C24" s="36">
        <f>SUMIFS(СВЦЭМ!$D$39:$D$782,СВЦЭМ!$A$39:$A$782,$A24,СВЦЭМ!$B$39:$B$782,C$11)+'СЕТ СН'!$F$11+СВЦЭМ!$D$10+'СЕТ СН'!$F$6-'СЕТ СН'!$F$23</f>
        <v>1954.3862192699999</v>
      </c>
      <c r="D24" s="36">
        <f>SUMIFS(СВЦЭМ!$D$39:$D$782,СВЦЭМ!$A$39:$A$782,$A24,СВЦЭМ!$B$39:$B$782,D$11)+'СЕТ СН'!$F$11+СВЦЭМ!$D$10+'СЕТ СН'!$F$6-'СЕТ СН'!$F$23</f>
        <v>1970.5415120500002</v>
      </c>
      <c r="E24" s="36">
        <f>SUMIFS(СВЦЭМ!$D$39:$D$782,СВЦЭМ!$A$39:$A$782,$A24,СВЦЭМ!$B$39:$B$782,E$11)+'СЕТ СН'!$F$11+СВЦЭМ!$D$10+'СЕТ СН'!$F$6-'СЕТ СН'!$F$23</f>
        <v>1964.6337077799999</v>
      </c>
      <c r="F24" s="36">
        <f>SUMIFS(СВЦЭМ!$D$39:$D$782,СВЦЭМ!$A$39:$A$782,$A24,СВЦЭМ!$B$39:$B$782,F$11)+'СЕТ СН'!$F$11+СВЦЭМ!$D$10+'СЕТ СН'!$F$6-'СЕТ СН'!$F$23</f>
        <v>1959.3844557799998</v>
      </c>
      <c r="G24" s="36">
        <f>SUMIFS(СВЦЭМ!$D$39:$D$782,СВЦЭМ!$A$39:$A$782,$A24,СВЦЭМ!$B$39:$B$782,G$11)+'СЕТ СН'!$F$11+СВЦЭМ!$D$10+'СЕТ СН'!$F$6-'СЕТ СН'!$F$23</f>
        <v>1953.55452229</v>
      </c>
      <c r="H24" s="36">
        <f>SUMIFS(СВЦЭМ!$D$39:$D$782,СВЦЭМ!$A$39:$A$782,$A24,СВЦЭМ!$B$39:$B$782,H$11)+'СЕТ СН'!$F$11+СВЦЭМ!$D$10+'СЕТ СН'!$F$6-'СЕТ СН'!$F$23</f>
        <v>1913.7888711300002</v>
      </c>
      <c r="I24" s="36">
        <f>SUMIFS(СВЦЭМ!$D$39:$D$782,СВЦЭМ!$A$39:$A$782,$A24,СВЦЭМ!$B$39:$B$782,I$11)+'СЕТ СН'!$F$11+СВЦЭМ!$D$10+'СЕТ СН'!$F$6-'СЕТ СН'!$F$23</f>
        <v>1877.7135019799998</v>
      </c>
      <c r="J24" s="36">
        <f>SUMIFS(СВЦЭМ!$D$39:$D$782,СВЦЭМ!$A$39:$A$782,$A24,СВЦЭМ!$B$39:$B$782,J$11)+'СЕТ СН'!$F$11+СВЦЭМ!$D$10+'СЕТ СН'!$F$6-'СЕТ СН'!$F$23</f>
        <v>1893.40364611</v>
      </c>
      <c r="K24" s="36">
        <f>SUMIFS(СВЦЭМ!$D$39:$D$782,СВЦЭМ!$A$39:$A$782,$A24,СВЦЭМ!$B$39:$B$782,K$11)+'СЕТ СН'!$F$11+СВЦЭМ!$D$10+'СЕТ СН'!$F$6-'СЕТ СН'!$F$23</f>
        <v>1868.7356861200001</v>
      </c>
      <c r="L24" s="36">
        <f>SUMIFS(СВЦЭМ!$D$39:$D$782,СВЦЭМ!$A$39:$A$782,$A24,СВЦЭМ!$B$39:$B$782,L$11)+'СЕТ СН'!$F$11+СВЦЭМ!$D$10+'СЕТ СН'!$F$6-'СЕТ СН'!$F$23</f>
        <v>1884.6619419500003</v>
      </c>
      <c r="M24" s="36">
        <f>SUMIFS(СВЦЭМ!$D$39:$D$782,СВЦЭМ!$A$39:$A$782,$A24,СВЦЭМ!$B$39:$B$782,M$11)+'СЕТ СН'!$F$11+СВЦЭМ!$D$10+'СЕТ СН'!$F$6-'СЕТ СН'!$F$23</f>
        <v>1872.1003819500002</v>
      </c>
      <c r="N24" s="36">
        <f>SUMIFS(СВЦЭМ!$D$39:$D$782,СВЦЭМ!$A$39:$A$782,$A24,СВЦЭМ!$B$39:$B$782,N$11)+'СЕТ СН'!$F$11+СВЦЭМ!$D$10+'СЕТ СН'!$F$6-'СЕТ СН'!$F$23</f>
        <v>1906.7086189900001</v>
      </c>
      <c r="O24" s="36">
        <f>SUMIFS(СВЦЭМ!$D$39:$D$782,СВЦЭМ!$A$39:$A$782,$A24,СВЦЭМ!$B$39:$B$782,O$11)+'СЕТ СН'!$F$11+СВЦЭМ!$D$10+'СЕТ СН'!$F$6-'СЕТ СН'!$F$23</f>
        <v>1929.2794795700001</v>
      </c>
      <c r="P24" s="36">
        <f>SUMIFS(СВЦЭМ!$D$39:$D$782,СВЦЭМ!$A$39:$A$782,$A24,СВЦЭМ!$B$39:$B$782,P$11)+'СЕТ СН'!$F$11+СВЦЭМ!$D$10+'СЕТ СН'!$F$6-'СЕТ СН'!$F$23</f>
        <v>1960.9706119100001</v>
      </c>
      <c r="Q24" s="36">
        <f>SUMIFS(СВЦЭМ!$D$39:$D$782,СВЦЭМ!$A$39:$A$782,$A24,СВЦЭМ!$B$39:$B$782,Q$11)+'СЕТ СН'!$F$11+СВЦЭМ!$D$10+'СЕТ СН'!$F$6-'СЕТ СН'!$F$23</f>
        <v>1981.8163690800002</v>
      </c>
      <c r="R24" s="36">
        <f>SUMIFS(СВЦЭМ!$D$39:$D$782,СВЦЭМ!$A$39:$A$782,$A24,СВЦЭМ!$B$39:$B$782,R$11)+'СЕТ СН'!$F$11+СВЦЭМ!$D$10+'СЕТ СН'!$F$6-'СЕТ СН'!$F$23</f>
        <v>1973.9384773100001</v>
      </c>
      <c r="S24" s="36">
        <f>SUMIFS(СВЦЭМ!$D$39:$D$782,СВЦЭМ!$A$39:$A$782,$A24,СВЦЭМ!$B$39:$B$782,S$11)+'СЕТ СН'!$F$11+СВЦЭМ!$D$10+'СЕТ СН'!$F$6-'СЕТ СН'!$F$23</f>
        <v>1957.7382401899999</v>
      </c>
      <c r="T24" s="36">
        <f>SUMIFS(СВЦЭМ!$D$39:$D$782,СВЦЭМ!$A$39:$A$782,$A24,СВЦЭМ!$B$39:$B$782,T$11)+'СЕТ СН'!$F$11+СВЦЭМ!$D$10+'СЕТ СН'!$F$6-'СЕТ СН'!$F$23</f>
        <v>1930.8389735400001</v>
      </c>
      <c r="U24" s="36">
        <f>SUMIFS(СВЦЭМ!$D$39:$D$782,СВЦЭМ!$A$39:$A$782,$A24,СВЦЭМ!$B$39:$B$782,U$11)+'СЕТ СН'!$F$11+СВЦЭМ!$D$10+'СЕТ СН'!$F$6-'СЕТ СН'!$F$23</f>
        <v>1910.5316980500002</v>
      </c>
      <c r="V24" s="36">
        <f>SUMIFS(СВЦЭМ!$D$39:$D$782,СВЦЭМ!$A$39:$A$782,$A24,СВЦЭМ!$B$39:$B$782,V$11)+'СЕТ СН'!$F$11+СВЦЭМ!$D$10+'СЕТ СН'!$F$6-'СЕТ СН'!$F$23</f>
        <v>1898.6031685500002</v>
      </c>
      <c r="W24" s="36">
        <f>SUMIFS(СВЦЭМ!$D$39:$D$782,СВЦЭМ!$A$39:$A$782,$A24,СВЦЭМ!$B$39:$B$782,W$11)+'СЕТ СН'!$F$11+СВЦЭМ!$D$10+'СЕТ СН'!$F$6-'СЕТ СН'!$F$23</f>
        <v>1869.5518204999998</v>
      </c>
      <c r="X24" s="36">
        <f>SUMIFS(СВЦЭМ!$D$39:$D$782,СВЦЭМ!$A$39:$A$782,$A24,СВЦЭМ!$B$39:$B$782,X$11)+'СЕТ СН'!$F$11+СВЦЭМ!$D$10+'СЕТ СН'!$F$6-'СЕТ СН'!$F$23</f>
        <v>1874.7176311799999</v>
      </c>
      <c r="Y24" s="36">
        <f>SUMIFS(СВЦЭМ!$D$39:$D$782,СВЦЭМ!$A$39:$A$782,$A24,СВЦЭМ!$B$39:$B$782,Y$11)+'СЕТ СН'!$F$11+СВЦЭМ!$D$10+'СЕТ СН'!$F$6-'СЕТ СН'!$F$23</f>
        <v>1885.8447997500002</v>
      </c>
    </row>
    <row r="25" spans="1:25" ht="15.75" x14ac:dyDescent="0.2">
      <c r="A25" s="35">
        <f t="shared" si="0"/>
        <v>45365</v>
      </c>
      <c r="B25" s="36">
        <f>SUMIFS(СВЦЭМ!$D$39:$D$782,СВЦЭМ!$A$39:$A$782,$A25,СВЦЭМ!$B$39:$B$782,B$11)+'СЕТ СН'!$F$11+СВЦЭМ!$D$10+'СЕТ СН'!$F$6-'СЕТ СН'!$F$23</f>
        <v>1846.4112890199999</v>
      </c>
      <c r="C25" s="36">
        <f>SUMIFS(СВЦЭМ!$D$39:$D$782,СВЦЭМ!$A$39:$A$782,$A25,СВЦЭМ!$B$39:$B$782,C$11)+'СЕТ СН'!$F$11+СВЦЭМ!$D$10+'СЕТ СН'!$F$6-'СЕТ СН'!$F$23</f>
        <v>1848.3895055799999</v>
      </c>
      <c r="D25" s="36">
        <f>SUMIFS(СВЦЭМ!$D$39:$D$782,СВЦЭМ!$A$39:$A$782,$A25,СВЦЭМ!$B$39:$B$782,D$11)+'СЕТ СН'!$F$11+СВЦЭМ!$D$10+'СЕТ СН'!$F$6-'СЕТ СН'!$F$23</f>
        <v>1868.7526791499999</v>
      </c>
      <c r="E25" s="36">
        <f>SUMIFS(СВЦЭМ!$D$39:$D$782,СВЦЭМ!$A$39:$A$782,$A25,СВЦЭМ!$B$39:$B$782,E$11)+'СЕТ СН'!$F$11+СВЦЭМ!$D$10+'СЕТ СН'!$F$6-'СЕТ СН'!$F$23</f>
        <v>1878.5629053900002</v>
      </c>
      <c r="F25" s="36">
        <f>SUMIFS(СВЦЭМ!$D$39:$D$782,СВЦЭМ!$A$39:$A$782,$A25,СВЦЭМ!$B$39:$B$782,F$11)+'СЕТ СН'!$F$11+СВЦЭМ!$D$10+'СЕТ СН'!$F$6-'СЕТ СН'!$F$23</f>
        <v>1875.0415700399999</v>
      </c>
      <c r="G25" s="36">
        <f>SUMIFS(СВЦЭМ!$D$39:$D$782,СВЦЭМ!$A$39:$A$782,$A25,СВЦЭМ!$B$39:$B$782,G$11)+'СЕТ СН'!$F$11+СВЦЭМ!$D$10+'СЕТ СН'!$F$6-'СЕТ СН'!$F$23</f>
        <v>1844.50572379</v>
      </c>
      <c r="H25" s="36">
        <f>SUMIFS(СВЦЭМ!$D$39:$D$782,СВЦЭМ!$A$39:$A$782,$A25,СВЦЭМ!$B$39:$B$782,H$11)+'СЕТ СН'!$F$11+СВЦЭМ!$D$10+'СЕТ СН'!$F$6-'СЕТ СН'!$F$23</f>
        <v>1791.6402254700001</v>
      </c>
      <c r="I25" s="36">
        <f>SUMIFS(СВЦЭМ!$D$39:$D$782,СВЦЭМ!$A$39:$A$782,$A25,СВЦЭМ!$B$39:$B$782,I$11)+'СЕТ СН'!$F$11+СВЦЭМ!$D$10+'СЕТ СН'!$F$6-'СЕТ СН'!$F$23</f>
        <v>1761.6656591800001</v>
      </c>
      <c r="J25" s="36">
        <f>SUMIFS(СВЦЭМ!$D$39:$D$782,СВЦЭМ!$A$39:$A$782,$A25,СВЦЭМ!$B$39:$B$782,J$11)+'СЕТ СН'!$F$11+СВЦЭМ!$D$10+'СЕТ СН'!$F$6-'СЕТ СН'!$F$23</f>
        <v>1784.9589657500001</v>
      </c>
      <c r="K25" s="36">
        <f>SUMIFS(СВЦЭМ!$D$39:$D$782,СВЦЭМ!$A$39:$A$782,$A25,СВЦЭМ!$B$39:$B$782,K$11)+'СЕТ СН'!$F$11+СВЦЭМ!$D$10+'СЕТ СН'!$F$6-'СЕТ СН'!$F$23</f>
        <v>1786.0486064000002</v>
      </c>
      <c r="L25" s="36">
        <f>SUMIFS(СВЦЭМ!$D$39:$D$782,СВЦЭМ!$A$39:$A$782,$A25,СВЦЭМ!$B$39:$B$782,L$11)+'СЕТ СН'!$F$11+СВЦЭМ!$D$10+'СЕТ СН'!$F$6-'СЕТ СН'!$F$23</f>
        <v>1793.1453484600002</v>
      </c>
      <c r="M25" s="36">
        <f>SUMIFS(СВЦЭМ!$D$39:$D$782,СВЦЭМ!$A$39:$A$782,$A25,СВЦЭМ!$B$39:$B$782,M$11)+'СЕТ СН'!$F$11+СВЦЭМ!$D$10+'СЕТ СН'!$F$6-'СЕТ СН'!$F$23</f>
        <v>1831.2940371899999</v>
      </c>
      <c r="N25" s="36">
        <f>SUMIFS(СВЦЭМ!$D$39:$D$782,СВЦЭМ!$A$39:$A$782,$A25,СВЦЭМ!$B$39:$B$782,N$11)+'СЕТ СН'!$F$11+СВЦЭМ!$D$10+'СЕТ СН'!$F$6-'СЕТ СН'!$F$23</f>
        <v>1852.9882397599999</v>
      </c>
      <c r="O25" s="36">
        <f>SUMIFS(СВЦЭМ!$D$39:$D$782,СВЦЭМ!$A$39:$A$782,$A25,СВЦЭМ!$B$39:$B$782,O$11)+'СЕТ СН'!$F$11+СВЦЭМ!$D$10+'СЕТ СН'!$F$6-'СЕТ СН'!$F$23</f>
        <v>1878.6093934400001</v>
      </c>
      <c r="P25" s="36">
        <f>SUMIFS(СВЦЭМ!$D$39:$D$782,СВЦЭМ!$A$39:$A$782,$A25,СВЦЭМ!$B$39:$B$782,P$11)+'СЕТ СН'!$F$11+СВЦЭМ!$D$10+'СЕТ СН'!$F$6-'СЕТ СН'!$F$23</f>
        <v>1901.62150363</v>
      </c>
      <c r="Q25" s="36">
        <f>SUMIFS(СВЦЭМ!$D$39:$D$782,СВЦЭМ!$A$39:$A$782,$A25,СВЦЭМ!$B$39:$B$782,Q$11)+'СЕТ СН'!$F$11+СВЦЭМ!$D$10+'СЕТ СН'!$F$6-'СЕТ СН'!$F$23</f>
        <v>1921.18112453</v>
      </c>
      <c r="R25" s="36">
        <f>SUMIFS(СВЦЭМ!$D$39:$D$782,СВЦЭМ!$A$39:$A$782,$A25,СВЦЭМ!$B$39:$B$782,R$11)+'СЕТ СН'!$F$11+СВЦЭМ!$D$10+'СЕТ СН'!$F$6-'СЕТ СН'!$F$23</f>
        <v>1901.1155728499998</v>
      </c>
      <c r="S25" s="36">
        <f>SUMIFS(СВЦЭМ!$D$39:$D$782,СВЦЭМ!$A$39:$A$782,$A25,СВЦЭМ!$B$39:$B$782,S$11)+'СЕТ СН'!$F$11+СВЦЭМ!$D$10+'СЕТ СН'!$F$6-'СЕТ СН'!$F$23</f>
        <v>1876.28089899</v>
      </c>
      <c r="T25" s="36">
        <f>SUMIFS(СВЦЭМ!$D$39:$D$782,СВЦЭМ!$A$39:$A$782,$A25,СВЦЭМ!$B$39:$B$782,T$11)+'СЕТ СН'!$F$11+СВЦЭМ!$D$10+'СЕТ СН'!$F$6-'СЕТ СН'!$F$23</f>
        <v>1843.2723063100002</v>
      </c>
      <c r="U25" s="36">
        <f>SUMIFS(СВЦЭМ!$D$39:$D$782,СВЦЭМ!$A$39:$A$782,$A25,СВЦЭМ!$B$39:$B$782,U$11)+'СЕТ СН'!$F$11+СВЦЭМ!$D$10+'СЕТ СН'!$F$6-'СЕТ СН'!$F$23</f>
        <v>1815.4264620600002</v>
      </c>
      <c r="V25" s="36">
        <f>SUMIFS(СВЦЭМ!$D$39:$D$782,СВЦЭМ!$A$39:$A$782,$A25,СВЦЭМ!$B$39:$B$782,V$11)+'СЕТ СН'!$F$11+СВЦЭМ!$D$10+'СЕТ СН'!$F$6-'СЕТ СН'!$F$23</f>
        <v>1810.9535324799999</v>
      </c>
      <c r="W25" s="36">
        <f>SUMIFS(СВЦЭМ!$D$39:$D$782,СВЦЭМ!$A$39:$A$782,$A25,СВЦЭМ!$B$39:$B$782,W$11)+'СЕТ СН'!$F$11+СВЦЭМ!$D$10+'СЕТ СН'!$F$6-'СЕТ СН'!$F$23</f>
        <v>1813.6713724300002</v>
      </c>
      <c r="X25" s="36">
        <f>SUMIFS(СВЦЭМ!$D$39:$D$782,СВЦЭМ!$A$39:$A$782,$A25,СВЦЭМ!$B$39:$B$782,X$11)+'СЕТ СН'!$F$11+СВЦЭМ!$D$10+'СЕТ СН'!$F$6-'СЕТ СН'!$F$23</f>
        <v>1835.6775320699999</v>
      </c>
      <c r="Y25" s="36">
        <f>SUMIFS(СВЦЭМ!$D$39:$D$782,СВЦЭМ!$A$39:$A$782,$A25,СВЦЭМ!$B$39:$B$782,Y$11)+'СЕТ СН'!$F$11+СВЦЭМ!$D$10+'СЕТ СН'!$F$6-'СЕТ СН'!$F$23</f>
        <v>1854.8006259499998</v>
      </c>
    </row>
    <row r="26" spans="1:25" ht="15.75" x14ac:dyDescent="0.2">
      <c r="A26" s="35">
        <f t="shared" si="0"/>
        <v>45366</v>
      </c>
      <c r="B26" s="36">
        <f>SUMIFS(СВЦЭМ!$D$39:$D$782,СВЦЭМ!$A$39:$A$782,$A26,СВЦЭМ!$B$39:$B$782,B$11)+'СЕТ СН'!$F$11+СВЦЭМ!$D$10+'СЕТ СН'!$F$6-'СЕТ СН'!$F$23</f>
        <v>1930.4134555599999</v>
      </c>
      <c r="C26" s="36">
        <f>SUMIFS(СВЦЭМ!$D$39:$D$782,СВЦЭМ!$A$39:$A$782,$A26,СВЦЭМ!$B$39:$B$782,C$11)+'СЕТ СН'!$F$11+СВЦЭМ!$D$10+'СЕТ СН'!$F$6-'СЕТ СН'!$F$23</f>
        <v>2007.2678300900002</v>
      </c>
      <c r="D26" s="36">
        <f>SUMIFS(СВЦЭМ!$D$39:$D$782,СВЦЭМ!$A$39:$A$782,$A26,СВЦЭМ!$B$39:$B$782,D$11)+'СЕТ СН'!$F$11+СВЦЭМ!$D$10+'СЕТ СН'!$F$6-'СЕТ СН'!$F$23</f>
        <v>2042.8921649499998</v>
      </c>
      <c r="E26" s="36">
        <f>SUMIFS(СВЦЭМ!$D$39:$D$782,СВЦЭМ!$A$39:$A$782,$A26,СВЦЭМ!$B$39:$B$782,E$11)+'СЕТ СН'!$F$11+СВЦЭМ!$D$10+'СЕТ СН'!$F$6-'СЕТ СН'!$F$23</f>
        <v>2045.5115160300002</v>
      </c>
      <c r="F26" s="36">
        <f>SUMIFS(СВЦЭМ!$D$39:$D$782,СВЦЭМ!$A$39:$A$782,$A26,СВЦЭМ!$B$39:$B$782,F$11)+'СЕТ СН'!$F$11+СВЦЭМ!$D$10+'СЕТ СН'!$F$6-'СЕТ СН'!$F$23</f>
        <v>2042.2674543600001</v>
      </c>
      <c r="G26" s="36">
        <f>SUMIFS(СВЦЭМ!$D$39:$D$782,СВЦЭМ!$A$39:$A$782,$A26,СВЦЭМ!$B$39:$B$782,G$11)+'СЕТ СН'!$F$11+СВЦЭМ!$D$10+'СЕТ СН'!$F$6-'СЕТ СН'!$F$23</f>
        <v>2012.4105589000001</v>
      </c>
      <c r="H26" s="36">
        <f>SUMIFS(СВЦЭМ!$D$39:$D$782,СВЦЭМ!$A$39:$A$782,$A26,СВЦЭМ!$B$39:$B$782,H$11)+'СЕТ СН'!$F$11+СВЦЭМ!$D$10+'СЕТ СН'!$F$6-'СЕТ СН'!$F$23</f>
        <v>1969.32414711</v>
      </c>
      <c r="I26" s="36">
        <f>SUMIFS(СВЦЭМ!$D$39:$D$782,СВЦЭМ!$A$39:$A$782,$A26,СВЦЭМ!$B$39:$B$782,I$11)+'СЕТ СН'!$F$11+СВЦЭМ!$D$10+'СЕТ СН'!$F$6-'СЕТ СН'!$F$23</f>
        <v>1939.67489858</v>
      </c>
      <c r="J26" s="36">
        <f>SUMIFS(СВЦЭМ!$D$39:$D$782,СВЦЭМ!$A$39:$A$782,$A26,СВЦЭМ!$B$39:$B$782,J$11)+'СЕТ СН'!$F$11+СВЦЭМ!$D$10+'СЕТ СН'!$F$6-'СЕТ СН'!$F$23</f>
        <v>1900.0567505600002</v>
      </c>
      <c r="K26" s="36">
        <f>SUMIFS(СВЦЭМ!$D$39:$D$782,СВЦЭМ!$A$39:$A$782,$A26,СВЦЭМ!$B$39:$B$782,K$11)+'СЕТ СН'!$F$11+СВЦЭМ!$D$10+'СЕТ СН'!$F$6-'СЕТ СН'!$F$23</f>
        <v>1883.2809185199999</v>
      </c>
      <c r="L26" s="36">
        <f>SUMIFS(СВЦЭМ!$D$39:$D$782,СВЦЭМ!$A$39:$A$782,$A26,СВЦЭМ!$B$39:$B$782,L$11)+'СЕТ СН'!$F$11+СВЦЭМ!$D$10+'СЕТ СН'!$F$6-'СЕТ СН'!$F$23</f>
        <v>1865.5327966600003</v>
      </c>
      <c r="M26" s="36">
        <f>SUMIFS(СВЦЭМ!$D$39:$D$782,СВЦЭМ!$A$39:$A$782,$A26,СВЦЭМ!$B$39:$B$782,M$11)+'СЕТ СН'!$F$11+СВЦЭМ!$D$10+'СЕТ СН'!$F$6-'СЕТ СН'!$F$23</f>
        <v>1891.0141830399998</v>
      </c>
      <c r="N26" s="36">
        <f>SUMIFS(СВЦЭМ!$D$39:$D$782,СВЦЭМ!$A$39:$A$782,$A26,СВЦЭМ!$B$39:$B$782,N$11)+'СЕТ СН'!$F$11+СВЦЭМ!$D$10+'СЕТ СН'!$F$6-'СЕТ СН'!$F$23</f>
        <v>1892.4048904300003</v>
      </c>
      <c r="O26" s="36">
        <f>SUMIFS(СВЦЭМ!$D$39:$D$782,СВЦЭМ!$A$39:$A$782,$A26,СВЦЭМ!$B$39:$B$782,O$11)+'СЕТ СН'!$F$11+СВЦЭМ!$D$10+'СЕТ СН'!$F$6-'СЕТ СН'!$F$23</f>
        <v>1945.1372962400001</v>
      </c>
      <c r="P26" s="36">
        <f>SUMIFS(СВЦЭМ!$D$39:$D$782,СВЦЭМ!$A$39:$A$782,$A26,СВЦЭМ!$B$39:$B$782,P$11)+'СЕТ СН'!$F$11+СВЦЭМ!$D$10+'СЕТ СН'!$F$6-'СЕТ СН'!$F$23</f>
        <v>1964.7735094899999</v>
      </c>
      <c r="Q26" s="36">
        <f>SUMIFS(СВЦЭМ!$D$39:$D$782,СВЦЭМ!$A$39:$A$782,$A26,СВЦЭМ!$B$39:$B$782,Q$11)+'СЕТ СН'!$F$11+СВЦЭМ!$D$10+'СЕТ СН'!$F$6-'СЕТ СН'!$F$23</f>
        <v>1977.51048696</v>
      </c>
      <c r="R26" s="36">
        <f>SUMIFS(СВЦЭМ!$D$39:$D$782,СВЦЭМ!$A$39:$A$782,$A26,СВЦЭМ!$B$39:$B$782,R$11)+'СЕТ СН'!$F$11+СВЦЭМ!$D$10+'СЕТ СН'!$F$6-'СЕТ СН'!$F$23</f>
        <v>1985.1493985400002</v>
      </c>
      <c r="S26" s="36">
        <f>SUMIFS(СВЦЭМ!$D$39:$D$782,СВЦЭМ!$A$39:$A$782,$A26,СВЦЭМ!$B$39:$B$782,S$11)+'СЕТ СН'!$F$11+СВЦЭМ!$D$10+'СЕТ СН'!$F$6-'СЕТ СН'!$F$23</f>
        <v>1970.3705401000002</v>
      </c>
      <c r="T26" s="36">
        <f>SUMIFS(СВЦЭМ!$D$39:$D$782,СВЦЭМ!$A$39:$A$782,$A26,СВЦЭМ!$B$39:$B$782,T$11)+'СЕТ СН'!$F$11+СВЦЭМ!$D$10+'СЕТ СН'!$F$6-'СЕТ СН'!$F$23</f>
        <v>1934.77624238</v>
      </c>
      <c r="U26" s="36">
        <f>SUMIFS(СВЦЭМ!$D$39:$D$782,СВЦЭМ!$A$39:$A$782,$A26,СВЦЭМ!$B$39:$B$782,U$11)+'СЕТ СН'!$F$11+СВЦЭМ!$D$10+'СЕТ СН'!$F$6-'СЕТ СН'!$F$23</f>
        <v>1910.7374987100002</v>
      </c>
      <c r="V26" s="36">
        <f>SUMIFS(СВЦЭМ!$D$39:$D$782,СВЦЭМ!$A$39:$A$782,$A26,СВЦЭМ!$B$39:$B$782,V$11)+'СЕТ СН'!$F$11+СВЦЭМ!$D$10+'СЕТ СН'!$F$6-'СЕТ СН'!$F$23</f>
        <v>1902.7844012199998</v>
      </c>
      <c r="W26" s="36">
        <f>SUMIFS(СВЦЭМ!$D$39:$D$782,СВЦЭМ!$A$39:$A$782,$A26,СВЦЭМ!$B$39:$B$782,W$11)+'СЕТ СН'!$F$11+СВЦЭМ!$D$10+'СЕТ СН'!$F$6-'СЕТ СН'!$F$23</f>
        <v>1903.4611922700001</v>
      </c>
      <c r="X26" s="36">
        <f>SUMIFS(СВЦЭМ!$D$39:$D$782,СВЦЭМ!$A$39:$A$782,$A26,СВЦЭМ!$B$39:$B$782,X$11)+'СЕТ СН'!$F$11+СВЦЭМ!$D$10+'СЕТ СН'!$F$6-'СЕТ СН'!$F$23</f>
        <v>1931.5942636700001</v>
      </c>
      <c r="Y26" s="36">
        <f>SUMIFS(СВЦЭМ!$D$39:$D$782,СВЦЭМ!$A$39:$A$782,$A26,СВЦЭМ!$B$39:$B$782,Y$11)+'СЕТ СН'!$F$11+СВЦЭМ!$D$10+'СЕТ СН'!$F$6-'СЕТ СН'!$F$23</f>
        <v>1944.3481329300002</v>
      </c>
    </row>
    <row r="27" spans="1:25" ht="15.75" x14ac:dyDescent="0.2">
      <c r="A27" s="35">
        <f t="shared" si="0"/>
        <v>45367</v>
      </c>
      <c r="B27" s="36">
        <f>SUMIFS(СВЦЭМ!$D$39:$D$782,СВЦЭМ!$A$39:$A$782,$A27,СВЦЭМ!$B$39:$B$782,B$11)+'СЕТ СН'!$F$11+СВЦЭМ!$D$10+'СЕТ СН'!$F$6-'СЕТ СН'!$F$23</f>
        <v>1921.15683481</v>
      </c>
      <c r="C27" s="36">
        <f>SUMIFS(СВЦЭМ!$D$39:$D$782,СВЦЭМ!$A$39:$A$782,$A27,СВЦЭМ!$B$39:$B$782,C$11)+'СЕТ СН'!$F$11+СВЦЭМ!$D$10+'СЕТ СН'!$F$6-'СЕТ СН'!$F$23</f>
        <v>1906.1502238399999</v>
      </c>
      <c r="D27" s="36">
        <f>SUMIFS(СВЦЭМ!$D$39:$D$782,СВЦЭМ!$A$39:$A$782,$A27,СВЦЭМ!$B$39:$B$782,D$11)+'СЕТ СН'!$F$11+СВЦЭМ!$D$10+'СЕТ СН'!$F$6-'СЕТ СН'!$F$23</f>
        <v>1928.4368353200002</v>
      </c>
      <c r="E27" s="36">
        <f>SUMIFS(СВЦЭМ!$D$39:$D$782,СВЦЭМ!$A$39:$A$782,$A27,СВЦЭМ!$B$39:$B$782,E$11)+'СЕТ СН'!$F$11+СВЦЭМ!$D$10+'СЕТ СН'!$F$6-'СЕТ СН'!$F$23</f>
        <v>1946.1874001300002</v>
      </c>
      <c r="F27" s="36">
        <f>SUMIFS(СВЦЭМ!$D$39:$D$782,СВЦЭМ!$A$39:$A$782,$A27,СВЦЭМ!$B$39:$B$782,F$11)+'СЕТ СН'!$F$11+СВЦЭМ!$D$10+'СЕТ СН'!$F$6-'СЕТ СН'!$F$23</f>
        <v>1934.5255618300002</v>
      </c>
      <c r="G27" s="36">
        <f>SUMIFS(СВЦЭМ!$D$39:$D$782,СВЦЭМ!$A$39:$A$782,$A27,СВЦЭМ!$B$39:$B$782,G$11)+'СЕТ СН'!$F$11+СВЦЭМ!$D$10+'СЕТ СН'!$F$6-'СЕТ СН'!$F$23</f>
        <v>1916.6681224399999</v>
      </c>
      <c r="H27" s="36">
        <f>SUMIFS(СВЦЭМ!$D$39:$D$782,СВЦЭМ!$A$39:$A$782,$A27,СВЦЭМ!$B$39:$B$782,H$11)+'СЕТ СН'!$F$11+СВЦЭМ!$D$10+'СЕТ СН'!$F$6-'СЕТ СН'!$F$23</f>
        <v>1897.46243194</v>
      </c>
      <c r="I27" s="36">
        <f>SUMIFS(СВЦЭМ!$D$39:$D$782,СВЦЭМ!$A$39:$A$782,$A27,СВЦЭМ!$B$39:$B$782,I$11)+'СЕТ СН'!$F$11+СВЦЭМ!$D$10+'СЕТ СН'!$F$6-'СЕТ СН'!$F$23</f>
        <v>1880.4668543799999</v>
      </c>
      <c r="J27" s="36">
        <f>SUMIFS(СВЦЭМ!$D$39:$D$782,СВЦЭМ!$A$39:$A$782,$A27,СВЦЭМ!$B$39:$B$782,J$11)+'СЕТ СН'!$F$11+СВЦЭМ!$D$10+'СЕТ СН'!$F$6-'СЕТ СН'!$F$23</f>
        <v>1831.85763524</v>
      </c>
      <c r="K27" s="36">
        <f>SUMIFS(СВЦЭМ!$D$39:$D$782,СВЦЭМ!$A$39:$A$782,$A27,СВЦЭМ!$B$39:$B$782,K$11)+'СЕТ СН'!$F$11+СВЦЭМ!$D$10+'СЕТ СН'!$F$6-'СЕТ СН'!$F$23</f>
        <v>1811.9342032600002</v>
      </c>
      <c r="L27" s="36">
        <f>SUMIFS(СВЦЭМ!$D$39:$D$782,СВЦЭМ!$A$39:$A$782,$A27,СВЦЭМ!$B$39:$B$782,L$11)+'СЕТ СН'!$F$11+СВЦЭМ!$D$10+'СЕТ СН'!$F$6-'СЕТ СН'!$F$23</f>
        <v>1805.3567509700001</v>
      </c>
      <c r="M27" s="36">
        <f>SUMIFS(СВЦЭМ!$D$39:$D$782,СВЦЭМ!$A$39:$A$782,$A27,СВЦЭМ!$B$39:$B$782,M$11)+'СЕТ СН'!$F$11+СВЦЭМ!$D$10+'СЕТ СН'!$F$6-'СЕТ СН'!$F$23</f>
        <v>1809.8087365199999</v>
      </c>
      <c r="N27" s="36">
        <f>SUMIFS(СВЦЭМ!$D$39:$D$782,СВЦЭМ!$A$39:$A$782,$A27,СВЦЭМ!$B$39:$B$782,N$11)+'СЕТ СН'!$F$11+СВЦЭМ!$D$10+'СЕТ СН'!$F$6-'СЕТ СН'!$F$23</f>
        <v>1822.0249851799999</v>
      </c>
      <c r="O27" s="36">
        <f>SUMIFS(СВЦЭМ!$D$39:$D$782,СВЦЭМ!$A$39:$A$782,$A27,СВЦЭМ!$B$39:$B$782,O$11)+'СЕТ СН'!$F$11+СВЦЭМ!$D$10+'СЕТ СН'!$F$6-'СЕТ СН'!$F$23</f>
        <v>1821.1229954700002</v>
      </c>
      <c r="P27" s="36">
        <f>SUMIFS(СВЦЭМ!$D$39:$D$782,СВЦЭМ!$A$39:$A$782,$A27,СВЦЭМ!$B$39:$B$782,P$11)+'СЕТ СН'!$F$11+СВЦЭМ!$D$10+'СЕТ СН'!$F$6-'СЕТ СН'!$F$23</f>
        <v>1830.6019005500002</v>
      </c>
      <c r="Q27" s="36">
        <f>SUMIFS(СВЦЭМ!$D$39:$D$782,СВЦЭМ!$A$39:$A$782,$A27,СВЦЭМ!$B$39:$B$782,Q$11)+'СЕТ СН'!$F$11+СВЦЭМ!$D$10+'СЕТ СН'!$F$6-'СЕТ СН'!$F$23</f>
        <v>1851.9599777399999</v>
      </c>
      <c r="R27" s="36">
        <f>SUMIFS(СВЦЭМ!$D$39:$D$782,СВЦЭМ!$A$39:$A$782,$A27,СВЦЭМ!$B$39:$B$782,R$11)+'СЕТ СН'!$F$11+СВЦЭМ!$D$10+'СЕТ СН'!$F$6-'СЕТ СН'!$F$23</f>
        <v>1861.0948253800002</v>
      </c>
      <c r="S27" s="36">
        <f>SUMIFS(СВЦЭМ!$D$39:$D$782,СВЦЭМ!$A$39:$A$782,$A27,СВЦЭМ!$B$39:$B$782,S$11)+'СЕТ СН'!$F$11+СВЦЭМ!$D$10+'СЕТ СН'!$F$6-'СЕТ СН'!$F$23</f>
        <v>1846.7254957</v>
      </c>
      <c r="T27" s="36">
        <f>SUMIFS(СВЦЭМ!$D$39:$D$782,СВЦЭМ!$A$39:$A$782,$A27,СВЦЭМ!$B$39:$B$782,T$11)+'СЕТ СН'!$F$11+СВЦЭМ!$D$10+'СЕТ СН'!$F$6-'СЕТ СН'!$F$23</f>
        <v>1829.78297204</v>
      </c>
      <c r="U27" s="36">
        <f>SUMIFS(СВЦЭМ!$D$39:$D$782,СВЦЭМ!$A$39:$A$782,$A27,СВЦЭМ!$B$39:$B$782,U$11)+'СЕТ СН'!$F$11+СВЦЭМ!$D$10+'СЕТ СН'!$F$6-'СЕТ СН'!$F$23</f>
        <v>1800.7129014800003</v>
      </c>
      <c r="V27" s="36">
        <f>SUMIFS(СВЦЭМ!$D$39:$D$782,СВЦЭМ!$A$39:$A$782,$A27,СВЦЭМ!$B$39:$B$782,V$11)+'СЕТ СН'!$F$11+СВЦЭМ!$D$10+'СЕТ СН'!$F$6-'СЕТ СН'!$F$23</f>
        <v>1793.8122829200001</v>
      </c>
      <c r="W27" s="36">
        <f>SUMIFS(СВЦЭМ!$D$39:$D$782,СВЦЭМ!$A$39:$A$782,$A27,СВЦЭМ!$B$39:$B$782,W$11)+'СЕТ СН'!$F$11+СВЦЭМ!$D$10+'СЕТ СН'!$F$6-'СЕТ СН'!$F$23</f>
        <v>1802.5488596700002</v>
      </c>
      <c r="X27" s="36">
        <f>SUMIFS(СВЦЭМ!$D$39:$D$782,СВЦЭМ!$A$39:$A$782,$A27,СВЦЭМ!$B$39:$B$782,X$11)+'СЕТ СН'!$F$11+СВЦЭМ!$D$10+'СЕТ СН'!$F$6-'СЕТ СН'!$F$23</f>
        <v>1824.1655952699998</v>
      </c>
      <c r="Y27" s="36">
        <f>SUMIFS(СВЦЭМ!$D$39:$D$782,СВЦЭМ!$A$39:$A$782,$A27,СВЦЭМ!$B$39:$B$782,Y$11)+'СЕТ СН'!$F$11+СВЦЭМ!$D$10+'СЕТ СН'!$F$6-'СЕТ СН'!$F$23</f>
        <v>1832.2242883899999</v>
      </c>
    </row>
    <row r="28" spans="1:25" ht="15.75" x14ac:dyDescent="0.2">
      <c r="A28" s="35">
        <f t="shared" si="0"/>
        <v>45368</v>
      </c>
      <c r="B28" s="36">
        <f>SUMIFS(СВЦЭМ!$D$39:$D$782,СВЦЭМ!$A$39:$A$782,$A28,СВЦЭМ!$B$39:$B$782,B$11)+'СЕТ СН'!$F$11+СВЦЭМ!$D$10+'СЕТ СН'!$F$6-'СЕТ СН'!$F$23</f>
        <v>1792.4087583800001</v>
      </c>
      <c r="C28" s="36">
        <f>SUMIFS(СВЦЭМ!$D$39:$D$782,СВЦЭМ!$A$39:$A$782,$A28,СВЦЭМ!$B$39:$B$782,C$11)+'СЕТ СН'!$F$11+СВЦЭМ!$D$10+'СЕТ СН'!$F$6-'СЕТ СН'!$F$23</f>
        <v>1814.9481627499999</v>
      </c>
      <c r="D28" s="36">
        <f>SUMIFS(СВЦЭМ!$D$39:$D$782,СВЦЭМ!$A$39:$A$782,$A28,СВЦЭМ!$B$39:$B$782,D$11)+'СЕТ СН'!$F$11+СВЦЭМ!$D$10+'СЕТ СН'!$F$6-'СЕТ СН'!$F$23</f>
        <v>1849.7634589300001</v>
      </c>
      <c r="E28" s="36">
        <f>SUMIFS(СВЦЭМ!$D$39:$D$782,СВЦЭМ!$A$39:$A$782,$A28,СВЦЭМ!$B$39:$B$782,E$11)+'СЕТ СН'!$F$11+СВЦЭМ!$D$10+'СЕТ СН'!$F$6-'СЕТ СН'!$F$23</f>
        <v>1847.7312942899998</v>
      </c>
      <c r="F28" s="36">
        <f>SUMIFS(СВЦЭМ!$D$39:$D$782,СВЦЭМ!$A$39:$A$782,$A28,СВЦЭМ!$B$39:$B$782,F$11)+'СЕТ СН'!$F$11+СВЦЭМ!$D$10+'СЕТ СН'!$F$6-'СЕТ СН'!$F$23</f>
        <v>1840.7950563300001</v>
      </c>
      <c r="G28" s="36">
        <f>SUMIFS(СВЦЭМ!$D$39:$D$782,СВЦЭМ!$A$39:$A$782,$A28,СВЦЭМ!$B$39:$B$782,G$11)+'СЕТ СН'!$F$11+СВЦЭМ!$D$10+'СЕТ СН'!$F$6-'СЕТ СН'!$F$23</f>
        <v>1865.4776537500002</v>
      </c>
      <c r="H28" s="36">
        <f>SUMIFS(СВЦЭМ!$D$39:$D$782,СВЦЭМ!$A$39:$A$782,$A28,СВЦЭМ!$B$39:$B$782,H$11)+'СЕТ СН'!$F$11+СВЦЭМ!$D$10+'СЕТ СН'!$F$6-'СЕТ СН'!$F$23</f>
        <v>1877.5051760900001</v>
      </c>
      <c r="I28" s="36">
        <f>SUMIFS(СВЦЭМ!$D$39:$D$782,СВЦЭМ!$A$39:$A$782,$A28,СВЦЭМ!$B$39:$B$782,I$11)+'СЕТ СН'!$F$11+СВЦЭМ!$D$10+'СЕТ СН'!$F$6-'СЕТ СН'!$F$23</f>
        <v>1879.19723712</v>
      </c>
      <c r="J28" s="36">
        <f>SUMIFS(СВЦЭМ!$D$39:$D$782,СВЦЭМ!$A$39:$A$782,$A28,СВЦЭМ!$B$39:$B$782,J$11)+'СЕТ СН'!$F$11+СВЦЭМ!$D$10+'СЕТ СН'!$F$6-'СЕТ СН'!$F$23</f>
        <v>1827.8216772300002</v>
      </c>
      <c r="K28" s="36">
        <f>SUMIFS(СВЦЭМ!$D$39:$D$782,СВЦЭМ!$A$39:$A$782,$A28,СВЦЭМ!$B$39:$B$782,K$11)+'СЕТ СН'!$F$11+СВЦЭМ!$D$10+'СЕТ СН'!$F$6-'СЕТ СН'!$F$23</f>
        <v>1785.0894145000002</v>
      </c>
      <c r="L28" s="36">
        <f>SUMIFS(СВЦЭМ!$D$39:$D$782,СВЦЭМ!$A$39:$A$782,$A28,СВЦЭМ!$B$39:$B$782,L$11)+'СЕТ СН'!$F$11+СВЦЭМ!$D$10+'СЕТ СН'!$F$6-'СЕТ СН'!$F$23</f>
        <v>1771.4362851300002</v>
      </c>
      <c r="M28" s="36">
        <f>SUMIFS(СВЦЭМ!$D$39:$D$782,СВЦЭМ!$A$39:$A$782,$A28,СВЦЭМ!$B$39:$B$782,M$11)+'СЕТ СН'!$F$11+СВЦЭМ!$D$10+'СЕТ СН'!$F$6-'СЕТ СН'!$F$23</f>
        <v>1772.27080991</v>
      </c>
      <c r="N28" s="36">
        <f>SUMIFS(СВЦЭМ!$D$39:$D$782,СВЦЭМ!$A$39:$A$782,$A28,СВЦЭМ!$B$39:$B$782,N$11)+'СЕТ СН'!$F$11+СВЦЭМ!$D$10+'СЕТ СН'!$F$6-'СЕТ СН'!$F$23</f>
        <v>1791.2636786799999</v>
      </c>
      <c r="O28" s="36">
        <f>SUMIFS(СВЦЭМ!$D$39:$D$782,СВЦЭМ!$A$39:$A$782,$A28,СВЦЭМ!$B$39:$B$782,O$11)+'СЕТ СН'!$F$11+СВЦЭМ!$D$10+'СЕТ СН'!$F$6-'СЕТ СН'!$F$23</f>
        <v>1820.1943717899999</v>
      </c>
      <c r="P28" s="36">
        <f>SUMIFS(СВЦЭМ!$D$39:$D$782,СВЦЭМ!$A$39:$A$782,$A28,СВЦЭМ!$B$39:$B$782,P$11)+'СЕТ СН'!$F$11+СВЦЭМ!$D$10+'СЕТ СН'!$F$6-'СЕТ СН'!$F$23</f>
        <v>1832.8424638400002</v>
      </c>
      <c r="Q28" s="36">
        <f>SUMIFS(СВЦЭМ!$D$39:$D$782,СВЦЭМ!$A$39:$A$782,$A28,СВЦЭМ!$B$39:$B$782,Q$11)+'СЕТ СН'!$F$11+СВЦЭМ!$D$10+'СЕТ СН'!$F$6-'СЕТ СН'!$F$23</f>
        <v>1855.20012417</v>
      </c>
      <c r="R28" s="36">
        <f>SUMIFS(СВЦЭМ!$D$39:$D$782,СВЦЭМ!$A$39:$A$782,$A28,СВЦЭМ!$B$39:$B$782,R$11)+'СЕТ СН'!$F$11+СВЦЭМ!$D$10+'СЕТ СН'!$F$6-'СЕТ СН'!$F$23</f>
        <v>1857.7294448900002</v>
      </c>
      <c r="S28" s="36">
        <f>SUMIFS(СВЦЭМ!$D$39:$D$782,СВЦЭМ!$A$39:$A$782,$A28,СВЦЭМ!$B$39:$B$782,S$11)+'СЕТ СН'!$F$11+СВЦЭМ!$D$10+'СЕТ СН'!$F$6-'СЕТ СН'!$F$23</f>
        <v>1834.0571962499998</v>
      </c>
      <c r="T28" s="36">
        <f>SUMIFS(СВЦЭМ!$D$39:$D$782,СВЦЭМ!$A$39:$A$782,$A28,СВЦЭМ!$B$39:$B$782,T$11)+'СЕТ СН'!$F$11+СВЦЭМ!$D$10+'СЕТ СН'!$F$6-'СЕТ СН'!$F$23</f>
        <v>1818.0030726800001</v>
      </c>
      <c r="U28" s="36">
        <f>SUMIFS(СВЦЭМ!$D$39:$D$782,СВЦЭМ!$A$39:$A$782,$A28,СВЦЭМ!$B$39:$B$782,U$11)+'СЕТ СН'!$F$11+СВЦЭМ!$D$10+'СЕТ СН'!$F$6-'СЕТ СН'!$F$23</f>
        <v>1792.7924372799998</v>
      </c>
      <c r="V28" s="36">
        <f>SUMIFS(СВЦЭМ!$D$39:$D$782,СВЦЭМ!$A$39:$A$782,$A28,СВЦЭМ!$B$39:$B$782,V$11)+'СЕТ СН'!$F$11+СВЦЭМ!$D$10+'СЕТ СН'!$F$6-'СЕТ СН'!$F$23</f>
        <v>1776.2815505799999</v>
      </c>
      <c r="W28" s="36">
        <f>SUMIFS(СВЦЭМ!$D$39:$D$782,СВЦЭМ!$A$39:$A$782,$A28,СВЦЭМ!$B$39:$B$782,W$11)+'СЕТ СН'!$F$11+СВЦЭМ!$D$10+'СЕТ СН'!$F$6-'СЕТ СН'!$F$23</f>
        <v>1777.3955088100001</v>
      </c>
      <c r="X28" s="36">
        <f>SUMIFS(СВЦЭМ!$D$39:$D$782,СВЦЭМ!$A$39:$A$782,$A28,СВЦЭМ!$B$39:$B$782,X$11)+'СЕТ СН'!$F$11+СВЦЭМ!$D$10+'СЕТ СН'!$F$6-'СЕТ СН'!$F$23</f>
        <v>1809.6817968800001</v>
      </c>
      <c r="Y28" s="36">
        <f>SUMIFS(СВЦЭМ!$D$39:$D$782,СВЦЭМ!$A$39:$A$782,$A28,СВЦЭМ!$B$39:$B$782,Y$11)+'СЕТ СН'!$F$11+СВЦЭМ!$D$10+'СЕТ СН'!$F$6-'СЕТ СН'!$F$23</f>
        <v>1809.8588197600002</v>
      </c>
    </row>
    <row r="29" spans="1:25" ht="15.75" x14ac:dyDescent="0.2">
      <c r="A29" s="35">
        <f t="shared" si="0"/>
        <v>45369</v>
      </c>
      <c r="B29" s="36">
        <f>SUMIFS(СВЦЭМ!$D$39:$D$782,СВЦЭМ!$A$39:$A$782,$A29,СВЦЭМ!$B$39:$B$782,B$11)+'СЕТ СН'!$F$11+СВЦЭМ!$D$10+'СЕТ СН'!$F$6-'СЕТ СН'!$F$23</f>
        <v>1906.0198103399998</v>
      </c>
      <c r="C29" s="36">
        <f>SUMIFS(СВЦЭМ!$D$39:$D$782,СВЦЭМ!$A$39:$A$782,$A29,СВЦЭМ!$B$39:$B$782,C$11)+'СЕТ СН'!$F$11+СВЦЭМ!$D$10+'СЕТ СН'!$F$6-'СЕТ СН'!$F$23</f>
        <v>1938.8357387999999</v>
      </c>
      <c r="D29" s="36">
        <f>SUMIFS(СВЦЭМ!$D$39:$D$782,СВЦЭМ!$A$39:$A$782,$A29,СВЦЭМ!$B$39:$B$782,D$11)+'СЕТ СН'!$F$11+СВЦЭМ!$D$10+'СЕТ СН'!$F$6-'СЕТ СН'!$F$23</f>
        <v>1984.8259425800002</v>
      </c>
      <c r="E29" s="36">
        <f>SUMIFS(СВЦЭМ!$D$39:$D$782,СВЦЭМ!$A$39:$A$782,$A29,СВЦЭМ!$B$39:$B$782,E$11)+'СЕТ СН'!$F$11+СВЦЭМ!$D$10+'СЕТ СН'!$F$6-'СЕТ СН'!$F$23</f>
        <v>1964.1910923099999</v>
      </c>
      <c r="F29" s="36">
        <f>SUMIFS(СВЦЭМ!$D$39:$D$782,СВЦЭМ!$A$39:$A$782,$A29,СВЦЭМ!$B$39:$B$782,F$11)+'СЕТ СН'!$F$11+СВЦЭМ!$D$10+'СЕТ СН'!$F$6-'СЕТ СН'!$F$23</f>
        <v>1944.0443802</v>
      </c>
      <c r="G29" s="36">
        <f>SUMIFS(СВЦЭМ!$D$39:$D$782,СВЦЭМ!$A$39:$A$782,$A29,СВЦЭМ!$B$39:$B$782,G$11)+'СЕТ СН'!$F$11+СВЦЭМ!$D$10+'СЕТ СН'!$F$6-'СЕТ СН'!$F$23</f>
        <v>1912.9640368700002</v>
      </c>
      <c r="H29" s="36">
        <f>SUMIFS(СВЦЭМ!$D$39:$D$782,СВЦЭМ!$A$39:$A$782,$A29,СВЦЭМ!$B$39:$B$782,H$11)+'СЕТ СН'!$F$11+СВЦЭМ!$D$10+'СЕТ СН'!$F$6-'СЕТ СН'!$F$23</f>
        <v>1883.0335520899998</v>
      </c>
      <c r="I29" s="36">
        <f>SUMIFS(СВЦЭМ!$D$39:$D$782,СВЦЭМ!$A$39:$A$782,$A29,СВЦЭМ!$B$39:$B$782,I$11)+'СЕТ СН'!$F$11+СВЦЭМ!$D$10+'СЕТ СН'!$F$6-'СЕТ СН'!$F$23</f>
        <v>1894.7454784699999</v>
      </c>
      <c r="J29" s="36">
        <f>SUMIFS(СВЦЭМ!$D$39:$D$782,СВЦЭМ!$A$39:$A$782,$A29,СВЦЭМ!$B$39:$B$782,J$11)+'СЕТ СН'!$F$11+СВЦЭМ!$D$10+'СЕТ СН'!$F$6-'СЕТ СН'!$F$23</f>
        <v>1910.7470468800002</v>
      </c>
      <c r="K29" s="36">
        <f>SUMIFS(СВЦЭМ!$D$39:$D$782,СВЦЭМ!$A$39:$A$782,$A29,СВЦЭМ!$B$39:$B$782,K$11)+'СЕТ СН'!$F$11+СВЦЭМ!$D$10+'СЕТ СН'!$F$6-'СЕТ СН'!$F$23</f>
        <v>1883.7726021100002</v>
      </c>
      <c r="L29" s="36">
        <f>SUMIFS(СВЦЭМ!$D$39:$D$782,СВЦЭМ!$A$39:$A$782,$A29,СВЦЭМ!$B$39:$B$782,L$11)+'СЕТ СН'!$F$11+СВЦЭМ!$D$10+'СЕТ СН'!$F$6-'СЕТ СН'!$F$23</f>
        <v>1890.8886602299999</v>
      </c>
      <c r="M29" s="36">
        <f>SUMIFS(СВЦЭМ!$D$39:$D$782,СВЦЭМ!$A$39:$A$782,$A29,СВЦЭМ!$B$39:$B$782,M$11)+'СЕТ СН'!$F$11+СВЦЭМ!$D$10+'СЕТ СН'!$F$6-'СЕТ СН'!$F$23</f>
        <v>1898.2890742499999</v>
      </c>
      <c r="N29" s="36">
        <f>SUMIFS(СВЦЭМ!$D$39:$D$782,СВЦЭМ!$A$39:$A$782,$A29,СВЦЭМ!$B$39:$B$782,N$11)+'СЕТ СН'!$F$11+СВЦЭМ!$D$10+'СЕТ СН'!$F$6-'СЕТ СН'!$F$23</f>
        <v>1923.20721757</v>
      </c>
      <c r="O29" s="36">
        <f>SUMIFS(СВЦЭМ!$D$39:$D$782,СВЦЭМ!$A$39:$A$782,$A29,СВЦЭМ!$B$39:$B$782,O$11)+'СЕТ СН'!$F$11+СВЦЭМ!$D$10+'СЕТ СН'!$F$6-'СЕТ СН'!$F$23</f>
        <v>1964.8108118200003</v>
      </c>
      <c r="P29" s="36">
        <f>SUMIFS(СВЦЭМ!$D$39:$D$782,СВЦЭМ!$A$39:$A$782,$A29,СВЦЭМ!$B$39:$B$782,P$11)+'СЕТ СН'!$F$11+СВЦЭМ!$D$10+'СЕТ СН'!$F$6-'СЕТ СН'!$F$23</f>
        <v>1991.5565546500002</v>
      </c>
      <c r="Q29" s="36">
        <f>SUMIFS(СВЦЭМ!$D$39:$D$782,СВЦЭМ!$A$39:$A$782,$A29,СВЦЭМ!$B$39:$B$782,Q$11)+'СЕТ СН'!$F$11+СВЦЭМ!$D$10+'СЕТ СН'!$F$6-'СЕТ СН'!$F$23</f>
        <v>2014.0801465</v>
      </c>
      <c r="R29" s="36">
        <f>SUMIFS(СВЦЭМ!$D$39:$D$782,СВЦЭМ!$A$39:$A$782,$A29,СВЦЭМ!$B$39:$B$782,R$11)+'СЕТ СН'!$F$11+СВЦЭМ!$D$10+'СЕТ СН'!$F$6-'СЕТ СН'!$F$23</f>
        <v>2018.51952226</v>
      </c>
      <c r="S29" s="36">
        <f>SUMIFS(СВЦЭМ!$D$39:$D$782,СВЦЭМ!$A$39:$A$782,$A29,СВЦЭМ!$B$39:$B$782,S$11)+'СЕТ СН'!$F$11+СВЦЭМ!$D$10+'СЕТ СН'!$F$6-'СЕТ СН'!$F$23</f>
        <v>2025.1851533700001</v>
      </c>
      <c r="T29" s="36">
        <f>SUMIFS(СВЦЭМ!$D$39:$D$782,СВЦЭМ!$A$39:$A$782,$A29,СВЦЭМ!$B$39:$B$782,T$11)+'СЕТ СН'!$F$11+СВЦЭМ!$D$10+'СЕТ СН'!$F$6-'СЕТ СН'!$F$23</f>
        <v>1997.0849645500002</v>
      </c>
      <c r="U29" s="36">
        <f>SUMIFS(СВЦЭМ!$D$39:$D$782,СВЦЭМ!$A$39:$A$782,$A29,СВЦЭМ!$B$39:$B$782,U$11)+'СЕТ СН'!$F$11+СВЦЭМ!$D$10+'СЕТ СН'!$F$6-'СЕТ СН'!$F$23</f>
        <v>1969.6720884400002</v>
      </c>
      <c r="V29" s="36">
        <f>SUMIFS(СВЦЭМ!$D$39:$D$782,СВЦЭМ!$A$39:$A$782,$A29,СВЦЭМ!$B$39:$B$782,V$11)+'СЕТ СН'!$F$11+СВЦЭМ!$D$10+'СЕТ СН'!$F$6-'СЕТ СН'!$F$23</f>
        <v>1958.6512324199998</v>
      </c>
      <c r="W29" s="36">
        <f>SUMIFS(СВЦЭМ!$D$39:$D$782,СВЦЭМ!$A$39:$A$782,$A29,СВЦЭМ!$B$39:$B$782,W$11)+'СЕТ СН'!$F$11+СВЦЭМ!$D$10+'СЕТ СН'!$F$6-'СЕТ СН'!$F$23</f>
        <v>1949.5321539400002</v>
      </c>
      <c r="X29" s="36">
        <f>SUMIFS(СВЦЭМ!$D$39:$D$782,СВЦЭМ!$A$39:$A$782,$A29,СВЦЭМ!$B$39:$B$782,X$11)+'СЕТ СН'!$F$11+СВЦЭМ!$D$10+'СЕТ СН'!$F$6-'СЕТ СН'!$F$23</f>
        <v>1971.4071954700003</v>
      </c>
      <c r="Y29" s="36">
        <f>SUMIFS(СВЦЭМ!$D$39:$D$782,СВЦЭМ!$A$39:$A$782,$A29,СВЦЭМ!$B$39:$B$782,Y$11)+'СЕТ СН'!$F$11+СВЦЭМ!$D$10+'СЕТ СН'!$F$6-'СЕТ СН'!$F$23</f>
        <v>2003.2558930499999</v>
      </c>
    </row>
    <row r="30" spans="1:25" ht="15.75" x14ac:dyDescent="0.2">
      <c r="A30" s="35">
        <f t="shared" si="0"/>
        <v>45370</v>
      </c>
      <c r="B30" s="36">
        <f>SUMIFS(СВЦЭМ!$D$39:$D$782,СВЦЭМ!$A$39:$A$782,$A30,СВЦЭМ!$B$39:$B$782,B$11)+'СЕТ СН'!$F$11+СВЦЭМ!$D$10+'СЕТ СН'!$F$6-'СЕТ СН'!$F$23</f>
        <v>2102.15277535</v>
      </c>
      <c r="C30" s="36">
        <f>SUMIFS(СВЦЭМ!$D$39:$D$782,СВЦЭМ!$A$39:$A$782,$A30,СВЦЭМ!$B$39:$B$782,C$11)+'СЕТ СН'!$F$11+СВЦЭМ!$D$10+'СЕТ СН'!$F$6-'СЕТ СН'!$F$23</f>
        <v>2064.6316311999999</v>
      </c>
      <c r="D30" s="36">
        <f>SUMIFS(СВЦЭМ!$D$39:$D$782,СВЦЭМ!$A$39:$A$782,$A30,СВЦЭМ!$B$39:$B$782,D$11)+'СЕТ СН'!$F$11+СВЦЭМ!$D$10+'СЕТ СН'!$F$6-'СЕТ СН'!$F$23</f>
        <v>2107.9962703599999</v>
      </c>
      <c r="E30" s="36">
        <f>SUMIFS(СВЦЭМ!$D$39:$D$782,СВЦЭМ!$A$39:$A$782,$A30,СВЦЭМ!$B$39:$B$782,E$11)+'СЕТ СН'!$F$11+СВЦЭМ!$D$10+'СЕТ СН'!$F$6-'СЕТ СН'!$F$23</f>
        <v>2098.3145184999998</v>
      </c>
      <c r="F30" s="36">
        <f>SUMIFS(СВЦЭМ!$D$39:$D$782,СВЦЭМ!$A$39:$A$782,$A30,СВЦЭМ!$B$39:$B$782,F$11)+'СЕТ СН'!$F$11+СВЦЭМ!$D$10+'СЕТ СН'!$F$6-'СЕТ СН'!$F$23</f>
        <v>2093.5151776799999</v>
      </c>
      <c r="G30" s="36">
        <f>SUMIFS(СВЦЭМ!$D$39:$D$782,СВЦЭМ!$A$39:$A$782,$A30,СВЦЭМ!$B$39:$B$782,G$11)+'СЕТ СН'!$F$11+СВЦЭМ!$D$10+'СЕТ СН'!$F$6-'СЕТ СН'!$F$23</f>
        <v>2094.8968296399999</v>
      </c>
      <c r="H30" s="36">
        <f>SUMIFS(СВЦЭМ!$D$39:$D$782,СВЦЭМ!$A$39:$A$782,$A30,СВЦЭМ!$B$39:$B$782,H$11)+'СЕТ СН'!$F$11+СВЦЭМ!$D$10+'СЕТ СН'!$F$6-'СЕТ СН'!$F$23</f>
        <v>2089.0087817500003</v>
      </c>
      <c r="I30" s="36">
        <f>SUMIFS(СВЦЭМ!$D$39:$D$782,СВЦЭМ!$A$39:$A$782,$A30,СВЦЭМ!$B$39:$B$782,I$11)+'СЕТ СН'!$F$11+СВЦЭМ!$D$10+'СЕТ СН'!$F$6-'СЕТ СН'!$F$23</f>
        <v>2055.56582665</v>
      </c>
      <c r="J30" s="36">
        <f>SUMIFS(СВЦЭМ!$D$39:$D$782,СВЦЭМ!$A$39:$A$782,$A30,СВЦЭМ!$B$39:$B$782,J$11)+'СЕТ СН'!$F$11+СВЦЭМ!$D$10+'СЕТ СН'!$F$6-'СЕТ СН'!$F$23</f>
        <v>2039.2183948000002</v>
      </c>
      <c r="K30" s="36">
        <f>SUMIFS(СВЦЭМ!$D$39:$D$782,СВЦЭМ!$A$39:$A$782,$A30,СВЦЭМ!$B$39:$B$782,K$11)+'СЕТ СН'!$F$11+СВЦЭМ!$D$10+'СЕТ СН'!$F$6-'СЕТ СН'!$F$23</f>
        <v>2044.1998312800001</v>
      </c>
      <c r="L30" s="36">
        <f>SUMIFS(СВЦЭМ!$D$39:$D$782,СВЦЭМ!$A$39:$A$782,$A30,СВЦЭМ!$B$39:$B$782,L$11)+'СЕТ СН'!$F$11+СВЦЭМ!$D$10+'СЕТ СН'!$F$6-'СЕТ СН'!$F$23</f>
        <v>2059.3838696500002</v>
      </c>
      <c r="M30" s="36">
        <f>SUMIFS(СВЦЭМ!$D$39:$D$782,СВЦЭМ!$A$39:$A$782,$A30,СВЦЭМ!$B$39:$B$782,M$11)+'СЕТ СН'!$F$11+СВЦЭМ!$D$10+'СЕТ СН'!$F$6-'СЕТ СН'!$F$23</f>
        <v>2125.4509285200002</v>
      </c>
      <c r="N30" s="36">
        <f>SUMIFS(СВЦЭМ!$D$39:$D$782,СВЦЭМ!$A$39:$A$782,$A30,СВЦЭМ!$B$39:$B$782,N$11)+'СЕТ СН'!$F$11+СВЦЭМ!$D$10+'СЕТ СН'!$F$6-'СЕТ СН'!$F$23</f>
        <v>2152.7836733499998</v>
      </c>
      <c r="O30" s="36">
        <f>SUMIFS(СВЦЭМ!$D$39:$D$782,СВЦЭМ!$A$39:$A$782,$A30,СВЦЭМ!$B$39:$B$782,O$11)+'СЕТ СН'!$F$11+СВЦЭМ!$D$10+'СЕТ СН'!$F$6-'СЕТ СН'!$F$23</f>
        <v>2192.6083591000001</v>
      </c>
      <c r="P30" s="36">
        <f>SUMIFS(СВЦЭМ!$D$39:$D$782,СВЦЭМ!$A$39:$A$782,$A30,СВЦЭМ!$B$39:$B$782,P$11)+'СЕТ СН'!$F$11+СВЦЭМ!$D$10+'СЕТ СН'!$F$6-'СЕТ СН'!$F$23</f>
        <v>2266.7366138499997</v>
      </c>
      <c r="Q30" s="36">
        <f>SUMIFS(СВЦЭМ!$D$39:$D$782,СВЦЭМ!$A$39:$A$782,$A30,СВЦЭМ!$B$39:$B$782,Q$11)+'СЕТ СН'!$F$11+СВЦЭМ!$D$10+'СЕТ СН'!$F$6-'СЕТ СН'!$F$23</f>
        <v>2289.2847022000001</v>
      </c>
      <c r="R30" s="36">
        <f>SUMIFS(СВЦЭМ!$D$39:$D$782,СВЦЭМ!$A$39:$A$782,$A30,СВЦЭМ!$B$39:$B$782,R$11)+'СЕТ СН'!$F$11+СВЦЭМ!$D$10+'СЕТ СН'!$F$6-'СЕТ СН'!$F$23</f>
        <v>2293.6290952899999</v>
      </c>
      <c r="S30" s="36">
        <f>SUMIFS(СВЦЭМ!$D$39:$D$782,СВЦЭМ!$A$39:$A$782,$A30,СВЦЭМ!$B$39:$B$782,S$11)+'СЕТ СН'!$F$11+СВЦЭМ!$D$10+'СЕТ СН'!$F$6-'СЕТ СН'!$F$23</f>
        <v>2267.2182911200002</v>
      </c>
      <c r="T30" s="36">
        <f>SUMIFS(СВЦЭМ!$D$39:$D$782,СВЦЭМ!$A$39:$A$782,$A30,СВЦЭМ!$B$39:$B$782,T$11)+'СЕТ СН'!$F$11+СВЦЭМ!$D$10+'СЕТ СН'!$F$6-'СЕТ СН'!$F$23</f>
        <v>2153.54160697</v>
      </c>
      <c r="U30" s="36">
        <f>SUMIFS(СВЦЭМ!$D$39:$D$782,СВЦЭМ!$A$39:$A$782,$A30,СВЦЭМ!$B$39:$B$782,U$11)+'СЕТ СН'!$F$11+СВЦЭМ!$D$10+'СЕТ СН'!$F$6-'СЕТ СН'!$F$23</f>
        <v>2105.5893262899999</v>
      </c>
      <c r="V30" s="36">
        <f>SUMIFS(СВЦЭМ!$D$39:$D$782,СВЦЭМ!$A$39:$A$782,$A30,СВЦЭМ!$B$39:$B$782,V$11)+'СЕТ СН'!$F$11+СВЦЭМ!$D$10+'СЕТ СН'!$F$6-'СЕТ СН'!$F$23</f>
        <v>2102.1703011300001</v>
      </c>
      <c r="W30" s="36">
        <f>SUMIFS(СВЦЭМ!$D$39:$D$782,СВЦЭМ!$A$39:$A$782,$A30,СВЦЭМ!$B$39:$B$782,W$11)+'СЕТ СН'!$F$11+СВЦЭМ!$D$10+'СЕТ СН'!$F$6-'СЕТ СН'!$F$23</f>
        <v>2128.4714769299999</v>
      </c>
      <c r="X30" s="36">
        <f>SUMIFS(СВЦЭМ!$D$39:$D$782,СВЦЭМ!$A$39:$A$782,$A30,СВЦЭМ!$B$39:$B$782,X$11)+'СЕТ СН'!$F$11+СВЦЭМ!$D$10+'СЕТ СН'!$F$6-'СЕТ СН'!$F$23</f>
        <v>2151.4179985999999</v>
      </c>
      <c r="Y30" s="36">
        <f>SUMIFS(СВЦЭМ!$D$39:$D$782,СВЦЭМ!$A$39:$A$782,$A30,СВЦЭМ!$B$39:$B$782,Y$11)+'СЕТ СН'!$F$11+СВЦЭМ!$D$10+'СЕТ СН'!$F$6-'СЕТ СН'!$F$23</f>
        <v>2197.7665363000001</v>
      </c>
    </row>
    <row r="31" spans="1:25" ht="15.75" x14ac:dyDescent="0.2">
      <c r="A31" s="35">
        <f t="shared" si="0"/>
        <v>45371</v>
      </c>
      <c r="B31" s="36">
        <f>SUMIFS(СВЦЭМ!$D$39:$D$782,СВЦЭМ!$A$39:$A$782,$A31,СВЦЭМ!$B$39:$B$782,B$11)+'СЕТ СН'!$F$11+СВЦЭМ!$D$10+'СЕТ СН'!$F$6-'СЕТ СН'!$F$23</f>
        <v>2224.02662336</v>
      </c>
      <c r="C31" s="36">
        <f>SUMIFS(СВЦЭМ!$D$39:$D$782,СВЦЭМ!$A$39:$A$782,$A31,СВЦЭМ!$B$39:$B$782,C$11)+'СЕТ СН'!$F$11+СВЦЭМ!$D$10+'СЕТ СН'!$F$6-'СЕТ СН'!$F$23</f>
        <v>2274.4923956299999</v>
      </c>
      <c r="D31" s="36">
        <f>SUMIFS(СВЦЭМ!$D$39:$D$782,СВЦЭМ!$A$39:$A$782,$A31,СВЦЭМ!$B$39:$B$782,D$11)+'СЕТ СН'!$F$11+СВЦЭМ!$D$10+'СЕТ СН'!$F$6-'СЕТ СН'!$F$23</f>
        <v>2307.3303386399998</v>
      </c>
      <c r="E31" s="36">
        <f>SUMIFS(СВЦЭМ!$D$39:$D$782,СВЦЭМ!$A$39:$A$782,$A31,СВЦЭМ!$B$39:$B$782,E$11)+'СЕТ СН'!$F$11+СВЦЭМ!$D$10+'СЕТ СН'!$F$6-'СЕТ СН'!$F$23</f>
        <v>2292.3771171899998</v>
      </c>
      <c r="F31" s="36">
        <f>SUMIFS(СВЦЭМ!$D$39:$D$782,СВЦЭМ!$A$39:$A$782,$A31,СВЦЭМ!$B$39:$B$782,F$11)+'СЕТ СН'!$F$11+СВЦЭМ!$D$10+'СЕТ СН'!$F$6-'СЕТ СН'!$F$23</f>
        <v>2289.87174362</v>
      </c>
      <c r="G31" s="36">
        <f>SUMIFS(СВЦЭМ!$D$39:$D$782,СВЦЭМ!$A$39:$A$782,$A31,СВЦЭМ!$B$39:$B$782,G$11)+'СЕТ СН'!$F$11+СВЦЭМ!$D$10+'СЕТ СН'!$F$6-'СЕТ СН'!$F$23</f>
        <v>2256.0683529599996</v>
      </c>
      <c r="H31" s="36">
        <f>SUMIFS(СВЦЭМ!$D$39:$D$782,СВЦЭМ!$A$39:$A$782,$A31,СВЦЭМ!$B$39:$B$782,H$11)+'СЕТ СН'!$F$11+СВЦЭМ!$D$10+'СЕТ СН'!$F$6-'СЕТ СН'!$F$23</f>
        <v>2260.8057530900001</v>
      </c>
      <c r="I31" s="36">
        <f>SUMIFS(СВЦЭМ!$D$39:$D$782,СВЦЭМ!$A$39:$A$782,$A31,СВЦЭМ!$B$39:$B$782,I$11)+'СЕТ СН'!$F$11+СВЦЭМ!$D$10+'СЕТ СН'!$F$6-'СЕТ СН'!$F$23</f>
        <v>2221.4622098899999</v>
      </c>
      <c r="J31" s="36">
        <f>SUMIFS(СВЦЭМ!$D$39:$D$782,СВЦЭМ!$A$39:$A$782,$A31,СВЦЭМ!$B$39:$B$782,J$11)+'СЕТ СН'!$F$11+СВЦЭМ!$D$10+'СЕТ СН'!$F$6-'СЕТ СН'!$F$23</f>
        <v>2166.9872956099998</v>
      </c>
      <c r="K31" s="36">
        <f>SUMIFS(СВЦЭМ!$D$39:$D$782,СВЦЭМ!$A$39:$A$782,$A31,СВЦЭМ!$B$39:$B$782,K$11)+'СЕТ СН'!$F$11+СВЦЭМ!$D$10+'СЕТ СН'!$F$6-'СЕТ СН'!$F$23</f>
        <v>2151.6387218</v>
      </c>
      <c r="L31" s="36">
        <f>SUMIFS(СВЦЭМ!$D$39:$D$782,СВЦЭМ!$A$39:$A$782,$A31,СВЦЭМ!$B$39:$B$782,L$11)+'СЕТ СН'!$F$11+СВЦЭМ!$D$10+'СЕТ СН'!$F$6-'СЕТ СН'!$F$23</f>
        <v>2149.1963751900003</v>
      </c>
      <c r="M31" s="36">
        <f>SUMIFS(СВЦЭМ!$D$39:$D$782,СВЦЭМ!$A$39:$A$782,$A31,СВЦЭМ!$B$39:$B$782,M$11)+'СЕТ СН'!$F$11+СВЦЭМ!$D$10+'СЕТ СН'!$F$6-'СЕТ СН'!$F$23</f>
        <v>2160.6419084899999</v>
      </c>
      <c r="N31" s="36">
        <f>SUMIFS(СВЦЭМ!$D$39:$D$782,СВЦЭМ!$A$39:$A$782,$A31,СВЦЭМ!$B$39:$B$782,N$11)+'СЕТ СН'!$F$11+СВЦЭМ!$D$10+'СЕТ СН'!$F$6-'СЕТ СН'!$F$23</f>
        <v>2161.2500261300002</v>
      </c>
      <c r="O31" s="36">
        <f>SUMIFS(СВЦЭМ!$D$39:$D$782,СВЦЭМ!$A$39:$A$782,$A31,СВЦЭМ!$B$39:$B$782,O$11)+'СЕТ СН'!$F$11+СВЦЭМ!$D$10+'СЕТ СН'!$F$6-'СЕТ СН'!$F$23</f>
        <v>2194.2031884500002</v>
      </c>
      <c r="P31" s="36">
        <f>SUMIFS(СВЦЭМ!$D$39:$D$782,СВЦЭМ!$A$39:$A$782,$A31,СВЦЭМ!$B$39:$B$782,P$11)+'СЕТ СН'!$F$11+СВЦЭМ!$D$10+'СЕТ СН'!$F$6-'СЕТ СН'!$F$23</f>
        <v>2218.0155970400001</v>
      </c>
      <c r="Q31" s="36">
        <f>SUMIFS(СВЦЭМ!$D$39:$D$782,СВЦЭМ!$A$39:$A$782,$A31,СВЦЭМ!$B$39:$B$782,Q$11)+'СЕТ СН'!$F$11+СВЦЭМ!$D$10+'СЕТ СН'!$F$6-'СЕТ СН'!$F$23</f>
        <v>2220.9686431599998</v>
      </c>
      <c r="R31" s="36">
        <f>SUMIFS(СВЦЭМ!$D$39:$D$782,СВЦЭМ!$A$39:$A$782,$A31,СВЦЭМ!$B$39:$B$782,R$11)+'СЕТ СН'!$F$11+СВЦЭМ!$D$10+'СЕТ СН'!$F$6-'СЕТ СН'!$F$23</f>
        <v>2227.47639755</v>
      </c>
      <c r="S31" s="36">
        <f>SUMIFS(СВЦЭМ!$D$39:$D$782,СВЦЭМ!$A$39:$A$782,$A31,СВЦЭМ!$B$39:$B$782,S$11)+'СЕТ СН'!$F$11+СВЦЭМ!$D$10+'СЕТ СН'!$F$6-'СЕТ СН'!$F$23</f>
        <v>2208.6496007000001</v>
      </c>
      <c r="T31" s="36">
        <f>SUMIFS(СВЦЭМ!$D$39:$D$782,СВЦЭМ!$A$39:$A$782,$A31,СВЦЭМ!$B$39:$B$782,T$11)+'СЕТ СН'!$F$11+СВЦЭМ!$D$10+'СЕТ СН'!$F$6-'СЕТ СН'!$F$23</f>
        <v>2155.7013797200002</v>
      </c>
      <c r="U31" s="36">
        <f>SUMIFS(СВЦЭМ!$D$39:$D$782,СВЦЭМ!$A$39:$A$782,$A31,СВЦЭМ!$B$39:$B$782,U$11)+'СЕТ СН'!$F$11+СВЦЭМ!$D$10+'СЕТ СН'!$F$6-'СЕТ СН'!$F$23</f>
        <v>2127.6446467700002</v>
      </c>
      <c r="V31" s="36">
        <f>SUMIFS(СВЦЭМ!$D$39:$D$782,СВЦЭМ!$A$39:$A$782,$A31,СВЦЭМ!$B$39:$B$782,V$11)+'СЕТ СН'!$F$11+СВЦЭМ!$D$10+'СЕТ СН'!$F$6-'СЕТ СН'!$F$23</f>
        <v>2141.0510577300001</v>
      </c>
      <c r="W31" s="36">
        <f>SUMIFS(СВЦЭМ!$D$39:$D$782,СВЦЭМ!$A$39:$A$782,$A31,СВЦЭМ!$B$39:$B$782,W$11)+'СЕТ СН'!$F$11+СВЦЭМ!$D$10+'СЕТ СН'!$F$6-'СЕТ СН'!$F$23</f>
        <v>2151.5442309800001</v>
      </c>
      <c r="X31" s="36">
        <f>SUMIFS(СВЦЭМ!$D$39:$D$782,СВЦЭМ!$A$39:$A$782,$A31,СВЦЭМ!$B$39:$B$782,X$11)+'СЕТ СН'!$F$11+СВЦЭМ!$D$10+'СЕТ СН'!$F$6-'СЕТ СН'!$F$23</f>
        <v>2191.8194817600001</v>
      </c>
      <c r="Y31" s="36">
        <f>SUMIFS(СВЦЭМ!$D$39:$D$782,СВЦЭМ!$A$39:$A$782,$A31,СВЦЭМ!$B$39:$B$782,Y$11)+'СЕТ СН'!$F$11+СВЦЭМ!$D$10+'СЕТ СН'!$F$6-'СЕТ СН'!$F$23</f>
        <v>2188.7368994799999</v>
      </c>
    </row>
    <row r="32" spans="1:25" ht="15.75" x14ac:dyDescent="0.2">
      <c r="A32" s="35">
        <f t="shared" si="0"/>
        <v>45372</v>
      </c>
      <c r="B32" s="36">
        <f>SUMIFS(СВЦЭМ!$D$39:$D$782,СВЦЭМ!$A$39:$A$782,$A32,СВЦЭМ!$B$39:$B$782,B$11)+'СЕТ СН'!$F$11+СВЦЭМ!$D$10+'СЕТ СН'!$F$6-'СЕТ СН'!$F$23</f>
        <v>2263.4073860499998</v>
      </c>
      <c r="C32" s="36">
        <f>SUMIFS(СВЦЭМ!$D$39:$D$782,СВЦЭМ!$A$39:$A$782,$A32,СВЦЭМ!$B$39:$B$782,C$11)+'СЕТ СН'!$F$11+СВЦЭМ!$D$10+'СЕТ СН'!$F$6-'СЕТ СН'!$F$23</f>
        <v>2298.2059586800001</v>
      </c>
      <c r="D32" s="36">
        <f>SUMIFS(СВЦЭМ!$D$39:$D$782,СВЦЭМ!$A$39:$A$782,$A32,СВЦЭМ!$B$39:$B$782,D$11)+'СЕТ СН'!$F$11+СВЦЭМ!$D$10+'СЕТ СН'!$F$6-'СЕТ СН'!$F$23</f>
        <v>2351.4654366300001</v>
      </c>
      <c r="E32" s="36">
        <f>SUMIFS(СВЦЭМ!$D$39:$D$782,СВЦЭМ!$A$39:$A$782,$A32,СВЦЭМ!$B$39:$B$782,E$11)+'СЕТ СН'!$F$11+СВЦЭМ!$D$10+'СЕТ СН'!$F$6-'СЕТ СН'!$F$23</f>
        <v>2362.3667655199997</v>
      </c>
      <c r="F32" s="36">
        <f>SUMIFS(СВЦЭМ!$D$39:$D$782,СВЦЭМ!$A$39:$A$782,$A32,СВЦЭМ!$B$39:$B$782,F$11)+'СЕТ СН'!$F$11+СВЦЭМ!$D$10+'СЕТ СН'!$F$6-'СЕТ СН'!$F$23</f>
        <v>2356.3962862499998</v>
      </c>
      <c r="G32" s="36">
        <f>SUMIFS(СВЦЭМ!$D$39:$D$782,СВЦЭМ!$A$39:$A$782,$A32,СВЦЭМ!$B$39:$B$782,G$11)+'СЕТ СН'!$F$11+СВЦЭМ!$D$10+'СЕТ СН'!$F$6-'СЕТ СН'!$F$23</f>
        <v>2318.6015400299998</v>
      </c>
      <c r="H32" s="36">
        <f>SUMIFS(СВЦЭМ!$D$39:$D$782,СВЦЭМ!$A$39:$A$782,$A32,СВЦЭМ!$B$39:$B$782,H$11)+'СЕТ СН'!$F$11+СВЦЭМ!$D$10+'СЕТ СН'!$F$6-'СЕТ СН'!$F$23</f>
        <v>2224.51128281</v>
      </c>
      <c r="I32" s="36">
        <f>SUMIFS(СВЦЭМ!$D$39:$D$782,СВЦЭМ!$A$39:$A$782,$A32,СВЦЭМ!$B$39:$B$782,I$11)+'СЕТ СН'!$F$11+СВЦЭМ!$D$10+'СЕТ СН'!$F$6-'СЕТ СН'!$F$23</f>
        <v>2182.8397675199999</v>
      </c>
      <c r="J32" s="36">
        <f>SUMIFS(СВЦЭМ!$D$39:$D$782,СВЦЭМ!$A$39:$A$782,$A32,СВЦЭМ!$B$39:$B$782,J$11)+'СЕТ СН'!$F$11+СВЦЭМ!$D$10+'СЕТ СН'!$F$6-'СЕТ СН'!$F$23</f>
        <v>2189.5146479599998</v>
      </c>
      <c r="K32" s="36">
        <f>SUMIFS(СВЦЭМ!$D$39:$D$782,СВЦЭМ!$A$39:$A$782,$A32,СВЦЭМ!$B$39:$B$782,K$11)+'СЕТ СН'!$F$11+СВЦЭМ!$D$10+'СЕТ СН'!$F$6-'СЕТ СН'!$F$23</f>
        <v>2161.4587981099999</v>
      </c>
      <c r="L32" s="36">
        <f>SUMIFS(СВЦЭМ!$D$39:$D$782,СВЦЭМ!$A$39:$A$782,$A32,СВЦЭМ!$B$39:$B$782,L$11)+'СЕТ СН'!$F$11+СВЦЭМ!$D$10+'СЕТ СН'!$F$6-'СЕТ СН'!$F$23</f>
        <v>2157.1788772899999</v>
      </c>
      <c r="M32" s="36">
        <f>SUMIFS(СВЦЭМ!$D$39:$D$782,СВЦЭМ!$A$39:$A$782,$A32,СВЦЭМ!$B$39:$B$782,M$11)+'СЕТ СН'!$F$11+СВЦЭМ!$D$10+'СЕТ СН'!$F$6-'СЕТ СН'!$F$23</f>
        <v>2171.4323037700001</v>
      </c>
      <c r="N32" s="36">
        <f>SUMIFS(СВЦЭМ!$D$39:$D$782,СВЦЭМ!$A$39:$A$782,$A32,СВЦЭМ!$B$39:$B$782,N$11)+'СЕТ СН'!$F$11+СВЦЭМ!$D$10+'СЕТ СН'!$F$6-'СЕТ СН'!$F$23</f>
        <v>2205.42609047</v>
      </c>
      <c r="O32" s="36">
        <f>SUMIFS(СВЦЭМ!$D$39:$D$782,СВЦЭМ!$A$39:$A$782,$A32,СВЦЭМ!$B$39:$B$782,O$11)+'СЕТ СН'!$F$11+СВЦЭМ!$D$10+'СЕТ СН'!$F$6-'СЕТ СН'!$F$23</f>
        <v>2219.9436684500001</v>
      </c>
      <c r="P32" s="36">
        <f>SUMIFS(СВЦЭМ!$D$39:$D$782,СВЦЭМ!$A$39:$A$782,$A32,СВЦЭМ!$B$39:$B$782,P$11)+'СЕТ СН'!$F$11+СВЦЭМ!$D$10+'СЕТ СН'!$F$6-'СЕТ СН'!$F$23</f>
        <v>2233.4401063</v>
      </c>
      <c r="Q32" s="36">
        <f>SUMIFS(СВЦЭМ!$D$39:$D$782,СВЦЭМ!$A$39:$A$782,$A32,СВЦЭМ!$B$39:$B$782,Q$11)+'СЕТ СН'!$F$11+СВЦЭМ!$D$10+'СЕТ СН'!$F$6-'СЕТ СН'!$F$23</f>
        <v>2255.5299922999998</v>
      </c>
      <c r="R32" s="36">
        <f>SUMIFS(СВЦЭМ!$D$39:$D$782,СВЦЭМ!$A$39:$A$782,$A32,СВЦЭМ!$B$39:$B$782,R$11)+'СЕТ СН'!$F$11+СВЦЭМ!$D$10+'СЕТ СН'!$F$6-'СЕТ СН'!$F$23</f>
        <v>2270.1850457099999</v>
      </c>
      <c r="S32" s="36">
        <f>SUMIFS(СВЦЭМ!$D$39:$D$782,СВЦЭМ!$A$39:$A$782,$A32,СВЦЭМ!$B$39:$B$782,S$11)+'СЕТ СН'!$F$11+СВЦЭМ!$D$10+'СЕТ СН'!$F$6-'СЕТ СН'!$F$23</f>
        <v>2242.75942751</v>
      </c>
      <c r="T32" s="36">
        <f>SUMIFS(СВЦЭМ!$D$39:$D$782,СВЦЭМ!$A$39:$A$782,$A32,СВЦЭМ!$B$39:$B$782,T$11)+'СЕТ СН'!$F$11+СВЦЭМ!$D$10+'СЕТ СН'!$F$6-'СЕТ СН'!$F$23</f>
        <v>2232.7593980299998</v>
      </c>
      <c r="U32" s="36">
        <f>SUMIFS(СВЦЭМ!$D$39:$D$782,СВЦЭМ!$A$39:$A$782,$A32,СВЦЭМ!$B$39:$B$782,U$11)+'СЕТ СН'!$F$11+СВЦЭМ!$D$10+'СЕТ СН'!$F$6-'СЕТ СН'!$F$23</f>
        <v>2188.0580297699998</v>
      </c>
      <c r="V32" s="36">
        <f>SUMIFS(СВЦЭМ!$D$39:$D$782,СВЦЭМ!$A$39:$A$782,$A32,СВЦЭМ!$B$39:$B$782,V$11)+'СЕТ СН'!$F$11+СВЦЭМ!$D$10+'СЕТ СН'!$F$6-'СЕТ СН'!$F$23</f>
        <v>2156.76087775</v>
      </c>
      <c r="W32" s="36">
        <f>SUMIFS(СВЦЭМ!$D$39:$D$782,СВЦЭМ!$A$39:$A$782,$A32,СВЦЭМ!$B$39:$B$782,W$11)+'СЕТ СН'!$F$11+СВЦЭМ!$D$10+'СЕТ СН'!$F$6-'СЕТ СН'!$F$23</f>
        <v>2186.21258175</v>
      </c>
      <c r="X32" s="36">
        <f>SUMIFS(СВЦЭМ!$D$39:$D$782,СВЦЭМ!$A$39:$A$782,$A32,СВЦЭМ!$B$39:$B$782,X$11)+'СЕТ СН'!$F$11+СВЦЭМ!$D$10+'СЕТ СН'!$F$6-'СЕТ СН'!$F$23</f>
        <v>2215.7592344099999</v>
      </c>
      <c r="Y32" s="36">
        <f>SUMIFS(СВЦЭМ!$D$39:$D$782,СВЦЭМ!$A$39:$A$782,$A32,СВЦЭМ!$B$39:$B$782,Y$11)+'СЕТ СН'!$F$11+СВЦЭМ!$D$10+'СЕТ СН'!$F$6-'СЕТ СН'!$F$23</f>
        <v>2238.2063427899998</v>
      </c>
    </row>
    <row r="33" spans="1:27" ht="15.75" x14ac:dyDescent="0.2">
      <c r="A33" s="35">
        <f t="shared" si="0"/>
        <v>45373</v>
      </c>
      <c r="B33" s="36">
        <f>SUMIFS(СВЦЭМ!$D$39:$D$782,СВЦЭМ!$A$39:$A$782,$A33,СВЦЭМ!$B$39:$B$782,B$11)+'СЕТ СН'!$F$11+СВЦЭМ!$D$10+'СЕТ СН'!$F$6-'СЕТ СН'!$F$23</f>
        <v>2271.9845245699998</v>
      </c>
      <c r="C33" s="36">
        <f>SUMIFS(СВЦЭМ!$D$39:$D$782,СВЦЭМ!$A$39:$A$782,$A33,СВЦЭМ!$B$39:$B$782,C$11)+'СЕТ СН'!$F$11+СВЦЭМ!$D$10+'СЕТ СН'!$F$6-'СЕТ СН'!$F$23</f>
        <v>2311.6849010800001</v>
      </c>
      <c r="D33" s="36">
        <f>SUMIFS(СВЦЭМ!$D$39:$D$782,СВЦЭМ!$A$39:$A$782,$A33,СВЦЭМ!$B$39:$B$782,D$11)+'СЕТ СН'!$F$11+СВЦЭМ!$D$10+'СЕТ СН'!$F$6-'СЕТ СН'!$F$23</f>
        <v>2346.3293985599998</v>
      </c>
      <c r="E33" s="36">
        <f>SUMIFS(СВЦЭМ!$D$39:$D$782,СВЦЭМ!$A$39:$A$782,$A33,СВЦЭМ!$B$39:$B$782,E$11)+'СЕТ СН'!$F$11+СВЦЭМ!$D$10+'СЕТ СН'!$F$6-'СЕТ СН'!$F$23</f>
        <v>2333.8163141</v>
      </c>
      <c r="F33" s="36">
        <f>SUMIFS(СВЦЭМ!$D$39:$D$782,СВЦЭМ!$A$39:$A$782,$A33,СВЦЭМ!$B$39:$B$782,F$11)+'СЕТ СН'!$F$11+СВЦЭМ!$D$10+'СЕТ СН'!$F$6-'СЕТ СН'!$F$23</f>
        <v>2333.9736591400001</v>
      </c>
      <c r="G33" s="36">
        <f>SUMIFS(СВЦЭМ!$D$39:$D$782,СВЦЭМ!$A$39:$A$782,$A33,СВЦЭМ!$B$39:$B$782,G$11)+'СЕТ СН'!$F$11+СВЦЭМ!$D$10+'СЕТ СН'!$F$6-'СЕТ СН'!$F$23</f>
        <v>2333.8975778399999</v>
      </c>
      <c r="H33" s="36">
        <f>SUMIFS(СВЦЭМ!$D$39:$D$782,СВЦЭМ!$A$39:$A$782,$A33,СВЦЭМ!$B$39:$B$782,H$11)+'СЕТ СН'!$F$11+СВЦЭМ!$D$10+'СЕТ СН'!$F$6-'СЕТ СН'!$F$23</f>
        <v>2265.9185396899998</v>
      </c>
      <c r="I33" s="36">
        <f>SUMIFS(СВЦЭМ!$D$39:$D$782,СВЦЭМ!$A$39:$A$782,$A33,СВЦЭМ!$B$39:$B$782,I$11)+'СЕТ СН'!$F$11+СВЦЭМ!$D$10+'СЕТ СН'!$F$6-'СЕТ СН'!$F$23</f>
        <v>2218.7404339499999</v>
      </c>
      <c r="J33" s="36">
        <f>SUMIFS(СВЦЭМ!$D$39:$D$782,СВЦЭМ!$A$39:$A$782,$A33,СВЦЭМ!$B$39:$B$782,J$11)+'СЕТ СН'!$F$11+СВЦЭМ!$D$10+'СЕТ СН'!$F$6-'СЕТ СН'!$F$23</f>
        <v>2204.58539393</v>
      </c>
      <c r="K33" s="36">
        <f>SUMIFS(СВЦЭМ!$D$39:$D$782,СВЦЭМ!$A$39:$A$782,$A33,СВЦЭМ!$B$39:$B$782,K$11)+'СЕТ СН'!$F$11+СВЦЭМ!$D$10+'СЕТ СН'!$F$6-'СЕТ СН'!$F$23</f>
        <v>2193.3083684399999</v>
      </c>
      <c r="L33" s="36">
        <f>SUMIFS(СВЦЭМ!$D$39:$D$782,СВЦЭМ!$A$39:$A$782,$A33,СВЦЭМ!$B$39:$B$782,L$11)+'СЕТ СН'!$F$11+СВЦЭМ!$D$10+'СЕТ СН'!$F$6-'СЕТ СН'!$F$23</f>
        <v>2161.8662167500001</v>
      </c>
      <c r="M33" s="36">
        <f>SUMIFS(СВЦЭМ!$D$39:$D$782,СВЦЭМ!$A$39:$A$782,$A33,СВЦЭМ!$B$39:$B$782,M$11)+'СЕТ СН'!$F$11+СВЦЭМ!$D$10+'СЕТ СН'!$F$6-'СЕТ СН'!$F$23</f>
        <v>2120.9710159400001</v>
      </c>
      <c r="N33" s="36">
        <f>SUMIFS(СВЦЭМ!$D$39:$D$782,СВЦЭМ!$A$39:$A$782,$A33,СВЦЭМ!$B$39:$B$782,N$11)+'СЕТ СН'!$F$11+СВЦЭМ!$D$10+'СЕТ СН'!$F$6-'СЕТ СН'!$F$23</f>
        <v>2152.04119399</v>
      </c>
      <c r="O33" s="36">
        <f>SUMIFS(СВЦЭМ!$D$39:$D$782,СВЦЭМ!$A$39:$A$782,$A33,СВЦЭМ!$B$39:$B$782,O$11)+'СЕТ СН'!$F$11+СВЦЭМ!$D$10+'СЕТ СН'!$F$6-'СЕТ СН'!$F$23</f>
        <v>2119.5921220700002</v>
      </c>
      <c r="P33" s="36">
        <f>SUMIFS(СВЦЭМ!$D$39:$D$782,СВЦЭМ!$A$39:$A$782,$A33,СВЦЭМ!$B$39:$B$782,P$11)+'СЕТ СН'!$F$11+СВЦЭМ!$D$10+'СЕТ СН'!$F$6-'СЕТ СН'!$F$23</f>
        <v>2122.7214319</v>
      </c>
      <c r="Q33" s="36">
        <f>SUMIFS(СВЦЭМ!$D$39:$D$782,СВЦЭМ!$A$39:$A$782,$A33,СВЦЭМ!$B$39:$B$782,Q$11)+'СЕТ СН'!$F$11+СВЦЭМ!$D$10+'СЕТ СН'!$F$6-'СЕТ СН'!$F$23</f>
        <v>2142.8695789500002</v>
      </c>
      <c r="R33" s="36">
        <f>SUMIFS(СВЦЭМ!$D$39:$D$782,СВЦЭМ!$A$39:$A$782,$A33,СВЦЭМ!$B$39:$B$782,R$11)+'СЕТ СН'!$F$11+СВЦЭМ!$D$10+'СЕТ СН'!$F$6-'СЕТ СН'!$F$23</f>
        <v>2159.1004871200003</v>
      </c>
      <c r="S33" s="36">
        <f>SUMIFS(СВЦЭМ!$D$39:$D$782,СВЦЭМ!$A$39:$A$782,$A33,СВЦЭМ!$B$39:$B$782,S$11)+'СЕТ СН'!$F$11+СВЦЭМ!$D$10+'СЕТ СН'!$F$6-'СЕТ СН'!$F$23</f>
        <v>2152.5525330599999</v>
      </c>
      <c r="T33" s="36">
        <f>SUMIFS(СВЦЭМ!$D$39:$D$782,СВЦЭМ!$A$39:$A$782,$A33,СВЦЭМ!$B$39:$B$782,T$11)+'СЕТ СН'!$F$11+СВЦЭМ!$D$10+'СЕТ СН'!$F$6-'СЕТ СН'!$F$23</f>
        <v>2121.44254963</v>
      </c>
      <c r="U33" s="36">
        <f>SUMIFS(СВЦЭМ!$D$39:$D$782,СВЦЭМ!$A$39:$A$782,$A33,СВЦЭМ!$B$39:$B$782,U$11)+'СЕТ СН'!$F$11+СВЦЭМ!$D$10+'СЕТ СН'!$F$6-'СЕТ СН'!$F$23</f>
        <v>2087.5787533000002</v>
      </c>
      <c r="V33" s="36">
        <f>SUMIFS(СВЦЭМ!$D$39:$D$782,СВЦЭМ!$A$39:$A$782,$A33,СВЦЭМ!$B$39:$B$782,V$11)+'СЕТ СН'!$F$11+СВЦЭМ!$D$10+'СЕТ СН'!$F$6-'СЕТ СН'!$F$23</f>
        <v>2050.9899054900002</v>
      </c>
      <c r="W33" s="36">
        <f>SUMIFS(СВЦЭМ!$D$39:$D$782,СВЦЭМ!$A$39:$A$782,$A33,СВЦЭМ!$B$39:$B$782,W$11)+'СЕТ СН'!$F$11+СВЦЭМ!$D$10+'СЕТ СН'!$F$6-'СЕТ СН'!$F$23</f>
        <v>2048.75261249</v>
      </c>
      <c r="X33" s="36">
        <f>SUMIFS(СВЦЭМ!$D$39:$D$782,СВЦЭМ!$A$39:$A$782,$A33,СВЦЭМ!$B$39:$B$782,X$11)+'СЕТ СН'!$F$11+СВЦЭМ!$D$10+'СЕТ СН'!$F$6-'СЕТ СН'!$F$23</f>
        <v>2067.1862593000001</v>
      </c>
      <c r="Y33" s="36">
        <f>SUMIFS(СВЦЭМ!$D$39:$D$782,СВЦЭМ!$A$39:$A$782,$A33,СВЦЭМ!$B$39:$B$782,Y$11)+'СЕТ СН'!$F$11+СВЦЭМ!$D$10+'СЕТ СН'!$F$6-'СЕТ СН'!$F$23</f>
        <v>2073.21510231</v>
      </c>
    </row>
    <row r="34" spans="1:27" ht="15.75" x14ac:dyDescent="0.2">
      <c r="A34" s="35">
        <f t="shared" si="0"/>
        <v>45374</v>
      </c>
      <c r="B34" s="36">
        <f>SUMIFS(СВЦЭМ!$D$39:$D$782,СВЦЭМ!$A$39:$A$782,$A34,СВЦЭМ!$B$39:$B$782,B$11)+'СЕТ СН'!$F$11+СВЦЭМ!$D$10+'СЕТ СН'!$F$6-'СЕТ СН'!$F$23</f>
        <v>2146.7834458900002</v>
      </c>
      <c r="C34" s="36">
        <f>SUMIFS(СВЦЭМ!$D$39:$D$782,СВЦЭМ!$A$39:$A$782,$A34,СВЦЭМ!$B$39:$B$782,C$11)+'СЕТ СН'!$F$11+СВЦЭМ!$D$10+'СЕТ СН'!$F$6-'СЕТ СН'!$F$23</f>
        <v>2121.4539998</v>
      </c>
      <c r="D34" s="36">
        <f>SUMIFS(СВЦЭМ!$D$39:$D$782,СВЦЭМ!$A$39:$A$782,$A34,СВЦЭМ!$B$39:$B$782,D$11)+'СЕТ СН'!$F$11+СВЦЭМ!$D$10+'СЕТ СН'!$F$6-'СЕТ СН'!$F$23</f>
        <v>2167.9374981300002</v>
      </c>
      <c r="E34" s="36">
        <f>SUMIFS(СВЦЭМ!$D$39:$D$782,СВЦЭМ!$A$39:$A$782,$A34,СВЦЭМ!$B$39:$B$782,E$11)+'СЕТ СН'!$F$11+СВЦЭМ!$D$10+'СЕТ СН'!$F$6-'СЕТ СН'!$F$23</f>
        <v>2187.8243701900001</v>
      </c>
      <c r="F34" s="36">
        <f>SUMIFS(СВЦЭМ!$D$39:$D$782,СВЦЭМ!$A$39:$A$782,$A34,СВЦЭМ!$B$39:$B$782,F$11)+'СЕТ СН'!$F$11+СВЦЭМ!$D$10+'СЕТ СН'!$F$6-'СЕТ СН'!$F$23</f>
        <v>2185.7864347099999</v>
      </c>
      <c r="G34" s="36">
        <f>SUMIFS(СВЦЭМ!$D$39:$D$782,СВЦЭМ!$A$39:$A$782,$A34,СВЦЭМ!$B$39:$B$782,G$11)+'СЕТ СН'!$F$11+СВЦЭМ!$D$10+'СЕТ СН'!$F$6-'СЕТ СН'!$F$23</f>
        <v>2164.3009863000002</v>
      </c>
      <c r="H34" s="36">
        <f>SUMIFS(СВЦЭМ!$D$39:$D$782,СВЦЭМ!$A$39:$A$782,$A34,СВЦЭМ!$B$39:$B$782,H$11)+'СЕТ СН'!$F$11+СВЦЭМ!$D$10+'СЕТ СН'!$F$6-'СЕТ СН'!$F$23</f>
        <v>2142.66491632</v>
      </c>
      <c r="I34" s="36">
        <f>SUMIFS(СВЦЭМ!$D$39:$D$782,СВЦЭМ!$A$39:$A$782,$A34,СВЦЭМ!$B$39:$B$782,I$11)+'СЕТ СН'!$F$11+СВЦЭМ!$D$10+'СЕТ СН'!$F$6-'СЕТ СН'!$F$23</f>
        <v>2122.6341028800002</v>
      </c>
      <c r="J34" s="36">
        <f>SUMIFS(СВЦЭМ!$D$39:$D$782,СВЦЭМ!$A$39:$A$782,$A34,СВЦЭМ!$B$39:$B$782,J$11)+'СЕТ СН'!$F$11+СВЦЭМ!$D$10+'СЕТ СН'!$F$6-'СЕТ СН'!$F$23</f>
        <v>2074.5187536100002</v>
      </c>
      <c r="K34" s="36">
        <f>SUMIFS(СВЦЭМ!$D$39:$D$782,СВЦЭМ!$A$39:$A$782,$A34,СВЦЭМ!$B$39:$B$782,K$11)+'СЕТ СН'!$F$11+СВЦЭМ!$D$10+'СЕТ СН'!$F$6-'СЕТ СН'!$F$23</f>
        <v>2033.1262891199999</v>
      </c>
      <c r="L34" s="36">
        <f>SUMIFS(СВЦЭМ!$D$39:$D$782,СВЦЭМ!$A$39:$A$782,$A34,СВЦЭМ!$B$39:$B$782,L$11)+'СЕТ СН'!$F$11+СВЦЭМ!$D$10+'СЕТ СН'!$F$6-'СЕТ СН'!$F$23</f>
        <v>2016.5027080700002</v>
      </c>
      <c r="M34" s="36">
        <f>SUMIFS(СВЦЭМ!$D$39:$D$782,СВЦЭМ!$A$39:$A$782,$A34,СВЦЭМ!$B$39:$B$782,M$11)+'СЕТ СН'!$F$11+СВЦЭМ!$D$10+'СЕТ СН'!$F$6-'СЕТ СН'!$F$23</f>
        <v>2028.4591737599999</v>
      </c>
      <c r="N34" s="36">
        <f>SUMIFS(СВЦЭМ!$D$39:$D$782,СВЦЭМ!$A$39:$A$782,$A34,СВЦЭМ!$B$39:$B$782,N$11)+'СЕТ СН'!$F$11+СВЦЭМ!$D$10+'СЕТ СН'!$F$6-'СЕТ СН'!$F$23</f>
        <v>2036.4013100500001</v>
      </c>
      <c r="O34" s="36">
        <f>SUMIFS(СВЦЭМ!$D$39:$D$782,СВЦЭМ!$A$39:$A$782,$A34,СВЦЭМ!$B$39:$B$782,O$11)+'СЕТ СН'!$F$11+СВЦЭМ!$D$10+'СЕТ СН'!$F$6-'СЕТ СН'!$F$23</f>
        <v>2075.03228653</v>
      </c>
      <c r="P34" s="36">
        <f>SUMIFS(СВЦЭМ!$D$39:$D$782,СВЦЭМ!$A$39:$A$782,$A34,СВЦЭМ!$B$39:$B$782,P$11)+'СЕТ СН'!$F$11+СВЦЭМ!$D$10+'СЕТ СН'!$F$6-'СЕТ СН'!$F$23</f>
        <v>2099.3706040900001</v>
      </c>
      <c r="Q34" s="36">
        <f>SUMIFS(СВЦЭМ!$D$39:$D$782,СВЦЭМ!$A$39:$A$782,$A34,СВЦЭМ!$B$39:$B$782,Q$11)+'СЕТ СН'!$F$11+СВЦЭМ!$D$10+'СЕТ СН'!$F$6-'СЕТ СН'!$F$23</f>
        <v>2105.9683230400001</v>
      </c>
      <c r="R34" s="36">
        <f>SUMIFS(СВЦЭМ!$D$39:$D$782,СВЦЭМ!$A$39:$A$782,$A34,СВЦЭМ!$B$39:$B$782,R$11)+'СЕТ СН'!$F$11+СВЦЭМ!$D$10+'СЕТ СН'!$F$6-'СЕТ СН'!$F$23</f>
        <v>2119.4187566400001</v>
      </c>
      <c r="S34" s="36">
        <f>SUMIFS(СВЦЭМ!$D$39:$D$782,СВЦЭМ!$A$39:$A$782,$A34,СВЦЭМ!$B$39:$B$782,S$11)+'СЕТ СН'!$F$11+СВЦЭМ!$D$10+'СЕТ СН'!$F$6-'СЕТ СН'!$F$23</f>
        <v>2082.4800807400002</v>
      </c>
      <c r="T34" s="36">
        <f>SUMIFS(СВЦЭМ!$D$39:$D$782,СВЦЭМ!$A$39:$A$782,$A34,СВЦЭМ!$B$39:$B$782,T$11)+'СЕТ СН'!$F$11+СВЦЭМ!$D$10+'СЕТ СН'!$F$6-'СЕТ СН'!$F$23</f>
        <v>2068.1144837699999</v>
      </c>
      <c r="U34" s="36">
        <f>SUMIFS(СВЦЭМ!$D$39:$D$782,СВЦЭМ!$A$39:$A$782,$A34,СВЦЭМ!$B$39:$B$782,U$11)+'СЕТ СН'!$F$11+СВЦЭМ!$D$10+'СЕТ СН'!$F$6-'СЕТ СН'!$F$23</f>
        <v>2032.6936731199999</v>
      </c>
      <c r="V34" s="36">
        <f>SUMIFS(СВЦЭМ!$D$39:$D$782,СВЦЭМ!$A$39:$A$782,$A34,СВЦЭМ!$B$39:$B$782,V$11)+'СЕТ СН'!$F$11+СВЦЭМ!$D$10+'СЕТ СН'!$F$6-'СЕТ СН'!$F$23</f>
        <v>2018.4856524400002</v>
      </c>
      <c r="W34" s="36">
        <f>SUMIFS(СВЦЭМ!$D$39:$D$782,СВЦЭМ!$A$39:$A$782,$A34,СВЦЭМ!$B$39:$B$782,W$11)+'СЕТ СН'!$F$11+СВЦЭМ!$D$10+'СЕТ СН'!$F$6-'СЕТ СН'!$F$23</f>
        <v>2016.2502848600002</v>
      </c>
      <c r="X34" s="36">
        <f>SUMIFS(СВЦЭМ!$D$39:$D$782,СВЦЭМ!$A$39:$A$782,$A34,СВЦЭМ!$B$39:$B$782,X$11)+'СЕТ СН'!$F$11+СВЦЭМ!$D$10+'СЕТ СН'!$F$6-'СЕТ СН'!$F$23</f>
        <v>2066.46740176</v>
      </c>
      <c r="Y34" s="36">
        <f>SUMIFS(СВЦЭМ!$D$39:$D$782,СВЦЭМ!$A$39:$A$782,$A34,СВЦЭМ!$B$39:$B$782,Y$11)+'СЕТ СН'!$F$11+СВЦЭМ!$D$10+'СЕТ СН'!$F$6-'СЕТ СН'!$F$23</f>
        <v>2087.6697142399998</v>
      </c>
    </row>
    <row r="35" spans="1:27" ht="15.75" x14ac:dyDescent="0.2">
      <c r="A35" s="35">
        <f t="shared" si="0"/>
        <v>45375</v>
      </c>
      <c r="B35" s="36">
        <f>SUMIFS(СВЦЭМ!$D$39:$D$782,СВЦЭМ!$A$39:$A$782,$A35,СВЦЭМ!$B$39:$B$782,B$11)+'СЕТ СН'!$F$11+СВЦЭМ!$D$10+'СЕТ СН'!$F$6-'СЕТ СН'!$F$23</f>
        <v>2133.6761396500001</v>
      </c>
      <c r="C35" s="36">
        <f>SUMIFS(СВЦЭМ!$D$39:$D$782,СВЦЭМ!$A$39:$A$782,$A35,СВЦЭМ!$B$39:$B$782,C$11)+'СЕТ СН'!$F$11+СВЦЭМ!$D$10+'СЕТ СН'!$F$6-'СЕТ СН'!$F$23</f>
        <v>2075.4545632700001</v>
      </c>
      <c r="D35" s="36">
        <f>SUMIFS(СВЦЭМ!$D$39:$D$782,СВЦЭМ!$A$39:$A$782,$A35,СВЦЭМ!$B$39:$B$782,D$11)+'СЕТ СН'!$F$11+СВЦЭМ!$D$10+'СЕТ СН'!$F$6-'СЕТ СН'!$F$23</f>
        <v>2111.40253295</v>
      </c>
      <c r="E35" s="36">
        <f>SUMIFS(СВЦЭМ!$D$39:$D$782,СВЦЭМ!$A$39:$A$782,$A35,СВЦЭМ!$B$39:$B$782,E$11)+'СЕТ СН'!$F$11+СВЦЭМ!$D$10+'СЕТ СН'!$F$6-'СЕТ СН'!$F$23</f>
        <v>2125.4402758400001</v>
      </c>
      <c r="F35" s="36">
        <f>SUMIFS(СВЦЭМ!$D$39:$D$782,СВЦЭМ!$A$39:$A$782,$A35,СВЦЭМ!$B$39:$B$782,F$11)+'СЕТ СН'!$F$11+СВЦЭМ!$D$10+'СЕТ СН'!$F$6-'СЕТ СН'!$F$23</f>
        <v>2105.99989766</v>
      </c>
      <c r="G35" s="36">
        <f>SUMIFS(СВЦЭМ!$D$39:$D$782,СВЦЭМ!$A$39:$A$782,$A35,СВЦЭМ!$B$39:$B$782,G$11)+'СЕТ СН'!$F$11+СВЦЭМ!$D$10+'СЕТ СН'!$F$6-'СЕТ СН'!$F$23</f>
        <v>2097.4640860899999</v>
      </c>
      <c r="H35" s="36">
        <f>SUMIFS(СВЦЭМ!$D$39:$D$782,СВЦЭМ!$A$39:$A$782,$A35,СВЦЭМ!$B$39:$B$782,H$11)+'СЕТ СН'!$F$11+СВЦЭМ!$D$10+'СЕТ СН'!$F$6-'СЕТ СН'!$F$23</f>
        <v>2072.8641162700001</v>
      </c>
      <c r="I35" s="36">
        <f>SUMIFS(СВЦЭМ!$D$39:$D$782,СВЦЭМ!$A$39:$A$782,$A35,СВЦЭМ!$B$39:$B$782,I$11)+'СЕТ СН'!$F$11+СВЦЭМ!$D$10+'СЕТ СН'!$F$6-'СЕТ СН'!$F$23</f>
        <v>2069.6091685199999</v>
      </c>
      <c r="J35" s="36">
        <f>SUMIFS(СВЦЭМ!$D$39:$D$782,СВЦЭМ!$A$39:$A$782,$A35,СВЦЭМ!$B$39:$B$782,J$11)+'СЕТ СН'!$F$11+СВЦЭМ!$D$10+'СЕТ СН'!$F$6-'СЕТ СН'!$F$23</f>
        <v>2011.9647947899998</v>
      </c>
      <c r="K35" s="36">
        <f>SUMIFS(СВЦЭМ!$D$39:$D$782,СВЦЭМ!$A$39:$A$782,$A35,СВЦЭМ!$B$39:$B$782,K$11)+'СЕТ СН'!$F$11+СВЦЭМ!$D$10+'СЕТ СН'!$F$6-'СЕТ СН'!$F$23</f>
        <v>1976.97424116</v>
      </c>
      <c r="L35" s="36">
        <f>SUMIFS(СВЦЭМ!$D$39:$D$782,СВЦЭМ!$A$39:$A$782,$A35,СВЦЭМ!$B$39:$B$782,L$11)+'СЕТ СН'!$F$11+СВЦЭМ!$D$10+'СЕТ СН'!$F$6-'СЕТ СН'!$F$23</f>
        <v>1984.0818736900001</v>
      </c>
      <c r="M35" s="36">
        <f>SUMIFS(СВЦЭМ!$D$39:$D$782,СВЦЭМ!$A$39:$A$782,$A35,СВЦЭМ!$B$39:$B$782,M$11)+'СЕТ СН'!$F$11+СВЦЭМ!$D$10+'СЕТ СН'!$F$6-'СЕТ СН'!$F$23</f>
        <v>1994.5425003999999</v>
      </c>
      <c r="N35" s="36">
        <f>SUMIFS(СВЦЭМ!$D$39:$D$782,СВЦЭМ!$A$39:$A$782,$A35,СВЦЭМ!$B$39:$B$782,N$11)+'СЕТ СН'!$F$11+СВЦЭМ!$D$10+'СЕТ СН'!$F$6-'СЕТ СН'!$F$23</f>
        <v>1987.4555163700002</v>
      </c>
      <c r="O35" s="36">
        <f>SUMIFS(СВЦЭМ!$D$39:$D$782,СВЦЭМ!$A$39:$A$782,$A35,СВЦЭМ!$B$39:$B$782,O$11)+'СЕТ СН'!$F$11+СВЦЭМ!$D$10+'СЕТ СН'!$F$6-'СЕТ СН'!$F$23</f>
        <v>1999.1313499100002</v>
      </c>
      <c r="P35" s="36">
        <f>SUMIFS(СВЦЭМ!$D$39:$D$782,СВЦЭМ!$A$39:$A$782,$A35,СВЦЭМ!$B$39:$B$782,P$11)+'СЕТ СН'!$F$11+СВЦЭМ!$D$10+'СЕТ СН'!$F$6-'СЕТ СН'!$F$23</f>
        <v>2050.0911260399998</v>
      </c>
      <c r="Q35" s="36">
        <f>SUMIFS(СВЦЭМ!$D$39:$D$782,СВЦЭМ!$A$39:$A$782,$A35,СВЦЭМ!$B$39:$B$782,Q$11)+'СЕТ СН'!$F$11+СВЦЭМ!$D$10+'СЕТ СН'!$F$6-'СЕТ СН'!$F$23</f>
        <v>2064.2235021500001</v>
      </c>
      <c r="R35" s="36">
        <f>SUMIFS(СВЦЭМ!$D$39:$D$782,СВЦЭМ!$A$39:$A$782,$A35,СВЦЭМ!$B$39:$B$782,R$11)+'СЕТ СН'!$F$11+СВЦЭМ!$D$10+'СЕТ СН'!$F$6-'СЕТ СН'!$F$23</f>
        <v>2060.8779787399999</v>
      </c>
      <c r="S35" s="36">
        <f>SUMIFS(СВЦЭМ!$D$39:$D$782,СВЦЭМ!$A$39:$A$782,$A35,СВЦЭМ!$B$39:$B$782,S$11)+'СЕТ СН'!$F$11+СВЦЭМ!$D$10+'СЕТ СН'!$F$6-'СЕТ СН'!$F$23</f>
        <v>2034.0780571700002</v>
      </c>
      <c r="T35" s="36">
        <f>SUMIFS(СВЦЭМ!$D$39:$D$782,СВЦЭМ!$A$39:$A$782,$A35,СВЦЭМ!$B$39:$B$782,T$11)+'СЕТ СН'!$F$11+СВЦЭМ!$D$10+'СЕТ СН'!$F$6-'СЕТ СН'!$F$23</f>
        <v>1996.16096096</v>
      </c>
      <c r="U35" s="36">
        <f>SUMIFS(СВЦЭМ!$D$39:$D$782,СВЦЭМ!$A$39:$A$782,$A35,СВЦЭМ!$B$39:$B$782,U$11)+'СЕТ СН'!$F$11+СВЦЭМ!$D$10+'СЕТ СН'!$F$6-'СЕТ СН'!$F$23</f>
        <v>1980.3182984099999</v>
      </c>
      <c r="V35" s="36">
        <f>SUMIFS(СВЦЭМ!$D$39:$D$782,СВЦЭМ!$A$39:$A$782,$A35,СВЦЭМ!$B$39:$B$782,V$11)+'СЕТ СН'!$F$11+СВЦЭМ!$D$10+'СЕТ СН'!$F$6-'СЕТ СН'!$F$23</f>
        <v>1970.58542003</v>
      </c>
      <c r="W35" s="36">
        <f>SUMIFS(СВЦЭМ!$D$39:$D$782,СВЦЭМ!$A$39:$A$782,$A35,СВЦЭМ!$B$39:$B$782,W$11)+'СЕТ СН'!$F$11+СВЦЭМ!$D$10+'СЕТ СН'!$F$6-'СЕТ СН'!$F$23</f>
        <v>1940.8127042699998</v>
      </c>
      <c r="X35" s="36">
        <f>SUMIFS(СВЦЭМ!$D$39:$D$782,СВЦЭМ!$A$39:$A$782,$A35,СВЦЭМ!$B$39:$B$782,X$11)+'СЕТ СН'!$F$11+СВЦЭМ!$D$10+'СЕТ СН'!$F$6-'СЕТ СН'!$F$23</f>
        <v>1952.95897543</v>
      </c>
      <c r="Y35" s="36">
        <f>SUMIFS(СВЦЭМ!$D$39:$D$782,СВЦЭМ!$A$39:$A$782,$A35,СВЦЭМ!$B$39:$B$782,Y$11)+'СЕТ СН'!$F$11+СВЦЭМ!$D$10+'СЕТ СН'!$F$6-'СЕТ СН'!$F$23</f>
        <v>2012.2552890800002</v>
      </c>
    </row>
    <row r="36" spans="1:27" ht="15.75" x14ac:dyDescent="0.2">
      <c r="A36" s="35">
        <f t="shared" si="0"/>
        <v>45376</v>
      </c>
      <c r="B36" s="36">
        <f>SUMIFS(СВЦЭМ!$D$39:$D$782,СВЦЭМ!$A$39:$A$782,$A36,СВЦЭМ!$B$39:$B$782,B$11)+'СЕТ СН'!$F$11+СВЦЭМ!$D$10+'СЕТ СН'!$F$6-'СЕТ СН'!$F$23</f>
        <v>2008.9526813100001</v>
      </c>
      <c r="C36" s="36">
        <f>SUMIFS(СВЦЭМ!$D$39:$D$782,СВЦЭМ!$A$39:$A$782,$A36,СВЦЭМ!$B$39:$B$782,C$11)+'СЕТ СН'!$F$11+СВЦЭМ!$D$10+'СЕТ СН'!$F$6-'СЕТ СН'!$F$23</f>
        <v>2050.1175267899998</v>
      </c>
      <c r="D36" s="36">
        <f>SUMIFS(СВЦЭМ!$D$39:$D$782,СВЦЭМ!$A$39:$A$782,$A36,СВЦЭМ!$B$39:$B$782,D$11)+'СЕТ СН'!$F$11+СВЦЭМ!$D$10+'СЕТ СН'!$F$6-'СЕТ СН'!$F$23</f>
        <v>2061.7554675300003</v>
      </c>
      <c r="E36" s="36">
        <f>SUMIFS(СВЦЭМ!$D$39:$D$782,СВЦЭМ!$A$39:$A$782,$A36,СВЦЭМ!$B$39:$B$782,E$11)+'СЕТ СН'!$F$11+СВЦЭМ!$D$10+'СЕТ СН'!$F$6-'СЕТ СН'!$F$23</f>
        <v>2072.1358203700001</v>
      </c>
      <c r="F36" s="36">
        <f>SUMIFS(СВЦЭМ!$D$39:$D$782,СВЦЭМ!$A$39:$A$782,$A36,СВЦЭМ!$B$39:$B$782,F$11)+'СЕТ СН'!$F$11+СВЦЭМ!$D$10+'СЕТ СН'!$F$6-'СЕТ СН'!$F$23</f>
        <v>2067.4484890700001</v>
      </c>
      <c r="G36" s="36">
        <f>SUMIFS(СВЦЭМ!$D$39:$D$782,СВЦЭМ!$A$39:$A$782,$A36,СВЦЭМ!$B$39:$B$782,G$11)+'СЕТ СН'!$F$11+СВЦЭМ!$D$10+'СЕТ СН'!$F$6-'СЕТ СН'!$F$23</f>
        <v>2052.4881590300001</v>
      </c>
      <c r="H36" s="36">
        <f>SUMIFS(СВЦЭМ!$D$39:$D$782,СВЦЭМ!$A$39:$A$782,$A36,СВЦЭМ!$B$39:$B$782,H$11)+'СЕТ СН'!$F$11+СВЦЭМ!$D$10+'СЕТ СН'!$F$6-'СЕТ СН'!$F$23</f>
        <v>2006.8966413100002</v>
      </c>
      <c r="I36" s="36">
        <f>SUMIFS(СВЦЭМ!$D$39:$D$782,СВЦЭМ!$A$39:$A$782,$A36,СВЦЭМ!$B$39:$B$782,I$11)+'СЕТ СН'!$F$11+СВЦЭМ!$D$10+'СЕТ СН'!$F$6-'СЕТ СН'!$F$23</f>
        <v>1984.51768563</v>
      </c>
      <c r="J36" s="36">
        <f>SUMIFS(СВЦЭМ!$D$39:$D$782,СВЦЭМ!$A$39:$A$782,$A36,СВЦЭМ!$B$39:$B$782,J$11)+'СЕТ СН'!$F$11+СВЦЭМ!$D$10+'СЕТ СН'!$F$6-'СЕТ СН'!$F$23</f>
        <v>1965.1669748499999</v>
      </c>
      <c r="K36" s="36">
        <f>SUMIFS(СВЦЭМ!$D$39:$D$782,СВЦЭМ!$A$39:$A$782,$A36,СВЦЭМ!$B$39:$B$782,K$11)+'СЕТ СН'!$F$11+СВЦЭМ!$D$10+'СЕТ СН'!$F$6-'СЕТ СН'!$F$23</f>
        <v>1939.6448455999998</v>
      </c>
      <c r="L36" s="36">
        <f>SUMIFS(СВЦЭМ!$D$39:$D$782,СВЦЭМ!$A$39:$A$782,$A36,СВЦЭМ!$B$39:$B$782,L$11)+'СЕТ СН'!$F$11+СВЦЭМ!$D$10+'СЕТ СН'!$F$6-'СЕТ СН'!$F$23</f>
        <v>1943.8971254100002</v>
      </c>
      <c r="M36" s="36">
        <f>SUMIFS(СВЦЭМ!$D$39:$D$782,СВЦЭМ!$A$39:$A$782,$A36,СВЦЭМ!$B$39:$B$782,M$11)+'СЕТ СН'!$F$11+СВЦЭМ!$D$10+'СЕТ СН'!$F$6-'СЕТ СН'!$F$23</f>
        <v>1940.9409270699998</v>
      </c>
      <c r="N36" s="36">
        <f>SUMIFS(СВЦЭМ!$D$39:$D$782,СВЦЭМ!$A$39:$A$782,$A36,СВЦЭМ!$B$39:$B$782,N$11)+'СЕТ СН'!$F$11+СВЦЭМ!$D$10+'СЕТ СН'!$F$6-'СЕТ СН'!$F$23</f>
        <v>1965.8516721800002</v>
      </c>
      <c r="O36" s="36">
        <f>SUMIFS(СВЦЭМ!$D$39:$D$782,СВЦЭМ!$A$39:$A$782,$A36,СВЦЭМ!$B$39:$B$782,O$11)+'СЕТ СН'!$F$11+СВЦЭМ!$D$10+'СЕТ СН'!$F$6-'СЕТ СН'!$F$23</f>
        <v>1975.8676899100001</v>
      </c>
      <c r="P36" s="36">
        <f>SUMIFS(СВЦЭМ!$D$39:$D$782,СВЦЭМ!$A$39:$A$782,$A36,СВЦЭМ!$B$39:$B$782,P$11)+'СЕТ СН'!$F$11+СВЦЭМ!$D$10+'СЕТ СН'!$F$6-'СЕТ СН'!$F$23</f>
        <v>1990.4538066300001</v>
      </c>
      <c r="Q36" s="36">
        <f>SUMIFS(СВЦЭМ!$D$39:$D$782,СВЦЭМ!$A$39:$A$782,$A36,СВЦЭМ!$B$39:$B$782,Q$11)+'СЕТ СН'!$F$11+СВЦЭМ!$D$10+'СЕТ СН'!$F$6-'СЕТ СН'!$F$23</f>
        <v>2009.5993316099998</v>
      </c>
      <c r="R36" s="36">
        <f>SUMIFS(СВЦЭМ!$D$39:$D$782,СВЦЭМ!$A$39:$A$782,$A36,СВЦЭМ!$B$39:$B$782,R$11)+'СЕТ СН'!$F$11+СВЦЭМ!$D$10+'СЕТ СН'!$F$6-'СЕТ СН'!$F$23</f>
        <v>2006.6780471400002</v>
      </c>
      <c r="S36" s="36">
        <f>SUMIFS(СВЦЭМ!$D$39:$D$782,СВЦЭМ!$A$39:$A$782,$A36,СВЦЭМ!$B$39:$B$782,S$11)+'СЕТ СН'!$F$11+СВЦЭМ!$D$10+'СЕТ СН'!$F$6-'СЕТ СН'!$F$23</f>
        <v>1990.2095872200002</v>
      </c>
      <c r="T36" s="36">
        <f>SUMIFS(СВЦЭМ!$D$39:$D$782,СВЦЭМ!$A$39:$A$782,$A36,СВЦЭМ!$B$39:$B$782,T$11)+'СЕТ СН'!$F$11+СВЦЭМ!$D$10+'СЕТ СН'!$F$6-'СЕТ СН'!$F$23</f>
        <v>1970.0912616099999</v>
      </c>
      <c r="U36" s="36">
        <f>SUMIFS(СВЦЭМ!$D$39:$D$782,СВЦЭМ!$A$39:$A$782,$A36,СВЦЭМ!$B$39:$B$782,U$11)+'СЕТ СН'!$F$11+СВЦЭМ!$D$10+'СЕТ СН'!$F$6-'СЕТ СН'!$F$23</f>
        <v>1941.09803246</v>
      </c>
      <c r="V36" s="36">
        <f>SUMIFS(СВЦЭМ!$D$39:$D$782,СВЦЭМ!$A$39:$A$782,$A36,СВЦЭМ!$B$39:$B$782,V$11)+'СЕТ СН'!$F$11+СВЦЭМ!$D$10+'СЕТ СН'!$F$6-'СЕТ СН'!$F$23</f>
        <v>1950.56762217</v>
      </c>
      <c r="W36" s="36">
        <f>SUMIFS(СВЦЭМ!$D$39:$D$782,СВЦЭМ!$A$39:$A$782,$A36,СВЦЭМ!$B$39:$B$782,W$11)+'СЕТ СН'!$F$11+СВЦЭМ!$D$10+'СЕТ СН'!$F$6-'СЕТ СН'!$F$23</f>
        <v>1945.3850477000001</v>
      </c>
      <c r="X36" s="36">
        <f>SUMIFS(СВЦЭМ!$D$39:$D$782,СВЦЭМ!$A$39:$A$782,$A36,СВЦЭМ!$B$39:$B$782,X$11)+'СЕТ СН'!$F$11+СВЦЭМ!$D$10+'СЕТ СН'!$F$6-'СЕТ СН'!$F$23</f>
        <v>1979.5520944</v>
      </c>
      <c r="Y36" s="36">
        <f>SUMIFS(СВЦЭМ!$D$39:$D$782,СВЦЭМ!$A$39:$A$782,$A36,СВЦЭМ!$B$39:$B$782,Y$11)+'СЕТ СН'!$F$11+СВЦЭМ!$D$10+'СЕТ СН'!$F$6-'СЕТ СН'!$F$23</f>
        <v>1994.07643702</v>
      </c>
    </row>
    <row r="37" spans="1:27" ht="15.75" x14ac:dyDescent="0.2">
      <c r="A37" s="35">
        <f t="shared" si="0"/>
        <v>45377</v>
      </c>
      <c r="B37" s="36">
        <f>SUMIFS(СВЦЭМ!$D$39:$D$782,СВЦЭМ!$A$39:$A$782,$A37,СВЦЭМ!$B$39:$B$782,B$11)+'СЕТ СН'!$F$11+СВЦЭМ!$D$10+'СЕТ СН'!$F$6-'СЕТ СН'!$F$23</f>
        <v>2073.7330264799998</v>
      </c>
      <c r="C37" s="36">
        <f>SUMIFS(СВЦЭМ!$D$39:$D$782,СВЦЭМ!$A$39:$A$782,$A37,СВЦЭМ!$B$39:$B$782,C$11)+'СЕТ СН'!$F$11+СВЦЭМ!$D$10+'СЕТ СН'!$F$6-'СЕТ СН'!$F$23</f>
        <v>2110.04558864</v>
      </c>
      <c r="D37" s="36">
        <f>SUMIFS(СВЦЭМ!$D$39:$D$782,СВЦЭМ!$A$39:$A$782,$A37,СВЦЭМ!$B$39:$B$782,D$11)+'СЕТ СН'!$F$11+СВЦЭМ!$D$10+'СЕТ СН'!$F$6-'СЕТ СН'!$F$23</f>
        <v>2136.7327026200001</v>
      </c>
      <c r="E37" s="36">
        <f>SUMIFS(СВЦЭМ!$D$39:$D$782,СВЦЭМ!$A$39:$A$782,$A37,СВЦЭМ!$B$39:$B$782,E$11)+'СЕТ СН'!$F$11+СВЦЭМ!$D$10+'СЕТ СН'!$F$6-'СЕТ СН'!$F$23</f>
        <v>2152.8770404900001</v>
      </c>
      <c r="F37" s="36">
        <f>SUMIFS(СВЦЭМ!$D$39:$D$782,СВЦЭМ!$A$39:$A$782,$A37,СВЦЭМ!$B$39:$B$782,F$11)+'СЕТ СН'!$F$11+СВЦЭМ!$D$10+'СЕТ СН'!$F$6-'СЕТ СН'!$F$23</f>
        <v>2142.9488898999998</v>
      </c>
      <c r="G37" s="36">
        <f>SUMIFS(СВЦЭМ!$D$39:$D$782,СВЦЭМ!$A$39:$A$782,$A37,СВЦЭМ!$B$39:$B$782,G$11)+'СЕТ СН'!$F$11+СВЦЭМ!$D$10+'СЕТ СН'!$F$6-'СЕТ СН'!$F$23</f>
        <v>2112.06612511</v>
      </c>
      <c r="H37" s="36">
        <f>SUMIFS(СВЦЭМ!$D$39:$D$782,СВЦЭМ!$A$39:$A$782,$A37,СВЦЭМ!$B$39:$B$782,H$11)+'СЕТ СН'!$F$11+СВЦЭМ!$D$10+'СЕТ СН'!$F$6-'СЕТ СН'!$F$23</f>
        <v>2040.51921064</v>
      </c>
      <c r="I37" s="36">
        <f>SUMIFS(СВЦЭМ!$D$39:$D$782,СВЦЭМ!$A$39:$A$782,$A37,СВЦЭМ!$B$39:$B$782,I$11)+'СЕТ СН'!$F$11+СВЦЭМ!$D$10+'СЕТ СН'!$F$6-'СЕТ СН'!$F$23</f>
        <v>2020.3439321400001</v>
      </c>
      <c r="J37" s="36">
        <f>SUMIFS(СВЦЭМ!$D$39:$D$782,СВЦЭМ!$A$39:$A$782,$A37,СВЦЭМ!$B$39:$B$782,J$11)+'СЕТ СН'!$F$11+СВЦЭМ!$D$10+'СЕТ СН'!$F$6-'СЕТ СН'!$F$23</f>
        <v>1994.1039053700001</v>
      </c>
      <c r="K37" s="36">
        <f>SUMIFS(СВЦЭМ!$D$39:$D$782,СВЦЭМ!$A$39:$A$782,$A37,СВЦЭМ!$B$39:$B$782,K$11)+'СЕТ СН'!$F$11+СВЦЭМ!$D$10+'СЕТ СН'!$F$6-'СЕТ СН'!$F$23</f>
        <v>2012.3933785899999</v>
      </c>
      <c r="L37" s="36">
        <f>SUMIFS(СВЦЭМ!$D$39:$D$782,СВЦЭМ!$A$39:$A$782,$A37,СВЦЭМ!$B$39:$B$782,L$11)+'СЕТ СН'!$F$11+СВЦЭМ!$D$10+'СЕТ СН'!$F$6-'СЕТ СН'!$F$23</f>
        <v>2016.8913313399999</v>
      </c>
      <c r="M37" s="36">
        <f>SUMIFS(СВЦЭМ!$D$39:$D$782,СВЦЭМ!$A$39:$A$782,$A37,СВЦЭМ!$B$39:$B$782,M$11)+'СЕТ СН'!$F$11+СВЦЭМ!$D$10+'СЕТ СН'!$F$6-'СЕТ СН'!$F$23</f>
        <v>2052.6421730000002</v>
      </c>
      <c r="N37" s="36">
        <f>SUMIFS(СВЦЭМ!$D$39:$D$782,СВЦЭМ!$A$39:$A$782,$A37,СВЦЭМ!$B$39:$B$782,N$11)+'СЕТ СН'!$F$11+СВЦЭМ!$D$10+'СЕТ СН'!$F$6-'СЕТ СН'!$F$23</f>
        <v>2079.8983986100002</v>
      </c>
      <c r="O37" s="36">
        <f>SUMIFS(СВЦЭМ!$D$39:$D$782,СВЦЭМ!$A$39:$A$782,$A37,СВЦЭМ!$B$39:$B$782,O$11)+'СЕТ СН'!$F$11+СВЦЭМ!$D$10+'СЕТ СН'!$F$6-'СЕТ СН'!$F$23</f>
        <v>2076.84842166</v>
      </c>
      <c r="P37" s="36">
        <f>SUMIFS(СВЦЭМ!$D$39:$D$782,СВЦЭМ!$A$39:$A$782,$A37,СВЦЭМ!$B$39:$B$782,P$11)+'СЕТ СН'!$F$11+СВЦЭМ!$D$10+'СЕТ СН'!$F$6-'СЕТ СН'!$F$23</f>
        <v>2102.31265609</v>
      </c>
      <c r="Q37" s="36">
        <f>SUMIFS(СВЦЭМ!$D$39:$D$782,СВЦЭМ!$A$39:$A$782,$A37,СВЦЭМ!$B$39:$B$782,Q$11)+'СЕТ СН'!$F$11+СВЦЭМ!$D$10+'СЕТ СН'!$F$6-'СЕТ СН'!$F$23</f>
        <v>2098.6358138199998</v>
      </c>
      <c r="R37" s="36">
        <f>SUMIFS(СВЦЭМ!$D$39:$D$782,СВЦЭМ!$A$39:$A$782,$A37,СВЦЭМ!$B$39:$B$782,R$11)+'СЕТ СН'!$F$11+СВЦЭМ!$D$10+'СЕТ СН'!$F$6-'СЕТ СН'!$F$23</f>
        <v>2061.38943986</v>
      </c>
      <c r="S37" s="36">
        <f>SUMIFS(СВЦЭМ!$D$39:$D$782,СВЦЭМ!$A$39:$A$782,$A37,СВЦЭМ!$B$39:$B$782,S$11)+'СЕТ СН'!$F$11+СВЦЭМ!$D$10+'СЕТ СН'!$F$6-'СЕТ СН'!$F$23</f>
        <v>2029.8025204999999</v>
      </c>
      <c r="T37" s="36">
        <f>SUMIFS(СВЦЭМ!$D$39:$D$782,СВЦЭМ!$A$39:$A$782,$A37,СВЦЭМ!$B$39:$B$782,T$11)+'СЕТ СН'!$F$11+СВЦЭМ!$D$10+'СЕТ СН'!$F$6-'СЕТ СН'!$F$23</f>
        <v>1993.52437715</v>
      </c>
      <c r="U37" s="36">
        <f>SUMIFS(СВЦЭМ!$D$39:$D$782,СВЦЭМ!$A$39:$A$782,$A37,СВЦЭМ!$B$39:$B$782,U$11)+'СЕТ СН'!$F$11+СВЦЭМ!$D$10+'СЕТ СН'!$F$6-'СЕТ СН'!$F$23</f>
        <v>1982.39233031</v>
      </c>
      <c r="V37" s="36">
        <f>SUMIFS(СВЦЭМ!$D$39:$D$782,СВЦЭМ!$A$39:$A$782,$A37,СВЦЭМ!$B$39:$B$782,V$11)+'СЕТ СН'!$F$11+СВЦЭМ!$D$10+'СЕТ СН'!$F$6-'СЕТ СН'!$F$23</f>
        <v>1972.9790892700003</v>
      </c>
      <c r="W37" s="36">
        <f>SUMIFS(СВЦЭМ!$D$39:$D$782,СВЦЭМ!$A$39:$A$782,$A37,СВЦЭМ!$B$39:$B$782,W$11)+'СЕТ СН'!$F$11+СВЦЭМ!$D$10+'СЕТ СН'!$F$6-'СЕТ СН'!$F$23</f>
        <v>1988.9714574099999</v>
      </c>
      <c r="X37" s="36">
        <f>SUMIFS(СВЦЭМ!$D$39:$D$782,СВЦЭМ!$A$39:$A$782,$A37,СВЦЭМ!$B$39:$B$782,X$11)+'СЕТ СН'!$F$11+СВЦЭМ!$D$10+'СЕТ СН'!$F$6-'СЕТ СН'!$F$23</f>
        <v>2027.6727226500002</v>
      </c>
      <c r="Y37" s="36">
        <f>SUMIFS(СВЦЭМ!$D$39:$D$782,СВЦЭМ!$A$39:$A$782,$A37,СВЦЭМ!$B$39:$B$782,Y$11)+'СЕТ СН'!$F$11+СВЦЭМ!$D$10+'СЕТ СН'!$F$6-'СЕТ СН'!$F$23</f>
        <v>2038.19413601</v>
      </c>
    </row>
    <row r="38" spans="1:27" ht="15.75" x14ac:dyDescent="0.2">
      <c r="A38" s="35">
        <f t="shared" si="0"/>
        <v>45378</v>
      </c>
      <c r="B38" s="36">
        <f>SUMIFS(СВЦЭМ!$D$39:$D$782,СВЦЭМ!$A$39:$A$782,$A38,СВЦЭМ!$B$39:$B$782,B$11)+'СЕТ СН'!$F$11+СВЦЭМ!$D$10+'СЕТ СН'!$F$6-'СЕТ СН'!$F$23</f>
        <v>2090.8731528399999</v>
      </c>
      <c r="C38" s="36">
        <f>SUMIFS(СВЦЭМ!$D$39:$D$782,СВЦЭМ!$A$39:$A$782,$A38,СВЦЭМ!$B$39:$B$782,C$11)+'СЕТ СН'!$F$11+СВЦЭМ!$D$10+'СЕТ СН'!$F$6-'СЕТ СН'!$F$23</f>
        <v>2107.3085328400002</v>
      </c>
      <c r="D38" s="36">
        <f>SUMIFS(СВЦЭМ!$D$39:$D$782,СВЦЭМ!$A$39:$A$782,$A38,СВЦЭМ!$B$39:$B$782,D$11)+'СЕТ СН'!$F$11+СВЦЭМ!$D$10+'СЕТ СН'!$F$6-'СЕТ СН'!$F$23</f>
        <v>2143.16119093</v>
      </c>
      <c r="E38" s="36">
        <f>SUMIFS(СВЦЭМ!$D$39:$D$782,СВЦЭМ!$A$39:$A$782,$A38,СВЦЭМ!$B$39:$B$782,E$11)+'СЕТ СН'!$F$11+СВЦЭМ!$D$10+'СЕТ СН'!$F$6-'СЕТ СН'!$F$23</f>
        <v>2150.8304404599999</v>
      </c>
      <c r="F38" s="36">
        <f>SUMIFS(СВЦЭМ!$D$39:$D$782,СВЦЭМ!$A$39:$A$782,$A38,СВЦЭМ!$B$39:$B$782,F$11)+'СЕТ СН'!$F$11+СВЦЭМ!$D$10+'СЕТ СН'!$F$6-'СЕТ СН'!$F$23</f>
        <v>2140.6463768899998</v>
      </c>
      <c r="G38" s="36">
        <f>SUMIFS(СВЦЭМ!$D$39:$D$782,СВЦЭМ!$A$39:$A$782,$A38,СВЦЭМ!$B$39:$B$782,G$11)+'СЕТ СН'!$F$11+СВЦЭМ!$D$10+'СЕТ СН'!$F$6-'СЕТ СН'!$F$23</f>
        <v>2110.9663556700002</v>
      </c>
      <c r="H38" s="36">
        <f>SUMIFS(СВЦЭМ!$D$39:$D$782,СВЦЭМ!$A$39:$A$782,$A38,СВЦЭМ!$B$39:$B$782,H$11)+'СЕТ СН'!$F$11+СВЦЭМ!$D$10+'СЕТ СН'!$F$6-'СЕТ СН'!$F$23</f>
        <v>2045.9296689799999</v>
      </c>
      <c r="I38" s="36">
        <f>SUMIFS(СВЦЭМ!$D$39:$D$782,СВЦЭМ!$A$39:$A$782,$A38,СВЦЭМ!$B$39:$B$782,I$11)+'СЕТ СН'!$F$11+СВЦЭМ!$D$10+'СЕТ СН'!$F$6-'СЕТ СН'!$F$23</f>
        <v>2002.9965234599999</v>
      </c>
      <c r="J38" s="36">
        <f>SUMIFS(СВЦЭМ!$D$39:$D$782,СВЦЭМ!$A$39:$A$782,$A38,СВЦЭМ!$B$39:$B$782,J$11)+'СЕТ СН'!$F$11+СВЦЭМ!$D$10+'СЕТ СН'!$F$6-'СЕТ СН'!$F$23</f>
        <v>2004.9756050400001</v>
      </c>
      <c r="K38" s="36">
        <f>SUMIFS(СВЦЭМ!$D$39:$D$782,СВЦЭМ!$A$39:$A$782,$A38,СВЦЭМ!$B$39:$B$782,K$11)+'СЕТ СН'!$F$11+СВЦЭМ!$D$10+'СЕТ СН'!$F$6-'СЕТ СН'!$F$23</f>
        <v>2004.32898922</v>
      </c>
      <c r="L38" s="36">
        <f>SUMIFS(СВЦЭМ!$D$39:$D$782,СВЦЭМ!$A$39:$A$782,$A38,СВЦЭМ!$B$39:$B$782,L$11)+'СЕТ СН'!$F$11+СВЦЭМ!$D$10+'СЕТ СН'!$F$6-'СЕТ СН'!$F$23</f>
        <v>1999.7690118700002</v>
      </c>
      <c r="M38" s="36">
        <f>SUMIFS(СВЦЭМ!$D$39:$D$782,СВЦЭМ!$A$39:$A$782,$A38,СВЦЭМ!$B$39:$B$782,M$11)+'СЕТ СН'!$F$11+СВЦЭМ!$D$10+'СЕТ СН'!$F$6-'СЕТ СН'!$F$23</f>
        <v>2011.2689837600001</v>
      </c>
      <c r="N38" s="36">
        <f>SUMIFS(СВЦЭМ!$D$39:$D$782,СВЦЭМ!$A$39:$A$782,$A38,СВЦЭМ!$B$39:$B$782,N$11)+'СЕТ СН'!$F$11+СВЦЭМ!$D$10+'СЕТ СН'!$F$6-'СЕТ СН'!$F$23</f>
        <v>2042.1531874500001</v>
      </c>
      <c r="O38" s="36">
        <f>SUMIFS(СВЦЭМ!$D$39:$D$782,СВЦЭМ!$A$39:$A$782,$A38,СВЦЭМ!$B$39:$B$782,O$11)+'СЕТ СН'!$F$11+СВЦЭМ!$D$10+'СЕТ СН'!$F$6-'СЕТ СН'!$F$23</f>
        <v>2051.42142921</v>
      </c>
      <c r="P38" s="36">
        <f>SUMIFS(СВЦЭМ!$D$39:$D$782,СВЦЭМ!$A$39:$A$782,$A38,СВЦЭМ!$B$39:$B$782,P$11)+'СЕТ СН'!$F$11+СВЦЭМ!$D$10+'СЕТ СН'!$F$6-'СЕТ СН'!$F$23</f>
        <v>2071.7928300799999</v>
      </c>
      <c r="Q38" s="36">
        <f>SUMIFS(СВЦЭМ!$D$39:$D$782,СВЦЭМ!$A$39:$A$782,$A38,СВЦЭМ!$B$39:$B$782,Q$11)+'СЕТ СН'!$F$11+СВЦЭМ!$D$10+'СЕТ СН'!$F$6-'СЕТ СН'!$F$23</f>
        <v>2087.26712718</v>
      </c>
      <c r="R38" s="36">
        <f>SUMIFS(СВЦЭМ!$D$39:$D$782,СВЦЭМ!$A$39:$A$782,$A38,СВЦЭМ!$B$39:$B$782,R$11)+'СЕТ СН'!$F$11+СВЦЭМ!$D$10+'СЕТ СН'!$F$6-'СЕТ СН'!$F$23</f>
        <v>2088.6424938499999</v>
      </c>
      <c r="S38" s="36">
        <f>SUMIFS(СВЦЭМ!$D$39:$D$782,СВЦЭМ!$A$39:$A$782,$A38,СВЦЭМ!$B$39:$B$782,S$11)+'СЕТ СН'!$F$11+СВЦЭМ!$D$10+'СЕТ СН'!$F$6-'СЕТ СН'!$F$23</f>
        <v>2069.3842994199999</v>
      </c>
      <c r="T38" s="36">
        <f>SUMIFS(СВЦЭМ!$D$39:$D$782,СВЦЭМ!$A$39:$A$782,$A38,СВЦЭМ!$B$39:$B$782,T$11)+'СЕТ СН'!$F$11+СВЦЭМ!$D$10+'СЕТ СН'!$F$6-'СЕТ СН'!$F$23</f>
        <v>2030.9403999000001</v>
      </c>
      <c r="U38" s="36">
        <f>SUMIFS(СВЦЭМ!$D$39:$D$782,СВЦЭМ!$A$39:$A$782,$A38,СВЦЭМ!$B$39:$B$782,U$11)+'СЕТ СН'!$F$11+СВЦЭМ!$D$10+'СЕТ СН'!$F$6-'СЕТ СН'!$F$23</f>
        <v>2003.8022392900002</v>
      </c>
      <c r="V38" s="36">
        <f>SUMIFS(СВЦЭМ!$D$39:$D$782,СВЦЭМ!$A$39:$A$782,$A38,СВЦЭМ!$B$39:$B$782,V$11)+'СЕТ СН'!$F$11+СВЦЭМ!$D$10+'СЕТ СН'!$F$6-'СЕТ СН'!$F$23</f>
        <v>1981.77408728</v>
      </c>
      <c r="W38" s="36">
        <f>SUMIFS(СВЦЭМ!$D$39:$D$782,СВЦЭМ!$A$39:$A$782,$A38,СВЦЭМ!$B$39:$B$782,W$11)+'СЕТ СН'!$F$11+СВЦЭМ!$D$10+'СЕТ СН'!$F$6-'СЕТ СН'!$F$23</f>
        <v>1982.1512505400001</v>
      </c>
      <c r="X38" s="36">
        <f>SUMIFS(СВЦЭМ!$D$39:$D$782,СВЦЭМ!$A$39:$A$782,$A38,СВЦЭМ!$B$39:$B$782,X$11)+'СЕТ СН'!$F$11+СВЦЭМ!$D$10+'СЕТ СН'!$F$6-'СЕТ СН'!$F$23</f>
        <v>2017.74121096</v>
      </c>
      <c r="Y38" s="36">
        <f>SUMIFS(СВЦЭМ!$D$39:$D$782,СВЦЭМ!$A$39:$A$782,$A38,СВЦЭМ!$B$39:$B$782,Y$11)+'СЕТ СН'!$F$11+СВЦЭМ!$D$10+'СЕТ СН'!$F$6-'СЕТ СН'!$F$23</f>
        <v>2050.1039820300002</v>
      </c>
    </row>
    <row r="39" spans="1:27" ht="15.75" x14ac:dyDescent="0.2">
      <c r="A39" s="35">
        <f t="shared" si="0"/>
        <v>45379</v>
      </c>
      <c r="B39" s="36">
        <f>SUMIFS(СВЦЭМ!$D$39:$D$782,СВЦЭМ!$A$39:$A$782,$A39,СВЦЭМ!$B$39:$B$782,B$11)+'СЕТ СН'!$F$11+СВЦЭМ!$D$10+'СЕТ СН'!$F$6-'СЕТ СН'!$F$23</f>
        <v>2060.75391752</v>
      </c>
      <c r="C39" s="36">
        <f>SUMIFS(СВЦЭМ!$D$39:$D$782,СВЦЭМ!$A$39:$A$782,$A39,СВЦЭМ!$B$39:$B$782,C$11)+'СЕТ СН'!$F$11+СВЦЭМ!$D$10+'СЕТ СН'!$F$6-'СЕТ СН'!$F$23</f>
        <v>2075.1604427000002</v>
      </c>
      <c r="D39" s="36">
        <f>SUMIFS(СВЦЭМ!$D$39:$D$782,СВЦЭМ!$A$39:$A$782,$A39,СВЦЭМ!$B$39:$B$782,D$11)+'СЕТ СН'!$F$11+СВЦЭМ!$D$10+'СЕТ СН'!$F$6-'СЕТ СН'!$F$23</f>
        <v>2105.7042932899999</v>
      </c>
      <c r="E39" s="36">
        <f>SUMIFS(СВЦЭМ!$D$39:$D$782,СВЦЭМ!$A$39:$A$782,$A39,СВЦЭМ!$B$39:$B$782,E$11)+'СЕТ СН'!$F$11+СВЦЭМ!$D$10+'СЕТ СН'!$F$6-'СЕТ СН'!$F$23</f>
        <v>2109.1416055999998</v>
      </c>
      <c r="F39" s="36">
        <f>SUMIFS(СВЦЭМ!$D$39:$D$782,СВЦЭМ!$A$39:$A$782,$A39,СВЦЭМ!$B$39:$B$782,F$11)+'СЕТ СН'!$F$11+СВЦЭМ!$D$10+'СЕТ СН'!$F$6-'СЕТ СН'!$F$23</f>
        <v>2035.6033563000001</v>
      </c>
      <c r="G39" s="36">
        <f>SUMIFS(СВЦЭМ!$D$39:$D$782,СВЦЭМ!$A$39:$A$782,$A39,СВЦЭМ!$B$39:$B$782,G$11)+'СЕТ СН'!$F$11+СВЦЭМ!$D$10+'СЕТ СН'!$F$6-'СЕТ СН'!$F$23</f>
        <v>2007.4599106199998</v>
      </c>
      <c r="H39" s="36">
        <f>SUMIFS(СВЦЭМ!$D$39:$D$782,СВЦЭМ!$A$39:$A$782,$A39,СВЦЭМ!$B$39:$B$782,H$11)+'СЕТ СН'!$F$11+СВЦЭМ!$D$10+'СЕТ СН'!$F$6-'СЕТ СН'!$F$23</f>
        <v>1948.2676568900001</v>
      </c>
      <c r="I39" s="36">
        <f>SUMIFS(СВЦЭМ!$D$39:$D$782,СВЦЭМ!$A$39:$A$782,$A39,СВЦЭМ!$B$39:$B$782,I$11)+'СЕТ СН'!$F$11+СВЦЭМ!$D$10+'СЕТ СН'!$F$6-'СЕТ СН'!$F$23</f>
        <v>1934.8505986700002</v>
      </c>
      <c r="J39" s="36">
        <f>SUMIFS(СВЦЭМ!$D$39:$D$782,СВЦЭМ!$A$39:$A$782,$A39,СВЦЭМ!$B$39:$B$782,J$11)+'СЕТ СН'!$F$11+СВЦЭМ!$D$10+'СЕТ СН'!$F$6-'СЕТ СН'!$F$23</f>
        <v>1929.0858631599999</v>
      </c>
      <c r="K39" s="36">
        <f>SUMIFS(СВЦЭМ!$D$39:$D$782,СВЦЭМ!$A$39:$A$782,$A39,СВЦЭМ!$B$39:$B$782,K$11)+'СЕТ СН'!$F$11+СВЦЭМ!$D$10+'СЕТ СН'!$F$6-'СЕТ СН'!$F$23</f>
        <v>1933.2620762299998</v>
      </c>
      <c r="L39" s="36">
        <f>SUMIFS(СВЦЭМ!$D$39:$D$782,СВЦЭМ!$A$39:$A$782,$A39,СВЦЭМ!$B$39:$B$782,L$11)+'СЕТ СН'!$F$11+СВЦЭМ!$D$10+'СЕТ СН'!$F$6-'СЕТ СН'!$F$23</f>
        <v>1937.8657127199999</v>
      </c>
      <c r="M39" s="36">
        <f>SUMIFS(СВЦЭМ!$D$39:$D$782,СВЦЭМ!$A$39:$A$782,$A39,СВЦЭМ!$B$39:$B$782,M$11)+'СЕТ СН'!$F$11+СВЦЭМ!$D$10+'СЕТ СН'!$F$6-'СЕТ СН'!$F$23</f>
        <v>1946.7864771899999</v>
      </c>
      <c r="N39" s="36">
        <f>SUMIFS(СВЦЭМ!$D$39:$D$782,СВЦЭМ!$A$39:$A$782,$A39,СВЦЭМ!$B$39:$B$782,N$11)+'СЕТ СН'!$F$11+СВЦЭМ!$D$10+'СЕТ СН'!$F$6-'СЕТ СН'!$F$23</f>
        <v>1968.0362522700002</v>
      </c>
      <c r="O39" s="36">
        <f>SUMIFS(СВЦЭМ!$D$39:$D$782,СВЦЭМ!$A$39:$A$782,$A39,СВЦЭМ!$B$39:$B$782,O$11)+'СЕТ СН'!$F$11+СВЦЭМ!$D$10+'СЕТ СН'!$F$6-'СЕТ СН'!$F$23</f>
        <v>1956.6634963900001</v>
      </c>
      <c r="P39" s="36">
        <f>SUMIFS(СВЦЭМ!$D$39:$D$782,СВЦЭМ!$A$39:$A$782,$A39,СВЦЭМ!$B$39:$B$782,P$11)+'СЕТ СН'!$F$11+СВЦЭМ!$D$10+'СЕТ СН'!$F$6-'СЕТ СН'!$F$23</f>
        <v>1954.8529291</v>
      </c>
      <c r="Q39" s="36">
        <f>SUMIFS(СВЦЭМ!$D$39:$D$782,СВЦЭМ!$A$39:$A$782,$A39,СВЦЭМ!$B$39:$B$782,Q$11)+'СЕТ СН'!$F$11+СВЦЭМ!$D$10+'СЕТ СН'!$F$6-'СЕТ СН'!$F$23</f>
        <v>1964.1642463100002</v>
      </c>
      <c r="R39" s="36">
        <f>SUMIFS(СВЦЭМ!$D$39:$D$782,СВЦЭМ!$A$39:$A$782,$A39,СВЦЭМ!$B$39:$B$782,R$11)+'СЕТ СН'!$F$11+СВЦЭМ!$D$10+'СЕТ СН'!$F$6-'СЕТ СН'!$F$23</f>
        <v>1984.1188148300002</v>
      </c>
      <c r="S39" s="36">
        <f>SUMIFS(СВЦЭМ!$D$39:$D$782,СВЦЭМ!$A$39:$A$782,$A39,СВЦЭМ!$B$39:$B$782,S$11)+'СЕТ СН'!$F$11+СВЦЭМ!$D$10+'СЕТ СН'!$F$6-'СЕТ СН'!$F$23</f>
        <v>1993.9106913700002</v>
      </c>
      <c r="T39" s="36">
        <f>SUMIFS(СВЦЭМ!$D$39:$D$782,СВЦЭМ!$A$39:$A$782,$A39,СВЦЭМ!$B$39:$B$782,T$11)+'СЕТ СН'!$F$11+СВЦЭМ!$D$10+'СЕТ СН'!$F$6-'СЕТ СН'!$F$23</f>
        <v>1970.5387035100002</v>
      </c>
      <c r="U39" s="36">
        <f>SUMIFS(СВЦЭМ!$D$39:$D$782,СВЦЭМ!$A$39:$A$782,$A39,СВЦЭМ!$B$39:$B$782,U$11)+'СЕТ СН'!$F$11+СВЦЭМ!$D$10+'СЕТ СН'!$F$6-'СЕТ СН'!$F$23</f>
        <v>1938.3258232600001</v>
      </c>
      <c r="V39" s="36">
        <f>SUMIFS(СВЦЭМ!$D$39:$D$782,СВЦЭМ!$A$39:$A$782,$A39,СВЦЭМ!$B$39:$B$782,V$11)+'СЕТ СН'!$F$11+СВЦЭМ!$D$10+'СЕТ СН'!$F$6-'СЕТ СН'!$F$23</f>
        <v>1988.4468546600001</v>
      </c>
      <c r="W39" s="36">
        <f>SUMIFS(СВЦЭМ!$D$39:$D$782,СВЦЭМ!$A$39:$A$782,$A39,СВЦЭМ!$B$39:$B$782,W$11)+'СЕТ СН'!$F$11+СВЦЭМ!$D$10+'СЕТ СН'!$F$6-'СЕТ СН'!$F$23</f>
        <v>1988.78613279</v>
      </c>
      <c r="X39" s="36">
        <f>SUMIFS(СВЦЭМ!$D$39:$D$782,СВЦЭМ!$A$39:$A$782,$A39,СВЦЭМ!$B$39:$B$782,X$11)+'СЕТ СН'!$F$11+СВЦЭМ!$D$10+'СЕТ СН'!$F$6-'СЕТ СН'!$F$23</f>
        <v>2009.8661129299999</v>
      </c>
      <c r="Y39" s="36">
        <f>SUMIFS(СВЦЭМ!$D$39:$D$782,СВЦЭМ!$A$39:$A$782,$A39,СВЦЭМ!$B$39:$B$782,Y$11)+'СЕТ СН'!$F$11+СВЦЭМ!$D$10+'СЕТ СН'!$F$6-'СЕТ СН'!$F$23</f>
        <v>2006.3320639399999</v>
      </c>
    </row>
    <row r="40" spans="1:27" ht="15.75" x14ac:dyDescent="0.2">
      <c r="A40" s="35">
        <f t="shared" si="0"/>
        <v>45380</v>
      </c>
      <c r="B40" s="36">
        <f>SUMIFS(СВЦЭМ!$D$39:$D$782,СВЦЭМ!$A$39:$A$782,$A40,СВЦЭМ!$B$39:$B$782,B$11)+'СЕТ СН'!$F$11+СВЦЭМ!$D$10+'СЕТ СН'!$F$6-'СЕТ СН'!$F$23</f>
        <v>2083.9603611900002</v>
      </c>
      <c r="C40" s="36">
        <f>SUMIFS(СВЦЭМ!$D$39:$D$782,СВЦЭМ!$A$39:$A$782,$A40,СВЦЭМ!$B$39:$B$782,C$11)+'СЕТ СН'!$F$11+СВЦЭМ!$D$10+'СЕТ СН'!$F$6-'СЕТ СН'!$F$23</f>
        <v>2093.2059262399998</v>
      </c>
      <c r="D40" s="36">
        <f>SUMIFS(СВЦЭМ!$D$39:$D$782,СВЦЭМ!$A$39:$A$782,$A40,СВЦЭМ!$B$39:$B$782,D$11)+'СЕТ СН'!$F$11+СВЦЭМ!$D$10+'СЕТ СН'!$F$6-'СЕТ СН'!$F$23</f>
        <v>2163.6894205899998</v>
      </c>
      <c r="E40" s="36">
        <f>SUMIFS(СВЦЭМ!$D$39:$D$782,СВЦЭМ!$A$39:$A$782,$A40,СВЦЭМ!$B$39:$B$782,E$11)+'СЕТ СН'!$F$11+СВЦЭМ!$D$10+'СЕТ СН'!$F$6-'СЕТ СН'!$F$23</f>
        <v>2208.9201839400002</v>
      </c>
      <c r="F40" s="36">
        <f>SUMIFS(СВЦЭМ!$D$39:$D$782,СВЦЭМ!$A$39:$A$782,$A40,СВЦЭМ!$B$39:$B$782,F$11)+'СЕТ СН'!$F$11+СВЦЭМ!$D$10+'СЕТ СН'!$F$6-'СЕТ СН'!$F$23</f>
        <v>2231.3807686800001</v>
      </c>
      <c r="G40" s="36">
        <f>SUMIFS(СВЦЭМ!$D$39:$D$782,СВЦЭМ!$A$39:$A$782,$A40,СВЦЭМ!$B$39:$B$782,G$11)+'СЕТ СН'!$F$11+СВЦЭМ!$D$10+'СЕТ СН'!$F$6-'СЕТ СН'!$F$23</f>
        <v>2204.94315951</v>
      </c>
      <c r="H40" s="36">
        <f>SUMIFS(СВЦЭМ!$D$39:$D$782,СВЦЭМ!$A$39:$A$782,$A40,СВЦЭМ!$B$39:$B$782,H$11)+'СЕТ СН'!$F$11+СВЦЭМ!$D$10+'СЕТ СН'!$F$6-'СЕТ СН'!$F$23</f>
        <v>2151.9529166000002</v>
      </c>
      <c r="I40" s="36">
        <f>SUMIFS(СВЦЭМ!$D$39:$D$782,СВЦЭМ!$A$39:$A$782,$A40,СВЦЭМ!$B$39:$B$782,I$11)+'СЕТ СН'!$F$11+СВЦЭМ!$D$10+'СЕТ СН'!$F$6-'СЕТ СН'!$F$23</f>
        <v>2115.41990605</v>
      </c>
      <c r="J40" s="36">
        <f>SUMIFS(СВЦЭМ!$D$39:$D$782,СВЦЭМ!$A$39:$A$782,$A40,СВЦЭМ!$B$39:$B$782,J$11)+'СЕТ СН'!$F$11+СВЦЭМ!$D$10+'СЕТ СН'!$F$6-'СЕТ СН'!$F$23</f>
        <v>2075.0118521200002</v>
      </c>
      <c r="K40" s="36">
        <f>SUMIFS(СВЦЭМ!$D$39:$D$782,СВЦЭМ!$A$39:$A$782,$A40,СВЦЭМ!$B$39:$B$782,K$11)+'СЕТ СН'!$F$11+СВЦЭМ!$D$10+'СЕТ СН'!$F$6-'СЕТ СН'!$F$23</f>
        <v>2068.2066340400002</v>
      </c>
      <c r="L40" s="36">
        <f>SUMIFS(СВЦЭМ!$D$39:$D$782,СВЦЭМ!$A$39:$A$782,$A40,СВЦЭМ!$B$39:$B$782,L$11)+'СЕТ СН'!$F$11+СВЦЭМ!$D$10+'СЕТ СН'!$F$6-'СЕТ СН'!$F$23</f>
        <v>2087.2929517699999</v>
      </c>
      <c r="M40" s="36">
        <f>SUMIFS(СВЦЭМ!$D$39:$D$782,СВЦЭМ!$A$39:$A$782,$A40,СВЦЭМ!$B$39:$B$782,M$11)+'СЕТ СН'!$F$11+СВЦЭМ!$D$10+'СЕТ СН'!$F$6-'СЕТ СН'!$F$23</f>
        <v>2089.0248470800002</v>
      </c>
      <c r="N40" s="36">
        <f>SUMIFS(СВЦЭМ!$D$39:$D$782,СВЦЭМ!$A$39:$A$782,$A40,СВЦЭМ!$B$39:$B$782,N$11)+'СЕТ СН'!$F$11+СВЦЭМ!$D$10+'СЕТ СН'!$F$6-'СЕТ СН'!$F$23</f>
        <v>2102.6884790200002</v>
      </c>
      <c r="O40" s="36">
        <f>SUMIFS(СВЦЭМ!$D$39:$D$782,СВЦЭМ!$A$39:$A$782,$A40,СВЦЭМ!$B$39:$B$782,O$11)+'СЕТ СН'!$F$11+СВЦЭМ!$D$10+'СЕТ СН'!$F$6-'СЕТ СН'!$F$23</f>
        <v>2111.1970540299999</v>
      </c>
      <c r="P40" s="36">
        <f>SUMIFS(СВЦЭМ!$D$39:$D$782,СВЦЭМ!$A$39:$A$782,$A40,СВЦЭМ!$B$39:$B$782,P$11)+'СЕТ СН'!$F$11+СВЦЭМ!$D$10+'СЕТ СН'!$F$6-'СЕТ СН'!$F$23</f>
        <v>2126.9886768000001</v>
      </c>
      <c r="Q40" s="36">
        <f>SUMIFS(СВЦЭМ!$D$39:$D$782,СВЦЭМ!$A$39:$A$782,$A40,СВЦЭМ!$B$39:$B$782,Q$11)+'СЕТ СН'!$F$11+СВЦЭМ!$D$10+'СЕТ СН'!$F$6-'СЕТ СН'!$F$23</f>
        <v>2179.4537915700002</v>
      </c>
      <c r="R40" s="36">
        <f>SUMIFS(СВЦЭМ!$D$39:$D$782,СВЦЭМ!$A$39:$A$782,$A40,СВЦЭМ!$B$39:$B$782,R$11)+'СЕТ СН'!$F$11+СВЦЭМ!$D$10+'СЕТ СН'!$F$6-'СЕТ СН'!$F$23</f>
        <v>2177.4165412500001</v>
      </c>
      <c r="S40" s="36">
        <f>SUMIFS(СВЦЭМ!$D$39:$D$782,СВЦЭМ!$A$39:$A$782,$A40,СВЦЭМ!$B$39:$B$782,S$11)+'СЕТ СН'!$F$11+СВЦЭМ!$D$10+'СЕТ СН'!$F$6-'СЕТ СН'!$F$23</f>
        <v>2128.46895881</v>
      </c>
      <c r="T40" s="36">
        <f>SUMIFS(СВЦЭМ!$D$39:$D$782,СВЦЭМ!$A$39:$A$782,$A40,СВЦЭМ!$B$39:$B$782,T$11)+'СЕТ СН'!$F$11+СВЦЭМ!$D$10+'СЕТ СН'!$F$6-'СЕТ СН'!$F$23</f>
        <v>2096.0988361999998</v>
      </c>
      <c r="U40" s="36">
        <f>SUMIFS(СВЦЭМ!$D$39:$D$782,СВЦЭМ!$A$39:$A$782,$A40,СВЦЭМ!$B$39:$B$782,U$11)+'СЕТ СН'!$F$11+СВЦЭМ!$D$10+'СЕТ СН'!$F$6-'СЕТ СН'!$F$23</f>
        <v>2035.0542004399999</v>
      </c>
      <c r="V40" s="36">
        <f>SUMIFS(СВЦЭМ!$D$39:$D$782,СВЦЭМ!$A$39:$A$782,$A40,СВЦЭМ!$B$39:$B$782,V$11)+'СЕТ СН'!$F$11+СВЦЭМ!$D$10+'СЕТ СН'!$F$6-'СЕТ СН'!$F$23</f>
        <v>2009.7835181599999</v>
      </c>
      <c r="W40" s="36">
        <f>SUMIFS(СВЦЭМ!$D$39:$D$782,СВЦЭМ!$A$39:$A$782,$A40,СВЦЭМ!$B$39:$B$782,W$11)+'СЕТ СН'!$F$11+СВЦЭМ!$D$10+'СЕТ СН'!$F$6-'СЕТ СН'!$F$23</f>
        <v>2022.57149742</v>
      </c>
      <c r="X40" s="36">
        <f>SUMIFS(СВЦЭМ!$D$39:$D$782,СВЦЭМ!$A$39:$A$782,$A40,СВЦЭМ!$B$39:$B$782,X$11)+'СЕТ СН'!$F$11+СВЦЭМ!$D$10+'СЕТ СН'!$F$6-'СЕТ СН'!$F$23</f>
        <v>2058.5416784100003</v>
      </c>
      <c r="Y40" s="36">
        <f>SUMIFS(СВЦЭМ!$D$39:$D$782,СВЦЭМ!$A$39:$A$782,$A40,СВЦЭМ!$B$39:$B$782,Y$11)+'СЕТ СН'!$F$11+СВЦЭМ!$D$10+'СЕТ СН'!$F$6-'СЕТ СН'!$F$23</f>
        <v>2150.0395403900002</v>
      </c>
    </row>
    <row r="41" spans="1:27" ht="15.75" x14ac:dyDescent="0.2">
      <c r="A41" s="35">
        <f t="shared" si="0"/>
        <v>45381</v>
      </c>
      <c r="B41" s="36">
        <f>SUMIFS(СВЦЭМ!$D$39:$D$782,СВЦЭМ!$A$39:$A$782,$A41,СВЦЭМ!$B$39:$B$782,B$11)+'СЕТ СН'!$F$11+СВЦЭМ!$D$10+'СЕТ СН'!$F$6-'СЕТ СН'!$F$23</f>
        <v>2185.7718360499998</v>
      </c>
      <c r="C41" s="36">
        <f>SUMIFS(СВЦЭМ!$D$39:$D$782,СВЦЭМ!$A$39:$A$782,$A41,СВЦЭМ!$B$39:$B$782,C$11)+'СЕТ СН'!$F$11+СВЦЭМ!$D$10+'СЕТ СН'!$F$6-'СЕТ СН'!$F$23</f>
        <v>2214.3674452400001</v>
      </c>
      <c r="D41" s="36">
        <f>SUMIFS(СВЦЭМ!$D$39:$D$782,СВЦЭМ!$A$39:$A$782,$A41,СВЦЭМ!$B$39:$B$782,D$11)+'СЕТ СН'!$F$11+СВЦЭМ!$D$10+'СЕТ СН'!$F$6-'СЕТ СН'!$F$23</f>
        <v>2220.2744248399999</v>
      </c>
      <c r="E41" s="36">
        <f>SUMIFS(СВЦЭМ!$D$39:$D$782,СВЦЭМ!$A$39:$A$782,$A41,СВЦЭМ!$B$39:$B$782,E$11)+'СЕТ СН'!$F$11+СВЦЭМ!$D$10+'СЕТ СН'!$F$6-'СЕТ СН'!$F$23</f>
        <v>2239.1694739700001</v>
      </c>
      <c r="F41" s="36">
        <f>SUMIFS(СВЦЭМ!$D$39:$D$782,СВЦЭМ!$A$39:$A$782,$A41,СВЦЭМ!$B$39:$B$782,F$11)+'СЕТ СН'!$F$11+СВЦЭМ!$D$10+'СЕТ СН'!$F$6-'СЕТ СН'!$F$23</f>
        <v>2235.4572951399996</v>
      </c>
      <c r="G41" s="36">
        <f>SUMIFS(СВЦЭМ!$D$39:$D$782,СВЦЭМ!$A$39:$A$782,$A41,СВЦЭМ!$B$39:$B$782,G$11)+'СЕТ СН'!$F$11+СВЦЭМ!$D$10+'СЕТ СН'!$F$6-'СЕТ СН'!$F$23</f>
        <v>2213.5393751199999</v>
      </c>
      <c r="H41" s="36">
        <f>SUMIFS(СВЦЭМ!$D$39:$D$782,СВЦЭМ!$A$39:$A$782,$A41,СВЦЭМ!$B$39:$B$782,H$11)+'СЕТ СН'!$F$11+СВЦЭМ!$D$10+'СЕТ СН'!$F$6-'СЕТ СН'!$F$23</f>
        <v>2169.2055641299999</v>
      </c>
      <c r="I41" s="36">
        <f>SUMIFS(СВЦЭМ!$D$39:$D$782,СВЦЭМ!$A$39:$A$782,$A41,СВЦЭМ!$B$39:$B$782,I$11)+'СЕТ СН'!$F$11+СВЦЭМ!$D$10+'СЕТ СН'!$F$6-'СЕТ СН'!$F$23</f>
        <v>2148.7326387200001</v>
      </c>
      <c r="J41" s="36">
        <f>SUMIFS(СВЦЭМ!$D$39:$D$782,СВЦЭМ!$A$39:$A$782,$A41,СВЦЭМ!$B$39:$B$782,J$11)+'СЕТ СН'!$F$11+СВЦЭМ!$D$10+'СЕТ СН'!$F$6-'СЕТ СН'!$F$23</f>
        <v>2100.7424069500003</v>
      </c>
      <c r="K41" s="36">
        <f>SUMIFS(СВЦЭМ!$D$39:$D$782,СВЦЭМ!$A$39:$A$782,$A41,СВЦЭМ!$B$39:$B$782,K$11)+'СЕТ СН'!$F$11+СВЦЭМ!$D$10+'СЕТ СН'!$F$6-'СЕТ СН'!$F$23</f>
        <v>2079.4388770300002</v>
      </c>
      <c r="L41" s="36">
        <f>SUMIFS(СВЦЭМ!$D$39:$D$782,СВЦЭМ!$A$39:$A$782,$A41,СВЦЭМ!$B$39:$B$782,L$11)+'СЕТ СН'!$F$11+СВЦЭМ!$D$10+'СЕТ СН'!$F$6-'СЕТ СН'!$F$23</f>
        <v>2069.4952875200001</v>
      </c>
      <c r="M41" s="36">
        <f>SUMIFS(СВЦЭМ!$D$39:$D$782,СВЦЭМ!$A$39:$A$782,$A41,СВЦЭМ!$B$39:$B$782,M$11)+'СЕТ СН'!$F$11+СВЦЭМ!$D$10+'СЕТ СН'!$F$6-'СЕТ СН'!$F$23</f>
        <v>2080.6221327500002</v>
      </c>
      <c r="N41" s="36">
        <f>SUMIFS(СВЦЭМ!$D$39:$D$782,СВЦЭМ!$A$39:$A$782,$A41,СВЦЭМ!$B$39:$B$782,N$11)+'СЕТ СН'!$F$11+СВЦЭМ!$D$10+'СЕТ СН'!$F$6-'СЕТ СН'!$F$23</f>
        <v>2078.0120475200001</v>
      </c>
      <c r="O41" s="36">
        <f>SUMIFS(СВЦЭМ!$D$39:$D$782,СВЦЭМ!$A$39:$A$782,$A41,СВЦЭМ!$B$39:$B$782,O$11)+'СЕТ СН'!$F$11+СВЦЭМ!$D$10+'СЕТ СН'!$F$6-'СЕТ СН'!$F$23</f>
        <v>2106.66998466</v>
      </c>
      <c r="P41" s="36">
        <f>SUMIFS(СВЦЭМ!$D$39:$D$782,СВЦЭМ!$A$39:$A$782,$A41,СВЦЭМ!$B$39:$B$782,P$11)+'СЕТ СН'!$F$11+СВЦЭМ!$D$10+'СЕТ СН'!$F$6-'СЕТ СН'!$F$23</f>
        <v>2125.54963185</v>
      </c>
      <c r="Q41" s="36">
        <f>SUMIFS(СВЦЭМ!$D$39:$D$782,СВЦЭМ!$A$39:$A$782,$A41,СВЦЭМ!$B$39:$B$782,Q$11)+'СЕТ СН'!$F$11+СВЦЭМ!$D$10+'СЕТ СН'!$F$6-'СЕТ СН'!$F$23</f>
        <v>2134.07416814</v>
      </c>
      <c r="R41" s="36">
        <f>SUMIFS(СВЦЭМ!$D$39:$D$782,СВЦЭМ!$A$39:$A$782,$A41,СВЦЭМ!$B$39:$B$782,R$11)+'СЕТ СН'!$F$11+СВЦЭМ!$D$10+'СЕТ СН'!$F$6-'СЕТ СН'!$F$23</f>
        <v>2134.0642080799998</v>
      </c>
      <c r="S41" s="36">
        <f>SUMIFS(СВЦЭМ!$D$39:$D$782,СВЦЭМ!$A$39:$A$782,$A41,СВЦЭМ!$B$39:$B$782,S$11)+'СЕТ СН'!$F$11+СВЦЭМ!$D$10+'СЕТ СН'!$F$6-'СЕТ СН'!$F$23</f>
        <v>2116.3580584199999</v>
      </c>
      <c r="T41" s="36">
        <f>SUMIFS(СВЦЭМ!$D$39:$D$782,СВЦЭМ!$A$39:$A$782,$A41,СВЦЭМ!$B$39:$B$782,T$11)+'СЕТ СН'!$F$11+СВЦЭМ!$D$10+'СЕТ СН'!$F$6-'СЕТ СН'!$F$23</f>
        <v>2064.6815817500001</v>
      </c>
      <c r="U41" s="36">
        <f>SUMIFS(СВЦЭМ!$D$39:$D$782,СВЦЭМ!$A$39:$A$782,$A41,СВЦЭМ!$B$39:$B$782,U$11)+'СЕТ СН'!$F$11+СВЦЭМ!$D$10+'СЕТ СН'!$F$6-'СЕТ СН'!$F$23</f>
        <v>2046.6550165200001</v>
      </c>
      <c r="V41" s="36">
        <f>SUMIFS(СВЦЭМ!$D$39:$D$782,СВЦЭМ!$A$39:$A$782,$A41,СВЦЭМ!$B$39:$B$782,V$11)+'СЕТ СН'!$F$11+СВЦЭМ!$D$10+'СЕТ СН'!$F$6-'СЕТ СН'!$F$23</f>
        <v>2028.9564444600001</v>
      </c>
      <c r="W41" s="36">
        <f>SUMIFS(СВЦЭМ!$D$39:$D$782,СВЦЭМ!$A$39:$A$782,$A41,СВЦЭМ!$B$39:$B$782,W$11)+'СЕТ СН'!$F$11+СВЦЭМ!$D$10+'СЕТ СН'!$F$6-'СЕТ СН'!$F$23</f>
        <v>2030.23855099</v>
      </c>
      <c r="X41" s="36">
        <f>SUMIFS(СВЦЭМ!$D$39:$D$782,СВЦЭМ!$A$39:$A$782,$A41,СВЦЭМ!$B$39:$B$782,X$11)+'СЕТ СН'!$F$11+СВЦЭМ!$D$10+'СЕТ СН'!$F$6-'СЕТ СН'!$F$23</f>
        <v>2067.0086403</v>
      </c>
      <c r="Y41" s="36">
        <f>SUMIFS(СВЦЭМ!$D$39:$D$782,СВЦЭМ!$A$39:$A$782,$A41,СВЦЭМ!$B$39:$B$782,Y$11)+'СЕТ СН'!$F$11+СВЦЭМ!$D$10+'СЕТ СН'!$F$6-'СЕТ СН'!$F$23</f>
        <v>2113.6987938699999</v>
      </c>
    </row>
    <row r="42" spans="1:27" ht="15.75" x14ac:dyDescent="0.2">
      <c r="A42" s="35">
        <f t="shared" si="0"/>
        <v>45382</v>
      </c>
      <c r="B42" s="36">
        <f>SUMIFS(СВЦЭМ!$D$39:$D$782,СВЦЭМ!$A$39:$A$782,$A42,СВЦЭМ!$B$39:$B$782,B$11)+'СЕТ СН'!$F$11+СВЦЭМ!$D$10+'СЕТ СН'!$F$6-'СЕТ СН'!$F$23</f>
        <v>2231.8115222000001</v>
      </c>
      <c r="C42" s="36">
        <f>SUMIFS(СВЦЭМ!$D$39:$D$782,СВЦЭМ!$A$39:$A$782,$A42,СВЦЭМ!$B$39:$B$782,C$11)+'СЕТ СН'!$F$11+СВЦЭМ!$D$10+'СЕТ СН'!$F$6-'СЕТ СН'!$F$23</f>
        <v>2253.7408008899997</v>
      </c>
      <c r="D42" s="36">
        <f>SUMIFS(СВЦЭМ!$D$39:$D$782,СВЦЭМ!$A$39:$A$782,$A42,СВЦЭМ!$B$39:$B$782,D$11)+'СЕТ СН'!$F$11+СВЦЭМ!$D$10+'СЕТ СН'!$F$6-'СЕТ СН'!$F$23</f>
        <v>2278.3442384099999</v>
      </c>
      <c r="E42" s="36">
        <f>SUMIFS(СВЦЭМ!$D$39:$D$782,СВЦЭМ!$A$39:$A$782,$A42,СВЦЭМ!$B$39:$B$782,E$11)+'СЕТ СН'!$F$11+СВЦЭМ!$D$10+'СЕТ СН'!$F$6-'СЕТ СН'!$F$23</f>
        <v>2284.3070291999998</v>
      </c>
      <c r="F42" s="36">
        <f>SUMIFS(СВЦЭМ!$D$39:$D$782,СВЦЭМ!$A$39:$A$782,$A42,СВЦЭМ!$B$39:$B$782,F$11)+'СЕТ СН'!$F$11+СВЦЭМ!$D$10+'СЕТ СН'!$F$6-'СЕТ СН'!$F$23</f>
        <v>2280.2622457399998</v>
      </c>
      <c r="G42" s="36">
        <f>SUMIFS(СВЦЭМ!$D$39:$D$782,СВЦЭМ!$A$39:$A$782,$A42,СВЦЭМ!$B$39:$B$782,G$11)+'СЕТ СН'!$F$11+СВЦЭМ!$D$10+'СЕТ СН'!$F$6-'СЕТ СН'!$F$23</f>
        <v>2280.2935569400001</v>
      </c>
      <c r="H42" s="36">
        <f>SUMIFS(СВЦЭМ!$D$39:$D$782,СВЦЭМ!$A$39:$A$782,$A42,СВЦЭМ!$B$39:$B$782,H$11)+'СЕТ СН'!$F$11+СВЦЭМ!$D$10+'СЕТ СН'!$F$6-'СЕТ СН'!$F$23</f>
        <v>2277.9363586099998</v>
      </c>
      <c r="I42" s="36">
        <f>SUMIFS(СВЦЭМ!$D$39:$D$782,СВЦЭМ!$A$39:$A$782,$A42,СВЦЭМ!$B$39:$B$782,I$11)+'СЕТ СН'!$F$11+СВЦЭМ!$D$10+'СЕТ СН'!$F$6-'СЕТ СН'!$F$23</f>
        <v>2257.5348645099998</v>
      </c>
      <c r="J42" s="36">
        <f>SUMIFS(СВЦЭМ!$D$39:$D$782,СВЦЭМ!$A$39:$A$782,$A42,СВЦЭМ!$B$39:$B$782,J$11)+'СЕТ СН'!$F$11+СВЦЭМ!$D$10+'СЕТ СН'!$F$6-'СЕТ СН'!$F$23</f>
        <v>2220.38980515</v>
      </c>
      <c r="K42" s="36">
        <f>SUMIFS(СВЦЭМ!$D$39:$D$782,СВЦЭМ!$A$39:$A$782,$A42,СВЦЭМ!$B$39:$B$782,K$11)+'СЕТ СН'!$F$11+СВЦЭМ!$D$10+'СЕТ СН'!$F$6-'СЕТ СН'!$F$23</f>
        <v>2161.2648911199999</v>
      </c>
      <c r="L42" s="36">
        <f>SUMIFS(СВЦЭМ!$D$39:$D$782,СВЦЭМ!$A$39:$A$782,$A42,СВЦЭМ!$B$39:$B$782,L$11)+'СЕТ СН'!$F$11+СВЦЭМ!$D$10+'СЕТ СН'!$F$6-'СЕТ СН'!$F$23</f>
        <v>2151.9202625900002</v>
      </c>
      <c r="M42" s="36">
        <f>SUMIFS(СВЦЭМ!$D$39:$D$782,СВЦЭМ!$A$39:$A$782,$A42,СВЦЭМ!$B$39:$B$782,M$11)+'СЕТ СН'!$F$11+СВЦЭМ!$D$10+'СЕТ СН'!$F$6-'СЕТ СН'!$F$23</f>
        <v>2155.0871811699999</v>
      </c>
      <c r="N42" s="36">
        <f>SUMIFS(СВЦЭМ!$D$39:$D$782,СВЦЭМ!$A$39:$A$782,$A42,СВЦЭМ!$B$39:$B$782,N$11)+'СЕТ СН'!$F$11+СВЦЭМ!$D$10+'СЕТ СН'!$F$6-'СЕТ СН'!$F$23</f>
        <v>2159.0849334600002</v>
      </c>
      <c r="O42" s="36">
        <f>SUMIFS(СВЦЭМ!$D$39:$D$782,СВЦЭМ!$A$39:$A$782,$A42,СВЦЭМ!$B$39:$B$782,O$11)+'СЕТ СН'!$F$11+СВЦЭМ!$D$10+'СЕТ СН'!$F$6-'СЕТ СН'!$F$23</f>
        <v>2182.4319602099999</v>
      </c>
      <c r="P42" s="36">
        <f>SUMIFS(СВЦЭМ!$D$39:$D$782,СВЦЭМ!$A$39:$A$782,$A42,СВЦЭМ!$B$39:$B$782,P$11)+'СЕТ СН'!$F$11+СВЦЭМ!$D$10+'СЕТ СН'!$F$6-'СЕТ СН'!$F$23</f>
        <v>2206.42043143</v>
      </c>
      <c r="Q42" s="36">
        <f>SUMIFS(СВЦЭМ!$D$39:$D$782,СВЦЭМ!$A$39:$A$782,$A42,СВЦЭМ!$B$39:$B$782,Q$11)+'СЕТ СН'!$F$11+СВЦЭМ!$D$10+'СЕТ СН'!$F$6-'СЕТ СН'!$F$23</f>
        <v>2231.8381629599999</v>
      </c>
      <c r="R42" s="36">
        <f>SUMIFS(СВЦЭМ!$D$39:$D$782,СВЦЭМ!$A$39:$A$782,$A42,СВЦЭМ!$B$39:$B$782,R$11)+'СЕТ СН'!$F$11+СВЦЭМ!$D$10+'СЕТ СН'!$F$6-'СЕТ СН'!$F$23</f>
        <v>2227.4602061999999</v>
      </c>
      <c r="S42" s="36">
        <f>SUMIFS(СВЦЭМ!$D$39:$D$782,СВЦЭМ!$A$39:$A$782,$A42,СВЦЭМ!$B$39:$B$782,S$11)+'СЕТ СН'!$F$11+СВЦЭМ!$D$10+'СЕТ СН'!$F$6-'СЕТ СН'!$F$23</f>
        <v>2197.27594572</v>
      </c>
      <c r="T42" s="36">
        <f>SUMIFS(СВЦЭМ!$D$39:$D$782,СВЦЭМ!$A$39:$A$782,$A42,СВЦЭМ!$B$39:$B$782,T$11)+'СЕТ СН'!$F$11+СВЦЭМ!$D$10+'СЕТ СН'!$F$6-'СЕТ СН'!$F$23</f>
        <v>2173.7013917899999</v>
      </c>
      <c r="U42" s="36">
        <f>SUMIFS(СВЦЭМ!$D$39:$D$782,СВЦЭМ!$A$39:$A$782,$A42,СВЦЭМ!$B$39:$B$782,U$11)+'СЕТ СН'!$F$11+СВЦЭМ!$D$10+'СЕТ СН'!$F$6-'СЕТ СН'!$F$23</f>
        <v>2150.8664914999999</v>
      </c>
      <c r="V42" s="36">
        <f>SUMIFS(СВЦЭМ!$D$39:$D$782,СВЦЭМ!$A$39:$A$782,$A42,СВЦЭМ!$B$39:$B$782,V$11)+'СЕТ СН'!$F$11+СВЦЭМ!$D$10+'СЕТ СН'!$F$6-'СЕТ СН'!$F$23</f>
        <v>2134.28350275</v>
      </c>
      <c r="W42" s="36">
        <f>SUMIFS(СВЦЭМ!$D$39:$D$782,СВЦЭМ!$A$39:$A$782,$A42,СВЦЭМ!$B$39:$B$782,W$11)+'СЕТ СН'!$F$11+СВЦЭМ!$D$10+'СЕТ СН'!$F$6-'СЕТ СН'!$F$23</f>
        <v>2127.0528966299999</v>
      </c>
      <c r="X42" s="36">
        <f>SUMIFS(СВЦЭМ!$D$39:$D$782,СВЦЭМ!$A$39:$A$782,$A42,СВЦЭМ!$B$39:$B$782,X$11)+'СЕТ СН'!$F$11+СВЦЭМ!$D$10+'СЕТ СН'!$F$6-'СЕТ СН'!$F$23</f>
        <v>2164.87531244</v>
      </c>
      <c r="Y42" s="36">
        <f>SUMIFS(СВЦЭМ!$D$39:$D$782,СВЦЭМ!$A$39:$A$782,$A42,СВЦЭМ!$B$39:$B$782,Y$11)+'СЕТ СН'!$F$11+СВЦЭМ!$D$10+'СЕТ СН'!$F$6-'СЕТ СН'!$F$23</f>
        <v>2189.69401616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01.03.2024</v>
      </c>
      <c r="B48" s="36">
        <f>SUMIFS(СВЦЭМ!$D$39:$D$782,СВЦЭМ!$A$39:$A$782,$A48,СВЦЭМ!$B$39:$B$782,B$47)+'СЕТ СН'!$G$11+СВЦЭМ!$D$10+'СЕТ СН'!$G$6-'СЕТ СН'!$G$23</f>
        <v>2168.93532237</v>
      </c>
      <c r="C48" s="36">
        <f>SUMIFS(СВЦЭМ!$D$39:$D$782,СВЦЭМ!$A$39:$A$782,$A48,СВЦЭМ!$B$39:$B$782,C$47)+'СЕТ СН'!$G$11+СВЦЭМ!$D$10+'СЕТ СН'!$G$6-'СЕТ СН'!$G$23</f>
        <v>2195.4481943599999</v>
      </c>
      <c r="D48" s="36">
        <f>SUMIFS(СВЦЭМ!$D$39:$D$782,СВЦЭМ!$A$39:$A$782,$A48,СВЦЭМ!$B$39:$B$782,D$47)+'СЕТ СН'!$G$11+СВЦЭМ!$D$10+'СЕТ СН'!$G$6-'СЕТ СН'!$G$23</f>
        <v>2219.32337044</v>
      </c>
      <c r="E48" s="36">
        <f>SUMIFS(СВЦЭМ!$D$39:$D$782,СВЦЭМ!$A$39:$A$782,$A48,СВЦЭМ!$B$39:$B$782,E$47)+'СЕТ СН'!$G$11+СВЦЭМ!$D$10+'СЕТ СН'!$G$6-'СЕТ СН'!$G$23</f>
        <v>2204.79849883</v>
      </c>
      <c r="F48" s="36">
        <f>SUMIFS(СВЦЭМ!$D$39:$D$782,СВЦЭМ!$A$39:$A$782,$A48,СВЦЭМ!$B$39:$B$782,F$47)+'СЕТ СН'!$G$11+СВЦЭМ!$D$10+'СЕТ СН'!$G$6-'СЕТ СН'!$G$23</f>
        <v>2196.00706687</v>
      </c>
      <c r="G48" s="36">
        <f>SUMIFS(СВЦЭМ!$D$39:$D$782,СВЦЭМ!$A$39:$A$782,$A48,СВЦЭМ!$B$39:$B$782,G$47)+'СЕТ СН'!$G$11+СВЦЭМ!$D$10+'СЕТ СН'!$G$6-'СЕТ СН'!$G$23</f>
        <v>2193.9559215600002</v>
      </c>
      <c r="H48" s="36">
        <f>SUMIFS(СВЦЭМ!$D$39:$D$782,СВЦЭМ!$A$39:$A$782,$A48,СВЦЭМ!$B$39:$B$782,H$47)+'СЕТ СН'!$G$11+СВЦЭМ!$D$10+'СЕТ СН'!$G$6-'СЕТ СН'!$G$23</f>
        <v>2156.7611500100002</v>
      </c>
      <c r="I48" s="36">
        <f>SUMIFS(СВЦЭМ!$D$39:$D$782,СВЦЭМ!$A$39:$A$782,$A48,СВЦЭМ!$B$39:$B$782,I$47)+'СЕТ СН'!$G$11+СВЦЭМ!$D$10+'СЕТ СН'!$G$6-'СЕТ СН'!$G$23</f>
        <v>2133.5007365900001</v>
      </c>
      <c r="J48" s="36">
        <f>SUMIFS(СВЦЭМ!$D$39:$D$782,СВЦЭМ!$A$39:$A$782,$A48,СВЦЭМ!$B$39:$B$782,J$47)+'СЕТ СН'!$G$11+СВЦЭМ!$D$10+'СЕТ СН'!$G$6-'СЕТ СН'!$G$23</f>
        <v>2125.5582595599999</v>
      </c>
      <c r="K48" s="36">
        <f>SUMIFS(СВЦЭМ!$D$39:$D$782,СВЦЭМ!$A$39:$A$782,$A48,СВЦЭМ!$B$39:$B$782,K$47)+'СЕТ СН'!$G$11+СВЦЭМ!$D$10+'СЕТ СН'!$G$6-'СЕТ СН'!$G$23</f>
        <v>2111.9973751399998</v>
      </c>
      <c r="L48" s="36">
        <f>SUMIFS(СВЦЭМ!$D$39:$D$782,СВЦЭМ!$A$39:$A$782,$A48,СВЦЭМ!$B$39:$B$782,L$47)+'СЕТ СН'!$G$11+СВЦЭМ!$D$10+'СЕТ СН'!$G$6-'СЕТ СН'!$G$23</f>
        <v>2113.8296454699998</v>
      </c>
      <c r="M48" s="36">
        <f>SUMIFS(СВЦЭМ!$D$39:$D$782,СВЦЭМ!$A$39:$A$782,$A48,СВЦЭМ!$B$39:$B$782,M$47)+'СЕТ СН'!$G$11+СВЦЭМ!$D$10+'СЕТ СН'!$G$6-'СЕТ СН'!$G$23</f>
        <v>2097.0190308400001</v>
      </c>
      <c r="N48" s="36">
        <f>SUMIFS(СВЦЭМ!$D$39:$D$782,СВЦЭМ!$A$39:$A$782,$A48,СВЦЭМ!$B$39:$B$782,N$47)+'СЕТ СН'!$G$11+СВЦЭМ!$D$10+'СЕТ СН'!$G$6-'СЕТ СН'!$G$23</f>
        <v>2143.9665160300001</v>
      </c>
      <c r="O48" s="36">
        <f>SUMIFS(СВЦЭМ!$D$39:$D$782,СВЦЭМ!$A$39:$A$782,$A48,СВЦЭМ!$B$39:$B$782,O$47)+'СЕТ СН'!$G$11+СВЦЭМ!$D$10+'СЕТ СН'!$G$6-'СЕТ СН'!$G$23</f>
        <v>2155.3554201400002</v>
      </c>
      <c r="P48" s="36">
        <f>SUMIFS(СВЦЭМ!$D$39:$D$782,СВЦЭМ!$A$39:$A$782,$A48,СВЦЭМ!$B$39:$B$782,P$47)+'СЕТ СН'!$G$11+СВЦЭМ!$D$10+'СЕТ СН'!$G$6-'СЕТ СН'!$G$23</f>
        <v>2174.3802461700002</v>
      </c>
      <c r="Q48" s="36">
        <f>SUMIFS(СВЦЭМ!$D$39:$D$782,СВЦЭМ!$A$39:$A$782,$A48,СВЦЭМ!$B$39:$B$782,Q$47)+'СЕТ СН'!$G$11+СВЦЭМ!$D$10+'СЕТ СН'!$G$6-'СЕТ СН'!$G$23</f>
        <v>2185.3003426099999</v>
      </c>
      <c r="R48" s="36">
        <f>SUMIFS(СВЦЭМ!$D$39:$D$782,СВЦЭМ!$A$39:$A$782,$A48,СВЦЭМ!$B$39:$B$782,R$47)+'СЕТ СН'!$G$11+СВЦЭМ!$D$10+'СЕТ СН'!$G$6-'СЕТ СН'!$G$23</f>
        <v>2196.2286677299999</v>
      </c>
      <c r="S48" s="36">
        <f>SUMIFS(СВЦЭМ!$D$39:$D$782,СВЦЭМ!$A$39:$A$782,$A48,СВЦЭМ!$B$39:$B$782,S$47)+'СЕТ СН'!$G$11+СВЦЭМ!$D$10+'СЕТ СН'!$G$6-'СЕТ СН'!$G$23</f>
        <v>2184.3670674300001</v>
      </c>
      <c r="T48" s="36">
        <f>SUMIFS(СВЦЭМ!$D$39:$D$782,СВЦЭМ!$A$39:$A$782,$A48,СВЦЭМ!$B$39:$B$782,T$47)+'СЕТ СН'!$G$11+СВЦЭМ!$D$10+'СЕТ СН'!$G$6-'СЕТ СН'!$G$23</f>
        <v>2142.6600757599999</v>
      </c>
      <c r="U48" s="36">
        <f>SUMIFS(СВЦЭМ!$D$39:$D$782,СВЦЭМ!$A$39:$A$782,$A48,СВЦЭМ!$B$39:$B$782,U$47)+'СЕТ СН'!$G$11+СВЦЭМ!$D$10+'СЕТ СН'!$G$6-'СЕТ СН'!$G$23</f>
        <v>2112.2786822399999</v>
      </c>
      <c r="V48" s="36">
        <f>SUMIFS(СВЦЭМ!$D$39:$D$782,СВЦЭМ!$A$39:$A$782,$A48,СВЦЭМ!$B$39:$B$782,V$47)+'СЕТ СН'!$G$11+СВЦЭМ!$D$10+'СЕТ СН'!$G$6-'СЕТ СН'!$G$23</f>
        <v>2113.6417793000001</v>
      </c>
      <c r="W48" s="36">
        <f>SUMIFS(СВЦЭМ!$D$39:$D$782,СВЦЭМ!$A$39:$A$782,$A48,СВЦЭМ!$B$39:$B$782,W$47)+'СЕТ СН'!$G$11+СВЦЭМ!$D$10+'СЕТ СН'!$G$6-'СЕТ СН'!$G$23</f>
        <v>2121.7955709399998</v>
      </c>
      <c r="X48" s="36">
        <f>SUMIFS(СВЦЭМ!$D$39:$D$782,СВЦЭМ!$A$39:$A$782,$A48,СВЦЭМ!$B$39:$B$782,X$47)+'СЕТ СН'!$G$11+СВЦЭМ!$D$10+'СЕТ СН'!$G$6-'СЕТ СН'!$G$23</f>
        <v>2135.1766710500001</v>
      </c>
      <c r="Y48" s="36">
        <f>SUMIFS(СВЦЭМ!$D$39:$D$782,СВЦЭМ!$A$39:$A$782,$A48,СВЦЭМ!$B$39:$B$782,Y$47)+'СЕТ СН'!$G$11+СВЦЭМ!$D$10+'СЕТ СН'!$G$6-'СЕТ СН'!$G$23</f>
        <v>2159.4774567200002</v>
      </c>
      <c r="AA48" s="45"/>
    </row>
    <row r="49" spans="1:25" ht="15.75" x14ac:dyDescent="0.2">
      <c r="A49" s="35">
        <f>A48+1</f>
        <v>45353</v>
      </c>
      <c r="B49" s="36">
        <f>SUMIFS(СВЦЭМ!$D$39:$D$782,СВЦЭМ!$A$39:$A$782,$A49,СВЦЭМ!$B$39:$B$782,B$47)+'СЕТ СН'!$G$11+СВЦЭМ!$D$10+'СЕТ СН'!$G$6-'СЕТ СН'!$G$23</f>
        <v>2099.1136839599999</v>
      </c>
      <c r="C49" s="36">
        <f>SUMIFS(СВЦЭМ!$D$39:$D$782,СВЦЭМ!$A$39:$A$782,$A49,СВЦЭМ!$B$39:$B$782,C$47)+'СЕТ СН'!$G$11+СВЦЭМ!$D$10+'СЕТ СН'!$G$6-'СЕТ СН'!$G$23</f>
        <v>2110.9928099899998</v>
      </c>
      <c r="D49" s="36">
        <f>SUMIFS(СВЦЭМ!$D$39:$D$782,СВЦЭМ!$A$39:$A$782,$A49,СВЦЭМ!$B$39:$B$782,D$47)+'СЕТ СН'!$G$11+СВЦЭМ!$D$10+'СЕТ СН'!$G$6-'СЕТ СН'!$G$23</f>
        <v>2135.2139015399998</v>
      </c>
      <c r="E49" s="36">
        <f>SUMIFS(СВЦЭМ!$D$39:$D$782,СВЦЭМ!$A$39:$A$782,$A49,СВЦЭМ!$B$39:$B$782,E$47)+'СЕТ СН'!$G$11+СВЦЭМ!$D$10+'СЕТ СН'!$G$6-'СЕТ СН'!$G$23</f>
        <v>2146.06772701</v>
      </c>
      <c r="F49" s="36">
        <f>SUMIFS(СВЦЭМ!$D$39:$D$782,СВЦЭМ!$A$39:$A$782,$A49,СВЦЭМ!$B$39:$B$782,F$47)+'СЕТ СН'!$G$11+СВЦЭМ!$D$10+'СЕТ СН'!$G$6-'СЕТ СН'!$G$23</f>
        <v>2143.1192365400002</v>
      </c>
      <c r="G49" s="36">
        <f>SUMIFS(СВЦЭМ!$D$39:$D$782,СВЦЭМ!$A$39:$A$782,$A49,СВЦЭМ!$B$39:$B$782,G$47)+'СЕТ СН'!$G$11+СВЦЭМ!$D$10+'СЕТ СН'!$G$6-'СЕТ СН'!$G$23</f>
        <v>2123.3115825200002</v>
      </c>
      <c r="H49" s="36">
        <f>SUMIFS(СВЦЭМ!$D$39:$D$782,СВЦЭМ!$A$39:$A$782,$A49,СВЦЭМ!$B$39:$B$782,H$47)+'СЕТ СН'!$G$11+СВЦЭМ!$D$10+'СЕТ СН'!$G$6-'СЕТ СН'!$G$23</f>
        <v>2079.9703935699999</v>
      </c>
      <c r="I49" s="36">
        <f>SUMIFS(СВЦЭМ!$D$39:$D$782,СВЦЭМ!$A$39:$A$782,$A49,СВЦЭМ!$B$39:$B$782,I$47)+'СЕТ СН'!$G$11+СВЦЭМ!$D$10+'СЕТ СН'!$G$6-'СЕТ СН'!$G$23</f>
        <v>2056.1059074300001</v>
      </c>
      <c r="J49" s="36">
        <f>SUMIFS(СВЦЭМ!$D$39:$D$782,СВЦЭМ!$A$39:$A$782,$A49,СВЦЭМ!$B$39:$B$782,J$47)+'СЕТ СН'!$G$11+СВЦЭМ!$D$10+'СЕТ СН'!$G$6-'СЕТ СН'!$G$23</f>
        <v>2057.0553319800001</v>
      </c>
      <c r="K49" s="36">
        <f>SUMIFS(СВЦЭМ!$D$39:$D$782,СВЦЭМ!$A$39:$A$782,$A49,СВЦЭМ!$B$39:$B$782,K$47)+'СЕТ СН'!$G$11+СВЦЭМ!$D$10+'СЕТ СН'!$G$6-'СЕТ СН'!$G$23</f>
        <v>2025.1121158999999</v>
      </c>
      <c r="L49" s="36">
        <f>SUMIFS(СВЦЭМ!$D$39:$D$782,СВЦЭМ!$A$39:$A$782,$A49,СВЦЭМ!$B$39:$B$782,L$47)+'СЕТ СН'!$G$11+СВЦЭМ!$D$10+'СЕТ СН'!$G$6-'СЕТ СН'!$G$23</f>
        <v>2009.7866498100002</v>
      </c>
      <c r="M49" s="36">
        <f>SUMIFS(СВЦЭМ!$D$39:$D$782,СВЦЭМ!$A$39:$A$782,$A49,СВЦЭМ!$B$39:$B$782,M$47)+'СЕТ СН'!$G$11+СВЦЭМ!$D$10+'СЕТ СН'!$G$6-'СЕТ СН'!$G$23</f>
        <v>2013.1219600899999</v>
      </c>
      <c r="N49" s="36">
        <f>SUMIFS(СВЦЭМ!$D$39:$D$782,СВЦЭМ!$A$39:$A$782,$A49,СВЦЭМ!$B$39:$B$782,N$47)+'СЕТ СН'!$G$11+СВЦЭМ!$D$10+'СЕТ СН'!$G$6-'СЕТ СН'!$G$23</f>
        <v>2030.6367460299998</v>
      </c>
      <c r="O49" s="36">
        <f>SUMIFS(СВЦЭМ!$D$39:$D$782,СВЦЭМ!$A$39:$A$782,$A49,СВЦЭМ!$B$39:$B$782,O$47)+'СЕТ СН'!$G$11+СВЦЭМ!$D$10+'СЕТ СН'!$G$6-'СЕТ СН'!$G$23</f>
        <v>2037.5033800400001</v>
      </c>
      <c r="P49" s="36">
        <f>SUMIFS(СВЦЭМ!$D$39:$D$782,СВЦЭМ!$A$39:$A$782,$A49,СВЦЭМ!$B$39:$B$782,P$47)+'СЕТ СН'!$G$11+СВЦЭМ!$D$10+'СЕТ СН'!$G$6-'СЕТ СН'!$G$23</f>
        <v>2046.5636630899999</v>
      </c>
      <c r="Q49" s="36">
        <f>SUMIFS(СВЦЭМ!$D$39:$D$782,СВЦЭМ!$A$39:$A$782,$A49,СВЦЭМ!$B$39:$B$782,Q$47)+'СЕТ СН'!$G$11+СВЦЭМ!$D$10+'СЕТ СН'!$G$6-'СЕТ СН'!$G$23</f>
        <v>2068.69799736</v>
      </c>
      <c r="R49" s="36">
        <f>SUMIFS(СВЦЭМ!$D$39:$D$782,СВЦЭМ!$A$39:$A$782,$A49,СВЦЭМ!$B$39:$B$782,R$47)+'СЕТ СН'!$G$11+СВЦЭМ!$D$10+'СЕТ СН'!$G$6-'СЕТ СН'!$G$23</f>
        <v>2089.0214246099999</v>
      </c>
      <c r="S49" s="36">
        <f>SUMIFS(СВЦЭМ!$D$39:$D$782,СВЦЭМ!$A$39:$A$782,$A49,СВЦЭМ!$B$39:$B$782,S$47)+'СЕТ СН'!$G$11+СВЦЭМ!$D$10+'СЕТ СН'!$G$6-'СЕТ СН'!$G$23</f>
        <v>2073.9968609299999</v>
      </c>
      <c r="T49" s="36">
        <f>SUMIFS(СВЦЭМ!$D$39:$D$782,СВЦЭМ!$A$39:$A$782,$A49,СВЦЭМ!$B$39:$B$782,T$47)+'СЕТ СН'!$G$11+СВЦЭМ!$D$10+'СЕТ СН'!$G$6-'СЕТ СН'!$G$23</f>
        <v>2030.8386876899999</v>
      </c>
      <c r="U49" s="36">
        <f>SUMIFS(СВЦЭМ!$D$39:$D$782,СВЦЭМ!$A$39:$A$782,$A49,СВЦЭМ!$B$39:$B$782,U$47)+'СЕТ СН'!$G$11+СВЦЭМ!$D$10+'СЕТ СН'!$G$6-'СЕТ СН'!$G$23</f>
        <v>1990.2791389700001</v>
      </c>
      <c r="V49" s="36">
        <f>SUMIFS(СВЦЭМ!$D$39:$D$782,СВЦЭМ!$A$39:$A$782,$A49,СВЦЭМ!$B$39:$B$782,V$47)+'СЕТ СН'!$G$11+СВЦЭМ!$D$10+'СЕТ СН'!$G$6-'СЕТ СН'!$G$23</f>
        <v>2007.8380347900002</v>
      </c>
      <c r="W49" s="36">
        <f>SUMIFS(СВЦЭМ!$D$39:$D$782,СВЦЭМ!$A$39:$A$782,$A49,СВЦЭМ!$B$39:$B$782,W$47)+'СЕТ СН'!$G$11+СВЦЭМ!$D$10+'СЕТ СН'!$G$6-'СЕТ СН'!$G$23</f>
        <v>2017.0385861200002</v>
      </c>
      <c r="X49" s="36">
        <f>SUMIFS(СВЦЭМ!$D$39:$D$782,СВЦЭМ!$A$39:$A$782,$A49,СВЦЭМ!$B$39:$B$782,X$47)+'СЕТ СН'!$G$11+СВЦЭМ!$D$10+'СЕТ СН'!$G$6-'СЕТ СН'!$G$23</f>
        <v>2053.6622914999998</v>
      </c>
      <c r="Y49" s="36">
        <f>SUMIFS(СВЦЭМ!$D$39:$D$782,СВЦЭМ!$A$39:$A$782,$A49,СВЦЭМ!$B$39:$B$782,Y$47)+'СЕТ СН'!$G$11+СВЦЭМ!$D$10+'СЕТ СН'!$G$6-'СЕТ СН'!$G$23</f>
        <v>2054.0687803000001</v>
      </c>
    </row>
    <row r="50" spans="1:25" ht="15.75" x14ac:dyDescent="0.2">
      <c r="A50" s="35">
        <f t="shared" ref="A50:A78" si="1">A49+1</f>
        <v>45354</v>
      </c>
      <c r="B50" s="36">
        <f>SUMIFS(СВЦЭМ!$D$39:$D$782,СВЦЭМ!$A$39:$A$782,$A50,СВЦЭМ!$B$39:$B$782,B$47)+'СЕТ СН'!$G$11+СВЦЭМ!$D$10+'СЕТ СН'!$G$6-'СЕТ СН'!$G$23</f>
        <v>1997.06867349</v>
      </c>
      <c r="C50" s="36">
        <f>SUMIFS(СВЦЭМ!$D$39:$D$782,СВЦЭМ!$A$39:$A$782,$A50,СВЦЭМ!$B$39:$B$782,C$47)+'СЕТ СН'!$G$11+СВЦЭМ!$D$10+'СЕТ СН'!$G$6-'СЕТ СН'!$G$23</f>
        <v>2079.3716347899999</v>
      </c>
      <c r="D50" s="36">
        <f>SUMIFS(СВЦЭМ!$D$39:$D$782,СВЦЭМ!$A$39:$A$782,$A50,СВЦЭМ!$B$39:$B$782,D$47)+'СЕТ СН'!$G$11+СВЦЭМ!$D$10+'СЕТ СН'!$G$6-'СЕТ СН'!$G$23</f>
        <v>2124.2591863299999</v>
      </c>
      <c r="E50" s="36">
        <f>SUMIFS(СВЦЭМ!$D$39:$D$782,СВЦЭМ!$A$39:$A$782,$A50,СВЦЭМ!$B$39:$B$782,E$47)+'СЕТ СН'!$G$11+СВЦЭМ!$D$10+'СЕТ СН'!$G$6-'СЕТ СН'!$G$23</f>
        <v>2142.1565224000001</v>
      </c>
      <c r="F50" s="36">
        <f>SUMIFS(СВЦЭМ!$D$39:$D$782,СВЦЭМ!$A$39:$A$782,$A50,СВЦЭМ!$B$39:$B$782,F$47)+'СЕТ СН'!$G$11+СВЦЭМ!$D$10+'СЕТ СН'!$G$6-'СЕТ СН'!$G$23</f>
        <v>2139.4753534400002</v>
      </c>
      <c r="G50" s="36">
        <f>SUMIFS(СВЦЭМ!$D$39:$D$782,СВЦЭМ!$A$39:$A$782,$A50,СВЦЭМ!$B$39:$B$782,G$47)+'СЕТ СН'!$G$11+СВЦЭМ!$D$10+'СЕТ СН'!$G$6-'СЕТ СН'!$G$23</f>
        <v>2125.5044286799998</v>
      </c>
      <c r="H50" s="36">
        <f>SUMIFS(СВЦЭМ!$D$39:$D$782,СВЦЭМ!$A$39:$A$782,$A50,СВЦЭМ!$B$39:$B$782,H$47)+'СЕТ СН'!$G$11+СВЦЭМ!$D$10+'СЕТ СН'!$G$6-'СЕТ СН'!$G$23</f>
        <v>2107.2363059600002</v>
      </c>
      <c r="I50" s="36">
        <f>SUMIFS(СВЦЭМ!$D$39:$D$782,СВЦЭМ!$A$39:$A$782,$A50,СВЦЭМ!$B$39:$B$782,I$47)+'СЕТ СН'!$G$11+СВЦЭМ!$D$10+'СЕТ СН'!$G$6-'СЕТ СН'!$G$23</f>
        <v>2108.5309445500002</v>
      </c>
      <c r="J50" s="36">
        <f>SUMIFS(СВЦЭМ!$D$39:$D$782,СВЦЭМ!$A$39:$A$782,$A50,СВЦЭМ!$B$39:$B$782,J$47)+'СЕТ СН'!$G$11+СВЦЭМ!$D$10+'СЕТ СН'!$G$6-'СЕТ СН'!$G$23</f>
        <v>2060.54826998</v>
      </c>
      <c r="K50" s="36">
        <f>SUMIFS(СВЦЭМ!$D$39:$D$782,СВЦЭМ!$A$39:$A$782,$A50,СВЦЭМ!$B$39:$B$782,K$47)+'СЕТ СН'!$G$11+СВЦЭМ!$D$10+'СЕТ СН'!$G$6-'СЕТ СН'!$G$23</f>
        <v>2020.5057581999999</v>
      </c>
      <c r="L50" s="36">
        <f>SUMIFS(СВЦЭМ!$D$39:$D$782,СВЦЭМ!$A$39:$A$782,$A50,СВЦЭМ!$B$39:$B$782,L$47)+'СЕТ СН'!$G$11+СВЦЭМ!$D$10+'СЕТ СН'!$G$6-'СЕТ СН'!$G$23</f>
        <v>1998.0873713400001</v>
      </c>
      <c r="M50" s="36">
        <f>SUMIFS(СВЦЭМ!$D$39:$D$782,СВЦЭМ!$A$39:$A$782,$A50,СВЦЭМ!$B$39:$B$782,M$47)+'СЕТ СН'!$G$11+СВЦЭМ!$D$10+'СЕТ СН'!$G$6-'СЕТ СН'!$G$23</f>
        <v>1998.9332797699999</v>
      </c>
      <c r="N50" s="36">
        <f>SUMIFS(СВЦЭМ!$D$39:$D$782,СВЦЭМ!$A$39:$A$782,$A50,СВЦЭМ!$B$39:$B$782,N$47)+'СЕТ СН'!$G$11+СВЦЭМ!$D$10+'СЕТ СН'!$G$6-'СЕТ СН'!$G$23</f>
        <v>2025.4531152099999</v>
      </c>
      <c r="O50" s="36">
        <f>SUMIFS(СВЦЭМ!$D$39:$D$782,СВЦЭМ!$A$39:$A$782,$A50,СВЦЭМ!$B$39:$B$782,O$47)+'СЕТ СН'!$G$11+СВЦЭМ!$D$10+'СЕТ СН'!$G$6-'СЕТ СН'!$G$23</f>
        <v>2014.25063254</v>
      </c>
      <c r="P50" s="36">
        <f>SUMIFS(СВЦЭМ!$D$39:$D$782,СВЦЭМ!$A$39:$A$782,$A50,СВЦЭМ!$B$39:$B$782,P$47)+'СЕТ СН'!$G$11+СВЦЭМ!$D$10+'СЕТ СН'!$G$6-'СЕТ СН'!$G$23</f>
        <v>2015.4209506500001</v>
      </c>
      <c r="Q50" s="36">
        <f>SUMIFS(СВЦЭМ!$D$39:$D$782,СВЦЭМ!$A$39:$A$782,$A50,СВЦЭМ!$B$39:$B$782,Q$47)+'СЕТ СН'!$G$11+СВЦЭМ!$D$10+'СЕТ СН'!$G$6-'СЕТ СН'!$G$23</f>
        <v>2031.0220548900002</v>
      </c>
      <c r="R50" s="36">
        <f>SUMIFS(СВЦЭМ!$D$39:$D$782,СВЦЭМ!$A$39:$A$782,$A50,СВЦЭМ!$B$39:$B$782,R$47)+'СЕТ СН'!$G$11+СВЦЭМ!$D$10+'СЕТ СН'!$G$6-'СЕТ СН'!$G$23</f>
        <v>2036.75194461</v>
      </c>
      <c r="S50" s="36">
        <f>SUMIFS(СВЦЭМ!$D$39:$D$782,СВЦЭМ!$A$39:$A$782,$A50,СВЦЭМ!$B$39:$B$782,S$47)+'СЕТ СН'!$G$11+СВЦЭМ!$D$10+'СЕТ СН'!$G$6-'СЕТ СН'!$G$23</f>
        <v>2008.4261811299998</v>
      </c>
      <c r="T50" s="36">
        <f>SUMIFS(СВЦЭМ!$D$39:$D$782,СВЦЭМ!$A$39:$A$782,$A50,СВЦЭМ!$B$39:$B$782,T$47)+'СЕТ СН'!$G$11+СВЦЭМ!$D$10+'СЕТ СН'!$G$6-'СЕТ СН'!$G$23</f>
        <v>1990.5113382999998</v>
      </c>
      <c r="U50" s="36">
        <f>SUMIFS(СВЦЭМ!$D$39:$D$782,СВЦЭМ!$A$39:$A$782,$A50,СВЦЭМ!$B$39:$B$782,U$47)+'СЕТ СН'!$G$11+СВЦЭМ!$D$10+'СЕТ СН'!$G$6-'СЕТ СН'!$G$23</f>
        <v>2009.2610838199998</v>
      </c>
      <c r="V50" s="36">
        <f>SUMIFS(СВЦЭМ!$D$39:$D$782,СВЦЭМ!$A$39:$A$782,$A50,СВЦЭМ!$B$39:$B$782,V$47)+'СЕТ СН'!$G$11+СВЦЭМ!$D$10+'СЕТ СН'!$G$6-'СЕТ СН'!$G$23</f>
        <v>2008.3649184400001</v>
      </c>
      <c r="W50" s="36">
        <f>SUMIFS(СВЦЭМ!$D$39:$D$782,СВЦЭМ!$A$39:$A$782,$A50,СВЦЭМ!$B$39:$B$782,W$47)+'СЕТ СН'!$G$11+СВЦЭМ!$D$10+'СЕТ СН'!$G$6-'СЕТ СН'!$G$23</f>
        <v>1999.76354219</v>
      </c>
      <c r="X50" s="36">
        <f>SUMIFS(СВЦЭМ!$D$39:$D$782,СВЦЭМ!$A$39:$A$782,$A50,СВЦЭМ!$B$39:$B$782,X$47)+'СЕТ СН'!$G$11+СВЦЭМ!$D$10+'СЕТ СН'!$G$6-'СЕТ СН'!$G$23</f>
        <v>2014.6037549299999</v>
      </c>
      <c r="Y50" s="36">
        <f>SUMIFS(СВЦЭМ!$D$39:$D$782,СВЦЭМ!$A$39:$A$782,$A50,СВЦЭМ!$B$39:$B$782,Y$47)+'СЕТ СН'!$G$11+СВЦЭМ!$D$10+'СЕТ СН'!$G$6-'СЕТ СН'!$G$23</f>
        <v>2049.4569617699999</v>
      </c>
    </row>
    <row r="51" spans="1:25" ht="15.75" x14ac:dyDescent="0.2">
      <c r="A51" s="35">
        <f t="shared" si="1"/>
        <v>45355</v>
      </c>
      <c r="B51" s="36">
        <f>SUMIFS(СВЦЭМ!$D$39:$D$782,СВЦЭМ!$A$39:$A$782,$A51,СВЦЭМ!$B$39:$B$782,B$47)+'СЕТ СН'!$G$11+СВЦЭМ!$D$10+'СЕТ СН'!$G$6-'СЕТ СН'!$G$23</f>
        <v>2006.8027420200001</v>
      </c>
      <c r="C51" s="36">
        <f>SUMIFS(СВЦЭМ!$D$39:$D$782,СВЦЭМ!$A$39:$A$782,$A51,СВЦЭМ!$B$39:$B$782,C$47)+'СЕТ СН'!$G$11+СВЦЭМ!$D$10+'СЕТ СН'!$G$6-'СЕТ СН'!$G$23</f>
        <v>2048.9276267499999</v>
      </c>
      <c r="D51" s="36">
        <f>SUMIFS(СВЦЭМ!$D$39:$D$782,СВЦЭМ!$A$39:$A$782,$A51,СВЦЭМ!$B$39:$B$782,D$47)+'СЕТ СН'!$G$11+СВЦЭМ!$D$10+'СЕТ СН'!$G$6-'СЕТ СН'!$G$23</f>
        <v>2067.0171570699999</v>
      </c>
      <c r="E51" s="36">
        <f>SUMIFS(СВЦЭМ!$D$39:$D$782,СВЦЭМ!$A$39:$A$782,$A51,СВЦЭМ!$B$39:$B$782,E$47)+'СЕТ СН'!$G$11+СВЦЭМ!$D$10+'СЕТ СН'!$G$6-'СЕТ СН'!$G$23</f>
        <v>2069.8655016799999</v>
      </c>
      <c r="F51" s="36">
        <f>SUMIFS(СВЦЭМ!$D$39:$D$782,СВЦЭМ!$A$39:$A$782,$A51,СВЦЭМ!$B$39:$B$782,F$47)+'СЕТ СН'!$G$11+СВЦЭМ!$D$10+'СЕТ СН'!$G$6-'СЕТ СН'!$G$23</f>
        <v>2073.5953026500001</v>
      </c>
      <c r="G51" s="36">
        <f>SUMIFS(СВЦЭМ!$D$39:$D$782,СВЦЭМ!$A$39:$A$782,$A51,СВЦЭМ!$B$39:$B$782,G$47)+'СЕТ СН'!$G$11+СВЦЭМ!$D$10+'СЕТ СН'!$G$6-'СЕТ СН'!$G$23</f>
        <v>2096.9118536199999</v>
      </c>
      <c r="H51" s="36">
        <f>SUMIFS(СВЦЭМ!$D$39:$D$782,СВЦЭМ!$A$39:$A$782,$A51,СВЦЭМ!$B$39:$B$782,H$47)+'СЕТ СН'!$G$11+СВЦЭМ!$D$10+'СЕТ СН'!$G$6-'СЕТ СН'!$G$23</f>
        <v>2046.2578173400002</v>
      </c>
      <c r="I51" s="36">
        <f>SUMIFS(СВЦЭМ!$D$39:$D$782,СВЦЭМ!$A$39:$A$782,$A51,СВЦЭМ!$B$39:$B$782,I$47)+'СЕТ СН'!$G$11+СВЦЭМ!$D$10+'СЕТ СН'!$G$6-'СЕТ СН'!$G$23</f>
        <v>2008.4139171400002</v>
      </c>
      <c r="J51" s="36">
        <f>SUMIFS(СВЦЭМ!$D$39:$D$782,СВЦЭМ!$A$39:$A$782,$A51,СВЦЭМ!$B$39:$B$782,J$47)+'СЕТ СН'!$G$11+СВЦЭМ!$D$10+'СЕТ СН'!$G$6-'СЕТ СН'!$G$23</f>
        <v>1973.2794238299998</v>
      </c>
      <c r="K51" s="36">
        <f>SUMIFS(СВЦЭМ!$D$39:$D$782,СВЦЭМ!$A$39:$A$782,$A51,СВЦЭМ!$B$39:$B$782,K$47)+'СЕТ СН'!$G$11+СВЦЭМ!$D$10+'СЕТ СН'!$G$6-'СЕТ СН'!$G$23</f>
        <v>1956.0363243100001</v>
      </c>
      <c r="L51" s="36">
        <f>SUMIFS(СВЦЭМ!$D$39:$D$782,СВЦЭМ!$A$39:$A$782,$A51,СВЦЭМ!$B$39:$B$782,L$47)+'СЕТ СН'!$G$11+СВЦЭМ!$D$10+'СЕТ СН'!$G$6-'СЕТ СН'!$G$23</f>
        <v>1961.03772794</v>
      </c>
      <c r="M51" s="36">
        <f>SUMIFS(СВЦЭМ!$D$39:$D$782,СВЦЭМ!$A$39:$A$782,$A51,СВЦЭМ!$B$39:$B$782,M$47)+'СЕТ СН'!$G$11+СВЦЭМ!$D$10+'СЕТ СН'!$G$6-'СЕТ СН'!$G$23</f>
        <v>1969.0881518000001</v>
      </c>
      <c r="N51" s="36">
        <f>SUMIFS(СВЦЭМ!$D$39:$D$782,СВЦЭМ!$A$39:$A$782,$A51,СВЦЭМ!$B$39:$B$782,N$47)+'СЕТ СН'!$G$11+СВЦЭМ!$D$10+'СЕТ СН'!$G$6-'СЕТ СН'!$G$23</f>
        <v>1957.6440210599999</v>
      </c>
      <c r="O51" s="36">
        <f>SUMIFS(СВЦЭМ!$D$39:$D$782,СВЦЭМ!$A$39:$A$782,$A51,СВЦЭМ!$B$39:$B$782,O$47)+'СЕТ СН'!$G$11+СВЦЭМ!$D$10+'СЕТ СН'!$G$6-'СЕТ СН'!$G$23</f>
        <v>1964.8523064699998</v>
      </c>
      <c r="P51" s="36">
        <f>SUMIFS(СВЦЭМ!$D$39:$D$782,СВЦЭМ!$A$39:$A$782,$A51,СВЦЭМ!$B$39:$B$782,P$47)+'СЕТ СН'!$G$11+СВЦЭМ!$D$10+'СЕТ СН'!$G$6-'СЕТ СН'!$G$23</f>
        <v>1980.2505234300002</v>
      </c>
      <c r="Q51" s="36">
        <f>SUMIFS(СВЦЭМ!$D$39:$D$782,СВЦЭМ!$A$39:$A$782,$A51,СВЦЭМ!$B$39:$B$782,Q$47)+'СЕТ СН'!$G$11+СВЦЭМ!$D$10+'СЕТ СН'!$G$6-'СЕТ СН'!$G$23</f>
        <v>1996.4965295699999</v>
      </c>
      <c r="R51" s="36">
        <f>SUMIFS(СВЦЭМ!$D$39:$D$782,СВЦЭМ!$A$39:$A$782,$A51,СВЦЭМ!$B$39:$B$782,R$47)+'СЕТ СН'!$G$11+СВЦЭМ!$D$10+'СЕТ СН'!$G$6-'СЕТ СН'!$G$23</f>
        <v>1994.7990782900001</v>
      </c>
      <c r="S51" s="36">
        <f>SUMIFS(СВЦЭМ!$D$39:$D$782,СВЦЭМ!$A$39:$A$782,$A51,СВЦЭМ!$B$39:$B$782,S$47)+'СЕТ СН'!$G$11+СВЦЭМ!$D$10+'СЕТ СН'!$G$6-'СЕТ СН'!$G$23</f>
        <v>1987.8116236699998</v>
      </c>
      <c r="T51" s="36">
        <f>SUMIFS(СВЦЭМ!$D$39:$D$782,СВЦЭМ!$A$39:$A$782,$A51,СВЦЭМ!$B$39:$B$782,T$47)+'СЕТ СН'!$G$11+СВЦЭМ!$D$10+'СЕТ СН'!$G$6-'СЕТ СН'!$G$23</f>
        <v>1971.0773458200001</v>
      </c>
      <c r="U51" s="36">
        <f>SUMIFS(СВЦЭМ!$D$39:$D$782,СВЦЭМ!$A$39:$A$782,$A51,СВЦЭМ!$B$39:$B$782,U$47)+'СЕТ СН'!$G$11+СВЦЭМ!$D$10+'СЕТ СН'!$G$6-'СЕТ СН'!$G$23</f>
        <v>1947.5670862000002</v>
      </c>
      <c r="V51" s="36">
        <f>SUMIFS(СВЦЭМ!$D$39:$D$782,СВЦЭМ!$A$39:$A$782,$A51,СВЦЭМ!$B$39:$B$782,V$47)+'СЕТ СН'!$G$11+СВЦЭМ!$D$10+'СЕТ СН'!$G$6-'СЕТ СН'!$G$23</f>
        <v>1960.40347462</v>
      </c>
      <c r="W51" s="36">
        <f>SUMIFS(СВЦЭМ!$D$39:$D$782,СВЦЭМ!$A$39:$A$782,$A51,СВЦЭМ!$B$39:$B$782,W$47)+'СЕТ СН'!$G$11+СВЦЭМ!$D$10+'СЕТ СН'!$G$6-'СЕТ СН'!$G$23</f>
        <v>1976.9539534400001</v>
      </c>
      <c r="X51" s="36">
        <f>SUMIFS(СВЦЭМ!$D$39:$D$782,СВЦЭМ!$A$39:$A$782,$A51,СВЦЭМ!$B$39:$B$782,X$47)+'СЕТ СН'!$G$11+СВЦЭМ!$D$10+'СЕТ СН'!$G$6-'СЕТ СН'!$G$23</f>
        <v>1973.05082464</v>
      </c>
      <c r="Y51" s="36">
        <f>SUMIFS(СВЦЭМ!$D$39:$D$782,СВЦЭМ!$A$39:$A$782,$A51,СВЦЭМ!$B$39:$B$782,Y$47)+'СЕТ СН'!$G$11+СВЦЭМ!$D$10+'СЕТ СН'!$G$6-'СЕТ СН'!$G$23</f>
        <v>1989.41596239</v>
      </c>
    </row>
    <row r="52" spans="1:25" ht="15.75" x14ac:dyDescent="0.2">
      <c r="A52" s="35">
        <f t="shared" si="1"/>
        <v>45356</v>
      </c>
      <c r="B52" s="36">
        <f>SUMIFS(СВЦЭМ!$D$39:$D$782,СВЦЭМ!$A$39:$A$782,$A52,СВЦЭМ!$B$39:$B$782,B$47)+'СЕТ СН'!$G$11+СВЦЭМ!$D$10+'СЕТ СН'!$G$6-'СЕТ СН'!$G$23</f>
        <v>1976.96317322</v>
      </c>
      <c r="C52" s="36">
        <f>SUMIFS(СВЦЭМ!$D$39:$D$782,СВЦЭМ!$A$39:$A$782,$A52,СВЦЭМ!$B$39:$B$782,C$47)+'СЕТ СН'!$G$11+СВЦЭМ!$D$10+'СЕТ СН'!$G$6-'СЕТ СН'!$G$23</f>
        <v>2013.65632611</v>
      </c>
      <c r="D52" s="36">
        <f>SUMIFS(СВЦЭМ!$D$39:$D$782,СВЦЭМ!$A$39:$A$782,$A52,СВЦЭМ!$B$39:$B$782,D$47)+'СЕТ СН'!$G$11+СВЦЭМ!$D$10+'СЕТ СН'!$G$6-'СЕТ СН'!$G$23</f>
        <v>2022.2693192299998</v>
      </c>
      <c r="E52" s="36">
        <f>SUMIFS(СВЦЭМ!$D$39:$D$782,СВЦЭМ!$A$39:$A$782,$A52,СВЦЭМ!$B$39:$B$782,E$47)+'СЕТ СН'!$G$11+СВЦЭМ!$D$10+'СЕТ СН'!$G$6-'СЕТ СН'!$G$23</f>
        <v>2040.0564459100001</v>
      </c>
      <c r="F52" s="36">
        <f>SUMIFS(СВЦЭМ!$D$39:$D$782,СВЦЭМ!$A$39:$A$782,$A52,СВЦЭМ!$B$39:$B$782,F$47)+'СЕТ СН'!$G$11+СВЦЭМ!$D$10+'СЕТ СН'!$G$6-'СЕТ СН'!$G$23</f>
        <v>2029.1202730499999</v>
      </c>
      <c r="G52" s="36">
        <f>SUMIFS(СВЦЭМ!$D$39:$D$782,СВЦЭМ!$A$39:$A$782,$A52,СВЦЭМ!$B$39:$B$782,G$47)+'СЕТ СН'!$G$11+СВЦЭМ!$D$10+'СЕТ СН'!$G$6-'СЕТ СН'!$G$23</f>
        <v>2002.5923498900002</v>
      </c>
      <c r="H52" s="36">
        <f>SUMIFS(СВЦЭМ!$D$39:$D$782,СВЦЭМ!$A$39:$A$782,$A52,СВЦЭМ!$B$39:$B$782,H$47)+'СЕТ СН'!$G$11+СВЦЭМ!$D$10+'СЕТ СН'!$G$6-'СЕТ СН'!$G$23</f>
        <v>1948.9873457600002</v>
      </c>
      <c r="I52" s="36">
        <f>SUMIFS(СВЦЭМ!$D$39:$D$782,СВЦЭМ!$A$39:$A$782,$A52,СВЦЭМ!$B$39:$B$782,I$47)+'СЕТ СН'!$G$11+СВЦЭМ!$D$10+'СЕТ СН'!$G$6-'СЕТ СН'!$G$23</f>
        <v>1932.73430749</v>
      </c>
      <c r="J52" s="36">
        <f>SUMIFS(СВЦЭМ!$D$39:$D$782,СВЦЭМ!$A$39:$A$782,$A52,СВЦЭМ!$B$39:$B$782,J$47)+'СЕТ СН'!$G$11+СВЦЭМ!$D$10+'СЕТ СН'!$G$6-'СЕТ СН'!$G$23</f>
        <v>1919.9552731899998</v>
      </c>
      <c r="K52" s="36">
        <f>SUMIFS(СВЦЭМ!$D$39:$D$782,СВЦЭМ!$A$39:$A$782,$A52,СВЦЭМ!$B$39:$B$782,K$47)+'СЕТ СН'!$G$11+СВЦЭМ!$D$10+'СЕТ СН'!$G$6-'СЕТ СН'!$G$23</f>
        <v>1863.9633391799998</v>
      </c>
      <c r="L52" s="36">
        <f>SUMIFS(СВЦЭМ!$D$39:$D$782,СВЦЭМ!$A$39:$A$782,$A52,СВЦЭМ!$B$39:$B$782,L$47)+'СЕТ СН'!$G$11+СВЦЭМ!$D$10+'СЕТ СН'!$G$6-'СЕТ СН'!$G$23</f>
        <v>1854.1687518700001</v>
      </c>
      <c r="M52" s="36">
        <f>SUMIFS(СВЦЭМ!$D$39:$D$782,СВЦЭМ!$A$39:$A$782,$A52,СВЦЭМ!$B$39:$B$782,M$47)+'СЕТ СН'!$G$11+СВЦЭМ!$D$10+'СЕТ СН'!$G$6-'СЕТ СН'!$G$23</f>
        <v>1878.7304248099999</v>
      </c>
      <c r="N52" s="36">
        <f>SUMIFS(СВЦЭМ!$D$39:$D$782,СВЦЭМ!$A$39:$A$782,$A52,СВЦЭМ!$B$39:$B$782,N$47)+'СЕТ СН'!$G$11+СВЦЭМ!$D$10+'СЕТ СН'!$G$6-'СЕТ СН'!$G$23</f>
        <v>1908.05978727</v>
      </c>
      <c r="O52" s="36">
        <f>SUMIFS(СВЦЭМ!$D$39:$D$782,СВЦЭМ!$A$39:$A$782,$A52,СВЦЭМ!$B$39:$B$782,O$47)+'СЕТ СН'!$G$11+СВЦЭМ!$D$10+'СЕТ СН'!$G$6-'СЕТ СН'!$G$23</f>
        <v>1890.5380800799999</v>
      </c>
      <c r="P52" s="36">
        <f>SUMIFS(СВЦЭМ!$D$39:$D$782,СВЦЭМ!$A$39:$A$782,$A52,СВЦЭМ!$B$39:$B$782,P$47)+'СЕТ СН'!$G$11+СВЦЭМ!$D$10+'СЕТ СН'!$G$6-'СЕТ СН'!$G$23</f>
        <v>1901.1601432900002</v>
      </c>
      <c r="Q52" s="36">
        <f>SUMIFS(СВЦЭМ!$D$39:$D$782,СВЦЭМ!$A$39:$A$782,$A52,СВЦЭМ!$B$39:$B$782,Q$47)+'СЕТ СН'!$G$11+СВЦЭМ!$D$10+'СЕТ СН'!$G$6-'СЕТ СН'!$G$23</f>
        <v>1918.4588640900001</v>
      </c>
      <c r="R52" s="36">
        <f>SUMIFS(СВЦЭМ!$D$39:$D$782,СВЦЭМ!$A$39:$A$782,$A52,СВЦЭМ!$B$39:$B$782,R$47)+'СЕТ СН'!$G$11+СВЦЭМ!$D$10+'СЕТ СН'!$G$6-'СЕТ СН'!$G$23</f>
        <v>1944.18885692</v>
      </c>
      <c r="S52" s="36">
        <f>SUMIFS(СВЦЭМ!$D$39:$D$782,СВЦЭМ!$A$39:$A$782,$A52,СВЦЭМ!$B$39:$B$782,S$47)+'СЕТ СН'!$G$11+СВЦЭМ!$D$10+'СЕТ СН'!$G$6-'СЕТ СН'!$G$23</f>
        <v>1941.5017896600002</v>
      </c>
      <c r="T52" s="36">
        <f>SUMIFS(СВЦЭМ!$D$39:$D$782,СВЦЭМ!$A$39:$A$782,$A52,СВЦЭМ!$B$39:$B$782,T$47)+'СЕТ СН'!$G$11+СВЦЭМ!$D$10+'СЕТ СН'!$G$6-'СЕТ СН'!$G$23</f>
        <v>1915.5706394099998</v>
      </c>
      <c r="U52" s="36">
        <f>SUMIFS(СВЦЭМ!$D$39:$D$782,СВЦЭМ!$A$39:$A$782,$A52,СВЦЭМ!$B$39:$B$782,U$47)+'СЕТ СН'!$G$11+СВЦЭМ!$D$10+'СЕТ СН'!$G$6-'СЕТ СН'!$G$23</f>
        <v>1892.4050894500001</v>
      </c>
      <c r="V52" s="36">
        <f>SUMIFS(СВЦЭМ!$D$39:$D$782,СВЦЭМ!$A$39:$A$782,$A52,СВЦЭМ!$B$39:$B$782,V$47)+'СЕТ СН'!$G$11+СВЦЭМ!$D$10+'СЕТ СН'!$G$6-'СЕТ СН'!$G$23</f>
        <v>1899.6107415500001</v>
      </c>
      <c r="W52" s="36">
        <f>SUMIFS(СВЦЭМ!$D$39:$D$782,СВЦЭМ!$A$39:$A$782,$A52,СВЦЭМ!$B$39:$B$782,W$47)+'СЕТ СН'!$G$11+СВЦЭМ!$D$10+'СЕТ СН'!$G$6-'СЕТ СН'!$G$23</f>
        <v>1913.9349854299999</v>
      </c>
      <c r="X52" s="36">
        <f>SUMIFS(СВЦЭМ!$D$39:$D$782,СВЦЭМ!$A$39:$A$782,$A52,СВЦЭМ!$B$39:$B$782,X$47)+'СЕТ СН'!$G$11+СВЦЭМ!$D$10+'СЕТ СН'!$G$6-'СЕТ СН'!$G$23</f>
        <v>1925.3293779599999</v>
      </c>
      <c r="Y52" s="36">
        <f>SUMIFS(СВЦЭМ!$D$39:$D$782,СВЦЭМ!$A$39:$A$782,$A52,СВЦЭМ!$B$39:$B$782,Y$47)+'СЕТ СН'!$G$11+СВЦЭМ!$D$10+'СЕТ СН'!$G$6-'СЕТ СН'!$G$23</f>
        <v>1938.8037540199998</v>
      </c>
    </row>
    <row r="53" spans="1:25" ht="15.75" x14ac:dyDescent="0.2">
      <c r="A53" s="35">
        <f t="shared" si="1"/>
        <v>45357</v>
      </c>
      <c r="B53" s="36">
        <f>SUMIFS(СВЦЭМ!$D$39:$D$782,СВЦЭМ!$A$39:$A$782,$A53,СВЦЭМ!$B$39:$B$782,B$47)+'СЕТ СН'!$G$11+СВЦЭМ!$D$10+'СЕТ СН'!$G$6-'СЕТ СН'!$G$23</f>
        <v>2008.1000444800002</v>
      </c>
      <c r="C53" s="36">
        <f>SUMIFS(СВЦЭМ!$D$39:$D$782,СВЦЭМ!$A$39:$A$782,$A53,СВЦЭМ!$B$39:$B$782,C$47)+'СЕТ СН'!$G$11+СВЦЭМ!$D$10+'СЕТ СН'!$G$6-'СЕТ СН'!$G$23</f>
        <v>2032.0745925699998</v>
      </c>
      <c r="D53" s="36">
        <f>SUMIFS(СВЦЭМ!$D$39:$D$782,СВЦЭМ!$A$39:$A$782,$A53,СВЦЭМ!$B$39:$B$782,D$47)+'СЕТ СН'!$G$11+СВЦЭМ!$D$10+'СЕТ СН'!$G$6-'СЕТ СН'!$G$23</f>
        <v>2054.5133710999999</v>
      </c>
      <c r="E53" s="36">
        <f>SUMIFS(СВЦЭМ!$D$39:$D$782,СВЦЭМ!$A$39:$A$782,$A53,СВЦЭМ!$B$39:$B$782,E$47)+'СЕТ СН'!$G$11+СВЦЭМ!$D$10+'СЕТ СН'!$G$6-'СЕТ СН'!$G$23</f>
        <v>2069.3490727100002</v>
      </c>
      <c r="F53" s="36">
        <f>SUMIFS(СВЦЭМ!$D$39:$D$782,СВЦЭМ!$A$39:$A$782,$A53,СВЦЭМ!$B$39:$B$782,F$47)+'СЕТ СН'!$G$11+СВЦЭМ!$D$10+'СЕТ СН'!$G$6-'СЕТ СН'!$G$23</f>
        <v>2066.3748834600001</v>
      </c>
      <c r="G53" s="36">
        <f>SUMIFS(СВЦЭМ!$D$39:$D$782,СВЦЭМ!$A$39:$A$782,$A53,СВЦЭМ!$B$39:$B$782,G$47)+'СЕТ СН'!$G$11+СВЦЭМ!$D$10+'СЕТ СН'!$G$6-'СЕТ СН'!$G$23</f>
        <v>2040.0182411199999</v>
      </c>
      <c r="H53" s="36">
        <f>SUMIFS(СВЦЭМ!$D$39:$D$782,СВЦЭМ!$A$39:$A$782,$A53,СВЦЭМ!$B$39:$B$782,H$47)+'СЕТ СН'!$G$11+СВЦЭМ!$D$10+'СЕТ СН'!$G$6-'СЕТ СН'!$G$23</f>
        <v>1972.4268584199999</v>
      </c>
      <c r="I53" s="36">
        <f>SUMIFS(СВЦЭМ!$D$39:$D$782,СВЦЭМ!$A$39:$A$782,$A53,СВЦЭМ!$B$39:$B$782,I$47)+'СЕТ СН'!$G$11+СВЦЭМ!$D$10+'СЕТ СН'!$G$6-'СЕТ СН'!$G$23</f>
        <v>1924.8032624299999</v>
      </c>
      <c r="J53" s="36">
        <f>SUMIFS(СВЦЭМ!$D$39:$D$782,СВЦЭМ!$A$39:$A$782,$A53,СВЦЭМ!$B$39:$B$782,J$47)+'СЕТ СН'!$G$11+СВЦЭМ!$D$10+'СЕТ СН'!$G$6-'СЕТ СН'!$G$23</f>
        <v>1916.7129937700001</v>
      </c>
      <c r="K53" s="36">
        <f>SUMIFS(СВЦЭМ!$D$39:$D$782,СВЦЭМ!$A$39:$A$782,$A53,СВЦЭМ!$B$39:$B$782,K$47)+'СЕТ СН'!$G$11+СВЦЭМ!$D$10+'СЕТ СН'!$G$6-'СЕТ СН'!$G$23</f>
        <v>1918.1462434800001</v>
      </c>
      <c r="L53" s="36">
        <f>SUMIFS(СВЦЭМ!$D$39:$D$782,СВЦЭМ!$A$39:$A$782,$A53,СВЦЭМ!$B$39:$B$782,L$47)+'СЕТ СН'!$G$11+СВЦЭМ!$D$10+'СЕТ СН'!$G$6-'СЕТ СН'!$G$23</f>
        <v>1924.9279927100001</v>
      </c>
      <c r="M53" s="36">
        <f>SUMIFS(СВЦЭМ!$D$39:$D$782,СВЦЭМ!$A$39:$A$782,$A53,СВЦЭМ!$B$39:$B$782,M$47)+'СЕТ СН'!$G$11+СВЦЭМ!$D$10+'СЕТ СН'!$G$6-'СЕТ СН'!$G$23</f>
        <v>1926.2301600800001</v>
      </c>
      <c r="N53" s="36">
        <f>SUMIFS(СВЦЭМ!$D$39:$D$782,СВЦЭМ!$A$39:$A$782,$A53,СВЦЭМ!$B$39:$B$782,N$47)+'СЕТ СН'!$G$11+СВЦЭМ!$D$10+'СЕТ СН'!$G$6-'СЕТ СН'!$G$23</f>
        <v>1948.4759350999998</v>
      </c>
      <c r="O53" s="36">
        <f>SUMIFS(СВЦЭМ!$D$39:$D$782,СВЦЭМ!$A$39:$A$782,$A53,СВЦЭМ!$B$39:$B$782,O$47)+'СЕТ СН'!$G$11+СВЦЭМ!$D$10+'СЕТ СН'!$G$6-'СЕТ СН'!$G$23</f>
        <v>1946.5551077499999</v>
      </c>
      <c r="P53" s="36">
        <f>SUMIFS(СВЦЭМ!$D$39:$D$782,СВЦЭМ!$A$39:$A$782,$A53,СВЦЭМ!$B$39:$B$782,P$47)+'СЕТ СН'!$G$11+СВЦЭМ!$D$10+'СЕТ СН'!$G$6-'СЕТ СН'!$G$23</f>
        <v>1963.48461666</v>
      </c>
      <c r="Q53" s="36">
        <f>SUMIFS(СВЦЭМ!$D$39:$D$782,СВЦЭМ!$A$39:$A$782,$A53,СВЦЭМ!$B$39:$B$782,Q$47)+'СЕТ СН'!$G$11+СВЦЭМ!$D$10+'СЕТ СН'!$G$6-'СЕТ СН'!$G$23</f>
        <v>1967.2246206099999</v>
      </c>
      <c r="R53" s="36">
        <f>SUMIFS(СВЦЭМ!$D$39:$D$782,СВЦЭМ!$A$39:$A$782,$A53,СВЦЭМ!$B$39:$B$782,R$47)+'СЕТ СН'!$G$11+СВЦЭМ!$D$10+'СЕТ СН'!$G$6-'СЕТ СН'!$G$23</f>
        <v>1967.3727454</v>
      </c>
      <c r="S53" s="36">
        <f>SUMIFS(СВЦЭМ!$D$39:$D$782,СВЦЭМ!$A$39:$A$782,$A53,СВЦЭМ!$B$39:$B$782,S$47)+'СЕТ СН'!$G$11+СВЦЭМ!$D$10+'СЕТ СН'!$G$6-'СЕТ СН'!$G$23</f>
        <v>1954.93882575</v>
      </c>
      <c r="T53" s="36">
        <f>SUMIFS(СВЦЭМ!$D$39:$D$782,СВЦЭМ!$A$39:$A$782,$A53,СВЦЭМ!$B$39:$B$782,T$47)+'СЕТ СН'!$G$11+СВЦЭМ!$D$10+'СЕТ СН'!$G$6-'СЕТ СН'!$G$23</f>
        <v>1920.3254561499998</v>
      </c>
      <c r="U53" s="36">
        <f>SUMIFS(СВЦЭМ!$D$39:$D$782,СВЦЭМ!$A$39:$A$782,$A53,СВЦЭМ!$B$39:$B$782,U$47)+'СЕТ СН'!$G$11+СВЦЭМ!$D$10+'СЕТ СН'!$G$6-'СЕТ СН'!$G$23</f>
        <v>1919.9953271899999</v>
      </c>
      <c r="V53" s="36">
        <f>SUMIFS(СВЦЭМ!$D$39:$D$782,СВЦЭМ!$A$39:$A$782,$A53,СВЦЭМ!$B$39:$B$782,V$47)+'СЕТ СН'!$G$11+СВЦЭМ!$D$10+'СЕТ СН'!$G$6-'СЕТ СН'!$G$23</f>
        <v>1923.4821541599999</v>
      </c>
      <c r="W53" s="36">
        <f>SUMIFS(СВЦЭМ!$D$39:$D$782,СВЦЭМ!$A$39:$A$782,$A53,СВЦЭМ!$B$39:$B$782,W$47)+'СЕТ СН'!$G$11+СВЦЭМ!$D$10+'СЕТ СН'!$G$6-'СЕТ СН'!$G$23</f>
        <v>1934.6258241700002</v>
      </c>
      <c r="X53" s="36">
        <f>SUMIFS(СВЦЭМ!$D$39:$D$782,СВЦЭМ!$A$39:$A$782,$A53,СВЦЭМ!$B$39:$B$782,X$47)+'СЕТ СН'!$G$11+СВЦЭМ!$D$10+'СЕТ СН'!$G$6-'СЕТ СН'!$G$23</f>
        <v>1933.4587479400002</v>
      </c>
      <c r="Y53" s="36">
        <f>SUMIFS(СВЦЭМ!$D$39:$D$782,СВЦЭМ!$A$39:$A$782,$A53,СВЦЭМ!$B$39:$B$782,Y$47)+'СЕТ СН'!$G$11+СВЦЭМ!$D$10+'СЕТ СН'!$G$6-'СЕТ СН'!$G$23</f>
        <v>1918.7929643699999</v>
      </c>
    </row>
    <row r="54" spans="1:25" ht="15.75" x14ac:dyDescent="0.2">
      <c r="A54" s="35">
        <f t="shared" si="1"/>
        <v>45358</v>
      </c>
      <c r="B54" s="36">
        <f>SUMIFS(СВЦЭМ!$D$39:$D$782,СВЦЭМ!$A$39:$A$782,$A54,СВЦЭМ!$B$39:$B$782,B$47)+'СЕТ СН'!$G$11+СВЦЭМ!$D$10+'СЕТ СН'!$G$6-'СЕТ СН'!$G$23</f>
        <v>1967.1782385800002</v>
      </c>
      <c r="C54" s="36">
        <f>SUMIFS(СВЦЭМ!$D$39:$D$782,СВЦЭМ!$A$39:$A$782,$A54,СВЦЭМ!$B$39:$B$782,C$47)+'СЕТ СН'!$G$11+СВЦЭМ!$D$10+'СЕТ СН'!$G$6-'СЕТ СН'!$G$23</f>
        <v>2010.0784723500001</v>
      </c>
      <c r="D54" s="36">
        <f>SUMIFS(СВЦЭМ!$D$39:$D$782,СВЦЭМ!$A$39:$A$782,$A54,СВЦЭМ!$B$39:$B$782,D$47)+'СЕТ СН'!$G$11+СВЦЭМ!$D$10+'СЕТ СН'!$G$6-'СЕТ СН'!$G$23</f>
        <v>2043.62961068</v>
      </c>
      <c r="E54" s="36">
        <f>SUMIFS(СВЦЭМ!$D$39:$D$782,СВЦЭМ!$A$39:$A$782,$A54,СВЦЭМ!$B$39:$B$782,E$47)+'СЕТ СН'!$G$11+СВЦЭМ!$D$10+'СЕТ СН'!$G$6-'СЕТ СН'!$G$23</f>
        <v>2073.3361170500002</v>
      </c>
      <c r="F54" s="36">
        <f>SUMIFS(СВЦЭМ!$D$39:$D$782,СВЦЭМ!$A$39:$A$782,$A54,СВЦЭМ!$B$39:$B$782,F$47)+'СЕТ СН'!$G$11+СВЦЭМ!$D$10+'СЕТ СН'!$G$6-'СЕТ СН'!$G$23</f>
        <v>2082.0549562599999</v>
      </c>
      <c r="G54" s="36">
        <f>SUMIFS(СВЦЭМ!$D$39:$D$782,СВЦЭМ!$A$39:$A$782,$A54,СВЦЭМ!$B$39:$B$782,G$47)+'СЕТ СН'!$G$11+СВЦЭМ!$D$10+'СЕТ СН'!$G$6-'СЕТ СН'!$G$23</f>
        <v>2056.4820319199998</v>
      </c>
      <c r="H54" s="36">
        <f>SUMIFS(СВЦЭМ!$D$39:$D$782,СВЦЭМ!$A$39:$A$782,$A54,СВЦЭМ!$B$39:$B$782,H$47)+'СЕТ СН'!$G$11+СВЦЭМ!$D$10+'СЕТ СН'!$G$6-'СЕТ СН'!$G$23</f>
        <v>1991.2781661099998</v>
      </c>
      <c r="I54" s="36">
        <f>SUMIFS(СВЦЭМ!$D$39:$D$782,СВЦЭМ!$A$39:$A$782,$A54,СВЦЭМ!$B$39:$B$782,I$47)+'СЕТ СН'!$G$11+СВЦЭМ!$D$10+'СЕТ СН'!$G$6-'СЕТ СН'!$G$23</f>
        <v>1976.5094723000002</v>
      </c>
      <c r="J54" s="36">
        <f>SUMIFS(СВЦЭМ!$D$39:$D$782,СВЦЭМ!$A$39:$A$782,$A54,СВЦЭМ!$B$39:$B$782,J$47)+'СЕТ СН'!$G$11+СВЦЭМ!$D$10+'СЕТ СН'!$G$6-'СЕТ СН'!$G$23</f>
        <v>1995.6346856300001</v>
      </c>
      <c r="K54" s="36">
        <f>SUMIFS(СВЦЭМ!$D$39:$D$782,СВЦЭМ!$A$39:$A$782,$A54,СВЦЭМ!$B$39:$B$782,K$47)+'СЕТ СН'!$G$11+СВЦЭМ!$D$10+'СЕТ СН'!$G$6-'СЕТ СН'!$G$23</f>
        <v>1960.2917361999998</v>
      </c>
      <c r="L54" s="36">
        <f>SUMIFS(СВЦЭМ!$D$39:$D$782,СВЦЭМ!$A$39:$A$782,$A54,СВЦЭМ!$B$39:$B$782,L$47)+'СЕТ СН'!$G$11+СВЦЭМ!$D$10+'СЕТ СН'!$G$6-'СЕТ СН'!$G$23</f>
        <v>1963.0392926899999</v>
      </c>
      <c r="M54" s="36">
        <f>SUMIFS(СВЦЭМ!$D$39:$D$782,СВЦЭМ!$A$39:$A$782,$A54,СВЦЭМ!$B$39:$B$782,M$47)+'СЕТ СН'!$G$11+СВЦЭМ!$D$10+'СЕТ СН'!$G$6-'СЕТ СН'!$G$23</f>
        <v>1971.5836672199998</v>
      </c>
      <c r="N54" s="36">
        <f>SUMIFS(СВЦЭМ!$D$39:$D$782,СВЦЭМ!$A$39:$A$782,$A54,СВЦЭМ!$B$39:$B$782,N$47)+'СЕТ СН'!$G$11+СВЦЭМ!$D$10+'СЕТ СН'!$G$6-'СЕТ СН'!$G$23</f>
        <v>1981.25353232</v>
      </c>
      <c r="O54" s="36">
        <f>SUMIFS(СВЦЭМ!$D$39:$D$782,СВЦЭМ!$A$39:$A$782,$A54,СВЦЭМ!$B$39:$B$782,O$47)+'СЕТ СН'!$G$11+СВЦЭМ!$D$10+'СЕТ СН'!$G$6-'СЕТ СН'!$G$23</f>
        <v>1977.6172320300002</v>
      </c>
      <c r="P54" s="36">
        <f>SUMIFS(СВЦЭМ!$D$39:$D$782,СВЦЭМ!$A$39:$A$782,$A54,СВЦЭМ!$B$39:$B$782,P$47)+'СЕТ СН'!$G$11+СВЦЭМ!$D$10+'СЕТ СН'!$G$6-'СЕТ СН'!$G$23</f>
        <v>2003.5338131899998</v>
      </c>
      <c r="Q54" s="36">
        <f>SUMIFS(СВЦЭМ!$D$39:$D$782,СВЦЭМ!$A$39:$A$782,$A54,СВЦЭМ!$B$39:$B$782,Q$47)+'СЕТ СН'!$G$11+СВЦЭМ!$D$10+'СЕТ СН'!$G$6-'СЕТ СН'!$G$23</f>
        <v>2024.1302007600002</v>
      </c>
      <c r="R54" s="36">
        <f>SUMIFS(СВЦЭМ!$D$39:$D$782,СВЦЭМ!$A$39:$A$782,$A54,СВЦЭМ!$B$39:$B$782,R$47)+'СЕТ СН'!$G$11+СВЦЭМ!$D$10+'СЕТ СН'!$G$6-'СЕТ СН'!$G$23</f>
        <v>2035.6880901899999</v>
      </c>
      <c r="S54" s="36">
        <f>SUMIFS(СВЦЭМ!$D$39:$D$782,СВЦЭМ!$A$39:$A$782,$A54,СВЦЭМ!$B$39:$B$782,S$47)+'СЕТ СН'!$G$11+СВЦЭМ!$D$10+'СЕТ СН'!$G$6-'СЕТ СН'!$G$23</f>
        <v>2018.2244403700001</v>
      </c>
      <c r="T54" s="36">
        <f>SUMIFS(СВЦЭМ!$D$39:$D$782,СВЦЭМ!$A$39:$A$782,$A54,СВЦЭМ!$B$39:$B$782,T$47)+'СЕТ СН'!$G$11+СВЦЭМ!$D$10+'СЕТ СН'!$G$6-'СЕТ СН'!$G$23</f>
        <v>2012.8829562400001</v>
      </c>
      <c r="U54" s="36">
        <f>SUMIFS(СВЦЭМ!$D$39:$D$782,СВЦЭМ!$A$39:$A$782,$A54,СВЦЭМ!$B$39:$B$782,U$47)+'СЕТ СН'!$G$11+СВЦЭМ!$D$10+'СЕТ СН'!$G$6-'СЕТ СН'!$G$23</f>
        <v>1987.59482579</v>
      </c>
      <c r="V54" s="36">
        <f>SUMIFS(СВЦЭМ!$D$39:$D$782,СВЦЭМ!$A$39:$A$782,$A54,СВЦЭМ!$B$39:$B$782,V$47)+'СЕТ СН'!$G$11+СВЦЭМ!$D$10+'СЕТ СН'!$G$6-'СЕТ СН'!$G$23</f>
        <v>1968.3815287500001</v>
      </c>
      <c r="W54" s="36">
        <f>SUMIFS(СВЦЭМ!$D$39:$D$782,СВЦЭМ!$A$39:$A$782,$A54,СВЦЭМ!$B$39:$B$782,W$47)+'СЕТ СН'!$G$11+СВЦЭМ!$D$10+'СЕТ СН'!$G$6-'СЕТ СН'!$G$23</f>
        <v>1981.0691660000002</v>
      </c>
      <c r="X54" s="36">
        <f>SUMIFS(СВЦЭМ!$D$39:$D$782,СВЦЭМ!$A$39:$A$782,$A54,СВЦЭМ!$B$39:$B$782,X$47)+'СЕТ СН'!$G$11+СВЦЭМ!$D$10+'СЕТ СН'!$G$6-'СЕТ СН'!$G$23</f>
        <v>1995.16863603</v>
      </c>
      <c r="Y54" s="36">
        <f>SUMIFS(СВЦЭМ!$D$39:$D$782,СВЦЭМ!$A$39:$A$782,$A54,СВЦЭМ!$B$39:$B$782,Y$47)+'СЕТ СН'!$G$11+СВЦЭМ!$D$10+'СЕТ СН'!$G$6-'СЕТ СН'!$G$23</f>
        <v>2024.03067762</v>
      </c>
    </row>
    <row r="55" spans="1:25" ht="15.75" x14ac:dyDescent="0.2">
      <c r="A55" s="35">
        <f t="shared" si="1"/>
        <v>45359</v>
      </c>
      <c r="B55" s="36">
        <f>SUMIFS(СВЦЭМ!$D$39:$D$782,СВЦЭМ!$A$39:$A$782,$A55,СВЦЭМ!$B$39:$B$782,B$47)+'СЕТ СН'!$G$11+СВЦЭМ!$D$10+'СЕТ СН'!$G$6-'СЕТ СН'!$G$23</f>
        <v>2066.90869853</v>
      </c>
      <c r="C55" s="36">
        <f>SUMIFS(СВЦЭМ!$D$39:$D$782,СВЦЭМ!$A$39:$A$782,$A55,СВЦЭМ!$B$39:$B$782,C$47)+'СЕТ СН'!$G$11+СВЦЭМ!$D$10+'СЕТ СН'!$G$6-'СЕТ СН'!$G$23</f>
        <v>2066.05885476</v>
      </c>
      <c r="D55" s="36">
        <f>SUMIFS(СВЦЭМ!$D$39:$D$782,СВЦЭМ!$A$39:$A$782,$A55,СВЦЭМ!$B$39:$B$782,D$47)+'СЕТ СН'!$G$11+СВЦЭМ!$D$10+'СЕТ СН'!$G$6-'СЕТ СН'!$G$23</f>
        <v>2088.89668037</v>
      </c>
      <c r="E55" s="36">
        <f>SUMIFS(СВЦЭМ!$D$39:$D$782,СВЦЭМ!$A$39:$A$782,$A55,СВЦЭМ!$B$39:$B$782,E$47)+'СЕТ СН'!$G$11+СВЦЭМ!$D$10+'СЕТ СН'!$G$6-'СЕТ СН'!$G$23</f>
        <v>2098.9273972999999</v>
      </c>
      <c r="F55" s="36">
        <f>SUMIFS(СВЦЭМ!$D$39:$D$782,СВЦЭМ!$A$39:$A$782,$A55,СВЦЭМ!$B$39:$B$782,F$47)+'СЕТ СН'!$G$11+СВЦЭМ!$D$10+'СЕТ СН'!$G$6-'СЕТ СН'!$G$23</f>
        <v>2099.2785867299999</v>
      </c>
      <c r="G55" s="36">
        <f>SUMIFS(СВЦЭМ!$D$39:$D$782,СВЦЭМ!$A$39:$A$782,$A55,СВЦЭМ!$B$39:$B$782,G$47)+'СЕТ СН'!$G$11+СВЦЭМ!$D$10+'СЕТ СН'!$G$6-'СЕТ СН'!$G$23</f>
        <v>2073.0762232400002</v>
      </c>
      <c r="H55" s="36">
        <f>SUMIFS(СВЦЭМ!$D$39:$D$782,СВЦЭМ!$A$39:$A$782,$A55,СВЦЭМ!$B$39:$B$782,H$47)+'СЕТ СН'!$G$11+СВЦЭМ!$D$10+'СЕТ СН'!$G$6-'СЕТ СН'!$G$23</f>
        <v>2072.2026489499999</v>
      </c>
      <c r="I55" s="36">
        <f>SUMIFS(СВЦЭМ!$D$39:$D$782,СВЦЭМ!$A$39:$A$782,$A55,СВЦЭМ!$B$39:$B$782,I$47)+'СЕТ СН'!$G$11+СВЦЭМ!$D$10+'СЕТ СН'!$G$6-'СЕТ СН'!$G$23</f>
        <v>2043.8489637900002</v>
      </c>
      <c r="J55" s="36">
        <f>SUMIFS(СВЦЭМ!$D$39:$D$782,СВЦЭМ!$A$39:$A$782,$A55,СВЦЭМ!$B$39:$B$782,J$47)+'СЕТ СН'!$G$11+СВЦЭМ!$D$10+'СЕТ СН'!$G$6-'СЕТ СН'!$G$23</f>
        <v>2032.4372059399998</v>
      </c>
      <c r="K55" s="36">
        <f>SUMIFS(СВЦЭМ!$D$39:$D$782,СВЦЭМ!$A$39:$A$782,$A55,СВЦЭМ!$B$39:$B$782,K$47)+'СЕТ СН'!$G$11+СВЦЭМ!$D$10+'СЕТ СН'!$G$6-'СЕТ СН'!$G$23</f>
        <v>1972.98402235</v>
      </c>
      <c r="L55" s="36">
        <f>SUMIFS(СВЦЭМ!$D$39:$D$782,СВЦЭМ!$A$39:$A$782,$A55,СВЦЭМ!$B$39:$B$782,L$47)+'СЕТ СН'!$G$11+СВЦЭМ!$D$10+'СЕТ СН'!$G$6-'СЕТ СН'!$G$23</f>
        <v>1962.4927165200002</v>
      </c>
      <c r="M55" s="36">
        <f>SUMIFS(СВЦЭМ!$D$39:$D$782,СВЦЭМ!$A$39:$A$782,$A55,СВЦЭМ!$B$39:$B$782,M$47)+'СЕТ СН'!$G$11+СВЦЭМ!$D$10+'СЕТ СН'!$G$6-'СЕТ СН'!$G$23</f>
        <v>1978.4144404499998</v>
      </c>
      <c r="N55" s="36">
        <f>SUMIFS(СВЦЭМ!$D$39:$D$782,СВЦЭМ!$A$39:$A$782,$A55,СВЦЭМ!$B$39:$B$782,N$47)+'СЕТ СН'!$G$11+СВЦЭМ!$D$10+'СЕТ СН'!$G$6-'СЕТ СН'!$G$23</f>
        <v>1998.9564317499999</v>
      </c>
      <c r="O55" s="36">
        <f>SUMIFS(СВЦЭМ!$D$39:$D$782,СВЦЭМ!$A$39:$A$782,$A55,СВЦЭМ!$B$39:$B$782,O$47)+'СЕТ СН'!$G$11+СВЦЭМ!$D$10+'СЕТ СН'!$G$6-'СЕТ СН'!$G$23</f>
        <v>2017.5981907</v>
      </c>
      <c r="P55" s="36">
        <f>SUMIFS(СВЦЭМ!$D$39:$D$782,СВЦЭМ!$A$39:$A$782,$A55,СВЦЭМ!$B$39:$B$782,P$47)+'СЕТ СН'!$G$11+СВЦЭМ!$D$10+'СЕТ СН'!$G$6-'СЕТ СН'!$G$23</f>
        <v>2028.1517042999999</v>
      </c>
      <c r="Q55" s="36">
        <f>SUMIFS(СВЦЭМ!$D$39:$D$782,СВЦЭМ!$A$39:$A$782,$A55,СВЦЭМ!$B$39:$B$782,Q$47)+'СЕТ СН'!$G$11+СВЦЭМ!$D$10+'СЕТ СН'!$G$6-'СЕТ СН'!$G$23</f>
        <v>2044.8442415899999</v>
      </c>
      <c r="R55" s="36">
        <f>SUMIFS(СВЦЭМ!$D$39:$D$782,СВЦЭМ!$A$39:$A$782,$A55,СВЦЭМ!$B$39:$B$782,R$47)+'СЕТ СН'!$G$11+СВЦЭМ!$D$10+'СЕТ СН'!$G$6-'СЕТ СН'!$G$23</f>
        <v>2051.6608358899998</v>
      </c>
      <c r="S55" s="36">
        <f>SUMIFS(СВЦЭМ!$D$39:$D$782,СВЦЭМ!$A$39:$A$782,$A55,СВЦЭМ!$B$39:$B$782,S$47)+'СЕТ СН'!$G$11+СВЦЭМ!$D$10+'СЕТ СН'!$G$6-'СЕТ СН'!$G$23</f>
        <v>2030.0529433199999</v>
      </c>
      <c r="T55" s="36">
        <f>SUMIFS(СВЦЭМ!$D$39:$D$782,СВЦЭМ!$A$39:$A$782,$A55,СВЦЭМ!$B$39:$B$782,T$47)+'СЕТ СН'!$G$11+СВЦЭМ!$D$10+'СЕТ СН'!$G$6-'СЕТ СН'!$G$23</f>
        <v>2022.4400992599999</v>
      </c>
      <c r="U55" s="36">
        <f>SUMIFS(СВЦЭМ!$D$39:$D$782,СВЦЭМ!$A$39:$A$782,$A55,СВЦЭМ!$B$39:$B$782,U$47)+'СЕТ СН'!$G$11+СВЦЭМ!$D$10+'СЕТ СН'!$G$6-'СЕТ СН'!$G$23</f>
        <v>1993.5294406500002</v>
      </c>
      <c r="V55" s="36">
        <f>SUMIFS(СВЦЭМ!$D$39:$D$782,СВЦЭМ!$A$39:$A$782,$A55,СВЦЭМ!$B$39:$B$782,V$47)+'СЕТ СН'!$G$11+СВЦЭМ!$D$10+'СЕТ СН'!$G$6-'СЕТ СН'!$G$23</f>
        <v>1983.2155060199998</v>
      </c>
      <c r="W55" s="36">
        <f>SUMIFS(СВЦЭМ!$D$39:$D$782,СВЦЭМ!$A$39:$A$782,$A55,СВЦЭМ!$B$39:$B$782,W$47)+'СЕТ СН'!$G$11+СВЦЭМ!$D$10+'СЕТ СН'!$G$6-'СЕТ СН'!$G$23</f>
        <v>1976.7110304399998</v>
      </c>
      <c r="X55" s="36">
        <f>SUMIFS(СВЦЭМ!$D$39:$D$782,СВЦЭМ!$A$39:$A$782,$A55,СВЦЭМ!$B$39:$B$782,X$47)+'СЕТ СН'!$G$11+СВЦЭМ!$D$10+'СЕТ СН'!$G$6-'СЕТ СН'!$G$23</f>
        <v>2013.9778961500001</v>
      </c>
      <c r="Y55" s="36">
        <f>SUMIFS(СВЦЭМ!$D$39:$D$782,СВЦЭМ!$A$39:$A$782,$A55,СВЦЭМ!$B$39:$B$782,Y$47)+'СЕТ СН'!$G$11+СВЦЭМ!$D$10+'СЕТ СН'!$G$6-'СЕТ СН'!$G$23</f>
        <v>2026.11950849</v>
      </c>
    </row>
    <row r="56" spans="1:25" ht="15.75" x14ac:dyDescent="0.2">
      <c r="A56" s="35">
        <f t="shared" si="1"/>
        <v>45360</v>
      </c>
      <c r="B56" s="36">
        <f>SUMIFS(СВЦЭМ!$D$39:$D$782,СВЦЭМ!$A$39:$A$782,$A56,СВЦЭМ!$B$39:$B$782,B$47)+'СЕТ СН'!$G$11+СВЦЭМ!$D$10+'СЕТ СН'!$G$6-'СЕТ СН'!$G$23</f>
        <v>2058.5634712000001</v>
      </c>
      <c r="C56" s="36">
        <f>SUMIFS(СВЦЭМ!$D$39:$D$782,СВЦЭМ!$A$39:$A$782,$A56,СВЦЭМ!$B$39:$B$782,C$47)+'СЕТ СН'!$G$11+СВЦЭМ!$D$10+'СЕТ СН'!$G$6-'СЕТ СН'!$G$23</f>
        <v>2067.0862750900001</v>
      </c>
      <c r="D56" s="36">
        <f>SUMIFS(СВЦЭМ!$D$39:$D$782,СВЦЭМ!$A$39:$A$782,$A56,СВЦЭМ!$B$39:$B$782,D$47)+'СЕТ СН'!$G$11+СВЦЭМ!$D$10+'СЕТ СН'!$G$6-'СЕТ СН'!$G$23</f>
        <v>2085.3063339599998</v>
      </c>
      <c r="E56" s="36">
        <f>SUMIFS(СВЦЭМ!$D$39:$D$782,СВЦЭМ!$A$39:$A$782,$A56,СВЦЭМ!$B$39:$B$782,E$47)+'СЕТ СН'!$G$11+СВЦЭМ!$D$10+'СЕТ СН'!$G$6-'СЕТ СН'!$G$23</f>
        <v>2093.7393377899998</v>
      </c>
      <c r="F56" s="36">
        <f>SUMIFS(СВЦЭМ!$D$39:$D$782,СВЦЭМ!$A$39:$A$782,$A56,СВЦЭМ!$B$39:$B$782,F$47)+'СЕТ СН'!$G$11+СВЦЭМ!$D$10+'СЕТ СН'!$G$6-'СЕТ СН'!$G$23</f>
        <v>2081.07184207</v>
      </c>
      <c r="G56" s="36">
        <f>SUMIFS(СВЦЭМ!$D$39:$D$782,СВЦЭМ!$A$39:$A$782,$A56,СВЦЭМ!$B$39:$B$782,G$47)+'СЕТ СН'!$G$11+СВЦЭМ!$D$10+'СЕТ СН'!$G$6-'СЕТ СН'!$G$23</f>
        <v>2051.8843464400002</v>
      </c>
      <c r="H56" s="36">
        <f>SUMIFS(СВЦЭМ!$D$39:$D$782,СВЦЭМ!$A$39:$A$782,$A56,СВЦЭМ!$B$39:$B$782,H$47)+'СЕТ СН'!$G$11+СВЦЭМ!$D$10+'СЕТ СН'!$G$6-'СЕТ СН'!$G$23</f>
        <v>2028.4455841600002</v>
      </c>
      <c r="I56" s="36">
        <f>SUMIFS(СВЦЭМ!$D$39:$D$782,СВЦЭМ!$A$39:$A$782,$A56,СВЦЭМ!$B$39:$B$782,I$47)+'СЕТ СН'!$G$11+СВЦЭМ!$D$10+'СЕТ СН'!$G$6-'СЕТ СН'!$G$23</f>
        <v>2006.7819067400001</v>
      </c>
      <c r="J56" s="36">
        <f>SUMIFS(СВЦЭМ!$D$39:$D$782,СВЦЭМ!$A$39:$A$782,$A56,СВЦЭМ!$B$39:$B$782,J$47)+'СЕТ СН'!$G$11+СВЦЭМ!$D$10+'СЕТ СН'!$G$6-'СЕТ СН'!$G$23</f>
        <v>1993.1247381600001</v>
      </c>
      <c r="K56" s="36">
        <f>SUMIFS(СВЦЭМ!$D$39:$D$782,СВЦЭМ!$A$39:$A$782,$A56,СВЦЭМ!$B$39:$B$782,K$47)+'СЕТ СН'!$G$11+СВЦЭМ!$D$10+'СЕТ СН'!$G$6-'СЕТ СН'!$G$23</f>
        <v>1952.47701469</v>
      </c>
      <c r="L56" s="36">
        <f>SUMIFS(СВЦЭМ!$D$39:$D$782,СВЦЭМ!$A$39:$A$782,$A56,СВЦЭМ!$B$39:$B$782,L$47)+'СЕТ СН'!$G$11+СВЦЭМ!$D$10+'СЕТ СН'!$G$6-'СЕТ СН'!$G$23</f>
        <v>1930.4081191800001</v>
      </c>
      <c r="M56" s="36">
        <f>SUMIFS(СВЦЭМ!$D$39:$D$782,СВЦЭМ!$A$39:$A$782,$A56,СВЦЭМ!$B$39:$B$782,M$47)+'СЕТ СН'!$G$11+СВЦЭМ!$D$10+'СЕТ СН'!$G$6-'СЕТ СН'!$G$23</f>
        <v>1945.6195820500002</v>
      </c>
      <c r="N56" s="36">
        <f>SUMIFS(СВЦЭМ!$D$39:$D$782,СВЦЭМ!$A$39:$A$782,$A56,СВЦЭМ!$B$39:$B$782,N$47)+'СЕТ СН'!$G$11+СВЦЭМ!$D$10+'СЕТ СН'!$G$6-'СЕТ СН'!$G$23</f>
        <v>1967.1947088299999</v>
      </c>
      <c r="O56" s="36">
        <f>SUMIFS(СВЦЭМ!$D$39:$D$782,СВЦЭМ!$A$39:$A$782,$A56,СВЦЭМ!$B$39:$B$782,O$47)+'СЕТ СН'!$G$11+СВЦЭМ!$D$10+'СЕТ СН'!$G$6-'СЕТ СН'!$G$23</f>
        <v>1988.72625647</v>
      </c>
      <c r="P56" s="36">
        <f>SUMIFS(СВЦЭМ!$D$39:$D$782,СВЦЭМ!$A$39:$A$782,$A56,СВЦЭМ!$B$39:$B$782,P$47)+'СЕТ СН'!$G$11+СВЦЭМ!$D$10+'СЕТ СН'!$G$6-'СЕТ СН'!$G$23</f>
        <v>2001.3716720399998</v>
      </c>
      <c r="Q56" s="36">
        <f>SUMIFS(СВЦЭМ!$D$39:$D$782,СВЦЭМ!$A$39:$A$782,$A56,СВЦЭМ!$B$39:$B$782,Q$47)+'СЕТ СН'!$G$11+СВЦЭМ!$D$10+'СЕТ СН'!$G$6-'СЕТ СН'!$G$23</f>
        <v>2017.0732333599999</v>
      </c>
      <c r="R56" s="36">
        <f>SUMIFS(СВЦЭМ!$D$39:$D$782,СВЦЭМ!$A$39:$A$782,$A56,СВЦЭМ!$B$39:$B$782,R$47)+'СЕТ СН'!$G$11+СВЦЭМ!$D$10+'СЕТ СН'!$G$6-'СЕТ СН'!$G$23</f>
        <v>2017.5205473599999</v>
      </c>
      <c r="S56" s="36">
        <f>SUMIFS(СВЦЭМ!$D$39:$D$782,СВЦЭМ!$A$39:$A$782,$A56,СВЦЭМ!$B$39:$B$782,S$47)+'СЕТ СН'!$G$11+СВЦЭМ!$D$10+'СЕТ СН'!$G$6-'СЕТ СН'!$G$23</f>
        <v>1987.4337885599998</v>
      </c>
      <c r="T56" s="36">
        <f>SUMIFS(СВЦЭМ!$D$39:$D$782,СВЦЭМ!$A$39:$A$782,$A56,СВЦЭМ!$B$39:$B$782,T$47)+'СЕТ СН'!$G$11+СВЦЭМ!$D$10+'СЕТ СН'!$G$6-'СЕТ СН'!$G$23</f>
        <v>2000.43391088</v>
      </c>
      <c r="U56" s="36">
        <f>SUMIFS(СВЦЭМ!$D$39:$D$782,СВЦЭМ!$A$39:$A$782,$A56,СВЦЭМ!$B$39:$B$782,U$47)+'СЕТ СН'!$G$11+СВЦЭМ!$D$10+'СЕТ СН'!$G$6-'СЕТ СН'!$G$23</f>
        <v>1970.3081064600001</v>
      </c>
      <c r="V56" s="36">
        <f>SUMIFS(СВЦЭМ!$D$39:$D$782,СВЦЭМ!$A$39:$A$782,$A56,СВЦЭМ!$B$39:$B$782,V$47)+'СЕТ СН'!$G$11+СВЦЭМ!$D$10+'СЕТ СН'!$G$6-'СЕТ СН'!$G$23</f>
        <v>1959.0402760400002</v>
      </c>
      <c r="W56" s="36">
        <f>SUMIFS(СВЦЭМ!$D$39:$D$782,СВЦЭМ!$A$39:$A$782,$A56,СВЦЭМ!$B$39:$B$782,W$47)+'СЕТ СН'!$G$11+СВЦЭМ!$D$10+'СЕТ СН'!$G$6-'СЕТ СН'!$G$23</f>
        <v>1954.8554625000002</v>
      </c>
      <c r="X56" s="36">
        <f>SUMIFS(СВЦЭМ!$D$39:$D$782,СВЦЭМ!$A$39:$A$782,$A56,СВЦЭМ!$B$39:$B$782,X$47)+'СЕТ СН'!$G$11+СВЦЭМ!$D$10+'СЕТ СН'!$G$6-'СЕТ СН'!$G$23</f>
        <v>1993.2669779299999</v>
      </c>
      <c r="Y56" s="36">
        <f>SUMIFS(СВЦЭМ!$D$39:$D$782,СВЦЭМ!$A$39:$A$782,$A56,СВЦЭМ!$B$39:$B$782,Y$47)+'СЕТ СН'!$G$11+СВЦЭМ!$D$10+'СЕТ СН'!$G$6-'СЕТ СН'!$G$23</f>
        <v>2007.7290666700001</v>
      </c>
    </row>
    <row r="57" spans="1:25" ht="15.75" x14ac:dyDescent="0.2">
      <c r="A57" s="35">
        <f t="shared" si="1"/>
        <v>45361</v>
      </c>
      <c r="B57" s="36">
        <f>SUMIFS(СВЦЭМ!$D$39:$D$782,СВЦЭМ!$A$39:$A$782,$A57,СВЦЭМ!$B$39:$B$782,B$47)+'СЕТ СН'!$G$11+СВЦЭМ!$D$10+'СЕТ СН'!$G$6-'СЕТ СН'!$G$23</f>
        <v>2086.5329732</v>
      </c>
      <c r="C57" s="36">
        <f>SUMIFS(СВЦЭМ!$D$39:$D$782,СВЦЭМ!$A$39:$A$782,$A57,СВЦЭМ!$B$39:$B$782,C$47)+'СЕТ СН'!$G$11+СВЦЭМ!$D$10+'СЕТ СН'!$G$6-'СЕТ СН'!$G$23</f>
        <v>2124.9609893699999</v>
      </c>
      <c r="D57" s="36">
        <f>SUMIFS(СВЦЭМ!$D$39:$D$782,СВЦЭМ!$A$39:$A$782,$A57,СВЦЭМ!$B$39:$B$782,D$47)+'СЕТ СН'!$G$11+СВЦЭМ!$D$10+'СЕТ СН'!$G$6-'СЕТ СН'!$G$23</f>
        <v>2143.5783267100001</v>
      </c>
      <c r="E57" s="36">
        <f>SUMIFS(СВЦЭМ!$D$39:$D$782,СВЦЭМ!$A$39:$A$782,$A57,СВЦЭМ!$B$39:$B$782,E$47)+'СЕТ СН'!$G$11+СВЦЭМ!$D$10+'СЕТ СН'!$G$6-'СЕТ СН'!$G$23</f>
        <v>2159.1869656099998</v>
      </c>
      <c r="F57" s="36">
        <f>SUMIFS(СВЦЭМ!$D$39:$D$782,СВЦЭМ!$A$39:$A$782,$A57,СВЦЭМ!$B$39:$B$782,F$47)+'СЕТ СН'!$G$11+СВЦЭМ!$D$10+'СЕТ СН'!$G$6-'СЕТ СН'!$G$23</f>
        <v>2159.4831550700001</v>
      </c>
      <c r="G57" s="36">
        <f>SUMIFS(СВЦЭМ!$D$39:$D$782,СВЦЭМ!$A$39:$A$782,$A57,СВЦЭМ!$B$39:$B$782,G$47)+'СЕТ СН'!$G$11+СВЦЭМ!$D$10+'СЕТ СН'!$G$6-'СЕТ СН'!$G$23</f>
        <v>2142.1879003399999</v>
      </c>
      <c r="H57" s="36">
        <f>SUMIFS(СВЦЭМ!$D$39:$D$782,СВЦЭМ!$A$39:$A$782,$A57,СВЦЭМ!$B$39:$B$782,H$47)+'СЕТ СН'!$G$11+СВЦЭМ!$D$10+'СЕТ СН'!$G$6-'СЕТ СН'!$G$23</f>
        <v>2115.7779498300001</v>
      </c>
      <c r="I57" s="36">
        <f>SUMIFS(СВЦЭМ!$D$39:$D$782,СВЦЭМ!$A$39:$A$782,$A57,СВЦЭМ!$B$39:$B$782,I$47)+'СЕТ СН'!$G$11+СВЦЭМ!$D$10+'СЕТ СН'!$G$6-'СЕТ СН'!$G$23</f>
        <v>2110.3341146100001</v>
      </c>
      <c r="J57" s="36">
        <f>SUMIFS(СВЦЭМ!$D$39:$D$782,СВЦЭМ!$A$39:$A$782,$A57,СВЦЭМ!$B$39:$B$782,J$47)+'СЕТ СН'!$G$11+СВЦЭМ!$D$10+'СЕТ СН'!$G$6-'СЕТ СН'!$G$23</f>
        <v>2065.1705600300002</v>
      </c>
      <c r="K57" s="36">
        <f>SUMIFS(СВЦЭМ!$D$39:$D$782,СВЦЭМ!$A$39:$A$782,$A57,СВЦЭМ!$B$39:$B$782,K$47)+'СЕТ СН'!$G$11+СВЦЭМ!$D$10+'СЕТ СН'!$G$6-'СЕТ СН'!$G$23</f>
        <v>2023.78295531</v>
      </c>
      <c r="L57" s="36">
        <f>SUMIFS(СВЦЭМ!$D$39:$D$782,СВЦЭМ!$A$39:$A$782,$A57,СВЦЭМ!$B$39:$B$782,L$47)+'СЕТ СН'!$G$11+СВЦЭМ!$D$10+'СЕТ СН'!$G$6-'СЕТ СН'!$G$23</f>
        <v>2023.4006945000001</v>
      </c>
      <c r="M57" s="36">
        <f>SUMIFS(СВЦЭМ!$D$39:$D$782,СВЦЭМ!$A$39:$A$782,$A57,СВЦЭМ!$B$39:$B$782,M$47)+'СЕТ СН'!$G$11+СВЦЭМ!$D$10+'СЕТ СН'!$G$6-'СЕТ СН'!$G$23</f>
        <v>2031.3244490699999</v>
      </c>
      <c r="N57" s="36">
        <f>SUMIFS(СВЦЭМ!$D$39:$D$782,СВЦЭМ!$A$39:$A$782,$A57,СВЦЭМ!$B$39:$B$782,N$47)+'СЕТ СН'!$G$11+СВЦЭМ!$D$10+'СЕТ СН'!$G$6-'СЕТ СН'!$G$23</f>
        <v>2053.3030771200001</v>
      </c>
      <c r="O57" s="36">
        <f>SUMIFS(СВЦЭМ!$D$39:$D$782,СВЦЭМ!$A$39:$A$782,$A57,СВЦЭМ!$B$39:$B$782,O$47)+'СЕТ СН'!$G$11+СВЦЭМ!$D$10+'СЕТ СН'!$G$6-'СЕТ СН'!$G$23</f>
        <v>2044.2830489799999</v>
      </c>
      <c r="P57" s="36">
        <f>SUMIFS(СВЦЭМ!$D$39:$D$782,СВЦЭМ!$A$39:$A$782,$A57,СВЦЭМ!$B$39:$B$782,P$47)+'СЕТ СН'!$G$11+СВЦЭМ!$D$10+'СЕТ СН'!$G$6-'СЕТ СН'!$G$23</f>
        <v>2071.2662490399998</v>
      </c>
      <c r="Q57" s="36">
        <f>SUMIFS(СВЦЭМ!$D$39:$D$782,СВЦЭМ!$A$39:$A$782,$A57,СВЦЭМ!$B$39:$B$782,Q$47)+'СЕТ СН'!$G$11+СВЦЭМ!$D$10+'СЕТ СН'!$G$6-'СЕТ СН'!$G$23</f>
        <v>2098.7638084</v>
      </c>
      <c r="R57" s="36">
        <f>SUMIFS(СВЦЭМ!$D$39:$D$782,СВЦЭМ!$A$39:$A$782,$A57,СВЦЭМ!$B$39:$B$782,R$47)+'СЕТ СН'!$G$11+СВЦЭМ!$D$10+'СЕТ СН'!$G$6-'СЕТ СН'!$G$23</f>
        <v>2095.9777177300002</v>
      </c>
      <c r="S57" s="36">
        <f>SUMIFS(СВЦЭМ!$D$39:$D$782,СВЦЭМ!$A$39:$A$782,$A57,СВЦЭМ!$B$39:$B$782,S$47)+'СЕТ СН'!$G$11+СВЦЭМ!$D$10+'СЕТ СН'!$G$6-'СЕТ СН'!$G$23</f>
        <v>2080.4235550200001</v>
      </c>
      <c r="T57" s="36">
        <f>SUMIFS(СВЦЭМ!$D$39:$D$782,СВЦЭМ!$A$39:$A$782,$A57,СВЦЭМ!$B$39:$B$782,T$47)+'СЕТ СН'!$G$11+СВЦЭМ!$D$10+'СЕТ СН'!$G$6-'СЕТ СН'!$G$23</f>
        <v>2060.4623049100001</v>
      </c>
      <c r="U57" s="36">
        <f>SUMIFS(СВЦЭМ!$D$39:$D$782,СВЦЭМ!$A$39:$A$782,$A57,СВЦЭМ!$B$39:$B$782,U$47)+'СЕТ СН'!$G$11+СВЦЭМ!$D$10+'СЕТ СН'!$G$6-'СЕТ СН'!$G$23</f>
        <v>2013.57385067</v>
      </c>
      <c r="V57" s="36">
        <f>SUMIFS(СВЦЭМ!$D$39:$D$782,СВЦЭМ!$A$39:$A$782,$A57,СВЦЭМ!$B$39:$B$782,V$47)+'СЕТ СН'!$G$11+СВЦЭМ!$D$10+'СЕТ СН'!$G$6-'СЕТ СН'!$G$23</f>
        <v>1986.9669315900001</v>
      </c>
      <c r="W57" s="36">
        <f>SUMIFS(СВЦЭМ!$D$39:$D$782,СВЦЭМ!$A$39:$A$782,$A57,СВЦЭМ!$B$39:$B$782,W$47)+'СЕТ СН'!$G$11+СВЦЭМ!$D$10+'СЕТ СН'!$G$6-'СЕТ СН'!$G$23</f>
        <v>1994.6026238899999</v>
      </c>
      <c r="X57" s="36">
        <f>SUMIFS(СВЦЭМ!$D$39:$D$782,СВЦЭМ!$A$39:$A$782,$A57,СВЦЭМ!$B$39:$B$782,X$47)+'СЕТ СН'!$G$11+СВЦЭМ!$D$10+'СЕТ СН'!$G$6-'СЕТ СН'!$G$23</f>
        <v>2045.3677216599999</v>
      </c>
      <c r="Y57" s="36">
        <f>SUMIFS(СВЦЭМ!$D$39:$D$782,СВЦЭМ!$A$39:$A$782,$A57,СВЦЭМ!$B$39:$B$782,Y$47)+'СЕТ СН'!$G$11+СВЦЭМ!$D$10+'СЕТ СН'!$G$6-'СЕТ СН'!$G$23</f>
        <v>2051.4552293199999</v>
      </c>
    </row>
    <row r="58" spans="1:25" ht="15.75" x14ac:dyDescent="0.2">
      <c r="A58" s="35">
        <f t="shared" si="1"/>
        <v>45362</v>
      </c>
      <c r="B58" s="36">
        <f>SUMIFS(СВЦЭМ!$D$39:$D$782,СВЦЭМ!$A$39:$A$782,$A58,СВЦЭМ!$B$39:$B$782,B$47)+'СЕТ СН'!$G$11+СВЦЭМ!$D$10+'СЕТ СН'!$G$6-'СЕТ СН'!$G$23</f>
        <v>2018.7777153299999</v>
      </c>
      <c r="C58" s="36">
        <f>SUMIFS(СВЦЭМ!$D$39:$D$782,СВЦЭМ!$A$39:$A$782,$A58,СВЦЭМ!$B$39:$B$782,C$47)+'СЕТ СН'!$G$11+СВЦЭМ!$D$10+'СЕТ СН'!$G$6-'СЕТ СН'!$G$23</f>
        <v>2055.46577656</v>
      </c>
      <c r="D58" s="36">
        <f>SUMIFS(СВЦЭМ!$D$39:$D$782,СВЦЭМ!$A$39:$A$782,$A58,СВЦЭМ!$B$39:$B$782,D$47)+'СЕТ СН'!$G$11+СВЦЭМ!$D$10+'СЕТ СН'!$G$6-'СЕТ СН'!$G$23</f>
        <v>2068.6070240700001</v>
      </c>
      <c r="E58" s="36">
        <f>SUMIFS(СВЦЭМ!$D$39:$D$782,СВЦЭМ!$A$39:$A$782,$A58,СВЦЭМ!$B$39:$B$782,E$47)+'СЕТ СН'!$G$11+СВЦЭМ!$D$10+'СЕТ СН'!$G$6-'СЕТ СН'!$G$23</f>
        <v>2072.4039260099999</v>
      </c>
      <c r="F58" s="36">
        <f>SUMIFS(СВЦЭМ!$D$39:$D$782,СВЦЭМ!$A$39:$A$782,$A58,СВЦЭМ!$B$39:$B$782,F$47)+'СЕТ СН'!$G$11+СВЦЭМ!$D$10+'СЕТ СН'!$G$6-'СЕТ СН'!$G$23</f>
        <v>2071.6817916800001</v>
      </c>
      <c r="G58" s="36">
        <f>SUMIFS(СВЦЭМ!$D$39:$D$782,СВЦЭМ!$A$39:$A$782,$A58,СВЦЭМ!$B$39:$B$782,G$47)+'СЕТ СН'!$G$11+СВЦЭМ!$D$10+'СЕТ СН'!$G$6-'СЕТ СН'!$G$23</f>
        <v>2009.01509502</v>
      </c>
      <c r="H58" s="36">
        <f>SUMIFS(СВЦЭМ!$D$39:$D$782,СВЦЭМ!$A$39:$A$782,$A58,СВЦЭМ!$B$39:$B$782,H$47)+'СЕТ СН'!$G$11+СВЦЭМ!$D$10+'СЕТ СН'!$G$6-'СЕТ СН'!$G$23</f>
        <v>1871.10598751</v>
      </c>
      <c r="I58" s="36">
        <f>SUMIFS(СВЦЭМ!$D$39:$D$782,СВЦЭМ!$A$39:$A$782,$A58,СВЦЭМ!$B$39:$B$782,I$47)+'СЕТ СН'!$G$11+СВЦЭМ!$D$10+'СЕТ СН'!$G$6-'СЕТ СН'!$G$23</f>
        <v>1878.6884403099998</v>
      </c>
      <c r="J58" s="36">
        <f>SUMIFS(СВЦЭМ!$D$39:$D$782,СВЦЭМ!$A$39:$A$782,$A58,СВЦЭМ!$B$39:$B$782,J$47)+'СЕТ СН'!$G$11+СВЦЭМ!$D$10+'СЕТ СН'!$G$6-'СЕТ СН'!$G$23</f>
        <v>1852.7475158500001</v>
      </c>
      <c r="K58" s="36">
        <f>SUMIFS(СВЦЭМ!$D$39:$D$782,СВЦЭМ!$A$39:$A$782,$A58,СВЦЭМ!$B$39:$B$782,K$47)+'СЕТ СН'!$G$11+СВЦЭМ!$D$10+'СЕТ СН'!$G$6-'СЕТ СН'!$G$23</f>
        <v>1837.2511800900002</v>
      </c>
      <c r="L58" s="36">
        <f>SUMIFS(СВЦЭМ!$D$39:$D$782,СВЦЭМ!$A$39:$A$782,$A58,СВЦЭМ!$B$39:$B$782,L$47)+'СЕТ СН'!$G$11+СВЦЭМ!$D$10+'СЕТ СН'!$G$6-'СЕТ СН'!$G$23</f>
        <v>1849.1771159099999</v>
      </c>
      <c r="M58" s="36">
        <f>SUMIFS(СВЦЭМ!$D$39:$D$782,СВЦЭМ!$A$39:$A$782,$A58,СВЦЭМ!$B$39:$B$782,M$47)+'СЕТ СН'!$G$11+СВЦЭМ!$D$10+'СЕТ СН'!$G$6-'СЕТ СН'!$G$23</f>
        <v>1846.4607914200001</v>
      </c>
      <c r="N58" s="36">
        <f>SUMIFS(СВЦЭМ!$D$39:$D$782,СВЦЭМ!$A$39:$A$782,$A58,СВЦЭМ!$B$39:$B$782,N$47)+'СЕТ СН'!$G$11+СВЦЭМ!$D$10+'СЕТ СН'!$G$6-'СЕТ СН'!$G$23</f>
        <v>1867.31062415</v>
      </c>
      <c r="O58" s="36">
        <f>SUMIFS(СВЦЭМ!$D$39:$D$782,СВЦЭМ!$A$39:$A$782,$A58,СВЦЭМ!$B$39:$B$782,O$47)+'СЕТ СН'!$G$11+СВЦЭМ!$D$10+'СЕТ СН'!$G$6-'СЕТ СН'!$G$23</f>
        <v>1868.4908493799999</v>
      </c>
      <c r="P58" s="36">
        <f>SUMIFS(СВЦЭМ!$D$39:$D$782,СВЦЭМ!$A$39:$A$782,$A58,СВЦЭМ!$B$39:$B$782,P$47)+'СЕТ СН'!$G$11+СВЦЭМ!$D$10+'СЕТ СН'!$G$6-'СЕТ СН'!$G$23</f>
        <v>1877.6895716499998</v>
      </c>
      <c r="Q58" s="36">
        <f>SUMIFS(СВЦЭМ!$D$39:$D$782,СВЦЭМ!$A$39:$A$782,$A58,СВЦЭМ!$B$39:$B$782,Q$47)+'СЕТ СН'!$G$11+СВЦЭМ!$D$10+'СЕТ СН'!$G$6-'СЕТ СН'!$G$23</f>
        <v>1891.1436330400002</v>
      </c>
      <c r="R58" s="36">
        <f>SUMIFS(СВЦЭМ!$D$39:$D$782,СВЦЭМ!$A$39:$A$782,$A58,СВЦЭМ!$B$39:$B$782,R$47)+'СЕТ СН'!$G$11+СВЦЭМ!$D$10+'СЕТ СН'!$G$6-'СЕТ СН'!$G$23</f>
        <v>1892.8252677400001</v>
      </c>
      <c r="S58" s="36">
        <f>SUMIFS(СВЦЭМ!$D$39:$D$782,СВЦЭМ!$A$39:$A$782,$A58,СВЦЭМ!$B$39:$B$782,S$47)+'СЕТ СН'!$G$11+СВЦЭМ!$D$10+'СЕТ СН'!$G$6-'СЕТ СН'!$G$23</f>
        <v>1889.8862431900002</v>
      </c>
      <c r="T58" s="36">
        <f>SUMIFS(СВЦЭМ!$D$39:$D$782,СВЦЭМ!$A$39:$A$782,$A58,СВЦЭМ!$B$39:$B$782,T$47)+'СЕТ СН'!$G$11+СВЦЭМ!$D$10+'СЕТ СН'!$G$6-'СЕТ СН'!$G$23</f>
        <v>1868.57585883</v>
      </c>
      <c r="U58" s="36">
        <f>SUMIFS(СВЦЭМ!$D$39:$D$782,СВЦЭМ!$A$39:$A$782,$A58,СВЦЭМ!$B$39:$B$782,U$47)+'СЕТ СН'!$G$11+СВЦЭМ!$D$10+'СЕТ СН'!$G$6-'СЕТ СН'!$G$23</f>
        <v>1840.36059634</v>
      </c>
      <c r="V58" s="36">
        <f>SUMIFS(СВЦЭМ!$D$39:$D$782,СВЦЭМ!$A$39:$A$782,$A58,СВЦЭМ!$B$39:$B$782,V$47)+'СЕТ СН'!$G$11+СВЦЭМ!$D$10+'СЕТ СН'!$G$6-'СЕТ СН'!$G$23</f>
        <v>1832.1292839299999</v>
      </c>
      <c r="W58" s="36">
        <f>SUMIFS(СВЦЭМ!$D$39:$D$782,СВЦЭМ!$A$39:$A$782,$A58,СВЦЭМ!$B$39:$B$782,W$47)+'СЕТ СН'!$G$11+СВЦЭМ!$D$10+'СЕТ СН'!$G$6-'СЕТ СН'!$G$23</f>
        <v>1841.6654889699998</v>
      </c>
      <c r="X58" s="36">
        <f>SUMIFS(СВЦЭМ!$D$39:$D$782,СВЦЭМ!$A$39:$A$782,$A58,СВЦЭМ!$B$39:$B$782,X$47)+'СЕТ СН'!$G$11+СВЦЭМ!$D$10+'СЕТ СН'!$G$6-'СЕТ СН'!$G$23</f>
        <v>1863.1019306100002</v>
      </c>
      <c r="Y58" s="36">
        <f>SUMIFS(СВЦЭМ!$D$39:$D$782,СВЦЭМ!$A$39:$A$782,$A58,СВЦЭМ!$B$39:$B$782,Y$47)+'СЕТ СН'!$G$11+СВЦЭМ!$D$10+'СЕТ СН'!$G$6-'СЕТ СН'!$G$23</f>
        <v>1866.9794156399998</v>
      </c>
    </row>
    <row r="59" spans="1:25" ht="15.75" x14ac:dyDescent="0.2">
      <c r="A59" s="35">
        <f t="shared" si="1"/>
        <v>45363</v>
      </c>
      <c r="B59" s="36">
        <f>SUMIFS(СВЦЭМ!$D$39:$D$782,СВЦЭМ!$A$39:$A$782,$A59,СВЦЭМ!$B$39:$B$782,B$47)+'СЕТ СН'!$G$11+СВЦЭМ!$D$10+'СЕТ СН'!$G$6-'СЕТ СН'!$G$23</f>
        <v>1997.8532037499999</v>
      </c>
      <c r="C59" s="36">
        <f>SUMIFS(СВЦЭМ!$D$39:$D$782,СВЦЭМ!$A$39:$A$782,$A59,СВЦЭМ!$B$39:$B$782,C$47)+'СЕТ СН'!$G$11+СВЦЭМ!$D$10+'СЕТ СН'!$G$6-'СЕТ СН'!$G$23</f>
        <v>2022.5287150099998</v>
      </c>
      <c r="D59" s="36">
        <f>SUMIFS(СВЦЭМ!$D$39:$D$782,СВЦЭМ!$A$39:$A$782,$A59,СВЦЭМ!$B$39:$B$782,D$47)+'СЕТ СН'!$G$11+СВЦЭМ!$D$10+'СЕТ СН'!$G$6-'СЕТ СН'!$G$23</f>
        <v>2045.65928824</v>
      </c>
      <c r="E59" s="36">
        <f>SUMIFS(СВЦЭМ!$D$39:$D$782,СВЦЭМ!$A$39:$A$782,$A59,СВЦЭМ!$B$39:$B$782,E$47)+'СЕТ СН'!$G$11+СВЦЭМ!$D$10+'СЕТ СН'!$G$6-'СЕТ СН'!$G$23</f>
        <v>2044.2142977899998</v>
      </c>
      <c r="F59" s="36">
        <f>SUMIFS(СВЦЭМ!$D$39:$D$782,СВЦЭМ!$A$39:$A$782,$A59,СВЦЭМ!$B$39:$B$782,F$47)+'СЕТ СН'!$G$11+СВЦЭМ!$D$10+'СЕТ СН'!$G$6-'СЕТ СН'!$G$23</f>
        <v>2027.85374293</v>
      </c>
      <c r="G59" s="36">
        <f>SUMIFS(СВЦЭМ!$D$39:$D$782,СВЦЭМ!$A$39:$A$782,$A59,СВЦЭМ!$B$39:$B$782,G$47)+'СЕТ СН'!$G$11+СВЦЭМ!$D$10+'СЕТ СН'!$G$6-'СЕТ СН'!$G$23</f>
        <v>2017.0550718</v>
      </c>
      <c r="H59" s="36">
        <f>SUMIFS(СВЦЭМ!$D$39:$D$782,СВЦЭМ!$A$39:$A$782,$A59,СВЦЭМ!$B$39:$B$782,H$47)+'СЕТ СН'!$G$11+СВЦЭМ!$D$10+'СЕТ СН'!$G$6-'СЕТ СН'!$G$23</f>
        <v>1981.5560217100001</v>
      </c>
      <c r="I59" s="36">
        <f>SUMIFS(СВЦЭМ!$D$39:$D$782,СВЦЭМ!$A$39:$A$782,$A59,СВЦЭМ!$B$39:$B$782,I$47)+'СЕТ СН'!$G$11+СВЦЭМ!$D$10+'СЕТ СН'!$G$6-'СЕТ СН'!$G$23</f>
        <v>1972.8552119999999</v>
      </c>
      <c r="J59" s="36">
        <f>SUMIFS(СВЦЭМ!$D$39:$D$782,СВЦЭМ!$A$39:$A$782,$A59,СВЦЭМ!$B$39:$B$782,J$47)+'СЕТ СН'!$G$11+СВЦЭМ!$D$10+'СЕТ СН'!$G$6-'СЕТ СН'!$G$23</f>
        <v>1952.1803730000001</v>
      </c>
      <c r="K59" s="36">
        <f>SUMIFS(СВЦЭМ!$D$39:$D$782,СВЦЭМ!$A$39:$A$782,$A59,СВЦЭМ!$B$39:$B$782,K$47)+'СЕТ СН'!$G$11+СВЦЭМ!$D$10+'СЕТ СН'!$G$6-'СЕТ СН'!$G$23</f>
        <v>1963.7384689</v>
      </c>
      <c r="L59" s="36">
        <f>SUMIFS(СВЦЭМ!$D$39:$D$782,СВЦЭМ!$A$39:$A$782,$A59,СВЦЭМ!$B$39:$B$782,L$47)+'СЕТ СН'!$G$11+СВЦЭМ!$D$10+'СЕТ СН'!$G$6-'СЕТ СН'!$G$23</f>
        <v>1976.4945780600001</v>
      </c>
      <c r="M59" s="36">
        <f>SUMIFS(СВЦЭМ!$D$39:$D$782,СВЦЭМ!$A$39:$A$782,$A59,СВЦЭМ!$B$39:$B$782,M$47)+'СЕТ СН'!$G$11+СВЦЭМ!$D$10+'СЕТ СН'!$G$6-'СЕТ СН'!$G$23</f>
        <v>1989.14609569</v>
      </c>
      <c r="N59" s="36">
        <f>SUMIFS(СВЦЭМ!$D$39:$D$782,СВЦЭМ!$A$39:$A$782,$A59,СВЦЭМ!$B$39:$B$782,N$47)+'СЕТ СН'!$G$11+СВЦЭМ!$D$10+'СЕТ СН'!$G$6-'СЕТ СН'!$G$23</f>
        <v>2011.3303942000002</v>
      </c>
      <c r="O59" s="36">
        <f>SUMIFS(СВЦЭМ!$D$39:$D$782,СВЦЭМ!$A$39:$A$782,$A59,СВЦЭМ!$B$39:$B$782,O$47)+'СЕТ СН'!$G$11+СВЦЭМ!$D$10+'СЕТ СН'!$G$6-'СЕТ СН'!$G$23</f>
        <v>2033.1165478900002</v>
      </c>
      <c r="P59" s="36">
        <f>SUMIFS(СВЦЭМ!$D$39:$D$782,СВЦЭМ!$A$39:$A$782,$A59,СВЦЭМ!$B$39:$B$782,P$47)+'СЕТ СН'!$G$11+СВЦЭМ!$D$10+'СЕТ СН'!$G$6-'СЕТ СН'!$G$23</f>
        <v>2059.2452671599999</v>
      </c>
      <c r="Q59" s="36">
        <f>SUMIFS(СВЦЭМ!$D$39:$D$782,СВЦЭМ!$A$39:$A$782,$A59,СВЦЭМ!$B$39:$B$782,Q$47)+'СЕТ СН'!$G$11+СВЦЭМ!$D$10+'СЕТ СН'!$G$6-'СЕТ СН'!$G$23</f>
        <v>2084.98886309</v>
      </c>
      <c r="R59" s="36">
        <f>SUMIFS(СВЦЭМ!$D$39:$D$782,СВЦЭМ!$A$39:$A$782,$A59,СВЦЭМ!$B$39:$B$782,R$47)+'СЕТ СН'!$G$11+СВЦЭМ!$D$10+'СЕТ СН'!$G$6-'СЕТ СН'!$G$23</f>
        <v>2077.6428366099999</v>
      </c>
      <c r="S59" s="36">
        <f>SUMIFS(СВЦЭМ!$D$39:$D$782,СВЦЭМ!$A$39:$A$782,$A59,СВЦЭМ!$B$39:$B$782,S$47)+'СЕТ СН'!$G$11+СВЦЭМ!$D$10+'СЕТ СН'!$G$6-'СЕТ СН'!$G$23</f>
        <v>2083.3836523499999</v>
      </c>
      <c r="T59" s="36">
        <f>SUMIFS(СВЦЭМ!$D$39:$D$782,СВЦЭМ!$A$39:$A$782,$A59,СВЦЭМ!$B$39:$B$782,T$47)+'СЕТ СН'!$G$11+СВЦЭМ!$D$10+'СЕТ СН'!$G$6-'СЕТ СН'!$G$23</f>
        <v>2039.4338443000001</v>
      </c>
      <c r="U59" s="36">
        <f>SUMIFS(СВЦЭМ!$D$39:$D$782,СВЦЭМ!$A$39:$A$782,$A59,СВЦЭМ!$B$39:$B$782,U$47)+'СЕТ СН'!$G$11+СВЦЭМ!$D$10+'СЕТ СН'!$G$6-'СЕТ СН'!$G$23</f>
        <v>1964.36607929</v>
      </c>
      <c r="V59" s="36">
        <f>SUMIFS(СВЦЭМ!$D$39:$D$782,СВЦЭМ!$A$39:$A$782,$A59,СВЦЭМ!$B$39:$B$782,V$47)+'СЕТ СН'!$G$11+СВЦЭМ!$D$10+'СЕТ СН'!$G$6-'СЕТ СН'!$G$23</f>
        <v>1980.29329289</v>
      </c>
      <c r="W59" s="36">
        <f>SUMIFS(СВЦЭМ!$D$39:$D$782,СВЦЭМ!$A$39:$A$782,$A59,СВЦЭМ!$B$39:$B$782,W$47)+'СЕТ СН'!$G$11+СВЦЭМ!$D$10+'СЕТ СН'!$G$6-'СЕТ СН'!$G$23</f>
        <v>1964.2576885200001</v>
      </c>
      <c r="X59" s="36">
        <f>SUMIFS(СВЦЭМ!$D$39:$D$782,СВЦЭМ!$A$39:$A$782,$A59,СВЦЭМ!$B$39:$B$782,X$47)+'СЕТ СН'!$G$11+СВЦЭМ!$D$10+'СЕТ СН'!$G$6-'СЕТ СН'!$G$23</f>
        <v>1997.77572061</v>
      </c>
      <c r="Y59" s="36">
        <f>SUMIFS(СВЦЭМ!$D$39:$D$782,СВЦЭМ!$A$39:$A$782,$A59,СВЦЭМ!$B$39:$B$782,Y$47)+'СЕТ СН'!$G$11+СВЦЭМ!$D$10+'СЕТ СН'!$G$6-'СЕТ СН'!$G$23</f>
        <v>2017.8689195400002</v>
      </c>
    </row>
    <row r="60" spans="1:25" ht="15.75" x14ac:dyDescent="0.2">
      <c r="A60" s="35">
        <f t="shared" si="1"/>
        <v>45364</v>
      </c>
      <c r="B60" s="36">
        <f>SUMIFS(СВЦЭМ!$D$39:$D$782,СВЦЭМ!$A$39:$A$782,$A60,СВЦЭМ!$B$39:$B$782,B$47)+'СЕТ СН'!$G$11+СВЦЭМ!$D$10+'СЕТ СН'!$G$6-'СЕТ СН'!$G$23</f>
        <v>2086.1476782599998</v>
      </c>
      <c r="C60" s="36">
        <f>SUMIFS(СВЦЭМ!$D$39:$D$782,СВЦЭМ!$A$39:$A$782,$A60,СВЦЭМ!$B$39:$B$782,C$47)+'СЕТ СН'!$G$11+СВЦЭМ!$D$10+'СЕТ СН'!$G$6-'СЕТ СН'!$G$23</f>
        <v>2099.1662192700001</v>
      </c>
      <c r="D60" s="36">
        <f>SUMIFS(СВЦЭМ!$D$39:$D$782,СВЦЭМ!$A$39:$A$782,$A60,СВЦЭМ!$B$39:$B$782,D$47)+'СЕТ СН'!$G$11+СВЦЭМ!$D$10+'СЕТ СН'!$G$6-'СЕТ СН'!$G$23</f>
        <v>2115.3215120499999</v>
      </c>
      <c r="E60" s="36">
        <f>SUMIFS(СВЦЭМ!$D$39:$D$782,СВЦЭМ!$A$39:$A$782,$A60,СВЦЭМ!$B$39:$B$782,E$47)+'СЕТ СН'!$G$11+СВЦЭМ!$D$10+'СЕТ СН'!$G$6-'СЕТ СН'!$G$23</f>
        <v>2109.4137077800001</v>
      </c>
      <c r="F60" s="36">
        <f>SUMIFS(СВЦЭМ!$D$39:$D$782,СВЦЭМ!$A$39:$A$782,$A60,СВЦЭМ!$B$39:$B$782,F$47)+'СЕТ СН'!$G$11+СВЦЭМ!$D$10+'СЕТ СН'!$G$6-'СЕТ СН'!$G$23</f>
        <v>2104.16445578</v>
      </c>
      <c r="G60" s="36">
        <f>SUMIFS(СВЦЭМ!$D$39:$D$782,СВЦЭМ!$A$39:$A$782,$A60,СВЦЭМ!$B$39:$B$782,G$47)+'СЕТ СН'!$G$11+СВЦЭМ!$D$10+'СЕТ СН'!$G$6-'СЕТ СН'!$G$23</f>
        <v>2098.3345222900002</v>
      </c>
      <c r="H60" s="36">
        <f>SUMIFS(СВЦЭМ!$D$39:$D$782,СВЦЭМ!$A$39:$A$782,$A60,СВЦЭМ!$B$39:$B$782,H$47)+'СЕТ СН'!$G$11+СВЦЭМ!$D$10+'СЕТ СН'!$G$6-'СЕТ СН'!$G$23</f>
        <v>2058.5688711299999</v>
      </c>
      <c r="I60" s="36">
        <f>SUMIFS(СВЦЭМ!$D$39:$D$782,СВЦЭМ!$A$39:$A$782,$A60,СВЦЭМ!$B$39:$B$782,I$47)+'СЕТ СН'!$G$11+СВЦЭМ!$D$10+'СЕТ СН'!$G$6-'СЕТ СН'!$G$23</f>
        <v>2022.49350198</v>
      </c>
      <c r="J60" s="36">
        <f>SUMIFS(СВЦЭМ!$D$39:$D$782,СВЦЭМ!$A$39:$A$782,$A60,СВЦЭМ!$B$39:$B$782,J$47)+'СЕТ СН'!$G$11+СВЦЭМ!$D$10+'СЕТ СН'!$G$6-'СЕТ СН'!$G$23</f>
        <v>2038.1836461100002</v>
      </c>
      <c r="K60" s="36">
        <f>SUMIFS(СВЦЭМ!$D$39:$D$782,СВЦЭМ!$A$39:$A$782,$A60,СВЦЭМ!$B$39:$B$782,K$47)+'СЕТ СН'!$G$11+СВЦЭМ!$D$10+'СЕТ СН'!$G$6-'СЕТ СН'!$G$23</f>
        <v>2013.5156861199998</v>
      </c>
      <c r="L60" s="36">
        <f>SUMIFS(СВЦЭМ!$D$39:$D$782,СВЦЭМ!$A$39:$A$782,$A60,СВЦЭМ!$B$39:$B$782,L$47)+'СЕТ СН'!$G$11+СВЦЭМ!$D$10+'СЕТ СН'!$G$6-'СЕТ СН'!$G$23</f>
        <v>2029.44194195</v>
      </c>
      <c r="M60" s="36">
        <f>SUMIFS(СВЦЭМ!$D$39:$D$782,СВЦЭМ!$A$39:$A$782,$A60,СВЦЭМ!$B$39:$B$782,M$47)+'СЕТ СН'!$G$11+СВЦЭМ!$D$10+'СЕТ СН'!$G$6-'СЕТ СН'!$G$23</f>
        <v>2016.8803819499999</v>
      </c>
      <c r="N60" s="36">
        <f>SUMIFS(СВЦЭМ!$D$39:$D$782,СВЦЭМ!$A$39:$A$782,$A60,СВЦЭМ!$B$39:$B$782,N$47)+'СЕТ СН'!$G$11+СВЦЭМ!$D$10+'СЕТ СН'!$G$6-'СЕТ СН'!$G$23</f>
        <v>2051.4886189899998</v>
      </c>
      <c r="O60" s="36">
        <f>SUMIFS(СВЦЭМ!$D$39:$D$782,СВЦЭМ!$A$39:$A$782,$A60,СВЦЭМ!$B$39:$B$782,O$47)+'СЕТ СН'!$G$11+СВЦЭМ!$D$10+'СЕТ СН'!$G$6-'СЕТ СН'!$G$23</f>
        <v>2074.0594795699999</v>
      </c>
      <c r="P60" s="36">
        <f>SUMIFS(СВЦЭМ!$D$39:$D$782,СВЦЭМ!$A$39:$A$782,$A60,СВЦЭМ!$B$39:$B$782,P$47)+'СЕТ СН'!$G$11+СВЦЭМ!$D$10+'СЕТ СН'!$G$6-'СЕТ СН'!$G$23</f>
        <v>2105.7506119099999</v>
      </c>
      <c r="Q60" s="36">
        <f>SUMIFS(СВЦЭМ!$D$39:$D$782,СВЦЭМ!$A$39:$A$782,$A60,СВЦЭМ!$B$39:$B$782,Q$47)+'СЕТ СН'!$G$11+СВЦЭМ!$D$10+'СЕТ СН'!$G$6-'СЕТ СН'!$G$23</f>
        <v>2126.5963690799999</v>
      </c>
      <c r="R60" s="36">
        <f>SUMIFS(СВЦЭМ!$D$39:$D$782,СВЦЭМ!$A$39:$A$782,$A60,СВЦЭМ!$B$39:$B$782,R$47)+'СЕТ СН'!$G$11+СВЦЭМ!$D$10+'СЕТ СН'!$G$6-'СЕТ СН'!$G$23</f>
        <v>2118.7184773099998</v>
      </c>
      <c r="S60" s="36">
        <f>SUMIFS(СВЦЭМ!$D$39:$D$782,СВЦЭМ!$A$39:$A$782,$A60,СВЦЭМ!$B$39:$B$782,S$47)+'СЕТ СН'!$G$11+СВЦЭМ!$D$10+'СЕТ СН'!$G$6-'СЕТ СН'!$G$23</f>
        <v>2102.5182401900001</v>
      </c>
      <c r="T60" s="36">
        <f>SUMIFS(СВЦЭМ!$D$39:$D$782,СВЦЭМ!$A$39:$A$782,$A60,СВЦЭМ!$B$39:$B$782,T$47)+'СЕТ СН'!$G$11+СВЦЭМ!$D$10+'СЕТ СН'!$G$6-'СЕТ СН'!$G$23</f>
        <v>2075.6189735399998</v>
      </c>
      <c r="U60" s="36">
        <f>SUMIFS(СВЦЭМ!$D$39:$D$782,СВЦЭМ!$A$39:$A$782,$A60,СВЦЭМ!$B$39:$B$782,U$47)+'СЕТ СН'!$G$11+СВЦЭМ!$D$10+'СЕТ СН'!$G$6-'СЕТ СН'!$G$23</f>
        <v>2055.3116980499999</v>
      </c>
      <c r="V60" s="36">
        <f>SUMIFS(СВЦЭМ!$D$39:$D$782,СВЦЭМ!$A$39:$A$782,$A60,СВЦЭМ!$B$39:$B$782,V$47)+'СЕТ СН'!$G$11+СВЦЭМ!$D$10+'СЕТ СН'!$G$6-'СЕТ СН'!$G$23</f>
        <v>2043.3831685499999</v>
      </c>
      <c r="W60" s="36">
        <f>SUMIFS(СВЦЭМ!$D$39:$D$782,СВЦЭМ!$A$39:$A$782,$A60,СВЦЭМ!$B$39:$B$782,W$47)+'СЕТ СН'!$G$11+СВЦЭМ!$D$10+'СЕТ СН'!$G$6-'СЕТ СН'!$G$23</f>
        <v>2014.3318205</v>
      </c>
      <c r="X60" s="36">
        <f>SUMIFS(СВЦЭМ!$D$39:$D$782,СВЦЭМ!$A$39:$A$782,$A60,СВЦЭМ!$B$39:$B$782,X$47)+'СЕТ СН'!$G$11+СВЦЭМ!$D$10+'СЕТ СН'!$G$6-'СЕТ СН'!$G$23</f>
        <v>2019.4976311800001</v>
      </c>
      <c r="Y60" s="36">
        <f>SUMIFS(СВЦЭМ!$D$39:$D$782,СВЦЭМ!$A$39:$A$782,$A60,СВЦЭМ!$B$39:$B$782,Y$47)+'СЕТ СН'!$G$11+СВЦЭМ!$D$10+'СЕТ СН'!$G$6-'СЕТ СН'!$G$23</f>
        <v>2030.62479975</v>
      </c>
    </row>
    <row r="61" spans="1:25" ht="15.75" x14ac:dyDescent="0.2">
      <c r="A61" s="35">
        <f t="shared" si="1"/>
        <v>45365</v>
      </c>
      <c r="B61" s="36">
        <f>SUMIFS(СВЦЭМ!$D$39:$D$782,СВЦЭМ!$A$39:$A$782,$A61,СВЦЭМ!$B$39:$B$782,B$47)+'СЕТ СН'!$G$11+СВЦЭМ!$D$10+'СЕТ СН'!$G$6-'СЕТ СН'!$G$23</f>
        <v>1991.1912890200001</v>
      </c>
      <c r="C61" s="36">
        <f>SUMIFS(СВЦЭМ!$D$39:$D$782,СВЦЭМ!$A$39:$A$782,$A61,СВЦЭМ!$B$39:$B$782,C$47)+'СЕТ СН'!$G$11+СВЦЭМ!$D$10+'СЕТ СН'!$G$6-'СЕТ СН'!$G$23</f>
        <v>1993.1695055800001</v>
      </c>
      <c r="D61" s="36">
        <f>SUMIFS(СВЦЭМ!$D$39:$D$782,СВЦЭМ!$A$39:$A$782,$A61,СВЦЭМ!$B$39:$B$782,D$47)+'СЕТ СН'!$G$11+СВЦЭМ!$D$10+'СЕТ СН'!$G$6-'СЕТ СН'!$G$23</f>
        <v>2013.5326791500001</v>
      </c>
      <c r="E61" s="36">
        <f>SUMIFS(СВЦЭМ!$D$39:$D$782,СВЦЭМ!$A$39:$A$782,$A61,СВЦЭМ!$B$39:$B$782,E$47)+'СЕТ СН'!$G$11+СВЦЭМ!$D$10+'СЕТ СН'!$G$6-'СЕТ СН'!$G$23</f>
        <v>2023.3429053899999</v>
      </c>
      <c r="F61" s="36">
        <f>SUMIFS(СВЦЭМ!$D$39:$D$782,СВЦЭМ!$A$39:$A$782,$A61,СВЦЭМ!$B$39:$B$782,F$47)+'СЕТ СН'!$G$11+СВЦЭМ!$D$10+'СЕТ СН'!$G$6-'СЕТ СН'!$G$23</f>
        <v>2019.8215700400001</v>
      </c>
      <c r="G61" s="36">
        <f>SUMIFS(СВЦЭМ!$D$39:$D$782,СВЦЭМ!$A$39:$A$782,$A61,СВЦЭМ!$B$39:$B$782,G$47)+'СЕТ СН'!$G$11+СВЦЭМ!$D$10+'СЕТ СН'!$G$6-'СЕТ СН'!$G$23</f>
        <v>1989.2857237899998</v>
      </c>
      <c r="H61" s="36">
        <f>SUMIFS(СВЦЭМ!$D$39:$D$782,СВЦЭМ!$A$39:$A$782,$A61,СВЦЭМ!$B$39:$B$782,H$47)+'СЕТ СН'!$G$11+СВЦЭМ!$D$10+'СЕТ СН'!$G$6-'СЕТ СН'!$G$23</f>
        <v>1936.4202254699999</v>
      </c>
      <c r="I61" s="36">
        <f>SUMIFS(СВЦЭМ!$D$39:$D$782,СВЦЭМ!$A$39:$A$782,$A61,СВЦЭМ!$B$39:$B$782,I$47)+'СЕТ СН'!$G$11+СВЦЭМ!$D$10+'СЕТ СН'!$G$6-'СЕТ СН'!$G$23</f>
        <v>1906.4456591799999</v>
      </c>
      <c r="J61" s="36">
        <f>SUMIFS(СВЦЭМ!$D$39:$D$782,СВЦЭМ!$A$39:$A$782,$A61,СВЦЭМ!$B$39:$B$782,J$47)+'СЕТ СН'!$G$11+СВЦЭМ!$D$10+'СЕТ СН'!$G$6-'СЕТ СН'!$G$23</f>
        <v>1929.7389657499998</v>
      </c>
      <c r="K61" s="36">
        <f>SUMIFS(СВЦЭМ!$D$39:$D$782,СВЦЭМ!$A$39:$A$782,$A61,СВЦЭМ!$B$39:$B$782,K$47)+'СЕТ СН'!$G$11+СВЦЭМ!$D$10+'СЕТ СН'!$G$6-'СЕТ СН'!$G$23</f>
        <v>1930.8286063999999</v>
      </c>
      <c r="L61" s="36">
        <f>SUMIFS(СВЦЭМ!$D$39:$D$782,СВЦЭМ!$A$39:$A$782,$A61,СВЦЭМ!$B$39:$B$782,L$47)+'СЕТ СН'!$G$11+СВЦЭМ!$D$10+'СЕТ СН'!$G$6-'СЕТ СН'!$G$23</f>
        <v>1937.9253484599999</v>
      </c>
      <c r="M61" s="36">
        <f>SUMIFS(СВЦЭМ!$D$39:$D$782,СВЦЭМ!$A$39:$A$782,$A61,СВЦЭМ!$B$39:$B$782,M$47)+'СЕТ СН'!$G$11+СВЦЭМ!$D$10+'СЕТ СН'!$G$6-'СЕТ СН'!$G$23</f>
        <v>1976.0740371900001</v>
      </c>
      <c r="N61" s="36">
        <f>SUMIFS(СВЦЭМ!$D$39:$D$782,СВЦЭМ!$A$39:$A$782,$A61,СВЦЭМ!$B$39:$B$782,N$47)+'СЕТ СН'!$G$11+СВЦЭМ!$D$10+'СЕТ СН'!$G$6-'СЕТ СН'!$G$23</f>
        <v>1997.7682397600001</v>
      </c>
      <c r="O61" s="36">
        <f>SUMIFS(СВЦЭМ!$D$39:$D$782,СВЦЭМ!$A$39:$A$782,$A61,СВЦЭМ!$B$39:$B$782,O$47)+'СЕТ СН'!$G$11+СВЦЭМ!$D$10+'СЕТ СН'!$G$6-'СЕТ СН'!$G$23</f>
        <v>2023.3893934399998</v>
      </c>
      <c r="P61" s="36">
        <f>SUMIFS(СВЦЭМ!$D$39:$D$782,СВЦЭМ!$A$39:$A$782,$A61,СВЦЭМ!$B$39:$B$782,P$47)+'СЕТ СН'!$G$11+СВЦЭМ!$D$10+'СЕТ СН'!$G$6-'СЕТ СН'!$G$23</f>
        <v>2046.4015036300002</v>
      </c>
      <c r="Q61" s="36">
        <f>SUMIFS(СВЦЭМ!$D$39:$D$782,СВЦЭМ!$A$39:$A$782,$A61,СВЦЭМ!$B$39:$B$782,Q$47)+'СЕТ СН'!$G$11+СВЦЭМ!$D$10+'СЕТ СН'!$G$6-'СЕТ СН'!$G$23</f>
        <v>2065.9611245299998</v>
      </c>
      <c r="R61" s="36">
        <f>SUMIFS(СВЦЭМ!$D$39:$D$782,СВЦЭМ!$A$39:$A$782,$A61,СВЦЭМ!$B$39:$B$782,R$47)+'СЕТ СН'!$G$11+СВЦЭМ!$D$10+'СЕТ СН'!$G$6-'СЕТ СН'!$G$23</f>
        <v>2045.89557285</v>
      </c>
      <c r="S61" s="36">
        <f>SUMIFS(СВЦЭМ!$D$39:$D$782,СВЦЭМ!$A$39:$A$782,$A61,СВЦЭМ!$B$39:$B$782,S$47)+'СЕТ СН'!$G$11+СВЦЭМ!$D$10+'СЕТ СН'!$G$6-'СЕТ СН'!$G$23</f>
        <v>2021.0608989900002</v>
      </c>
      <c r="T61" s="36">
        <f>SUMIFS(СВЦЭМ!$D$39:$D$782,СВЦЭМ!$A$39:$A$782,$A61,СВЦЭМ!$B$39:$B$782,T$47)+'СЕТ СН'!$G$11+СВЦЭМ!$D$10+'СЕТ СН'!$G$6-'СЕТ СН'!$G$23</f>
        <v>1988.0523063099999</v>
      </c>
      <c r="U61" s="36">
        <f>SUMIFS(СВЦЭМ!$D$39:$D$782,СВЦЭМ!$A$39:$A$782,$A61,СВЦЭМ!$B$39:$B$782,U$47)+'СЕТ СН'!$G$11+СВЦЭМ!$D$10+'СЕТ СН'!$G$6-'СЕТ СН'!$G$23</f>
        <v>1960.2064620599999</v>
      </c>
      <c r="V61" s="36">
        <f>SUMIFS(СВЦЭМ!$D$39:$D$782,СВЦЭМ!$A$39:$A$782,$A61,СВЦЭМ!$B$39:$B$782,V$47)+'СЕТ СН'!$G$11+СВЦЭМ!$D$10+'СЕТ СН'!$G$6-'СЕТ СН'!$G$23</f>
        <v>1955.7335324800001</v>
      </c>
      <c r="W61" s="36">
        <f>SUMIFS(СВЦЭМ!$D$39:$D$782,СВЦЭМ!$A$39:$A$782,$A61,СВЦЭМ!$B$39:$B$782,W$47)+'СЕТ СН'!$G$11+СВЦЭМ!$D$10+'СЕТ СН'!$G$6-'СЕТ СН'!$G$23</f>
        <v>1958.45137243</v>
      </c>
      <c r="X61" s="36">
        <f>SUMIFS(СВЦЭМ!$D$39:$D$782,СВЦЭМ!$A$39:$A$782,$A61,СВЦЭМ!$B$39:$B$782,X$47)+'СЕТ СН'!$G$11+СВЦЭМ!$D$10+'СЕТ СН'!$G$6-'СЕТ СН'!$G$23</f>
        <v>1980.4575320700001</v>
      </c>
      <c r="Y61" s="36">
        <f>SUMIFS(СВЦЭМ!$D$39:$D$782,СВЦЭМ!$A$39:$A$782,$A61,СВЦЭМ!$B$39:$B$782,Y$47)+'СЕТ СН'!$G$11+СВЦЭМ!$D$10+'СЕТ СН'!$G$6-'СЕТ СН'!$G$23</f>
        <v>1999.58062595</v>
      </c>
    </row>
    <row r="62" spans="1:25" ht="15.75" x14ac:dyDescent="0.2">
      <c r="A62" s="35">
        <f t="shared" si="1"/>
        <v>45366</v>
      </c>
      <c r="B62" s="36">
        <f>SUMIFS(СВЦЭМ!$D$39:$D$782,СВЦЭМ!$A$39:$A$782,$A62,СВЦЭМ!$B$39:$B$782,B$47)+'СЕТ СН'!$G$11+СВЦЭМ!$D$10+'СЕТ СН'!$G$6-'СЕТ СН'!$G$23</f>
        <v>2075.1934555600001</v>
      </c>
      <c r="C62" s="36">
        <f>SUMIFS(СВЦЭМ!$D$39:$D$782,СВЦЭМ!$A$39:$A$782,$A62,СВЦЭМ!$B$39:$B$782,C$47)+'СЕТ СН'!$G$11+СВЦЭМ!$D$10+'СЕТ СН'!$G$6-'СЕТ СН'!$G$23</f>
        <v>2152.0478300899999</v>
      </c>
      <c r="D62" s="36">
        <f>SUMIFS(СВЦЭМ!$D$39:$D$782,СВЦЭМ!$A$39:$A$782,$A62,СВЦЭМ!$B$39:$B$782,D$47)+'СЕТ СН'!$G$11+СВЦЭМ!$D$10+'СЕТ СН'!$G$6-'СЕТ СН'!$G$23</f>
        <v>2187.67216495</v>
      </c>
      <c r="E62" s="36">
        <f>SUMIFS(СВЦЭМ!$D$39:$D$782,СВЦЭМ!$A$39:$A$782,$A62,СВЦЭМ!$B$39:$B$782,E$47)+'СЕТ СН'!$G$11+СВЦЭМ!$D$10+'СЕТ СН'!$G$6-'СЕТ СН'!$G$23</f>
        <v>2190.2915160299999</v>
      </c>
      <c r="F62" s="36">
        <f>SUMIFS(СВЦЭМ!$D$39:$D$782,СВЦЭМ!$A$39:$A$782,$A62,СВЦЭМ!$B$39:$B$782,F$47)+'СЕТ СН'!$G$11+СВЦЭМ!$D$10+'СЕТ СН'!$G$6-'СЕТ СН'!$G$23</f>
        <v>2187.0474543599998</v>
      </c>
      <c r="G62" s="36">
        <f>SUMIFS(СВЦЭМ!$D$39:$D$782,СВЦЭМ!$A$39:$A$782,$A62,СВЦЭМ!$B$39:$B$782,G$47)+'СЕТ СН'!$G$11+СВЦЭМ!$D$10+'СЕТ СН'!$G$6-'СЕТ СН'!$G$23</f>
        <v>2157.1905588999998</v>
      </c>
      <c r="H62" s="36">
        <f>SUMIFS(СВЦЭМ!$D$39:$D$782,СВЦЭМ!$A$39:$A$782,$A62,СВЦЭМ!$B$39:$B$782,H$47)+'СЕТ СН'!$G$11+СВЦЭМ!$D$10+'СЕТ СН'!$G$6-'СЕТ СН'!$G$23</f>
        <v>2114.1041471100002</v>
      </c>
      <c r="I62" s="36">
        <f>SUMIFS(СВЦЭМ!$D$39:$D$782,СВЦЭМ!$A$39:$A$782,$A62,СВЦЭМ!$B$39:$B$782,I$47)+'СЕТ СН'!$G$11+СВЦЭМ!$D$10+'СЕТ СН'!$G$6-'СЕТ СН'!$G$23</f>
        <v>2084.4548985800002</v>
      </c>
      <c r="J62" s="36">
        <f>SUMIFS(СВЦЭМ!$D$39:$D$782,СВЦЭМ!$A$39:$A$782,$A62,СВЦЭМ!$B$39:$B$782,J$47)+'СЕТ СН'!$G$11+СВЦЭМ!$D$10+'СЕТ СН'!$G$6-'СЕТ СН'!$G$23</f>
        <v>2044.8367505599999</v>
      </c>
      <c r="K62" s="36">
        <f>SUMIFS(СВЦЭМ!$D$39:$D$782,СВЦЭМ!$A$39:$A$782,$A62,СВЦЭМ!$B$39:$B$782,K$47)+'СЕТ СН'!$G$11+СВЦЭМ!$D$10+'СЕТ СН'!$G$6-'СЕТ СН'!$G$23</f>
        <v>2028.0609185200001</v>
      </c>
      <c r="L62" s="36">
        <f>SUMIFS(СВЦЭМ!$D$39:$D$782,СВЦЭМ!$A$39:$A$782,$A62,СВЦЭМ!$B$39:$B$782,L$47)+'СЕТ СН'!$G$11+СВЦЭМ!$D$10+'СЕТ СН'!$G$6-'СЕТ СН'!$G$23</f>
        <v>2010.31279666</v>
      </c>
      <c r="M62" s="36">
        <f>SUMIFS(СВЦЭМ!$D$39:$D$782,СВЦЭМ!$A$39:$A$782,$A62,СВЦЭМ!$B$39:$B$782,M$47)+'СЕТ СН'!$G$11+СВЦЭМ!$D$10+'СЕТ СН'!$G$6-'СЕТ СН'!$G$23</f>
        <v>2035.79418304</v>
      </c>
      <c r="N62" s="36">
        <f>SUMIFS(СВЦЭМ!$D$39:$D$782,СВЦЭМ!$A$39:$A$782,$A62,СВЦЭМ!$B$39:$B$782,N$47)+'СЕТ СН'!$G$11+СВЦЭМ!$D$10+'СЕТ СН'!$G$6-'СЕТ СН'!$G$23</f>
        <v>2037.18489043</v>
      </c>
      <c r="O62" s="36">
        <f>SUMIFS(СВЦЭМ!$D$39:$D$782,СВЦЭМ!$A$39:$A$782,$A62,СВЦЭМ!$B$39:$B$782,O$47)+'СЕТ СН'!$G$11+СВЦЭМ!$D$10+'СЕТ СН'!$G$6-'СЕТ СН'!$G$23</f>
        <v>2089.9172962399998</v>
      </c>
      <c r="P62" s="36">
        <f>SUMIFS(СВЦЭМ!$D$39:$D$782,СВЦЭМ!$A$39:$A$782,$A62,СВЦЭМ!$B$39:$B$782,P$47)+'СЕТ СН'!$G$11+СВЦЭМ!$D$10+'СЕТ СН'!$G$6-'СЕТ СН'!$G$23</f>
        <v>2109.5535094900001</v>
      </c>
      <c r="Q62" s="36">
        <f>SUMIFS(СВЦЭМ!$D$39:$D$782,СВЦЭМ!$A$39:$A$782,$A62,СВЦЭМ!$B$39:$B$782,Q$47)+'СЕТ СН'!$G$11+СВЦЭМ!$D$10+'СЕТ СН'!$G$6-'СЕТ СН'!$G$23</f>
        <v>2122.2904869600002</v>
      </c>
      <c r="R62" s="36">
        <f>SUMIFS(СВЦЭМ!$D$39:$D$782,СВЦЭМ!$A$39:$A$782,$A62,СВЦЭМ!$B$39:$B$782,R$47)+'СЕТ СН'!$G$11+СВЦЭМ!$D$10+'СЕТ СН'!$G$6-'СЕТ СН'!$G$23</f>
        <v>2129.92939854</v>
      </c>
      <c r="S62" s="36">
        <f>SUMIFS(СВЦЭМ!$D$39:$D$782,СВЦЭМ!$A$39:$A$782,$A62,СВЦЭМ!$B$39:$B$782,S$47)+'СЕТ СН'!$G$11+СВЦЭМ!$D$10+'СЕТ СН'!$G$6-'СЕТ СН'!$G$23</f>
        <v>2115.1505400999999</v>
      </c>
      <c r="T62" s="36">
        <f>SUMIFS(СВЦЭМ!$D$39:$D$782,СВЦЭМ!$A$39:$A$782,$A62,СВЦЭМ!$B$39:$B$782,T$47)+'СЕТ СН'!$G$11+СВЦЭМ!$D$10+'СЕТ СН'!$G$6-'СЕТ СН'!$G$23</f>
        <v>2079.5562423800002</v>
      </c>
      <c r="U62" s="36">
        <f>SUMIFS(СВЦЭМ!$D$39:$D$782,СВЦЭМ!$A$39:$A$782,$A62,СВЦЭМ!$B$39:$B$782,U$47)+'СЕТ СН'!$G$11+СВЦЭМ!$D$10+'СЕТ СН'!$G$6-'СЕТ СН'!$G$23</f>
        <v>2055.5174987099999</v>
      </c>
      <c r="V62" s="36">
        <f>SUMIFS(СВЦЭМ!$D$39:$D$782,СВЦЭМ!$A$39:$A$782,$A62,СВЦЭМ!$B$39:$B$782,V$47)+'СЕТ СН'!$G$11+СВЦЭМ!$D$10+'СЕТ СН'!$G$6-'СЕТ СН'!$G$23</f>
        <v>2047.56440122</v>
      </c>
      <c r="W62" s="36">
        <f>SUMIFS(СВЦЭМ!$D$39:$D$782,СВЦЭМ!$A$39:$A$782,$A62,СВЦЭМ!$B$39:$B$782,W$47)+'СЕТ СН'!$G$11+СВЦЭМ!$D$10+'СЕТ СН'!$G$6-'СЕТ СН'!$G$23</f>
        <v>2048.2411922699998</v>
      </c>
      <c r="X62" s="36">
        <f>SUMIFS(СВЦЭМ!$D$39:$D$782,СВЦЭМ!$A$39:$A$782,$A62,СВЦЭМ!$B$39:$B$782,X$47)+'СЕТ СН'!$G$11+СВЦЭМ!$D$10+'СЕТ СН'!$G$6-'СЕТ СН'!$G$23</f>
        <v>2076.3742636699999</v>
      </c>
      <c r="Y62" s="36">
        <f>SUMIFS(СВЦЭМ!$D$39:$D$782,СВЦЭМ!$A$39:$A$782,$A62,СВЦЭМ!$B$39:$B$782,Y$47)+'СЕТ СН'!$G$11+СВЦЭМ!$D$10+'СЕТ СН'!$G$6-'СЕТ СН'!$G$23</f>
        <v>2089.12813293</v>
      </c>
    </row>
    <row r="63" spans="1:25" ht="15.75" x14ac:dyDescent="0.2">
      <c r="A63" s="35">
        <f t="shared" si="1"/>
        <v>45367</v>
      </c>
      <c r="B63" s="36">
        <f>SUMIFS(СВЦЭМ!$D$39:$D$782,СВЦЭМ!$A$39:$A$782,$A63,СВЦЭМ!$B$39:$B$782,B$47)+'СЕТ СН'!$G$11+СВЦЭМ!$D$10+'СЕТ СН'!$G$6-'СЕТ СН'!$G$23</f>
        <v>2065.9368348100002</v>
      </c>
      <c r="C63" s="36">
        <f>SUMIFS(СВЦЭМ!$D$39:$D$782,СВЦЭМ!$A$39:$A$782,$A63,СВЦЭМ!$B$39:$B$782,C$47)+'СЕТ СН'!$G$11+СВЦЭМ!$D$10+'СЕТ СН'!$G$6-'СЕТ СН'!$G$23</f>
        <v>2050.9302238400001</v>
      </c>
      <c r="D63" s="36">
        <f>SUMIFS(СВЦЭМ!$D$39:$D$782,СВЦЭМ!$A$39:$A$782,$A63,СВЦЭМ!$B$39:$B$782,D$47)+'СЕТ СН'!$G$11+СВЦЭМ!$D$10+'СЕТ СН'!$G$6-'СЕТ СН'!$G$23</f>
        <v>2073.21683532</v>
      </c>
      <c r="E63" s="36">
        <f>SUMIFS(СВЦЭМ!$D$39:$D$782,СВЦЭМ!$A$39:$A$782,$A63,СВЦЭМ!$B$39:$B$782,E$47)+'СЕТ СН'!$G$11+СВЦЭМ!$D$10+'СЕТ СН'!$G$6-'СЕТ СН'!$G$23</f>
        <v>2090.96740013</v>
      </c>
      <c r="F63" s="36">
        <f>SUMIFS(СВЦЭМ!$D$39:$D$782,СВЦЭМ!$A$39:$A$782,$A63,СВЦЭМ!$B$39:$B$782,F$47)+'СЕТ СН'!$G$11+СВЦЭМ!$D$10+'СЕТ СН'!$G$6-'СЕТ СН'!$G$23</f>
        <v>2079.30556183</v>
      </c>
      <c r="G63" s="36">
        <f>SUMIFS(СВЦЭМ!$D$39:$D$782,СВЦЭМ!$A$39:$A$782,$A63,СВЦЭМ!$B$39:$B$782,G$47)+'СЕТ СН'!$G$11+СВЦЭМ!$D$10+'СЕТ СН'!$G$6-'СЕТ СН'!$G$23</f>
        <v>2061.4481224400001</v>
      </c>
      <c r="H63" s="36">
        <f>SUMIFS(СВЦЭМ!$D$39:$D$782,СВЦЭМ!$A$39:$A$782,$A63,СВЦЭМ!$B$39:$B$782,H$47)+'СЕТ СН'!$G$11+СВЦЭМ!$D$10+'СЕТ СН'!$G$6-'СЕТ СН'!$G$23</f>
        <v>2042.2424319400002</v>
      </c>
      <c r="I63" s="36">
        <f>SUMIFS(СВЦЭМ!$D$39:$D$782,СВЦЭМ!$A$39:$A$782,$A63,СВЦЭМ!$B$39:$B$782,I$47)+'СЕТ СН'!$G$11+СВЦЭМ!$D$10+'СЕТ СН'!$G$6-'СЕТ СН'!$G$23</f>
        <v>2025.2468543800001</v>
      </c>
      <c r="J63" s="36">
        <f>SUMIFS(СВЦЭМ!$D$39:$D$782,СВЦЭМ!$A$39:$A$782,$A63,СВЦЭМ!$B$39:$B$782,J$47)+'СЕТ СН'!$G$11+СВЦЭМ!$D$10+'СЕТ СН'!$G$6-'СЕТ СН'!$G$23</f>
        <v>1976.6376352399998</v>
      </c>
      <c r="K63" s="36">
        <f>SUMIFS(СВЦЭМ!$D$39:$D$782,СВЦЭМ!$A$39:$A$782,$A63,СВЦЭМ!$B$39:$B$782,K$47)+'СЕТ СН'!$G$11+СВЦЭМ!$D$10+'СЕТ СН'!$G$6-'СЕТ СН'!$G$23</f>
        <v>1956.71420326</v>
      </c>
      <c r="L63" s="36">
        <f>SUMIFS(СВЦЭМ!$D$39:$D$782,СВЦЭМ!$A$39:$A$782,$A63,СВЦЭМ!$B$39:$B$782,L$47)+'СЕТ СН'!$G$11+СВЦЭМ!$D$10+'СЕТ СН'!$G$6-'СЕТ СН'!$G$23</f>
        <v>1950.1367509699999</v>
      </c>
      <c r="M63" s="36">
        <f>SUMIFS(СВЦЭМ!$D$39:$D$782,СВЦЭМ!$A$39:$A$782,$A63,СВЦЭМ!$B$39:$B$782,M$47)+'СЕТ СН'!$G$11+СВЦЭМ!$D$10+'СЕТ СН'!$G$6-'СЕТ СН'!$G$23</f>
        <v>1954.5887365200001</v>
      </c>
      <c r="N63" s="36">
        <f>SUMIFS(СВЦЭМ!$D$39:$D$782,СВЦЭМ!$A$39:$A$782,$A63,СВЦЭМ!$B$39:$B$782,N$47)+'СЕТ СН'!$G$11+СВЦЭМ!$D$10+'СЕТ СН'!$G$6-'СЕТ СН'!$G$23</f>
        <v>1966.8049851800001</v>
      </c>
      <c r="O63" s="36">
        <f>SUMIFS(СВЦЭМ!$D$39:$D$782,СВЦЭМ!$A$39:$A$782,$A63,СВЦЭМ!$B$39:$B$782,O$47)+'СЕТ СН'!$G$11+СВЦЭМ!$D$10+'СЕТ СН'!$G$6-'СЕТ СН'!$G$23</f>
        <v>1965.90299547</v>
      </c>
      <c r="P63" s="36">
        <f>SUMIFS(СВЦЭМ!$D$39:$D$782,СВЦЭМ!$A$39:$A$782,$A63,СВЦЭМ!$B$39:$B$782,P$47)+'СЕТ СН'!$G$11+СВЦЭМ!$D$10+'СЕТ СН'!$G$6-'СЕТ СН'!$G$23</f>
        <v>1975.38190055</v>
      </c>
      <c r="Q63" s="36">
        <f>SUMIFS(СВЦЭМ!$D$39:$D$782,СВЦЭМ!$A$39:$A$782,$A63,СВЦЭМ!$B$39:$B$782,Q$47)+'СЕТ СН'!$G$11+СВЦЭМ!$D$10+'СЕТ СН'!$G$6-'СЕТ СН'!$G$23</f>
        <v>1996.7399777400001</v>
      </c>
      <c r="R63" s="36">
        <f>SUMIFS(СВЦЭМ!$D$39:$D$782,СВЦЭМ!$A$39:$A$782,$A63,СВЦЭМ!$B$39:$B$782,R$47)+'СЕТ СН'!$G$11+СВЦЭМ!$D$10+'СЕТ СН'!$G$6-'СЕТ СН'!$G$23</f>
        <v>2005.8748253799999</v>
      </c>
      <c r="S63" s="36">
        <f>SUMIFS(СВЦЭМ!$D$39:$D$782,СВЦЭМ!$A$39:$A$782,$A63,СВЦЭМ!$B$39:$B$782,S$47)+'СЕТ СН'!$G$11+СВЦЭМ!$D$10+'СЕТ СН'!$G$6-'СЕТ СН'!$G$23</f>
        <v>1991.5054957000002</v>
      </c>
      <c r="T63" s="36">
        <f>SUMIFS(СВЦЭМ!$D$39:$D$782,СВЦЭМ!$A$39:$A$782,$A63,СВЦЭМ!$B$39:$B$782,T$47)+'СЕТ СН'!$G$11+СВЦЭМ!$D$10+'СЕТ СН'!$G$6-'СЕТ СН'!$G$23</f>
        <v>1974.5629720400002</v>
      </c>
      <c r="U63" s="36">
        <f>SUMIFS(СВЦЭМ!$D$39:$D$782,СВЦЭМ!$A$39:$A$782,$A63,СВЦЭМ!$B$39:$B$782,U$47)+'СЕТ СН'!$G$11+СВЦЭМ!$D$10+'СЕТ СН'!$G$6-'СЕТ СН'!$G$23</f>
        <v>1945.49290148</v>
      </c>
      <c r="V63" s="36">
        <f>SUMIFS(СВЦЭМ!$D$39:$D$782,СВЦЭМ!$A$39:$A$782,$A63,СВЦЭМ!$B$39:$B$782,V$47)+'СЕТ СН'!$G$11+СВЦЭМ!$D$10+'СЕТ СН'!$G$6-'СЕТ СН'!$G$23</f>
        <v>1938.5922829199999</v>
      </c>
      <c r="W63" s="36">
        <f>SUMIFS(СВЦЭМ!$D$39:$D$782,СВЦЭМ!$A$39:$A$782,$A63,СВЦЭМ!$B$39:$B$782,W$47)+'СЕТ СН'!$G$11+СВЦЭМ!$D$10+'СЕТ СН'!$G$6-'СЕТ СН'!$G$23</f>
        <v>1947.3288596699999</v>
      </c>
      <c r="X63" s="36">
        <f>SUMIFS(СВЦЭМ!$D$39:$D$782,СВЦЭМ!$A$39:$A$782,$A63,СВЦЭМ!$B$39:$B$782,X$47)+'СЕТ СН'!$G$11+СВЦЭМ!$D$10+'СЕТ СН'!$G$6-'СЕТ СН'!$G$23</f>
        <v>1968.94559527</v>
      </c>
      <c r="Y63" s="36">
        <f>SUMIFS(СВЦЭМ!$D$39:$D$782,СВЦЭМ!$A$39:$A$782,$A63,СВЦЭМ!$B$39:$B$782,Y$47)+'СЕТ СН'!$G$11+СВЦЭМ!$D$10+'СЕТ СН'!$G$6-'СЕТ СН'!$G$23</f>
        <v>1977.0042883900001</v>
      </c>
    </row>
    <row r="64" spans="1:25" ht="15.75" x14ac:dyDescent="0.2">
      <c r="A64" s="35">
        <f t="shared" si="1"/>
        <v>45368</v>
      </c>
      <c r="B64" s="36">
        <f>SUMIFS(СВЦЭМ!$D$39:$D$782,СВЦЭМ!$A$39:$A$782,$A64,СВЦЭМ!$B$39:$B$782,B$47)+'СЕТ СН'!$G$11+СВЦЭМ!$D$10+'СЕТ СН'!$G$6-'СЕТ СН'!$G$23</f>
        <v>1937.1887583799999</v>
      </c>
      <c r="C64" s="36">
        <f>SUMIFS(СВЦЭМ!$D$39:$D$782,СВЦЭМ!$A$39:$A$782,$A64,СВЦЭМ!$B$39:$B$782,C$47)+'СЕТ СН'!$G$11+СВЦЭМ!$D$10+'СЕТ СН'!$G$6-'СЕТ СН'!$G$23</f>
        <v>1959.7281627500001</v>
      </c>
      <c r="D64" s="36">
        <f>SUMIFS(СВЦЭМ!$D$39:$D$782,СВЦЭМ!$A$39:$A$782,$A64,СВЦЭМ!$B$39:$B$782,D$47)+'СЕТ СН'!$G$11+СВЦЭМ!$D$10+'СЕТ СН'!$G$6-'СЕТ СН'!$G$23</f>
        <v>1994.5434589299998</v>
      </c>
      <c r="E64" s="36">
        <f>SUMIFS(СВЦЭМ!$D$39:$D$782,СВЦЭМ!$A$39:$A$782,$A64,СВЦЭМ!$B$39:$B$782,E$47)+'СЕТ СН'!$G$11+СВЦЭМ!$D$10+'СЕТ СН'!$G$6-'СЕТ СН'!$G$23</f>
        <v>1992.51129429</v>
      </c>
      <c r="F64" s="36">
        <f>SUMIFS(СВЦЭМ!$D$39:$D$782,СВЦЭМ!$A$39:$A$782,$A64,СВЦЭМ!$B$39:$B$782,F$47)+'СЕТ СН'!$G$11+СВЦЭМ!$D$10+'СЕТ СН'!$G$6-'СЕТ СН'!$G$23</f>
        <v>1985.5750563299998</v>
      </c>
      <c r="G64" s="36">
        <f>SUMIFS(СВЦЭМ!$D$39:$D$782,СВЦЭМ!$A$39:$A$782,$A64,СВЦЭМ!$B$39:$B$782,G$47)+'СЕТ СН'!$G$11+СВЦЭМ!$D$10+'СЕТ СН'!$G$6-'СЕТ СН'!$G$23</f>
        <v>2010.2576537499999</v>
      </c>
      <c r="H64" s="36">
        <f>SUMIFS(СВЦЭМ!$D$39:$D$782,СВЦЭМ!$A$39:$A$782,$A64,СВЦЭМ!$B$39:$B$782,H$47)+'СЕТ СН'!$G$11+СВЦЭМ!$D$10+'СЕТ СН'!$G$6-'СЕТ СН'!$G$23</f>
        <v>2022.2851760899998</v>
      </c>
      <c r="I64" s="36">
        <f>SUMIFS(СВЦЭМ!$D$39:$D$782,СВЦЭМ!$A$39:$A$782,$A64,СВЦЭМ!$B$39:$B$782,I$47)+'СЕТ СН'!$G$11+СВЦЭМ!$D$10+'СЕТ СН'!$G$6-'СЕТ СН'!$G$23</f>
        <v>2023.9772371200002</v>
      </c>
      <c r="J64" s="36">
        <f>SUMIFS(СВЦЭМ!$D$39:$D$782,СВЦЭМ!$A$39:$A$782,$A64,СВЦЭМ!$B$39:$B$782,J$47)+'СЕТ СН'!$G$11+СВЦЭМ!$D$10+'СЕТ СН'!$G$6-'СЕТ СН'!$G$23</f>
        <v>1972.60167723</v>
      </c>
      <c r="K64" s="36">
        <f>SUMIFS(СВЦЭМ!$D$39:$D$782,СВЦЭМ!$A$39:$A$782,$A64,СВЦЭМ!$B$39:$B$782,K$47)+'СЕТ СН'!$G$11+СВЦЭМ!$D$10+'СЕТ СН'!$G$6-'СЕТ СН'!$G$23</f>
        <v>1929.8694144999999</v>
      </c>
      <c r="L64" s="36">
        <f>SUMIFS(СВЦЭМ!$D$39:$D$782,СВЦЭМ!$A$39:$A$782,$A64,СВЦЭМ!$B$39:$B$782,L$47)+'СЕТ СН'!$G$11+СВЦЭМ!$D$10+'СЕТ СН'!$G$6-'СЕТ СН'!$G$23</f>
        <v>1916.21628513</v>
      </c>
      <c r="M64" s="36">
        <f>SUMIFS(СВЦЭМ!$D$39:$D$782,СВЦЭМ!$A$39:$A$782,$A64,СВЦЭМ!$B$39:$B$782,M$47)+'СЕТ СН'!$G$11+СВЦЭМ!$D$10+'СЕТ СН'!$G$6-'СЕТ СН'!$G$23</f>
        <v>1917.0508099100002</v>
      </c>
      <c r="N64" s="36">
        <f>SUMIFS(СВЦЭМ!$D$39:$D$782,СВЦЭМ!$A$39:$A$782,$A64,СВЦЭМ!$B$39:$B$782,N$47)+'СЕТ СН'!$G$11+СВЦЭМ!$D$10+'СЕТ СН'!$G$6-'СЕТ СН'!$G$23</f>
        <v>1936.0436786800001</v>
      </c>
      <c r="O64" s="36">
        <f>SUMIFS(СВЦЭМ!$D$39:$D$782,СВЦЭМ!$A$39:$A$782,$A64,СВЦЭМ!$B$39:$B$782,O$47)+'СЕТ СН'!$G$11+СВЦЭМ!$D$10+'СЕТ СН'!$G$6-'СЕТ СН'!$G$23</f>
        <v>1964.9743717900001</v>
      </c>
      <c r="P64" s="36">
        <f>SUMIFS(СВЦЭМ!$D$39:$D$782,СВЦЭМ!$A$39:$A$782,$A64,СВЦЭМ!$B$39:$B$782,P$47)+'СЕТ СН'!$G$11+СВЦЭМ!$D$10+'СЕТ СН'!$G$6-'СЕТ СН'!$G$23</f>
        <v>1977.6224638399999</v>
      </c>
      <c r="Q64" s="36">
        <f>SUMIFS(СВЦЭМ!$D$39:$D$782,СВЦЭМ!$A$39:$A$782,$A64,СВЦЭМ!$B$39:$B$782,Q$47)+'СЕТ СН'!$G$11+СВЦЭМ!$D$10+'СЕТ СН'!$G$6-'СЕТ СН'!$G$23</f>
        <v>1999.9801241700002</v>
      </c>
      <c r="R64" s="36">
        <f>SUMIFS(СВЦЭМ!$D$39:$D$782,СВЦЭМ!$A$39:$A$782,$A64,СВЦЭМ!$B$39:$B$782,R$47)+'СЕТ СН'!$G$11+СВЦЭМ!$D$10+'СЕТ СН'!$G$6-'СЕТ СН'!$G$23</f>
        <v>2002.5094448899999</v>
      </c>
      <c r="S64" s="36">
        <f>SUMIFS(СВЦЭМ!$D$39:$D$782,СВЦЭМ!$A$39:$A$782,$A64,СВЦЭМ!$B$39:$B$782,S$47)+'СЕТ СН'!$G$11+СВЦЭМ!$D$10+'СЕТ СН'!$G$6-'СЕТ СН'!$G$23</f>
        <v>1978.83719625</v>
      </c>
      <c r="T64" s="36">
        <f>SUMIFS(СВЦЭМ!$D$39:$D$782,СВЦЭМ!$A$39:$A$782,$A64,СВЦЭМ!$B$39:$B$782,T$47)+'СЕТ СН'!$G$11+СВЦЭМ!$D$10+'СЕТ СН'!$G$6-'СЕТ СН'!$G$23</f>
        <v>1962.7830726799998</v>
      </c>
      <c r="U64" s="36">
        <f>SUMIFS(СВЦЭМ!$D$39:$D$782,СВЦЭМ!$A$39:$A$782,$A64,СВЦЭМ!$B$39:$B$782,U$47)+'СЕТ СН'!$G$11+СВЦЭМ!$D$10+'СЕТ СН'!$G$6-'СЕТ СН'!$G$23</f>
        <v>1937.57243728</v>
      </c>
      <c r="V64" s="36">
        <f>SUMIFS(СВЦЭМ!$D$39:$D$782,СВЦЭМ!$A$39:$A$782,$A64,СВЦЭМ!$B$39:$B$782,V$47)+'СЕТ СН'!$G$11+СВЦЭМ!$D$10+'СЕТ СН'!$G$6-'СЕТ СН'!$G$23</f>
        <v>1921.0615505800001</v>
      </c>
      <c r="W64" s="36">
        <f>SUMIFS(СВЦЭМ!$D$39:$D$782,СВЦЭМ!$A$39:$A$782,$A64,СВЦЭМ!$B$39:$B$782,W$47)+'СЕТ СН'!$G$11+СВЦЭМ!$D$10+'СЕТ СН'!$G$6-'СЕТ СН'!$G$23</f>
        <v>1922.1755088099999</v>
      </c>
      <c r="X64" s="36">
        <f>SUMIFS(СВЦЭМ!$D$39:$D$782,СВЦЭМ!$A$39:$A$782,$A64,СВЦЭМ!$B$39:$B$782,X$47)+'СЕТ СН'!$G$11+СВЦЭМ!$D$10+'СЕТ СН'!$G$6-'СЕТ СН'!$G$23</f>
        <v>1954.4617968799998</v>
      </c>
      <c r="Y64" s="36">
        <f>SUMIFS(СВЦЭМ!$D$39:$D$782,СВЦЭМ!$A$39:$A$782,$A64,СВЦЭМ!$B$39:$B$782,Y$47)+'СЕТ СН'!$G$11+СВЦЭМ!$D$10+'СЕТ СН'!$G$6-'СЕТ СН'!$G$23</f>
        <v>1954.6388197599999</v>
      </c>
    </row>
    <row r="65" spans="1:26" ht="15.75" x14ac:dyDescent="0.2">
      <c r="A65" s="35">
        <f t="shared" si="1"/>
        <v>45369</v>
      </c>
      <c r="B65" s="36">
        <f>SUMIFS(СВЦЭМ!$D$39:$D$782,СВЦЭМ!$A$39:$A$782,$A65,СВЦЭМ!$B$39:$B$782,B$47)+'СЕТ СН'!$G$11+СВЦЭМ!$D$10+'СЕТ СН'!$G$6-'СЕТ СН'!$G$23</f>
        <v>2050.79981034</v>
      </c>
      <c r="C65" s="36">
        <f>SUMIFS(СВЦЭМ!$D$39:$D$782,СВЦЭМ!$A$39:$A$782,$A65,СВЦЭМ!$B$39:$B$782,C$47)+'СЕТ СН'!$G$11+СВЦЭМ!$D$10+'СЕТ СН'!$G$6-'СЕТ СН'!$G$23</f>
        <v>2083.6157388000001</v>
      </c>
      <c r="D65" s="36">
        <f>SUMIFS(СВЦЭМ!$D$39:$D$782,СВЦЭМ!$A$39:$A$782,$A65,СВЦЭМ!$B$39:$B$782,D$47)+'СЕТ СН'!$G$11+СВЦЭМ!$D$10+'СЕТ СН'!$G$6-'СЕТ СН'!$G$23</f>
        <v>2129.6059425799999</v>
      </c>
      <c r="E65" s="36">
        <f>SUMIFS(СВЦЭМ!$D$39:$D$782,СВЦЭМ!$A$39:$A$782,$A65,СВЦЭМ!$B$39:$B$782,E$47)+'СЕТ СН'!$G$11+СВЦЭМ!$D$10+'СЕТ СН'!$G$6-'СЕТ СН'!$G$23</f>
        <v>2108.9710923100001</v>
      </c>
      <c r="F65" s="36">
        <f>SUMIFS(СВЦЭМ!$D$39:$D$782,СВЦЭМ!$A$39:$A$782,$A65,СВЦЭМ!$B$39:$B$782,F$47)+'СЕТ СН'!$G$11+СВЦЭМ!$D$10+'СЕТ СН'!$G$6-'СЕТ СН'!$G$23</f>
        <v>2088.8243802000002</v>
      </c>
      <c r="G65" s="36">
        <f>SUMIFS(СВЦЭМ!$D$39:$D$782,СВЦЭМ!$A$39:$A$782,$A65,СВЦЭМ!$B$39:$B$782,G$47)+'СЕТ СН'!$G$11+СВЦЭМ!$D$10+'СЕТ СН'!$G$6-'СЕТ СН'!$G$23</f>
        <v>2057.7440368699999</v>
      </c>
      <c r="H65" s="36">
        <f>SUMIFS(СВЦЭМ!$D$39:$D$782,СВЦЭМ!$A$39:$A$782,$A65,СВЦЭМ!$B$39:$B$782,H$47)+'СЕТ СН'!$G$11+СВЦЭМ!$D$10+'СЕТ СН'!$G$6-'СЕТ СН'!$G$23</f>
        <v>2027.81355209</v>
      </c>
      <c r="I65" s="36">
        <f>SUMIFS(СВЦЭМ!$D$39:$D$782,СВЦЭМ!$A$39:$A$782,$A65,СВЦЭМ!$B$39:$B$782,I$47)+'СЕТ СН'!$G$11+СВЦЭМ!$D$10+'СЕТ СН'!$G$6-'СЕТ СН'!$G$23</f>
        <v>2039.5254784700001</v>
      </c>
      <c r="J65" s="36">
        <f>SUMIFS(СВЦЭМ!$D$39:$D$782,СВЦЭМ!$A$39:$A$782,$A65,СВЦЭМ!$B$39:$B$782,J$47)+'СЕТ СН'!$G$11+СВЦЭМ!$D$10+'СЕТ СН'!$G$6-'СЕТ СН'!$G$23</f>
        <v>2055.5270468799999</v>
      </c>
      <c r="K65" s="36">
        <f>SUMIFS(СВЦЭМ!$D$39:$D$782,СВЦЭМ!$A$39:$A$782,$A65,СВЦЭМ!$B$39:$B$782,K$47)+'СЕТ СН'!$G$11+СВЦЭМ!$D$10+'СЕТ СН'!$G$6-'СЕТ СН'!$G$23</f>
        <v>2028.55260211</v>
      </c>
      <c r="L65" s="36">
        <f>SUMIFS(СВЦЭМ!$D$39:$D$782,СВЦЭМ!$A$39:$A$782,$A65,СВЦЭМ!$B$39:$B$782,L$47)+'СЕТ СН'!$G$11+СВЦЭМ!$D$10+'СЕТ СН'!$G$6-'СЕТ СН'!$G$23</f>
        <v>2035.6686602300001</v>
      </c>
      <c r="M65" s="36">
        <f>SUMIFS(СВЦЭМ!$D$39:$D$782,СВЦЭМ!$A$39:$A$782,$A65,СВЦЭМ!$B$39:$B$782,M$47)+'СЕТ СН'!$G$11+СВЦЭМ!$D$10+'СЕТ СН'!$G$6-'СЕТ СН'!$G$23</f>
        <v>2043.0690742500001</v>
      </c>
      <c r="N65" s="36">
        <f>SUMIFS(СВЦЭМ!$D$39:$D$782,СВЦЭМ!$A$39:$A$782,$A65,СВЦЭМ!$B$39:$B$782,N$47)+'СЕТ СН'!$G$11+СВЦЭМ!$D$10+'СЕТ СН'!$G$6-'СЕТ СН'!$G$23</f>
        <v>2067.9872175700002</v>
      </c>
      <c r="O65" s="36">
        <f>SUMIFS(СВЦЭМ!$D$39:$D$782,СВЦЭМ!$A$39:$A$782,$A65,СВЦЭМ!$B$39:$B$782,O$47)+'СЕТ СН'!$G$11+СВЦЭМ!$D$10+'СЕТ СН'!$G$6-'СЕТ СН'!$G$23</f>
        <v>2109.59081182</v>
      </c>
      <c r="P65" s="36">
        <f>SUMIFS(СВЦЭМ!$D$39:$D$782,СВЦЭМ!$A$39:$A$782,$A65,СВЦЭМ!$B$39:$B$782,P$47)+'СЕТ СН'!$G$11+СВЦЭМ!$D$10+'СЕТ СН'!$G$6-'СЕТ СН'!$G$23</f>
        <v>2136.3365546499999</v>
      </c>
      <c r="Q65" s="36">
        <f>SUMIFS(СВЦЭМ!$D$39:$D$782,СВЦЭМ!$A$39:$A$782,$A65,СВЦЭМ!$B$39:$B$782,Q$47)+'СЕТ СН'!$G$11+СВЦЭМ!$D$10+'СЕТ СН'!$G$6-'СЕТ СН'!$G$23</f>
        <v>2158.8601465000002</v>
      </c>
      <c r="R65" s="36">
        <f>SUMIFS(СВЦЭМ!$D$39:$D$782,СВЦЭМ!$A$39:$A$782,$A65,СВЦЭМ!$B$39:$B$782,R$47)+'СЕТ СН'!$G$11+СВЦЭМ!$D$10+'СЕТ СН'!$G$6-'СЕТ СН'!$G$23</f>
        <v>2163.2995222600002</v>
      </c>
      <c r="S65" s="36">
        <f>SUMIFS(СВЦЭМ!$D$39:$D$782,СВЦЭМ!$A$39:$A$782,$A65,СВЦЭМ!$B$39:$B$782,S$47)+'СЕТ СН'!$G$11+СВЦЭМ!$D$10+'СЕТ СН'!$G$6-'СЕТ СН'!$G$23</f>
        <v>2169.9651533699998</v>
      </c>
      <c r="T65" s="36">
        <f>SUMIFS(СВЦЭМ!$D$39:$D$782,СВЦЭМ!$A$39:$A$782,$A65,СВЦЭМ!$B$39:$B$782,T$47)+'СЕТ СН'!$G$11+СВЦЭМ!$D$10+'СЕТ СН'!$G$6-'СЕТ СН'!$G$23</f>
        <v>2141.86496455</v>
      </c>
      <c r="U65" s="36">
        <f>SUMIFS(СВЦЭМ!$D$39:$D$782,СВЦЭМ!$A$39:$A$782,$A65,СВЦЭМ!$B$39:$B$782,U$47)+'СЕТ СН'!$G$11+СВЦЭМ!$D$10+'СЕТ СН'!$G$6-'СЕТ СН'!$G$23</f>
        <v>2114.4520884399999</v>
      </c>
      <c r="V65" s="36">
        <f>SUMIFS(СВЦЭМ!$D$39:$D$782,СВЦЭМ!$A$39:$A$782,$A65,СВЦЭМ!$B$39:$B$782,V$47)+'СЕТ СН'!$G$11+СВЦЭМ!$D$10+'СЕТ СН'!$G$6-'СЕТ СН'!$G$23</f>
        <v>2103.43123242</v>
      </c>
      <c r="W65" s="36">
        <f>SUMIFS(СВЦЭМ!$D$39:$D$782,СВЦЭМ!$A$39:$A$782,$A65,СВЦЭМ!$B$39:$B$782,W$47)+'СЕТ СН'!$G$11+СВЦЭМ!$D$10+'СЕТ СН'!$G$6-'СЕТ СН'!$G$23</f>
        <v>2094.3121539399999</v>
      </c>
      <c r="X65" s="36">
        <f>SUMIFS(СВЦЭМ!$D$39:$D$782,СВЦЭМ!$A$39:$A$782,$A65,СВЦЭМ!$B$39:$B$782,X$47)+'СЕТ СН'!$G$11+СВЦЭМ!$D$10+'СЕТ СН'!$G$6-'СЕТ СН'!$G$23</f>
        <v>2116.18719547</v>
      </c>
      <c r="Y65" s="36">
        <f>SUMIFS(СВЦЭМ!$D$39:$D$782,СВЦЭМ!$A$39:$A$782,$A65,СВЦЭМ!$B$39:$B$782,Y$47)+'СЕТ СН'!$G$11+СВЦЭМ!$D$10+'СЕТ СН'!$G$6-'СЕТ СН'!$G$23</f>
        <v>2148.0358930500001</v>
      </c>
    </row>
    <row r="66" spans="1:26" ht="15.75" x14ac:dyDescent="0.2">
      <c r="A66" s="35">
        <f t="shared" si="1"/>
        <v>45370</v>
      </c>
      <c r="B66" s="36">
        <f>SUMIFS(СВЦЭМ!$D$39:$D$782,СВЦЭМ!$A$39:$A$782,$A66,СВЦЭМ!$B$39:$B$782,B$47)+'СЕТ СН'!$G$11+СВЦЭМ!$D$10+'СЕТ СН'!$G$6-'СЕТ СН'!$G$23</f>
        <v>2246.9327753500002</v>
      </c>
      <c r="C66" s="36">
        <f>SUMIFS(СВЦЭМ!$D$39:$D$782,СВЦЭМ!$A$39:$A$782,$A66,СВЦЭМ!$B$39:$B$782,C$47)+'СЕТ СН'!$G$11+СВЦЭМ!$D$10+'СЕТ СН'!$G$6-'СЕТ СН'!$G$23</f>
        <v>2209.4116312000001</v>
      </c>
      <c r="D66" s="36">
        <f>SUMIFS(СВЦЭМ!$D$39:$D$782,СВЦЭМ!$A$39:$A$782,$A66,СВЦЭМ!$B$39:$B$782,D$47)+'СЕТ СН'!$G$11+СВЦЭМ!$D$10+'СЕТ СН'!$G$6-'СЕТ СН'!$G$23</f>
        <v>2252.7762703600001</v>
      </c>
      <c r="E66" s="36">
        <f>SUMIFS(СВЦЭМ!$D$39:$D$782,СВЦЭМ!$A$39:$A$782,$A66,СВЦЭМ!$B$39:$B$782,E$47)+'СЕТ СН'!$G$11+СВЦЭМ!$D$10+'СЕТ СН'!$G$6-'СЕТ СН'!$G$23</f>
        <v>2243.0945185</v>
      </c>
      <c r="F66" s="36">
        <f>SUMIFS(СВЦЭМ!$D$39:$D$782,СВЦЭМ!$A$39:$A$782,$A66,СВЦЭМ!$B$39:$B$782,F$47)+'СЕТ СН'!$G$11+СВЦЭМ!$D$10+'СЕТ СН'!$G$6-'СЕТ СН'!$G$23</f>
        <v>2238.2951776800001</v>
      </c>
      <c r="G66" s="36">
        <f>SUMIFS(СВЦЭМ!$D$39:$D$782,СВЦЭМ!$A$39:$A$782,$A66,СВЦЭМ!$B$39:$B$782,G$47)+'СЕТ СН'!$G$11+СВЦЭМ!$D$10+'СЕТ СН'!$G$6-'СЕТ СН'!$G$23</f>
        <v>2239.6768296400001</v>
      </c>
      <c r="H66" s="36">
        <f>SUMIFS(СВЦЭМ!$D$39:$D$782,СВЦЭМ!$A$39:$A$782,$A66,СВЦЭМ!$B$39:$B$782,H$47)+'СЕТ СН'!$G$11+СВЦЭМ!$D$10+'СЕТ СН'!$G$6-'СЕТ СН'!$G$23</f>
        <v>2233.78878175</v>
      </c>
      <c r="I66" s="36">
        <f>SUMIFS(СВЦЭМ!$D$39:$D$782,СВЦЭМ!$A$39:$A$782,$A66,СВЦЭМ!$B$39:$B$782,I$47)+'СЕТ СН'!$G$11+СВЦЭМ!$D$10+'СЕТ СН'!$G$6-'СЕТ СН'!$G$23</f>
        <v>2200.3458266500002</v>
      </c>
      <c r="J66" s="36">
        <f>SUMIFS(СВЦЭМ!$D$39:$D$782,СВЦЭМ!$A$39:$A$782,$A66,СВЦЭМ!$B$39:$B$782,J$47)+'СЕТ СН'!$G$11+СВЦЭМ!$D$10+'СЕТ СН'!$G$6-'СЕТ СН'!$G$23</f>
        <v>2183.9983947999999</v>
      </c>
      <c r="K66" s="36">
        <f>SUMIFS(СВЦЭМ!$D$39:$D$782,СВЦЭМ!$A$39:$A$782,$A66,СВЦЭМ!$B$39:$B$782,K$47)+'СЕТ СН'!$G$11+СВЦЭМ!$D$10+'СЕТ СН'!$G$6-'СЕТ СН'!$G$23</f>
        <v>2188.9798312799999</v>
      </c>
      <c r="L66" s="36">
        <f>SUMIFS(СВЦЭМ!$D$39:$D$782,СВЦЭМ!$A$39:$A$782,$A66,СВЦЭМ!$B$39:$B$782,L$47)+'СЕТ СН'!$G$11+СВЦЭМ!$D$10+'СЕТ СН'!$G$6-'СЕТ СН'!$G$23</f>
        <v>2204.1638696499999</v>
      </c>
      <c r="M66" s="36">
        <f>SUMIFS(СВЦЭМ!$D$39:$D$782,СВЦЭМ!$A$39:$A$782,$A66,СВЦЭМ!$B$39:$B$782,M$47)+'СЕТ СН'!$G$11+СВЦЭМ!$D$10+'СЕТ СН'!$G$6-'СЕТ СН'!$G$23</f>
        <v>2270.2309285199999</v>
      </c>
      <c r="N66" s="36">
        <f>SUMIFS(СВЦЭМ!$D$39:$D$782,СВЦЭМ!$A$39:$A$782,$A66,СВЦЭМ!$B$39:$B$782,N$47)+'СЕТ СН'!$G$11+СВЦЭМ!$D$10+'СЕТ СН'!$G$6-'СЕТ СН'!$G$23</f>
        <v>2297.56367335</v>
      </c>
      <c r="O66" s="36">
        <f>SUMIFS(СВЦЭМ!$D$39:$D$782,СВЦЭМ!$A$39:$A$782,$A66,СВЦЭМ!$B$39:$B$782,O$47)+'СЕТ СН'!$G$11+СВЦЭМ!$D$10+'СЕТ СН'!$G$6-'СЕТ СН'!$G$23</f>
        <v>2337.3883590999999</v>
      </c>
      <c r="P66" s="36">
        <f>SUMIFS(СВЦЭМ!$D$39:$D$782,СВЦЭМ!$A$39:$A$782,$A66,СВЦЭМ!$B$39:$B$782,P$47)+'СЕТ СН'!$G$11+СВЦЭМ!$D$10+'СЕТ СН'!$G$6-'СЕТ СН'!$G$23</f>
        <v>2411.5166138499999</v>
      </c>
      <c r="Q66" s="36">
        <f>SUMIFS(СВЦЭМ!$D$39:$D$782,СВЦЭМ!$A$39:$A$782,$A66,СВЦЭМ!$B$39:$B$782,Q$47)+'СЕТ СН'!$G$11+СВЦЭМ!$D$10+'СЕТ СН'!$G$6-'СЕТ СН'!$G$23</f>
        <v>2434.0647022000003</v>
      </c>
      <c r="R66" s="36">
        <f>SUMIFS(СВЦЭМ!$D$39:$D$782,СВЦЭМ!$A$39:$A$782,$A66,СВЦЭМ!$B$39:$B$782,R$47)+'СЕТ СН'!$G$11+СВЦЭМ!$D$10+'СЕТ СН'!$G$6-'СЕТ СН'!$G$23</f>
        <v>2438.4090952900001</v>
      </c>
      <c r="S66" s="36">
        <f>SUMIFS(СВЦЭМ!$D$39:$D$782,СВЦЭМ!$A$39:$A$782,$A66,СВЦЭМ!$B$39:$B$782,S$47)+'СЕТ СН'!$G$11+СВЦЭМ!$D$10+'СЕТ СН'!$G$6-'СЕТ СН'!$G$23</f>
        <v>2411.9982911200004</v>
      </c>
      <c r="T66" s="36">
        <f>SUMIFS(СВЦЭМ!$D$39:$D$782,СВЦЭМ!$A$39:$A$782,$A66,СВЦЭМ!$B$39:$B$782,T$47)+'СЕТ СН'!$G$11+СВЦЭМ!$D$10+'СЕТ СН'!$G$6-'СЕТ СН'!$G$23</f>
        <v>2298.3216069700002</v>
      </c>
      <c r="U66" s="36">
        <f>SUMIFS(СВЦЭМ!$D$39:$D$782,СВЦЭМ!$A$39:$A$782,$A66,СВЦЭМ!$B$39:$B$782,U$47)+'СЕТ СН'!$G$11+СВЦЭМ!$D$10+'СЕТ СН'!$G$6-'СЕТ СН'!$G$23</f>
        <v>2250.3693262900001</v>
      </c>
      <c r="V66" s="36">
        <f>SUMIFS(СВЦЭМ!$D$39:$D$782,СВЦЭМ!$A$39:$A$782,$A66,СВЦЭМ!$B$39:$B$782,V$47)+'СЕТ СН'!$G$11+СВЦЭМ!$D$10+'СЕТ СН'!$G$6-'СЕТ СН'!$G$23</f>
        <v>2246.9503011299998</v>
      </c>
      <c r="W66" s="36">
        <f>SUMIFS(СВЦЭМ!$D$39:$D$782,СВЦЭМ!$A$39:$A$782,$A66,СВЦЭМ!$B$39:$B$782,W$47)+'СЕТ СН'!$G$11+СВЦЭМ!$D$10+'СЕТ СН'!$G$6-'СЕТ СН'!$G$23</f>
        <v>2273.2514769300001</v>
      </c>
      <c r="X66" s="36">
        <f>SUMIFS(СВЦЭМ!$D$39:$D$782,СВЦЭМ!$A$39:$A$782,$A66,СВЦЭМ!$B$39:$B$782,X$47)+'СЕТ СН'!$G$11+СВЦЭМ!$D$10+'СЕТ СН'!$G$6-'СЕТ СН'!$G$23</f>
        <v>2296.1979986000001</v>
      </c>
      <c r="Y66" s="36">
        <f>SUMIFS(СВЦЭМ!$D$39:$D$782,СВЦЭМ!$A$39:$A$782,$A66,СВЦЭМ!$B$39:$B$782,Y$47)+'СЕТ СН'!$G$11+СВЦЭМ!$D$10+'СЕТ СН'!$G$6-'СЕТ СН'!$G$23</f>
        <v>2342.5465362999998</v>
      </c>
    </row>
    <row r="67" spans="1:26" ht="15.75" x14ac:dyDescent="0.2">
      <c r="A67" s="35">
        <f t="shared" si="1"/>
        <v>45371</v>
      </c>
      <c r="B67" s="36">
        <f>SUMIFS(СВЦЭМ!$D$39:$D$782,СВЦЭМ!$A$39:$A$782,$A67,СВЦЭМ!$B$39:$B$782,B$47)+'СЕТ СН'!$G$11+СВЦЭМ!$D$10+'СЕТ СН'!$G$6-'СЕТ СН'!$G$23</f>
        <v>2368.8066233600002</v>
      </c>
      <c r="C67" s="36">
        <f>SUMIFS(СВЦЭМ!$D$39:$D$782,СВЦЭМ!$A$39:$A$782,$A67,СВЦЭМ!$B$39:$B$782,C$47)+'СЕТ СН'!$G$11+СВЦЭМ!$D$10+'СЕТ СН'!$G$6-'СЕТ СН'!$G$23</f>
        <v>2419.2723956300001</v>
      </c>
      <c r="D67" s="36">
        <f>SUMIFS(СВЦЭМ!$D$39:$D$782,СВЦЭМ!$A$39:$A$782,$A67,СВЦЭМ!$B$39:$B$782,D$47)+'СЕТ СН'!$G$11+СВЦЭМ!$D$10+'СЕТ СН'!$G$6-'СЕТ СН'!$G$23</f>
        <v>2452.11033864</v>
      </c>
      <c r="E67" s="36">
        <f>SUMIFS(СВЦЭМ!$D$39:$D$782,СВЦЭМ!$A$39:$A$782,$A67,СВЦЭМ!$B$39:$B$782,E$47)+'СЕТ СН'!$G$11+СВЦЭМ!$D$10+'СЕТ СН'!$G$6-'СЕТ СН'!$G$23</f>
        <v>2437.15711719</v>
      </c>
      <c r="F67" s="36">
        <f>SUMIFS(СВЦЭМ!$D$39:$D$782,СВЦЭМ!$A$39:$A$782,$A67,СВЦЭМ!$B$39:$B$782,F$47)+'СЕТ СН'!$G$11+СВЦЭМ!$D$10+'СЕТ СН'!$G$6-'СЕТ СН'!$G$23</f>
        <v>2434.6517436200002</v>
      </c>
      <c r="G67" s="36">
        <f>SUMIFS(СВЦЭМ!$D$39:$D$782,СВЦЭМ!$A$39:$A$782,$A67,СВЦЭМ!$B$39:$B$782,G$47)+'СЕТ СН'!$G$11+СВЦЭМ!$D$10+'СЕТ СН'!$G$6-'СЕТ СН'!$G$23</f>
        <v>2400.8483529599998</v>
      </c>
      <c r="H67" s="36">
        <f>SUMIFS(СВЦЭМ!$D$39:$D$782,СВЦЭМ!$A$39:$A$782,$A67,СВЦЭМ!$B$39:$B$782,H$47)+'СЕТ СН'!$G$11+СВЦЭМ!$D$10+'СЕТ СН'!$G$6-'СЕТ СН'!$G$23</f>
        <v>2405.5857530900003</v>
      </c>
      <c r="I67" s="36">
        <f>SUMIFS(СВЦЭМ!$D$39:$D$782,СВЦЭМ!$A$39:$A$782,$A67,СВЦЭМ!$B$39:$B$782,I$47)+'СЕТ СН'!$G$11+СВЦЭМ!$D$10+'СЕТ СН'!$G$6-'СЕТ СН'!$G$23</f>
        <v>2366.2422098900001</v>
      </c>
      <c r="J67" s="36">
        <f>SUMIFS(СВЦЭМ!$D$39:$D$782,СВЦЭМ!$A$39:$A$782,$A67,СВЦЭМ!$B$39:$B$782,J$47)+'СЕТ СН'!$G$11+СВЦЭМ!$D$10+'СЕТ СН'!$G$6-'СЕТ СН'!$G$23</f>
        <v>2311.76729561</v>
      </c>
      <c r="K67" s="36">
        <f>SUMIFS(СВЦЭМ!$D$39:$D$782,СВЦЭМ!$A$39:$A$782,$A67,СВЦЭМ!$B$39:$B$782,K$47)+'СЕТ СН'!$G$11+СВЦЭМ!$D$10+'СЕТ СН'!$G$6-'СЕТ СН'!$G$23</f>
        <v>2296.4187218000002</v>
      </c>
      <c r="L67" s="36">
        <f>SUMIFS(СВЦЭМ!$D$39:$D$782,СВЦЭМ!$A$39:$A$782,$A67,СВЦЭМ!$B$39:$B$782,L$47)+'СЕТ СН'!$G$11+СВЦЭМ!$D$10+'СЕТ СН'!$G$6-'СЕТ СН'!$G$23</f>
        <v>2293.97637519</v>
      </c>
      <c r="M67" s="36">
        <f>SUMIFS(СВЦЭМ!$D$39:$D$782,СВЦЭМ!$A$39:$A$782,$A67,СВЦЭМ!$B$39:$B$782,M$47)+'СЕТ СН'!$G$11+СВЦЭМ!$D$10+'СЕТ СН'!$G$6-'СЕТ СН'!$G$23</f>
        <v>2305.4219084900001</v>
      </c>
      <c r="N67" s="36">
        <f>SUMIFS(СВЦЭМ!$D$39:$D$782,СВЦЭМ!$A$39:$A$782,$A67,СВЦЭМ!$B$39:$B$782,N$47)+'СЕТ СН'!$G$11+СВЦЭМ!$D$10+'СЕТ СН'!$G$6-'СЕТ СН'!$G$23</f>
        <v>2306.0300261299999</v>
      </c>
      <c r="O67" s="36">
        <f>SUMIFS(СВЦЭМ!$D$39:$D$782,СВЦЭМ!$A$39:$A$782,$A67,СВЦЭМ!$B$39:$B$782,O$47)+'СЕТ СН'!$G$11+СВЦЭМ!$D$10+'СЕТ СН'!$G$6-'СЕТ СН'!$G$23</f>
        <v>2338.9831884499999</v>
      </c>
      <c r="P67" s="36">
        <f>SUMIFS(СВЦЭМ!$D$39:$D$782,СВЦЭМ!$A$39:$A$782,$A67,СВЦЭМ!$B$39:$B$782,P$47)+'СЕТ СН'!$G$11+СВЦЭМ!$D$10+'СЕТ СН'!$G$6-'СЕТ СН'!$G$23</f>
        <v>2362.7955970399998</v>
      </c>
      <c r="Q67" s="36">
        <f>SUMIFS(СВЦЭМ!$D$39:$D$782,СВЦЭМ!$A$39:$A$782,$A67,СВЦЭМ!$B$39:$B$782,Q$47)+'СЕТ СН'!$G$11+СВЦЭМ!$D$10+'СЕТ СН'!$G$6-'СЕТ СН'!$G$23</f>
        <v>2365.74864316</v>
      </c>
      <c r="R67" s="36">
        <f>SUMIFS(СВЦЭМ!$D$39:$D$782,СВЦЭМ!$A$39:$A$782,$A67,СВЦЭМ!$B$39:$B$782,R$47)+'СЕТ СН'!$G$11+СВЦЭМ!$D$10+'СЕТ СН'!$G$6-'СЕТ СН'!$G$23</f>
        <v>2372.2563975500002</v>
      </c>
      <c r="S67" s="36">
        <f>SUMIFS(СВЦЭМ!$D$39:$D$782,СВЦЭМ!$A$39:$A$782,$A67,СВЦЭМ!$B$39:$B$782,S$47)+'СЕТ СН'!$G$11+СВЦЭМ!$D$10+'СЕТ СН'!$G$6-'СЕТ СН'!$G$23</f>
        <v>2353.4296006999998</v>
      </c>
      <c r="T67" s="36">
        <f>SUMIFS(СВЦЭМ!$D$39:$D$782,СВЦЭМ!$A$39:$A$782,$A67,СВЦЭМ!$B$39:$B$782,T$47)+'СЕТ СН'!$G$11+СВЦЭМ!$D$10+'СЕТ СН'!$G$6-'СЕТ СН'!$G$23</f>
        <v>2300.4813797199999</v>
      </c>
      <c r="U67" s="36">
        <f>SUMIFS(СВЦЭМ!$D$39:$D$782,СВЦЭМ!$A$39:$A$782,$A67,СВЦЭМ!$B$39:$B$782,U$47)+'СЕТ СН'!$G$11+СВЦЭМ!$D$10+'СЕТ СН'!$G$6-'СЕТ СН'!$G$23</f>
        <v>2272.42464677</v>
      </c>
      <c r="V67" s="36">
        <f>SUMIFS(СВЦЭМ!$D$39:$D$782,СВЦЭМ!$A$39:$A$782,$A67,СВЦЭМ!$B$39:$B$782,V$47)+'СЕТ СН'!$G$11+СВЦЭМ!$D$10+'СЕТ СН'!$G$6-'СЕТ СН'!$G$23</f>
        <v>2285.8310577299999</v>
      </c>
      <c r="W67" s="36">
        <f>SUMIFS(СВЦЭМ!$D$39:$D$782,СВЦЭМ!$A$39:$A$782,$A67,СВЦЭМ!$B$39:$B$782,W$47)+'СЕТ СН'!$G$11+СВЦЭМ!$D$10+'СЕТ СН'!$G$6-'СЕТ СН'!$G$23</f>
        <v>2296.3242309799998</v>
      </c>
      <c r="X67" s="36">
        <f>SUMIFS(СВЦЭМ!$D$39:$D$782,СВЦЭМ!$A$39:$A$782,$A67,СВЦЭМ!$B$39:$B$782,X$47)+'СЕТ СН'!$G$11+СВЦЭМ!$D$10+'СЕТ СН'!$G$6-'СЕТ СН'!$G$23</f>
        <v>2336.5994817599999</v>
      </c>
      <c r="Y67" s="36">
        <f>SUMIFS(СВЦЭМ!$D$39:$D$782,СВЦЭМ!$A$39:$A$782,$A67,СВЦЭМ!$B$39:$B$782,Y$47)+'СЕТ СН'!$G$11+СВЦЭМ!$D$10+'СЕТ СН'!$G$6-'СЕТ СН'!$G$23</f>
        <v>2333.5168994800001</v>
      </c>
    </row>
    <row r="68" spans="1:26" ht="15.75" x14ac:dyDescent="0.2">
      <c r="A68" s="35">
        <f t="shared" si="1"/>
        <v>45372</v>
      </c>
      <c r="B68" s="36">
        <f>SUMIFS(СВЦЭМ!$D$39:$D$782,СВЦЭМ!$A$39:$A$782,$A68,СВЦЭМ!$B$39:$B$782,B$47)+'СЕТ СН'!$G$11+СВЦЭМ!$D$10+'СЕТ СН'!$G$6-'СЕТ СН'!$G$23</f>
        <v>2408.18738605</v>
      </c>
      <c r="C68" s="36">
        <f>SUMIFS(СВЦЭМ!$D$39:$D$782,СВЦЭМ!$A$39:$A$782,$A68,СВЦЭМ!$B$39:$B$782,C$47)+'СЕТ СН'!$G$11+СВЦЭМ!$D$10+'СЕТ СН'!$G$6-'СЕТ СН'!$G$23</f>
        <v>2442.9859586800003</v>
      </c>
      <c r="D68" s="36">
        <f>SUMIFS(СВЦЭМ!$D$39:$D$782,СВЦЭМ!$A$39:$A$782,$A68,СВЦЭМ!$B$39:$B$782,D$47)+'СЕТ СН'!$G$11+СВЦЭМ!$D$10+'СЕТ СН'!$G$6-'СЕТ СН'!$G$23</f>
        <v>2496.2454366300003</v>
      </c>
      <c r="E68" s="36">
        <f>SUMIFS(СВЦЭМ!$D$39:$D$782,СВЦЭМ!$A$39:$A$782,$A68,СВЦЭМ!$B$39:$B$782,E$47)+'СЕТ СН'!$G$11+СВЦЭМ!$D$10+'СЕТ СН'!$G$6-'СЕТ СН'!$G$23</f>
        <v>2507.1467655199999</v>
      </c>
      <c r="F68" s="36">
        <f>SUMIFS(СВЦЭМ!$D$39:$D$782,СВЦЭМ!$A$39:$A$782,$A68,СВЦЭМ!$B$39:$B$782,F$47)+'СЕТ СН'!$G$11+СВЦЭМ!$D$10+'СЕТ СН'!$G$6-'СЕТ СН'!$G$23</f>
        <v>2501.17628625</v>
      </c>
      <c r="G68" s="36">
        <f>SUMIFS(СВЦЭМ!$D$39:$D$782,СВЦЭМ!$A$39:$A$782,$A68,СВЦЭМ!$B$39:$B$782,G$47)+'СЕТ СН'!$G$11+СВЦЭМ!$D$10+'СЕТ СН'!$G$6-'СЕТ СН'!$G$23</f>
        <v>2463.38154003</v>
      </c>
      <c r="H68" s="36">
        <f>SUMIFS(СВЦЭМ!$D$39:$D$782,СВЦЭМ!$A$39:$A$782,$A68,СВЦЭМ!$B$39:$B$782,H$47)+'СЕТ СН'!$G$11+СВЦЭМ!$D$10+'СЕТ СН'!$G$6-'СЕТ СН'!$G$23</f>
        <v>2369.2912828100002</v>
      </c>
      <c r="I68" s="36">
        <f>SUMIFS(СВЦЭМ!$D$39:$D$782,СВЦЭМ!$A$39:$A$782,$A68,СВЦЭМ!$B$39:$B$782,I$47)+'СЕТ СН'!$G$11+СВЦЭМ!$D$10+'СЕТ СН'!$G$6-'СЕТ СН'!$G$23</f>
        <v>2327.6197675200001</v>
      </c>
      <c r="J68" s="36">
        <f>SUMIFS(СВЦЭМ!$D$39:$D$782,СВЦЭМ!$A$39:$A$782,$A68,СВЦЭМ!$B$39:$B$782,J$47)+'СЕТ СН'!$G$11+СВЦЭМ!$D$10+'СЕТ СН'!$G$6-'СЕТ СН'!$G$23</f>
        <v>2334.29464796</v>
      </c>
      <c r="K68" s="36">
        <f>SUMIFS(СВЦЭМ!$D$39:$D$782,СВЦЭМ!$A$39:$A$782,$A68,СВЦЭМ!$B$39:$B$782,K$47)+'СЕТ СН'!$G$11+СВЦЭМ!$D$10+'СЕТ СН'!$G$6-'СЕТ СН'!$G$23</f>
        <v>2306.2387981100001</v>
      </c>
      <c r="L68" s="36">
        <f>SUMIFS(СВЦЭМ!$D$39:$D$782,СВЦЭМ!$A$39:$A$782,$A68,СВЦЭМ!$B$39:$B$782,L$47)+'СЕТ СН'!$G$11+СВЦЭМ!$D$10+'СЕТ СН'!$G$6-'СЕТ СН'!$G$23</f>
        <v>2301.9588772900001</v>
      </c>
      <c r="M68" s="36">
        <f>SUMIFS(СВЦЭМ!$D$39:$D$782,СВЦЭМ!$A$39:$A$782,$A68,СВЦЭМ!$B$39:$B$782,M$47)+'СЕТ СН'!$G$11+СВЦЭМ!$D$10+'СЕТ СН'!$G$6-'СЕТ СН'!$G$23</f>
        <v>2316.2123037699998</v>
      </c>
      <c r="N68" s="36">
        <f>SUMIFS(СВЦЭМ!$D$39:$D$782,СВЦЭМ!$A$39:$A$782,$A68,СВЦЭМ!$B$39:$B$782,N$47)+'СЕТ СН'!$G$11+СВЦЭМ!$D$10+'СЕТ СН'!$G$6-'СЕТ СН'!$G$23</f>
        <v>2350.2060904700002</v>
      </c>
      <c r="O68" s="36">
        <f>SUMIFS(СВЦЭМ!$D$39:$D$782,СВЦЭМ!$A$39:$A$782,$A68,СВЦЭМ!$B$39:$B$782,O$47)+'СЕТ СН'!$G$11+СВЦЭМ!$D$10+'СЕТ СН'!$G$6-'СЕТ СН'!$G$23</f>
        <v>2364.7236684499999</v>
      </c>
      <c r="P68" s="36">
        <f>SUMIFS(СВЦЭМ!$D$39:$D$782,СВЦЭМ!$A$39:$A$782,$A68,СВЦЭМ!$B$39:$B$782,P$47)+'СЕТ СН'!$G$11+СВЦЭМ!$D$10+'СЕТ СН'!$G$6-'СЕТ СН'!$G$23</f>
        <v>2378.2201063000002</v>
      </c>
      <c r="Q68" s="36">
        <f>SUMIFS(СВЦЭМ!$D$39:$D$782,СВЦЭМ!$A$39:$A$782,$A68,СВЦЭМ!$B$39:$B$782,Q$47)+'СЕТ СН'!$G$11+СВЦЭМ!$D$10+'СЕТ СН'!$G$6-'СЕТ СН'!$G$23</f>
        <v>2400.3099923</v>
      </c>
      <c r="R68" s="36">
        <f>SUMIFS(СВЦЭМ!$D$39:$D$782,СВЦЭМ!$A$39:$A$782,$A68,СВЦЭМ!$B$39:$B$782,R$47)+'СЕТ СН'!$G$11+СВЦЭМ!$D$10+'СЕТ СН'!$G$6-'СЕТ СН'!$G$23</f>
        <v>2414.9650457100001</v>
      </c>
      <c r="S68" s="36">
        <f>SUMIFS(СВЦЭМ!$D$39:$D$782,СВЦЭМ!$A$39:$A$782,$A68,СВЦЭМ!$B$39:$B$782,S$47)+'СЕТ СН'!$G$11+СВЦЭМ!$D$10+'СЕТ СН'!$G$6-'СЕТ СН'!$G$23</f>
        <v>2387.5394275100002</v>
      </c>
      <c r="T68" s="36">
        <f>SUMIFS(СВЦЭМ!$D$39:$D$782,СВЦЭМ!$A$39:$A$782,$A68,СВЦЭМ!$B$39:$B$782,T$47)+'СЕТ СН'!$G$11+СВЦЭМ!$D$10+'СЕТ СН'!$G$6-'СЕТ СН'!$G$23</f>
        <v>2377.53939803</v>
      </c>
      <c r="U68" s="36">
        <f>SUMIFS(СВЦЭМ!$D$39:$D$782,СВЦЭМ!$A$39:$A$782,$A68,СВЦЭМ!$B$39:$B$782,U$47)+'СЕТ СН'!$G$11+СВЦЭМ!$D$10+'СЕТ СН'!$G$6-'СЕТ СН'!$G$23</f>
        <v>2332.83802977</v>
      </c>
      <c r="V68" s="36">
        <f>SUMIFS(СВЦЭМ!$D$39:$D$782,СВЦЭМ!$A$39:$A$782,$A68,СВЦЭМ!$B$39:$B$782,V$47)+'СЕТ СН'!$G$11+СВЦЭМ!$D$10+'СЕТ СН'!$G$6-'СЕТ СН'!$G$23</f>
        <v>2301.5408777500002</v>
      </c>
      <c r="W68" s="36">
        <f>SUMIFS(СВЦЭМ!$D$39:$D$782,СВЦЭМ!$A$39:$A$782,$A68,СВЦЭМ!$B$39:$B$782,W$47)+'СЕТ СН'!$G$11+СВЦЭМ!$D$10+'СЕТ СН'!$G$6-'СЕТ СН'!$G$23</f>
        <v>2330.9925817500002</v>
      </c>
      <c r="X68" s="36">
        <f>SUMIFS(СВЦЭМ!$D$39:$D$782,СВЦЭМ!$A$39:$A$782,$A68,СВЦЭМ!$B$39:$B$782,X$47)+'СЕТ СН'!$G$11+СВЦЭМ!$D$10+'СЕТ СН'!$G$6-'СЕТ СН'!$G$23</f>
        <v>2360.5392344100001</v>
      </c>
      <c r="Y68" s="36">
        <f>SUMIFS(СВЦЭМ!$D$39:$D$782,СВЦЭМ!$A$39:$A$782,$A68,СВЦЭМ!$B$39:$B$782,Y$47)+'СЕТ СН'!$G$11+СВЦЭМ!$D$10+'СЕТ СН'!$G$6-'СЕТ СН'!$G$23</f>
        <v>2382.98634279</v>
      </c>
    </row>
    <row r="69" spans="1:26" ht="15.75" x14ac:dyDescent="0.2">
      <c r="A69" s="35">
        <f t="shared" si="1"/>
        <v>45373</v>
      </c>
      <c r="B69" s="36">
        <f>SUMIFS(СВЦЭМ!$D$39:$D$782,СВЦЭМ!$A$39:$A$782,$A69,СВЦЭМ!$B$39:$B$782,B$47)+'СЕТ СН'!$G$11+СВЦЭМ!$D$10+'СЕТ СН'!$G$6-'СЕТ СН'!$G$23</f>
        <v>2416.76452457</v>
      </c>
      <c r="C69" s="36">
        <f>SUMIFS(СВЦЭМ!$D$39:$D$782,СВЦЭМ!$A$39:$A$782,$A69,СВЦЭМ!$B$39:$B$782,C$47)+'СЕТ СН'!$G$11+СВЦЭМ!$D$10+'СЕТ СН'!$G$6-'СЕТ СН'!$G$23</f>
        <v>2456.4649010800003</v>
      </c>
      <c r="D69" s="36">
        <f>SUMIFS(СВЦЭМ!$D$39:$D$782,СВЦЭМ!$A$39:$A$782,$A69,СВЦЭМ!$B$39:$B$782,D$47)+'СЕТ СН'!$G$11+СВЦЭМ!$D$10+'СЕТ СН'!$G$6-'СЕТ СН'!$G$23</f>
        <v>2491.10939856</v>
      </c>
      <c r="E69" s="36">
        <f>SUMIFS(СВЦЭМ!$D$39:$D$782,СВЦЭМ!$A$39:$A$782,$A69,СВЦЭМ!$B$39:$B$782,E$47)+'СЕТ СН'!$G$11+СВЦЭМ!$D$10+'СЕТ СН'!$G$6-'СЕТ СН'!$G$23</f>
        <v>2478.5963141000002</v>
      </c>
      <c r="F69" s="36">
        <f>SUMIFS(СВЦЭМ!$D$39:$D$782,СВЦЭМ!$A$39:$A$782,$A69,СВЦЭМ!$B$39:$B$782,F$47)+'СЕТ СН'!$G$11+СВЦЭМ!$D$10+'СЕТ СН'!$G$6-'СЕТ СН'!$G$23</f>
        <v>2478.7536591400003</v>
      </c>
      <c r="G69" s="36">
        <f>SUMIFS(СВЦЭМ!$D$39:$D$782,СВЦЭМ!$A$39:$A$782,$A69,СВЦЭМ!$B$39:$B$782,G$47)+'СЕТ СН'!$G$11+СВЦЭМ!$D$10+'СЕТ СН'!$G$6-'СЕТ СН'!$G$23</f>
        <v>2478.6775778400001</v>
      </c>
      <c r="H69" s="36">
        <f>SUMIFS(СВЦЭМ!$D$39:$D$782,СВЦЭМ!$A$39:$A$782,$A69,СВЦЭМ!$B$39:$B$782,H$47)+'СЕТ СН'!$G$11+СВЦЭМ!$D$10+'СЕТ СН'!$G$6-'СЕТ СН'!$G$23</f>
        <v>2410.69853969</v>
      </c>
      <c r="I69" s="36">
        <f>SUMIFS(СВЦЭМ!$D$39:$D$782,СВЦЭМ!$A$39:$A$782,$A69,СВЦЭМ!$B$39:$B$782,I$47)+'СЕТ СН'!$G$11+СВЦЭМ!$D$10+'СЕТ СН'!$G$6-'СЕТ СН'!$G$23</f>
        <v>2363.5204339500001</v>
      </c>
      <c r="J69" s="36">
        <f>SUMIFS(СВЦЭМ!$D$39:$D$782,СВЦЭМ!$A$39:$A$782,$A69,СВЦЭМ!$B$39:$B$782,J$47)+'СЕТ СН'!$G$11+СВЦЭМ!$D$10+'СЕТ СН'!$G$6-'СЕТ СН'!$G$23</f>
        <v>2349.3653939300002</v>
      </c>
      <c r="K69" s="36">
        <f>SUMIFS(СВЦЭМ!$D$39:$D$782,СВЦЭМ!$A$39:$A$782,$A69,СВЦЭМ!$B$39:$B$782,K$47)+'СЕТ СН'!$G$11+СВЦЭМ!$D$10+'СЕТ СН'!$G$6-'СЕТ СН'!$G$23</f>
        <v>2338.0883684400001</v>
      </c>
      <c r="L69" s="36">
        <f>SUMIFS(СВЦЭМ!$D$39:$D$782,СВЦЭМ!$A$39:$A$782,$A69,СВЦЭМ!$B$39:$B$782,L$47)+'СЕТ СН'!$G$11+СВЦЭМ!$D$10+'СЕТ СН'!$G$6-'СЕТ СН'!$G$23</f>
        <v>2306.6462167499999</v>
      </c>
      <c r="M69" s="36">
        <f>SUMIFS(СВЦЭМ!$D$39:$D$782,СВЦЭМ!$A$39:$A$782,$A69,СВЦЭМ!$B$39:$B$782,M$47)+'СЕТ СН'!$G$11+СВЦЭМ!$D$10+'СЕТ СН'!$G$6-'СЕТ СН'!$G$23</f>
        <v>2265.7510159399999</v>
      </c>
      <c r="N69" s="36">
        <f>SUMIFS(СВЦЭМ!$D$39:$D$782,СВЦЭМ!$A$39:$A$782,$A69,СВЦЭМ!$B$39:$B$782,N$47)+'СЕТ СН'!$G$11+СВЦЭМ!$D$10+'СЕТ СН'!$G$6-'СЕТ СН'!$G$23</f>
        <v>2296.8211939900002</v>
      </c>
      <c r="O69" s="36">
        <f>SUMIFS(СВЦЭМ!$D$39:$D$782,СВЦЭМ!$A$39:$A$782,$A69,СВЦЭМ!$B$39:$B$782,O$47)+'СЕТ СН'!$G$11+СВЦЭМ!$D$10+'СЕТ СН'!$G$6-'СЕТ СН'!$G$23</f>
        <v>2264.3721220699999</v>
      </c>
      <c r="P69" s="36">
        <f>SUMIFS(СВЦЭМ!$D$39:$D$782,СВЦЭМ!$A$39:$A$782,$A69,СВЦЭМ!$B$39:$B$782,P$47)+'СЕТ СН'!$G$11+СВЦЭМ!$D$10+'СЕТ СН'!$G$6-'СЕТ СН'!$G$23</f>
        <v>2267.5014319000002</v>
      </c>
      <c r="Q69" s="36">
        <f>SUMIFS(СВЦЭМ!$D$39:$D$782,СВЦЭМ!$A$39:$A$782,$A69,СВЦЭМ!$B$39:$B$782,Q$47)+'СЕТ СН'!$G$11+СВЦЭМ!$D$10+'СЕТ СН'!$G$6-'СЕТ СН'!$G$23</f>
        <v>2287.64957895</v>
      </c>
      <c r="R69" s="36">
        <f>SUMIFS(СВЦЭМ!$D$39:$D$782,СВЦЭМ!$A$39:$A$782,$A69,СВЦЭМ!$B$39:$B$782,R$47)+'СЕТ СН'!$G$11+СВЦЭМ!$D$10+'СЕТ СН'!$G$6-'СЕТ СН'!$G$23</f>
        <v>2303.88048712</v>
      </c>
      <c r="S69" s="36">
        <f>SUMIFS(СВЦЭМ!$D$39:$D$782,СВЦЭМ!$A$39:$A$782,$A69,СВЦЭМ!$B$39:$B$782,S$47)+'СЕТ СН'!$G$11+СВЦЭМ!$D$10+'СЕТ СН'!$G$6-'СЕТ СН'!$G$23</f>
        <v>2297.3325330600001</v>
      </c>
      <c r="T69" s="36">
        <f>SUMIFS(СВЦЭМ!$D$39:$D$782,СВЦЭМ!$A$39:$A$782,$A69,СВЦЭМ!$B$39:$B$782,T$47)+'СЕТ СН'!$G$11+СВЦЭМ!$D$10+'СЕТ СН'!$G$6-'СЕТ СН'!$G$23</f>
        <v>2266.2225496300002</v>
      </c>
      <c r="U69" s="36">
        <f>SUMIFS(СВЦЭМ!$D$39:$D$782,СВЦЭМ!$A$39:$A$782,$A69,СВЦЭМ!$B$39:$B$782,U$47)+'СЕТ СН'!$G$11+СВЦЭМ!$D$10+'СЕТ СН'!$G$6-'СЕТ СН'!$G$23</f>
        <v>2232.3587533</v>
      </c>
      <c r="V69" s="36">
        <f>SUMIFS(СВЦЭМ!$D$39:$D$782,СВЦЭМ!$A$39:$A$782,$A69,СВЦЭМ!$B$39:$B$782,V$47)+'СЕТ СН'!$G$11+СВЦЭМ!$D$10+'СЕТ СН'!$G$6-'СЕТ СН'!$G$23</f>
        <v>2195.7699054899999</v>
      </c>
      <c r="W69" s="36">
        <f>SUMIFS(СВЦЭМ!$D$39:$D$782,СВЦЭМ!$A$39:$A$782,$A69,СВЦЭМ!$B$39:$B$782,W$47)+'СЕТ СН'!$G$11+СВЦЭМ!$D$10+'СЕТ СН'!$G$6-'СЕТ СН'!$G$23</f>
        <v>2193.5326124899998</v>
      </c>
      <c r="X69" s="36">
        <f>SUMIFS(СВЦЭМ!$D$39:$D$782,СВЦЭМ!$A$39:$A$782,$A69,СВЦЭМ!$B$39:$B$782,X$47)+'СЕТ СН'!$G$11+СВЦЭМ!$D$10+'СЕТ СН'!$G$6-'СЕТ СН'!$G$23</f>
        <v>2211.9662592999998</v>
      </c>
      <c r="Y69" s="36">
        <f>SUMIFS(СВЦЭМ!$D$39:$D$782,СВЦЭМ!$A$39:$A$782,$A69,СВЦЭМ!$B$39:$B$782,Y$47)+'СЕТ СН'!$G$11+СВЦЭМ!$D$10+'СЕТ СН'!$G$6-'СЕТ СН'!$G$23</f>
        <v>2217.9951023100002</v>
      </c>
    </row>
    <row r="70" spans="1:26" ht="15.75" x14ac:dyDescent="0.2">
      <c r="A70" s="35">
        <f t="shared" si="1"/>
        <v>45374</v>
      </c>
      <c r="B70" s="36">
        <f>SUMIFS(СВЦЭМ!$D$39:$D$782,СВЦЭМ!$A$39:$A$782,$A70,СВЦЭМ!$B$39:$B$782,B$47)+'СЕТ СН'!$G$11+СВЦЭМ!$D$10+'СЕТ СН'!$G$6-'СЕТ СН'!$G$23</f>
        <v>2291.5634458899999</v>
      </c>
      <c r="C70" s="36">
        <f>SUMIFS(СВЦЭМ!$D$39:$D$782,СВЦЭМ!$A$39:$A$782,$A70,СВЦЭМ!$B$39:$B$782,C$47)+'СЕТ СН'!$G$11+СВЦЭМ!$D$10+'СЕТ СН'!$G$6-'СЕТ СН'!$G$23</f>
        <v>2266.2339998000002</v>
      </c>
      <c r="D70" s="36">
        <f>SUMIFS(СВЦЭМ!$D$39:$D$782,СВЦЭМ!$A$39:$A$782,$A70,СВЦЭМ!$B$39:$B$782,D$47)+'СЕТ СН'!$G$11+СВЦЭМ!$D$10+'СЕТ СН'!$G$6-'СЕТ СН'!$G$23</f>
        <v>2312.71749813</v>
      </c>
      <c r="E70" s="36">
        <f>SUMIFS(СВЦЭМ!$D$39:$D$782,СВЦЭМ!$A$39:$A$782,$A70,СВЦЭМ!$B$39:$B$782,E$47)+'СЕТ СН'!$G$11+СВЦЭМ!$D$10+'СЕТ СН'!$G$6-'СЕТ СН'!$G$23</f>
        <v>2332.6043701899998</v>
      </c>
      <c r="F70" s="36">
        <f>SUMIFS(СВЦЭМ!$D$39:$D$782,СВЦЭМ!$A$39:$A$782,$A70,СВЦЭМ!$B$39:$B$782,F$47)+'СЕТ СН'!$G$11+СВЦЭМ!$D$10+'СЕТ СН'!$G$6-'СЕТ СН'!$G$23</f>
        <v>2330.5664347100001</v>
      </c>
      <c r="G70" s="36">
        <f>SUMIFS(СВЦЭМ!$D$39:$D$782,СВЦЭМ!$A$39:$A$782,$A70,СВЦЭМ!$B$39:$B$782,G$47)+'СЕТ СН'!$G$11+СВЦЭМ!$D$10+'СЕТ СН'!$G$6-'СЕТ СН'!$G$23</f>
        <v>2309.0809862999999</v>
      </c>
      <c r="H70" s="36">
        <f>SUMIFS(СВЦЭМ!$D$39:$D$782,СВЦЭМ!$A$39:$A$782,$A70,СВЦЭМ!$B$39:$B$782,H$47)+'СЕТ СН'!$G$11+СВЦЭМ!$D$10+'СЕТ СН'!$G$6-'СЕТ СН'!$G$23</f>
        <v>2287.4449163200002</v>
      </c>
      <c r="I70" s="36">
        <f>SUMIFS(СВЦЭМ!$D$39:$D$782,СВЦЭМ!$A$39:$A$782,$A70,СВЦЭМ!$B$39:$B$782,I$47)+'СЕТ СН'!$G$11+СВЦЭМ!$D$10+'СЕТ СН'!$G$6-'СЕТ СН'!$G$23</f>
        <v>2267.41410288</v>
      </c>
      <c r="J70" s="36">
        <f>SUMIFS(СВЦЭМ!$D$39:$D$782,СВЦЭМ!$A$39:$A$782,$A70,СВЦЭМ!$B$39:$B$782,J$47)+'СЕТ СН'!$G$11+СВЦЭМ!$D$10+'СЕТ СН'!$G$6-'СЕТ СН'!$G$23</f>
        <v>2219.2987536099999</v>
      </c>
      <c r="K70" s="36">
        <f>SUMIFS(СВЦЭМ!$D$39:$D$782,СВЦЭМ!$A$39:$A$782,$A70,СВЦЭМ!$B$39:$B$782,K$47)+'СЕТ СН'!$G$11+СВЦЭМ!$D$10+'СЕТ СН'!$G$6-'СЕТ СН'!$G$23</f>
        <v>2177.9062891200001</v>
      </c>
      <c r="L70" s="36">
        <f>SUMIFS(СВЦЭМ!$D$39:$D$782,СВЦЭМ!$A$39:$A$782,$A70,СВЦЭМ!$B$39:$B$782,L$47)+'СЕТ СН'!$G$11+СВЦЭМ!$D$10+'СЕТ СН'!$G$6-'СЕТ СН'!$G$23</f>
        <v>2161.2827080699999</v>
      </c>
      <c r="M70" s="36">
        <f>SUMIFS(СВЦЭМ!$D$39:$D$782,СВЦЭМ!$A$39:$A$782,$A70,СВЦЭМ!$B$39:$B$782,M$47)+'СЕТ СН'!$G$11+СВЦЭМ!$D$10+'СЕТ СН'!$G$6-'СЕТ СН'!$G$23</f>
        <v>2173.2391737600001</v>
      </c>
      <c r="N70" s="36">
        <f>SUMIFS(СВЦЭМ!$D$39:$D$782,СВЦЭМ!$A$39:$A$782,$A70,СВЦЭМ!$B$39:$B$782,N$47)+'СЕТ СН'!$G$11+СВЦЭМ!$D$10+'СЕТ СН'!$G$6-'СЕТ СН'!$G$23</f>
        <v>2181.1813100499999</v>
      </c>
      <c r="O70" s="36">
        <f>SUMIFS(СВЦЭМ!$D$39:$D$782,СВЦЭМ!$A$39:$A$782,$A70,СВЦЭМ!$B$39:$B$782,O$47)+'СЕТ СН'!$G$11+СВЦЭМ!$D$10+'СЕТ СН'!$G$6-'СЕТ СН'!$G$23</f>
        <v>2219.8122865300002</v>
      </c>
      <c r="P70" s="36">
        <f>SUMIFS(СВЦЭМ!$D$39:$D$782,СВЦЭМ!$A$39:$A$782,$A70,СВЦЭМ!$B$39:$B$782,P$47)+'СЕТ СН'!$G$11+СВЦЭМ!$D$10+'СЕТ СН'!$G$6-'СЕТ СН'!$G$23</f>
        <v>2244.1506040899999</v>
      </c>
      <c r="Q70" s="36">
        <f>SUMIFS(СВЦЭМ!$D$39:$D$782,СВЦЭМ!$A$39:$A$782,$A70,СВЦЭМ!$B$39:$B$782,Q$47)+'СЕТ СН'!$G$11+СВЦЭМ!$D$10+'СЕТ СН'!$G$6-'СЕТ СН'!$G$23</f>
        <v>2250.7483230399998</v>
      </c>
      <c r="R70" s="36">
        <f>SUMIFS(СВЦЭМ!$D$39:$D$782,СВЦЭМ!$A$39:$A$782,$A70,СВЦЭМ!$B$39:$B$782,R$47)+'СЕТ СН'!$G$11+СВЦЭМ!$D$10+'СЕТ СН'!$G$6-'СЕТ СН'!$G$23</f>
        <v>2264.1987566399998</v>
      </c>
      <c r="S70" s="36">
        <f>SUMIFS(СВЦЭМ!$D$39:$D$782,СВЦЭМ!$A$39:$A$782,$A70,СВЦЭМ!$B$39:$B$782,S$47)+'СЕТ СН'!$G$11+СВЦЭМ!$D$10+'СЕТ СН'!$G$6-'СЕТ СН'!$G$23</f>
        <v>2227.2600807399999</v>
      </c>
      <c r="T70" s="36">
        <f>SUMIFS(СВЦЭМ!$D$39:$D$782,СВЦЭМ!$A$39:$A$782,$A70,СВЦЭМ!$B$39:$B$782,T$47)+'СЕТ СН'!$G$11+СВЦЭМ!$D$10+'СЕТ СН'!$G$6-'СЕТ СН'!$G$23</f>
        <v>2212.8944837700001</v>
      </c>
      <c r="U70" s="36">
        <f>SUMIFS(СВЦЭМ!$D$39:$D$782,СВЦЭМ!$A$39:$A$782,$A70,СВЦЭМ!$B$39:$B$782,U$47)+'СЕТ СН'!$G$11+СВЦЭМ!$D$10+'СЕТ СН'!$G$6-'СЕТ СН'!$G$23</f>
        <v>2177.4736731200001</v>
      </c>
      <c r="V70" s="36">
        <f>SUMIFS(СВЦЭМ!$D$39:$D$782,СВЦЭМ!$A$39:$A$782,$A70,СВЦЭМ!$B$39:$B$782,V$47)+'СЕТ СН'!$G$11+СВЦЭМ!$D$10+'СЕТ СН'!$G$6-'СЕТ СН'!$G$23</f>
        <v>2163.2656524399999</v>
      </c>
      <c r="W70" s="36">
        <f>SUMIFS(СВЦЭМ!$D$39:$D$782,СВЦЭМ!$A$39:$A$782,$A70,СВЦЭМ!$B$39:$B$782,W$47)+'СЕТ СН'!$G$11+СВЦЭМ!$D$10+'СЕТ СН'!$G$6-'СЕТ СН'!$G$23</f>
        <v>2161.0302848599999</v>
      </c>
      <c r="X70" s="36">
        <f>SUMIFS(СВЦЭМ!$D$39:$D$782,СВЦЭМ!$A$39:$A$782,$A70,СВЦЭМ!$B$39:$B$782,X$47)+'СЕТ СН'!$G$11+СВЦЭМ!$D$10+'СЕТ СН'!$G$6-'СЕТ СН'!$G$23</f>
        <v>2211.2474017600002</v>
      </c>
      <c r="Y70" s="36">
        <f>SUMIFS(СВЦЭМ!$D$39:$D$782,СВЦЭМ!$A$39:$A$782,$A70,СВЦЭМ!$B$39:$B$782,Y$47)+'СЕТ СН'!$G$11+СВЦЭМ!$D$10+'СЕТ СН'!$G$6-'СЕТ СН'!$G$23</f>
        <v>2232.44971424</v>
      </c>
    </row>
    <row r="71" spans="1:26" ht="15.75" x14ac:dyDescent="0.2">
      <c r="A71" s="35">
        <f t="shared" si="1"/>
        <v>45375</v>
      </c>
      <c r="B71" s="36">
        <f>SUMIFS(СВЦЭМ!$D$39:$D$782,СВЦЭМ!$A$39:$A$782,$A71,СВЦЭМ!$B$39:$B$782,B$47)+'СЕТ СН'!$G$11+СВЦЭМ!$D$10+'СЕТ СН'!$G$6-'СЕТ СН'!$G$23</f>
        <v>2278.4561396499998</v>
      </c>
      <c r="C71" s="36">
        <f>SUMIFS(СВЦЭМ!$D$39:$D$782,СВЦЭМ!$A$39:$A$782,$A71,СВЦЭМ!$B$39:$B$782,C$47)+'СЕТ СН'!$G$11+СВЦЭМ!$D$10+'СЕТ СН'!$G$6-'СЕТ СН'!$G$23</f>
        <v>2220.2345632699999</v>
      </c>
      <c r="D71" s="36">
        <f>SUMIFS(СВЦЭМ!$D$39:$D$782,СВЦЭМ!$A$39:$A$782,$A71,СВЦЭМ!$B$39:$B$782,D$47)+'СЕТ СН'!$G$11+СВЦЭМ!$D$10+'СЕТ СН'!$G$6-'СЕТ СН'!$G$23</f>
        <v>2256.1825329500002</v>
      </c>
      <c r="E71" s="36">
        <f>SUMIFS(СВЦЭМ!$D$39:$D$782,СВЦЭМ!$A$39:$A$782,$A71,СВЦЭМ!$B$39:$B$782,E$47)+'СЕТ СН'!$G$11+СВЦЭМ!$D$10+'СЕТ СН'!$G$6-'СЕТ СН'!$G$23</f>
        <v>2270.2202758399999</v>
      </c>
      <c r="F71" s="36">
        <f>SUMIFS(СВЦЭМ!$D$39:$D$782,СВЦЭМ!$A$39:$A$782,$A71,СВЦЭМ!$B$39:$B$782,F$47)+'СЕТ СН'!$G$11+СВЦЭМ!$D$10+'СЕТ СН'!$G$6-'СЕТ СН'!$G$23</f>
        <v>2250.7798976600002</v>
      </c>
      <c r="G71" s="36">
        <f>SUMIFS(СВЦЭМ!$D$39:$D$782,СВЦЭМ!$A$39:$A$782,$A71,СВЦЭМ!$B$39:$B$782,G$47)+'СЕТ СН'!$G$11+СВЦЭМ!$D$10+'СЕТ СН'!$G$6-'СЕТ СН'!$G$23</f>
        <v>2242.2440860900001</v>
      </c>
      <c r="H71" s="36">
        <f>SUMIFS(СВЦЭМ!$D$39:$D$782,СВЦЭМ!$A$39:$A$782,$A71,СВЦЭМ!$B$39:$B$782,H$47)+'СЕТ СН'!$G$11+СВЦЭМ!$D$10+'СЕТ СН'!$G$6-'СЕТ СН'!$G$23</f>
        <v>2217.6441162699998</v>
      </c>
      <c r="I71" s="36">
        <f>SUMIFS(СВЦЭМ!$D$39:$D$782,СВЦЭМ!$A$39:$A$782,$A71,СВЦЭМ!$B$39:$B$782,I$47)+'СЕТ СН'!$G$11+СВЦЭМ!$D$10+'СЕТ СН'!$G$6-'СЕТ СН'!$G$23</f>
        <v>2214.3891685200001</v>
      </c>
      <c r="J71" s="36">
        <f>SUMIFS(СВЦЭМ!$D$39:$D$782,СВЦЭМ!$A$39:$A$782,$A71,СВЦЭМ!$B$39:$B$782,J$47)+'СЕТ СН'!$G$11+СВЦЭМ!$D$10+'СЕТ СН'!$G$6-'СЕТ СН'!$G$23</f>
        <v>2156.74479479</v>
      </c>
      <c r="K71" s="36">
        <f>SUMIFS(СВЦЭМ!$D$39:$D$782,СВЦЭМ!$A$39:$A$782,$A71,СВЦЭМ!$B$39:$B$782,K$47)+'СЕТ СН'!$G$11+СВЦЭМ!$D$10+'СЕТ СН'!$G$6-'СЕТ СН'!$G$23</f>
        <v>2121.7542411600002</v>
      </c>
      <c r="L71" s="36">
        <f>SUMIFS(СВЦЭМ!$D$39:$D$782,СВЦЭМ!$A$39:$A$782,$A71,СВЦЭМ!$B$39:$B$782,L$47)+'СЕТ СН'!$G$11+СВЦЭМ!$D$10+'СЕТ СН'!$G$6-'СЕТ СН'!$G$23</f>
        <v>2128.8618736899998</v>
      </c>
      <c r="M71" s="36">
        <f>SUMIFS(СВЦЭМ!$D$39:$D$782,СВЦЭМ!$A$39:$A$782,$A71,СВЦЭМ!$B$39:$B$782,M$47)+'СЕТ СН'!$G$11+СВЦЭМ!$D$10+'СЕТ СН'!$G$6-'СЕТ СН'!$G$23</f>
        <v>2139.3225004000001</v>
      </c>
      <c r="N71" s="36">
        <f>SUMIFS(СВЦЭМ!$D$39:$D$782,СВЦЭМ!$A$39:$A$782,$A71,СВЦЭМ!$B$39:$B$782,N$47)+'СЕТ СН'!$G$11+СВЦЭМ!$D$10+'СЕТ СН'!$G$6-'СЕТ СН'!$G$23</f>
        <v>2132.2355163699999</v>
      </c>
      <c r="O71" s="36">
        <f>SUMIFS(СВЦЭМ!$D$39:$D$782,СВЦЭМ!$A$39:$A$782,$A71,СВЦЭМ!$B$39:$B$782,O$47)+'СЕТ СН'!$G$11+СВЦЭМ!$D$10+'СЕТ СН'!$G$6-'СЕТ СН'!$G$23</f>
        <v>2143.9113499099999</v>
      </c>
      <c r="P71" s="36">
        <f>SUMIFS(СВЦЭМ!$D$39:$D$782,СВЦЭМ!$A$39:$A$782,$A71,СВЦЭМ!$B$39:$B$782,P$47)+'СЕТ СН'!$G$11+СВЦЭМ!$D$10+'СЕТ СН'!$G$6-'СЕТ СН'!$G$23</f>
        <v>2194.87112604</v>
      </c>
      <c r="Q71" s="36">
        <f>SUMIFS(СВЦЭМ!$D$39:$D$782,СВЦЭМ!$A$39:$A$782,$A71,СВЦЭМ!$B$39:$B$782,Q$47)+'СЕТ СН'!$G$11+СВЦЭМ!$D$10+'СЕТ СН'!$G$6-'СЕТ СН'!$G$23</f>
        <v>2209.0035021499998</v>
      </c>
      <c r="R71" s="36">
        <f>SUMIFS(СВЦЭМ!$D$39:$D$782,СВЦЭМ!$A$39:$A$782,$A71,СВЦЭМ!$B$39:$B$782,R$47)+'СЕТ СН'!$G$11+СВЦЭМ!$D$10+'СЕТ СН'!$G$6-'СЕТ СН'!$G$23</f>
        <v>2205.6579787400001</v>
      </c>
      <c r="S71" s="36">
        <f>SUMIFS(СВЦЭМ!$D$39:$D$782,СВЦЭМ!$A$39:$A$782,$A71,СВЦЭМ!$B$39:$B$782,S$47)+'СЕТ СН'!$G$11+СВЦЭМ!$D$10+'СЕТ СН'!$G$6-'СЕТ СН'!$G$23</f>
        <v>2178.8580571699999</v>
      </c>
      <c r="T71" s="36">
        <f>SUMIFS(СВЦЭМ!$D$39:$D$782,СВЦЭМ!$A$39:$A$782,$A71,СВЦЭМ!$B$39:$B$782,T$47)+'СЕТ СН'!$G$11+СВЦЭМ!$D$10+'СЕТ СН'!$G$6-'СЕТ СН'!$G$23</f>
        <v>2140.9409609600002</v>
      </c>
      <c r="U71" s="36">
        <f>SUMIFS(СВЦЭМ!$D$39:$D$782,СВЦЭМ!$A$39:$A$782,$A71,СВЦЭМ!$B$39:$B$782,U$47)+'СЕТ СН'!$G$11+СВЦЭМ!$D$10+'СЕТ СН'!$G$6-'СЕТ СН'!$G$23</f>
        <v>2125.0982984100001</v>
      </c>
      <c r="V71" s="36">
        <f>SUMIFS(СВЦЭМ!$D$39:$D$782,СВЦЭМ!$A$39:$A$782,$A71,СВЦЭМ!$B$39:$B$782,V$47)+'СЕТ СН'!$G$11+СВЦЭМ!$D$10+'СЕТ СН'!$G$6-'СЕТ СН'!$G$23</f>
        <v>2115.3654200300002</v>
      </c>
      <c r="W71" s="36">
        <f>SUMIFS(СВЦЭМ!$D$39:$D$782,СВЦЭМ!$A$39:$A$782,$A71,СВЦЭМ!$B$39:$B$782,W$47)+'СЕТ СН'!$G$11+СВЦЭМ!$D$10+'СЕТ СН'!$G$6-'СЕТ СН'!$G$23</f>
        <v>2085.59270427</v>
      </c>
      <c r="X71" s="36">
        <f>SUMIFS(СВЦЭМ!$D$39:$D$782,СВЦЭМ!$A$39:$A$782,$A71,СВЦЭМ!$B$39:$B$782,X$47)+'СЕТ СН'!$G$11+СВЦЭМ!$D$10+'СЕТ СН'!$G$6-'СЕТ СН'!$G$23</f>
        <v>2097.7389754300002</v>
      </c>
      <c r="Y71" s="36">
        <f>SUMIFS(СВЦЭМ!$D$39:$D$782,СВЦЭМ!$A$39:$A$782,$A71,СВЦЭМ!$B$39:$B$782,Y$47)+'СЕТ СН'!$G$11+СВЦЭМ!$D$10+'СЕТ СН'!$G$6-'СЕТ СН'!$G$23</f>
        <v>2157.03528908</v>
      </c>
    </row>
    <row r="72" spans="1:26" ht="15.75" x14ac:dyDescent="0.2">
      <c r="A72" s="35">
        <f t="shared" si="1"/>
        <v>45376</v>
      </c>
      <c r="B72" s="36">
        <f>SUMIFS(СВЦЭМ!$D$39:$D$782,СВЦЭМ!$A$39:$A$782,$A72,СВЦЭМ!$B$39:$B$782,B$47)+'СЕТ СН'!$G$11+СВЦЭМ!$D$10+'СЕТ СН'!$G$6-'СЕТ СН'!$G$23</f>
        <v>2153.7326813099999</v>
      </c>
      <c r="C72" s="36">
        <f>SUMIFS(СВЦЭМ!$D$39:$D$782,СВЦЭМ!$A$39:$A$782,$A72,СВЦЭМ!$B$39:$B$782,C$47)+'СЕТ СН'!$G$11+СВЦЭМ!$D$10+'СЕТ СН'!$G$6-'СЕТ СН'!$G$23</f>
        <v>2194.89752679</v>
      </c>
      <c r="D72" s="36">
        <f>SUMIFS(СВЦЭМ!$D$39:$D$782,СВЦЭМ!$A$39:$A$782,$A72,СВЦЭМ!$B$39:$B$782,D$47)+'СЕТ СН'!$G$11+СВЦЭМ!$D$10+'СЕТ СН'!$G$6-'СЕТ СН'!$G$23</f>
        <v>2206.53546753</v>
      </c>
      <c r="E72" s="36">
        <f>SUMIFS(СВЦЭМ!$D$39:$D$782,СВЦЭМ!$A$39:$A$782,$A72,СВЦЭМ!$B$39:$B$782,E$47)+'СЕТ СН'!$G$11+СВЦЭМ!$D$10+'СЕТ СН'!$G$6-'СЕТ СН'!$G$23</f>
        <v>2216.9158203699999</v>
      </c>
      <c r="F72" s="36">
        <f>SUMIFS(СВЦЭМ!$D$39:$D$782,СВЦЭМ!$A$39:$A$782,$A72,СВЦЭМ!$B$39:$B$782,F$47)+'СЕТ СН'!$G$11+СВЦЭМ!$D$10+'СЕТ СН'!$G$6-'СЕТ СН'!$G$23</f>
        <v>2212.2284890699998</v>
      </c>
      <c r="G72" s="36">
        <f>SUMIFS(СВЦЭМ!$D$39:$D$782,СВЦЭМ!$A$39:$A$782,$A72,СВЦЭМ!$B$39:$B$782,G$47)+'СЕТ СН'!$G$11+СВЦЭМ!$D$10+'СЕТ СН'!$G$6-'СЕТ СН'!$G$23</f>
        <v>2197.2681590299999</v>
      </c>
      <c r="H72" s="36">
        <f>SUMIFS(СВЦЭМ!$D$39:$D$782,СВЦЭМ!$A$39:$A$782,$A72,СВЦЭМ!$B$39:$B$782,H$47)+'СЕТ СН'!$G$11+СВЦЭМ!$D$10+'СЕТ СН'!$G$6-'СЕТ СН'!$G$23</f>
        <v>2151.6766413099999</v>
      </c>
      <c r="I72" s="36">
        <f>SUMIFS(СВЦЭМ!$D$39:$D$782,СВЦЭМ!$A$39:$A$782,$A72,СВЦЭМ!$B$39:$B$782,I$47)+'СЕТ СН'!$G$11+СВЦЭМ!$D$10+'СЕТ СН'!$G$6-'СЕТ СН'!$G$23</f>
        <v>2129.2976856300002</v>
      </c>
      <c r="J72" s="36">
        <f>SUMIFS(СВЦЭМ!$D$39:$D$782,СВЦЭМ!$A$39:$A$782,$A72,СВЦЭМ!$B$39:$B$782,J$47)+'СЕТ СН'!$G$11+СВЦЭМ!$D$10+'СЕТ СН'!$G$6-'СЕТ СН'!$G$23</f>
        <v>2109.9469748500001</v>
      </c>
      <c r="K72" s="36">
        <f>SUMIFS(СВЦЭМ!$D$39:$D$782,СВЦЭМ!$A$39:$A$782,$A72,СВЦЭМ!$B$39:$B$782,K$47)+'СЕТ СН'!$G$11+СВЦЭМ!$D$10+'СЕТ СН'!$G$6-'СЕТ СН'!$G$23</f>
        <v>2084.4248456</v>
      </c>
      <c r="L72" s="36">
        <f>SUMIFS(СВЦЭМ!$D$39:$D$782,СВЦЭМ!$A$39:$A$782,$A72,СВЦЭМ!$B$39:$B$782,L$47)+'СЕТ СН'!$G$11+СВЦЭМ!$D$10+'СЕТ СН'!$G$6-'СЕТ СН'!$G$23</f>
        <v>2088.6771254099999</v>
      </c>
      <c r="M72" s="36">
        <f>SUMIFS(СВЦЭМ!$D$39:$D$782,СВЦЭМ!$A$39:$A$782,$A72,СВЦЭМ!$B$39:$B$782,M$47)+'СЕТ СН'!$G$11+СВЦЭМ!$D$10+'СЕТ СН'!$G$6-'СЕТ СН'!$G$23</f>
        <v>2085.72092707</v>
      </c>
      <c r="N72" s="36">
        <f>SUMIFS(СВЦЭМ!$D$39:$D$782,СВЦЭМ!$A$39:$A$782,$A72,СВЦЭМ!$B$39:$B$782,N$47)+'СЕТ СН'!$G$11+СВЦЭМ!$D$10+'СЕТ СН'!$G$6-'СЕТ СН'!$G$23</f>
        <v>2110.6316721799999</v>
      </c>
      <c r="O72" s="36">
        <f>SUMIFS(СВЦЭМ!$D$39:$D$782,СВЦЭМ!$A$39:$A$782,$A72,СВЦЭМ!$B$39:$B$782,O$47)+'СЕТ СН'!$G$11+СВЦЭМ!$D$10+'СЕТ СН'!$G$6-'СЕТ СН'!$G$23</f>
        <v>2120.6476899099998</v>
      </c>
      <c r="P72" s="36">
        <f>SUMIFS(СВЦЭМ!$D$39:$D$782,СВЦЭМ!$A$39:$A$782,$A72,СВЦЭМ!$B$39:$B$782,P$47)+'СЕТ СН'!$G$11+СВЦЭМ!$D$10+'СЕТ СН'!$G$6-'СЕТ СН'!$G$23</f>
        <v>2135.2338066299999</v>
      </c>
      <c r="Q72" s="36">
        <f>SUMIFS(СВЦЭМ!$D$39:$D$782,СВЦЭМ!$A$39:$A$782,$A72,СВЦЭМ!$B$39:$B$782,Q$47)+'СЕТ СН'!$G$11+СВЦЭМ!$D$10+'СЕТ СН'!$G$6-'СЕТ СН'!$G$23</f>
        <v>2154.37933161</v>
      </c>
      <c r="R72" s="36">
        <f>SUMIFS(СВЦЭМ!$D$39:$D$782,СВЦЭМ!$A$39:$A$782,$A72,СВЦЭМ!$B$39:$B$782,R$47)+'СЕТ СН'!$G$11+СВЦЭМ!$D$10+'СЕТ СН'!$G$6-'СЕТ СН'!$G$23</f>
        <v>2151.45804714</v>
      </c>
      <c r="S72" s="36">
        <f>SUMIFS(СВЦЭМ!$D$39:$D$782,СВЦЭМ!$A$39:$A$782,$A72,СВЦЭМ!$B$39:$B$782,S$47)+'СЕТ СН'!$G$11+СВЦЭМ!$D$10+'СЕТ СН'!$G$6-'СЕТ СН'!$G$23</f>
        <v>2134.98958722</v>
      </c>
      <c r="T72" s="36">
        <f>SUMIFS(СВЦЭМ!$D$39:$D$782,СВЦЭМ!$A$39:$A$782,$A72,СВЦЭМ!$B$39:$B$782,T$47)+'СЕТ СН'!$G$11+СВЦЭМ!$D$10+'СЕТ СН'!$G$6-'СЕТ СН'!$G$23</f>
        <v>2114.8712616100001</v>
      </c>
      <c r="U72" s="36">
        <f>SUMIFS(СВЦЭМ!$D$39:$D$782,СВЦЭМ!$A$39:$A$782,$A72,СВЦЭМ!$B$39:$B$782,U$47)+'СЕТ СН'!$G$11+СВЦЭМ!$D$10+'СЕТ СН'!$G$6-'СЕТ СН'!$G$23</f>
        <v>2085.8780324600002</v>
      </c>
      <c r="V72" s="36">
        <f>SUMIFS(СВЦЭМ!$D$39:$D$782,СВЦЭМ!$A$39:$A$782,$A72,СВЦЭМ!$B$39:$B$782,V$47)+'СЕТ СН'!$G$11+СВЦЭМ!$D$10+'СЕТ СН'!$G$6-'СЕТ СН'!$G$23</f>
        <v>2095.3476221699998</v>
      </c>
      <c r="W72" s="36">
        <f>SUMIFS(СВЦЭМ!$D$39:$D$782,СВЦЭМ!$A$39:$A$782,$A72,СВЦЭМ!$B$39:$B$782,W$47)+'СЕТ СН'!$G$11+СВЦЭМ!$D$10+'СЕТ СН'!$G$6-'СЕТ СН'!$G$23</f>
        <v>2090.1650476999998</v>
      </c>
      <c r="X72" s="36">
        <f>SUMIFS(СВЦЭМ!$D$39:$D$782,СВЦЭМ!$A$39:$A$782,$A72,СВЦЭМ!$B$39:$B$782,X$47)+'СЕТ СН'!$G$11+СВЦЭМ!$D$10+'СЕТ СН'!$G$6-'СЕТ СН'!$G$23</f>
        <v>2124.3320944000002</v>
      </c>
      <c r="Y72" s="36">
        <f>SUMIFS(СВЦЭМ!$D$39:$D$782,СВЦЭМ!$A$39:$A$782,$A72,СВЦЭМ!$B$39:$B$782,Y$47)+'СЕТ СН'!$G$11+СВЦЭМ!$D$10+'СЕТ СН'!$G$6-'СЕТ СН'!$G$23</f>
        <v>2138.8564370200002</v>
      </c>
    </row>
    <row r="73" spans="1:26" ht="15.75" x14ac:dyDescent="0.2">
      <c r="A73" s="35">
        <f t="shared" si="1"/>
        <v>45377</v>
      </c>
      <c r="B73" s="36">
        <f>SUMIFS(СВЦЭМ!$D$39:$D$782,СВЦЭМ!$A$39:$A$782,$A73,СВЦЭМ!$B$39:$B$782,B$47)+'СЕТ СН'!$G$11+СВЦЭМ!$D$10+'СЕТ СН'!$G$6-'СЕТ СН'!$G$23</f>
        <v>2218.51302648</v>
      </c>
      <c r="C73" s="36">
        <f>SUMIFS(СВЦЭМ!$D$39:$D$782,СВЦЭМ!$A$39:$A$782,$A73,СВЦЭМ!$B$39:$B$782,C$47)+'СЕТ СН'!$G$11+СВЦЭМ!$D$10+'СЕТ СН'!$G$6-'СЕТ СН'!$G$23</f>
        <v>2254.8255886400002</v>
      </c>
      <c r="D73" s="36">
        <f>SUMIFS(СВЦЭМ!$D$39:$D$782,СВЦЭМ!$A$39:$A$782,$A73,СВЦЭМ!$B$39:$B$782,D$47)+'СЕТ СН'!$G$11+СВЦЭМ!$D$10+'СЕТ СН'!$G$6-'СЕТ СН'!$G$23</f>
        <v>2281.5127026199998</v>
      </c>
      <c r="E73" s="36">
        <f>SUMIFS(СВЦЭМ!$D$39:$D$782,СВЦЭМ!$A$39:$A$782,$A73,СВЦЭМ!$B$39:$B$782,E$47)+'СЕТ СН'!$G$11+СВЦЭМ!$D$10+'СЕТ СН'!$G$6-'СЕТ СН'!$G$23</f>
        <v>2297.6570404899999</v>
      </c>
      <c r="F73" s="36">
        <f>SUMIFS(СВЦЭМ!$D$39:$D$782,СВЦЭМ!$A$39:$A$782,$A73,СВЦЭМ!$B$39:$B$782,F$47)+'СЕТ СН'!$G$11+СВЦЭМ!$D$10+'СЕТ СН'!$G$6-'СЕТ СН'!$G$23</f>
        <v>2287.7288899</v>
      </c>
      <c r="G73" s="36">
        <f>SUMIFS(СВЦЭМ!$D$39:$D$782,СВЦЭМ!$A$39:$A$782,$A73,СВЦЭМ!$B$39:$B$782,G$47)+'СЕТ СН'!$G$11+СВЦЭМ!$D$10+'СЕТ СН'!$G$6-'СЕТ СН'!$G$23</f>
        <v>2256.8461251100002</v>
      </c>
      <c r="H73" s="36">
        <f>SUMIFS(СВЦЭМ!$D$39:$D$782,СВЦЭМ!$A$39:$A$782,$A73,СВЦЭМ!$B$39:$B$782,H$47)+'СЕТ СН'!$G$11+СВЦЭМ!$D$10+'СЕТ СН'!$G$6-'СЕТ СН'!$G$23</f>
        <v>2185.2992106400002</v>
      </c>
      <c r="I73" s="36">
        <f>SUMIFS(СВЦЭМ!$D$39:$D$782,СВЦЭМ!$A$39:$A$782,$A73,СВЦЭМ!$B$39:$B$782,I$47)+'СЕТ СН'!$G$11+СВЦЭМ!$D$10+'СЕТ СН'!$G$6-'СЕТ СН'!$G$23</f>
        <v>2165.1239321399999</v>
      </c>
      <c r="J73" s="36">
        <f>SUMIFS(СВЦЭМ!$D$39:$D$782,СВЦЭМ!$A$39:$A$782,$A73,СВЦЭМ!$B$39:$B$782,J$47)+'СЕТ СН'!$G$11+СВЦЭМ!$D$10+'СЕТ СН'!$G$6-'СЕТ СН'!$G$23</f>
        <v>2138.8839053699999</v>
      </c>
      <c r="K73" s="36">
        <f>SUMIFS(СВЦЭМ!$D$39:$D$782,СВЦЭМ!$A$39:$A$782,$A73,СВЦЭМ!$B$39:$B$782,K$47)+'СЕТ СН'!$G$11+СВЦЭМ!$D$10+'СЕТ СН'!$G$6-'СЕТ СН'!$G$23</f>
        <v>2157.1733785900001</v>
      </c>
      <c r="L73" s="36">
        <f>SUMIFS(СВЦЭМ!$D$39:$D$782,СВЦЭМ!$A$39:$A$782,$A73,СВЦЭМ!$B$39:$B$782,L$47)+'СЕТ СН'!$G$11+СВЦЭМ!$D$10+'СЕТ СН'!$G$6-'СЕТ СН'!$G$23</f>
        <v>2161.6713313400001</v>
      </c>
      <c r="M73" s="36">
        <f>SUMIFS(СВЦЭМ!$D$39:$D$782,СВЦЭМ!$A$39:$A$782,$A73,СВЦЭМ!$B$39:$B$782,M$47)+'СЕТ СН'!$G$11+СВЦЭМ!$D$10+'СЕТ СН'!$G$6-'СЕТ СН'!$G$23</f>
        <v>2197.4221729999999</v>
      </c>
      <c r="N73" s="36">
        <f>SUMIFS(СВЦЭМ!$D$39:$D$782,СВЦЭМ!$A$39:$A$782,$A73,СВЦЭМ!$B$39:$B$782,N$47)+'СЕТ СН'!$G$11+СВЦЭМ!$D$10+'СЕТ СН'!$G$6-'СЕТ СН'!$G$23</f>
        <v>2224.6783986099999</v>
      </c>
      <c r="O73" s="36">
        <f>SUMIFS(СВЦЭМ!$D$39:$D$782,СВЦЭМ!$A$39:$A$782,$A73,СВЦЭМ!$B$39:$B$782,O$47)+'СЕТ СН'!$G$11+СВЦЭМ!$D$10+'СЕТ СН'!$G$6-'СЕТ СН'!$G$23</f>
        <v>2221.6284216600002</v>
      </c>
      <c r="P73" s="36">
        <f>SUMIFS(СВЦЭМ!$D$39:$D$782,СВЦЭМ!$A$39:$A$782,$A73,СВЦЭМ!$B$39:$B$782,P$47)+'СЕТ СН'!$G$11+СВЦЭМ!$D$10+'СЕТ СН'!$G$6-'СЕТ СН'!$G$23</f>
        <v>2247.0926560900002</v>
      </c>
      <c r="Q73" s="36">
        <f>SUMIFS(СВЦЭМ!$D$39:$D$782,СВЦЭМ!$A$39:$A$782,$A73,СВЦЭМ!$B$39:$B$782,Q$47)+'СЕТ СН'!$G$11+СВЦЭМ!$D$10+'СЕТ СН'!$G$6-'СЕТ СН'!$G$23</f>
        <v>2243.41581382</v>
      </c>
      <c r="R73" s="36">
        <f>SUMIFS(СВЦЭМ!$D$39:$D$782,СВЦЭМ!$A$39:$A$782,$A73,СВЦЭМ!$B$39:$B$782,R$47)+'СЕТ СН'!$G$11+СВЦЭМ!$D$10+'СЕТ СН'!$G$6-'СЕТ СН'!$G$23</f>
        <v>2206.1694398599998</v>
      </c>
      <c r="S73" s="36">
        <f>SUMIFS(СВЦЭМ!$D$39:$D$782,СВЦЭМ!$A$39:$A$782,$A73,СВЦЭМ!$B$39:$B$782,S$47)+'СЕТ СН'!$G$11+СВЦЭМ!$D$10+'СЕТ СН'!$G$6-'СЕТ СН'!$G$23</f>
        <v>2174.5825205000001</v>
      </c>
      <c r="T73" s="36">
        <f>SUMIFS(СВЦЭМ!$D$39:$D$782,СВЦЭМ!$A$39:$A$782,$A73,СВЦЭМ!$B$39:$B$782,T$47)+'СЕТ СН'!$G$11+СВЦЭМ!$D$10+'СЕТ СН'!$G$6-'СЕТ СН'!$G$23</f>
        <v>2138.3043771500002</v>
      </c>
      <c r="U73" s="36">
        <f>SUMIFS(СВЦЭМ!$D$39:$D$782,СВЦЭМ!$A$39:$A$782,$A73,СВЦЭМ!$B$39:$B$782,U$47)+'СЕТ СН'!$G$11+СВЦЭМ!$D$10+'СЕТ СН'!$G$6-'СЕТ СН'!$G$23</f>
        <v>2127.1723303099998</v>
      </c>
      <c r="V73" s="36">
        <f>SUMIFS(СВЦЭМ!$D$39:$D$782,СВЦЭМ!$A$39:$A$782,$A73,СВЦЭМ!$B$39:$B$782,V$47)+'СЕТ СН'!$G$11+СВЦЭМ!$D$10+'СЕТ СН'!$G$6-'СЕТ СН'!$G$23</f>
        <v>2117.75908927</v>
      </c>
      <c r="W73" s="36">
        <f>SUMIFS(СВЦЭМ!$D$39:$D$782,СВЦЭМ!$A$39:$A$782,$A73,СВЦЭМ!$B$39:$B$782,W$47)+'СЕТ СН'!$G$11+СВЦЭМ!$D$10+'СЕТ СН'!$G$6-'СЕТ СН'!$G$23</f>
        <v>2133.7514574100001</v>
      </c>
      <c r="X73" s="36">
        <f>SUMIFS(СВЦЭМ!$D$39:$D$782,СВЦЭМ!$A$39:$A$782,$A73,СВЦЭМ!$B$39:$B$782,X$47)+'СЕТ СН'!$G$11+СВЦЭМ!$D$10+'СЕТ СН'!$G$6-'СЕТ СН'!$G$23</f>
        <v>2172.4527226499999</v>
      </c>
      <c r="Y73" s="36">
        <f>SUMIFS(СВЦЭМ!$D$39:$D$782,СВЦЭМ!$A$39:$A$782,$A73,СВЦЭМ!$B$39:$B$782,Y$47)+'СЕТ СН'!$G$11+СВЦЭМ!$D$10+'СЕТ СН'!$G$6-'СЕТ СН'!$G$23</f>
        <v>2182.9741360100002</v>
      </c>
    </row>
    <row r="74" spans="1:26" ht="15.75" x14ac:dyDescent="0.2">
      <c r="A74" s="35">
        <f t="shared" si="1"/>
        <v>45378</v>
      </c>
      <c r="B74" s="36">
        <f>SUMIFS(СВЦЭМ!$D$39:$D$782,СВЦЭМ!$A$39:$A$782,$A74,СВЦЭМ!$B$39:$B$782,B$47)+'СЕТ СН'!$G$11+СВЦЭМ!$D$10+'СЕТ СН'!$G$6-'СЕТ СН'!$G$23</f>
        <v>2235.6531528400001</v>
      </c>
      <c r="C74" s="36">
        <f>SUMIFS(СВЦЭМ!$D$39:$D$782,СВЦЭМ!$A$39:$A$782,$A74,СВЦЭМ!$B$39:$B$782,C$47)+'СЕТ СН'!$G$11+СВЦЭМ!$D$10+'СЕТ СН'!$G$6-'СЕТ СН'!$G$23</f>
        <v>2252.08853284</v>
      </c>
      <c r="D74" s="36">
        <f>SUMIFS(СВЦЭМ!$D$39:$D$782,СВЦЭМ!$A$39:$A$782,$A74,СВЦЭМ!$B$39:$B$782,D$47)+'СЕТ СН'!$G$11+СВЦЭМ!$D$10+'СЕТ СН'!$G$6-'СЕТ СН'!$G$23</f>
        <v>2287.9411909300002</v>
      </c>
      <c r="E74" s="36">
        <f>SUMIFS(СВЦЭМ!$D$39:$D$782,СВЦЭМ!$A$39:$A$782,$A74,СВЦЭМ!$B$39:$B$782,E$47)+'СЕТ СН'!$G$11+СВЦЭМ!$D$10+'СЕТ СН'!$G$6-'СЕТ СН'!$G$23</f>
        <v>2295.6104404600001</v>
      </c>
      <c r="F74" s="36">
        <f>SUMIFS(СВЦЭМ!$D$39:$D$782,СВЦЭМ!$A$39:$A$782,$A74,СВЦЭМ!$B$39:$B$782,F$47)+'СЕТ СН'!$G$11+СВЦЭМ!$D$10+'СЕТ СН'!$G$6-'СЕТ СН'!$G$23</f>
        <v>2285.42637689</v>
      </c>
      <c r="G74" s="36">
        <f>SUMIFS(СВЦЭМ!$D$39:$D$782,СВЦЭМ!$A$39:$A$782,$A74,СВЦЭМ!$B$39:$B$782,G$47)+'СЕТ СН'!$G$11+СВЦЭМ!$D$10+'СЕТ СН'!$G$6-'СЕТ СН'!$G$23</f>
        <v>2255.74635567</v>
      </c>
      <c r="H74" s="36">
        <f>SUMIFS(СВЦЭМ!$D$39:$D$782,СВЦЭМ!$A$39:$A$782,$A74,СВЦЭМ!$B$39:$B$782,H$47)+'СЕТ СН'!$G$11+СВЦЭМ!$D$10+'СЕТ СН'!$G$6-'СЕТ СН'!$G$23</f>
        <v>2190.7096689800001</v>
      </c>
      <c r="I74" s="36">
        <f>SUMIFS(СВЦЭМ!$D$39:$D$782,СВЦЭМ!$A$39:$A$782,$A74,СВЦЭМ!$B$39:$B$782,I$47)+'СЕТ СН'!$G$11+СВЦЭМ!$D$10+'СЕТ СН'!$G$6-'СЕТ СН'!$G$23</f>
        <v>2147.7765234600001</v>
      </c>
      <c r="J74" s="36">
        <f>SUMIFS(СВЦЭМ!$D$39:$D$782,СВЦЭМ!$A$39:$A$782,$A74,СВЦЭМ!$B$39:$B$782,J$47)+'СЕТ СН'!$G$11+СВЦЭМ!$D$10+'СЕТ СН'!$G$6-'СЕТ СН'!$G$23</f>
        <v>2149.7556050399999</v>
      </c>
      <c r="K74" s="36">
        <f>SUMIFS(СВЦЭМ!$D$39:$D$782,СВЦЭМ!$A$39:$A$782,$A74,СВЦЭМ!$B$39:$B$782,K$47)+'СЕТ СН'!$G$11+СВЦЭМ!$D$10+'СЕТ СН'!$G$6-'СЕТ СН'!$G$23</f>
        <v>2149.1089892199998</v>
      </c>
      <c r="L74" s="36">
        <f>SUMIFS(СВЦЭМ!$D$39:$D$782,СВЦЭМ!$A$39:$A$782,$A74,СВЦЭМ!$B$39:$B$782,L$47)+'СЕТ СН'!$G$11+СВЦЭМ!$D$10+'СЕТ СН'!$G$6-'СЕТ СН'!$G$23</f>
        <v>2144.54901187</v>
      </c>
      <c r="M74" s="36">
        <f>SUMIFS(СВЦЭМ!$D$39:$D$782,СВЦЭМ!$A$39:$A$782,$A74,СВЦЭМ!$B$39:$B$782,M$47)+'СЕТ СН'!$G$11+СВЦЭМ!$D$10+'СЕТ СН'!$G$6-'СЕТ СН'!$G$23</f>
        <v>2156.0489837599998</v>
      </c>
      <c r="N74" s="36">
        <f>SUMIFS(СВЦЭМ!$D$39:$D$782,СВЦЭМ!$A$39:$A$782,$A74,СВЦЭМ!$B$39:$B$782,N$47)+'СЕТ СН'!$G$11+СВЦЭМ!$D$10+'СЕТ СН'!$G$6-'СЕТ СН'!$G$23</f>
        <v>2186.9331874499999</v>
      </c>
      <c r="O74" s="36">
        <f>SUMIFS(СВЦЭМ!$D$39:$D$782,СВЦЭМ!$A$39:$A$782,$A74,СВЦЭМ!$B$39:$B$782,O$47)+'СЕТ СН'!$G$11+СВЦЭМ!$D$10+'СЕТ СН'!$G$6-'СЕТ СН'!$G$23</f>
        <v>2196.2014292099998</v>
      </c>
      <c r="P74" s="36">
        <f>SUMIFS(СВЦЭМ!$D$39:$D$782,СВЦЭМ!$A$39:$A$782,$A74,СВЦЭМ!$B$39:$B$782,P$47)+'СЕТ СН'!$G$11+СВЦЭМ!$D$10+'СЕТ СН'!$G$6-'СЕТ СН'!$G$23</f>
        <v>2216.5728300800001</v>
      </c>
      <c r="Q74" s="36">
        <f>SUMIFS(СВЦЭМ!$D$39:$D$782,СВЦЭМ!$A$39:$A$782,$A74,СВЦЭМ!$B$39:$B$782,Q$47)+'СЕТ СН'!$G$11+СВЦЭМ!$D$10+'СЕТ СН'!$G$6-'СЕТ СН'!$G$23</f>
        <v>2232.0471271800002</v>
      </c>
      <c r="R74" s="36">
        <f>SUMIFS(СВЦЭМ!$D$39:$D$782,СВЦЭМ!$A$39:$A$782,$A74,СВЦЭМ!$B$39:$B$782,R$47)+'СЕТ СН'!$G$11+СВЦЭМ!$D$10+'СЕТ СН'!$G$6-'СЕТ СН'!$G$23</f>
        <v>2233.4224938500001</v>
      </c>
      <c r="S74" s="36">
        <f>SUMIFS(СВЦЭМ!$D$39:$D$782,СВЦЭМ!$A$39:$A$782,$A74,СВЦЭМ!$B$39:$B$782,S$47)+'СЕТ СН'!$G$11+СВЦЭМ!$D$10+'СЕТ СН'!$G$6-'СЕТ СН'!$G$23</f>
        <v>2214.1642994200001</v>
      </c>
      <c r="T74" s="36">
        <f>SUMIFS(СВЦЭМ!$D$39:$D$782,СВЦЭМ!$A$39:$A$782,$A74,СВЦЭМ!$B$39:$B$782,T$47)+'СЕТ СН'!$G$11+СВЦЭМ!$D$10+'СЕТ СН'!$G$6-'СЕТ СН'!$G$23</f>
        <v>2175.7203998999998</v>
      </c>
      <c r="U74" s="36">
        <f>SUMIFS(СВЦЭМ!$D$39:$D$782,СВЦЭМ!$A$39:$A$782,$A74,СВЦЭМ!$B$39:$B$782,U$47)+'СЕТ СН'!$G$11+СВЦЭМ!$D$10+'СЕТ СН'!$G$6-'СЕТ СН'!$G$23</f>
        <v>2148.58223929</v>
      </c>
      <c r="V74" s="36">
        <f>SUMIFS(СВЦЭМ!$D$39:$D$782,СВЦЭМ!$A$39:$A$782,$A74,СВЦЭМ!$B$39:$B$782,V$47)+'СЕТ СН'!$G$11+СВЦЭМ!$D$10+'СЕТ СН'!$G$6-'СЕТ СН'!$G$23</f>
        <v>2126.5540872800002</v>
      </c>
      <c r="W74" s="36">
        <f>SUMIFS(СВЦЭМ!$D$39:$D$782,СВЦЭМ!$A$39:$A$782,$A74,СВЦЭМ!$B$39:$B$782,W$47)+'СЕТ СН'!$G$11+СВЦЭМ!$D$10+'СЕТ СН'!$G$6-'СЕТ СН'!$G$23</f>
        <v>2126.9312505399998</v>
      </c>
      <c r="X74" s="36">
        <f>SUMIFS(СВЦЭМ!$D$39:$D$782,СВЦЭМ!$A$39:$A$782,$A74,СВЦЭМ!$B$39:$B$782,X$47)+'СЕТ СН'!$G$11+СВЦЭМ!$D$10+'СЕТ СН'!$G$6-'СЕТ СН'!$G$23</f>
        <v>2162.5212109600002</v>
      </c>
      <c r="Y74" s="36">
        <f>SUMIFS(СВЦЭМ!$D$39:$D$782,СВЦЭМ!$A$39:$A$782,$A74,СВЦЭМ!$B$39:$B$782,Y$47)+'СЕТ СН'!$G$11+СВЦЭМ!$D$10+'СЕТ СН'!$G$6-'СЕТ СН'!$G$23</f>
        <v>2194.88398203</v>
      </c>
    </row>
    <row r="75" spans="1:26" ht="15.75" x14ac:dyDescent="0.2">
      <c r="A75" s="35">
        <f t="shared" si="1"/>
        <v>45379</v>
      </c>
      <c r="B75" s="36">
        <f>SUMIFS(СВЦЭМ!$D$39:$D$782,СВЦЭМ!$A$39:$A$782,$A75,СВЦЭМ!$B$39:$B$782,B$47)+'СЕТ СН'!$G$11+СВЦЭМ!$D$10+'СЕТ СН'!$G$6-'СЕТ СН'!$G$23</f>
        <v>2205.5339175200002</v>
      </c>
      <c r="C75" s="36">
        <f>SUMIFS(СВЦЭМ!$D$39:$D$782,СВЦЭМ!$A$39:$A$782,$A75,СВЦЭМ!$B$39:$B$782,C$47)+'СЕТ СН'!$G$11+СВЦЭМ!$D$10+'СЕТ СН'!$G$6-'СЕТ СН'!$G$23</f>
        <v>2219.9404426999999</v>
      </c>
      <c r="D75" s="36">
        <f>SUMIFS(СВЦЭМ!$D$39:$D$782,СВЦЭМ!$A$39:$A$782,$A75,СВЦЭМ!$B$39:$B$782,D$47)+'СЕТ СН'!$G$11+СВЦЭМ!$D$10+'СЕТ СН'!$G$6-'СЕТ СН'!$G$23</f>
        <v>2250.4842932900001</v>
      </c>
      <c r="E75" s="36">
        <f>SUMIFS(СВЦЭМ!$D$39:$D$782,СВЦЭМ!$A$39:$A$782,$A75,СВЦЭМ!$B$39:$B$782,E$47)+'СЕТ СН'!$G$11+СВЦЭМ!$D$10+'СЕТ СН'!$G$6-'СЕТ СН'!$G$23</f>
        <v>2253.9216056</v>
      </c>
      <c r="F75" s="36">
        <f>SUMIFS(СВЦЭМ!$D$39:$D$782,СВЦЭМ!$A$39:$A$782,$A75,СВЦЭМ!$B$39:$B$782,F$47)+'СЕТ СН'!$G$11+СВЦЭМ!$D$10+'СЕТ СН'!$G$6-'СЕТ СН'!$G$23</f>
        <v>2180.3833562999998</v>
      </c>
      <c r="G75" s="36">
        <f>SUMIFS(СВЦЭМ!$D$39:$D$782,СВЦЭМ!$A$39:$A$782,$A75,СВЦЭМ!$B$39:$B$782,G$47)+'СЕТ СН'!$G$11+СВЦЭМ!$D$10+'СЕТ СН'!$G$6-'СЕТ СН'!$G$23</f>
        <v>2152.23991062</v>
      </c>
      <c r="H75" s="36">
        <f>SUMIFS(СВЦЭМ!$D$39:$D$782,СВЦЭМ!$A$39:$A$782,$A75,СВЦЭМ!$B$39:$B$782,H$47)+'СЕТ СН'!$G$11+СВЦЭМ!$D$10+'СЕТ СН'!$G$6-'СЕТ СН'!$G$23</f>
        <v>2093.0476568899999</v>
      </c>
      <c r="I75" s="36">
        <f>SUMIFS(СВЦЭМ!$D$39:$D$782,СВЦЭМ!$A$39:$A$782,$A75,СВЦЭМ!$B$39:$B$782,I$47)+'СЕТ СН'!$G$11+СВЦЭМ!$D$10+'СЕТ СН'!$G$6-'СЕТ СН'!$G$23</f>
        <v>2079.6305986699999</v>
      </c>
      <c r="J75" s="36">
        <f>SUMIFS(СВЦЭМ!$D$39:$D$782,СВЦЭМ!$A$39:$A$782,$A75,СВЦЭМ!$B$39:$B$782,J$47)+'СЕТ СН'!$G$11+СВЦЭМ!$D$10+'СЕТ СН'!$G$6-'СЕТ СН'!$G$23</f>
        <v>2073.8658631600001</v>
      </c>
      <c r="K75" s="36">
        <f>SUMIFS(СВЦЭМ!$D$39:$D$782,СВЦЭМ!$A$39:$A$782,$A75,СВЦЭМ!$B$39:$B$782,K$47)+'СЕТ СН'!$G$11+СВЦЭМ!$D$10+'СЕТ СН'!$G$6-'СЕТ СН'!$G$23</f>
        <v>2078.04207623</v>
      </c>
      <c r="L75" s="36">
        <f>SUMIFS(СВЦЭМ!$D$39:$D$782,СВЦЭМ!$A$39:$A$782,$A75,СВЦЭМ!$B$39:$B$782,L$47)+'СЕТ СН'!$G$11+СВЦЭМ!$D$10+'СЕТ СН'!$G$6-'СЕТ СН'!$G$23</f>
        <v>2082.6457127200001</v>
      </c>
      <c r="M75" s="36">
        <f>SUMIFS(СВЦЭМ!$D$39:$D$782,СВЦЭМ!$A$39:$A$782,$A75,СВЦЭМ!$B$39:$B$782,M$47)+'СЕТ СН'!$G$11+СВЦЭМ!$D$10+'СЕТ СН'!$G$6-'СЕТ СН'!$G$23</f>
        <v>2091.5664771900001</v>
      </c>
      <c r="N75" s="36">
        <f>SUMIFS(СВЦЭМ!$D$39:$D$782,СВЦЭМ!$A$39:$A$782,$A75,СВЦЭМ!$B$39:$B$782,N$47)+'СЕТ СН'!$G$11+СВЦЭМ!$D$10+'СЕТ СН'!$G$6-'СЕТ СН'!$G$23</f>
        <v>2112.8162522699999</v>
      </c>
      <c r="O75" s="36">
        <f>SUMIFS(СВЦЭМ!$D$39:$D$782,СВЦЭМ!$A$39:$A$782,$A75,СВЦЭМ!$B$39:$B$782,O$47)+'СЕТ СН'!$G$11+СВЦЭМ!$D$10+'СЕТ СН'!$G$6-'СЕТ СН'!$G$23</f>
        <v>2101.4434963899998</v>
      </c>
      <c r="P75" s="36">
        <f>SUMIFS(СВЦЭМ!$D$39:$D$782,СВЦЭМ!$A$39:$A$782,$A75,СВЦЭМ!$B$39:$B$782,P$47)+'СЕТ СН'!$G$11+СВЦЭМ!$D$10+'СЕТ СН'!$G$6-'СЕТ СН'!$G$23</f>
        <v>2099.6329291000002</v>
      </c>
      <c r="Q75" s="36">
        <f>SUMIFS(СВЦЭМ!$D$39:$D$782,СВЦЭМ!$A$39:$A$782,$A75,СВЦЭМ!$B$39:$B$782,Q$47)+'СЕТ СН'!$G$11+СВЦЭМ!$D$10+'СЕТ СН'!$G$6-'СЕТ СН'!$G$23</f>
        <v>2108.9442463099999</v>
      </c>
      <c r="R75" s="36">
        <f>SUMIFS(СВЦЭМ!$D$39:$D$782,СВЦЭМ!$A$39:$A$782,$A75,СВЦЭМ!$B$39:$B$782,R$47)+'СЕТ СН'!$G$11+СВЦЭМ!$D$10+'СЕТ СН'!$G$6-'СЕТ СН'!$G$23</f>
        <v>2128.89881483</v>
      </c>
      <c r="S75" s="36">
        <f>SUMIFS(СВЦЭМ!$D$39:$D$782,СВЦЭМ!$A$39:$A$782,$A75,СВЦЭМ!$B$39:$B$782,S$47)+'СЕТ СН'!$G$11+СВЦЭМ!$D$10+'СЕТ СН'!$G$6-'СЕТ СН'!$G$23</f>
        <v>2138.69069137</v>
      </c>
      <c r="T75" s="36">
        <f>SUMIFS(СВЦЭМ!$D$39:$D$782,СВЦЭМ!$A$39:$A$782,$A75,СВЦЭМ!$B$39:$B$782,T$47)+'СЕТ СН'!$G$11+СВЦЭМ!$D$10+'СЕТ СН'!$G$6-'СЕТ СН'!$G$23</f>
        <v>2115.31870351</v>
      </c>
      <c r="U75" s="36">
        <f>SUMIFS(СВЦЭМ!$D$39:$D$782,СВЦЭМ!$A$39:$A$782,$A75,СВЦЭМ!$B$39:$B$782,U$47)+'СЕТ СН'!$G$11+СВЦЭМ!$D$10+'СЕТ СН'!$G$6-'СЕТ СН'!$G$23</f>
        <v>2083.1058232599999</v>
      </c>
      <c r="V75" s="36">
        <f>SUMIFS(СВЦЭМ!$D$39:$D$782,СВЦЭМ!$A$39:$A$782,$A75,СВЦЭМ!$B$39:$B$782,V$47)+'СЕТ СН'!$G$11+СВЦЭМ!$D$10+'СЕТ СН'!$G$6-'СЕТ СН'!$G$23</f>
        <v>2133.2268546599998</v>
      </c>
      <c r="W75" s="36">
        <f>SUMIFS(СВЦЭМ!$D$39:$D$782,СВЦЭМ!$A$39:$A$782,$A75,СВЦЭМ!$B$39:$B$782,W$47)+'СЕТ СН'!$G$11+СВЦЭМ!$D$10+'СЕТ СН'!$G$6-'СЕТ СН'!$G$23</f>
        <v>2133.5661327900002</v>
      </c>
      <c r="X75" s="36">
        <f>SUMIFS(СВЦЭМ!$D$39:$D$782,СВЦЭМ!$A$39:$A$782,$A75,СВЦЭМ!$B$39:$B$782,X$47)+'СЕТ СН'!$G$11+СВЦЭМ!$D$10+'СЕТ СН'!$G$6-'СЕТ СН'!$G$23</f>
        <v>2154.6461129300001</v>
      </c>
      <c r="Y75" s="36">
        <f>SUMIFS(СВЦЭМ!$D$39:$D$782,СВЦЭМ!$A$39:$A$782,$A75,СВЦЭМ!$B$39:$B$782,Y$47)+'СЕТ СН'!$G$11+СВЦЭМ!$D$10+'СЕТ СН'!$G$6-'СЕТ СН'!$G$23</f>
        <v>2151.1120639400001</v>
      </c>
    </row>
    <row r="76" spans="1:26" ht="15.75" x14ac:dyDescent="0.2">
      <c r="A76" s="35">
        <f t="shared" si="1"/>
        <v>45380</v>
      </c>
      <c r="B76" s="36">
        <f>SUMIFS(СВЦЭМ!$D$39:$D$782,СВЦЭМ!$A$39:$A$782,$A76,СВЦЭМ!$B$39:$B$782,B$47)+'СЕТ СН'!$G$11+СВЦЭМ!$D$10+'СЕТ СН'!$G$6-'СЕТ СН'!$G$23</f>
        <v>2228.7403611899999</v>
      </c>
      <c r="C76" s="36">
        <f>SUMIFS(СВЦЭМ!$D$39:$D$782,СВЦЭМ!$A$39:$A$782,$A76,СВЦЭМ!$B$39:$B$782,C$47)+'СЕТ СН'!$G$11+СВЦЭМ!$D$10+'СЕТ СН'!$G$6-'СЕТ СН'!$G$23</f>
        <v>2237.98592624</v>
      </c>
      <c r="D76" s="36">
        <f>SUMIFS(СВЦЭМ!$D$39:$D$782,СВЦЭМ!$A$39:$A$782,$A76,СВЦЭМ!$B$39:$B$782,D$47)+'СЕТ СН'!$G$11+СВЦЭМ!$D$10+'СЕТ СН'!$G$6-'СЕТ СН'!$G$23</f>
        <v>2308.46942059</v>
      </c>
      <c r="E76" s="36">
        <f>SUMIFS(СВЦЭМ!$D$39:$D$782,СВЦЭМ!$A$39:$A$782,$A76,СВЦЭМ!$B$39:$B$782,E$47)+'СЕТ СН'!$G$11+СВЦЭМ!$D$10+'СЕТ СН'!$G$6-'СЕТ СН'!$G$23</f>
        <v>2353.70018394</v>
      </c>
      <c r="F76" s="36">
        <f>SUMIFS(СВЦЭМ!$D$39:$D$782,СВЦЭМ!$A$39:$A$782,$A76,СВЦЭМ!$B$39:$B$782,F$47)+'СЕТ СН'!$G$11+СВЦЭМ!$D$10+'СЕТ СН'!$G$6-'СЕТ СН'!$G$23</f>
        <v>2376.1607686799998</v>
      </c>
      <c r="G76" s="36">
        <f>SUMIFS(СВЦЭМ!$D$39:$D$782,СВЦЭМ!$A$39:$A$782,$A76,СВЦЭМ!$B$39:$B$782,G$47)+'СЕТ СН'!$G$11+СВЦЭМ!$D$10+'СЕТ СН'!$G$6-'СЕТ СН'!$G$23</f>
        <v>2349.7231595100002</v>
      </c>
      <c r="H76" s="36">
        <f>SUMIFS(СВЦЭМ!$D$39:$D$782,СВЦЭМ!$A$39:$A$782,$A76,СВЦЭМ!$B$39:$B$782,H$47)+'СЕТ СН'!$G$11+СВЦЭМ!$D$10+'СЕТ СН'!$G$6-'СЕТ СН'!$G$23</f>
        <v>2296.7329166</v>
      </c>
      <c r="I76" s="36">
        <f>SUMIFS(СВЦЭМ!$D$39:$D$782,СВЦЭМ!$A$39:$A$782,$A76,СВЦЭМ!$B$39:$B$782,I$47)+'СЕТ СН'!$G$11+СВЦЭМ!$D$10+'СЕТ СН'!$G$6-'СЕТ СН'!$G$23</f>
        <v>2260.1999060500002</v>
      </c>
      <c r="J76" s="36">
        <f>SUMIFS(СВЦЭМ!$D$39:$D$782,СВЦЭМ!$A$39:$A$782,$A76,СВЦЭМ!$B$39:$B$782,J$47)+'СЕТ СН'!$G$11+СВЦЭМ!$D$10+'СЕТ СН'!$G$6-'СЕТ СН'!$G$23</f>
        <v>2219.7918521199999</v>
      </c>
      <c r="K76" s="36">
        <f>SUMIFS(СВЦЭМ!$D$39:$D$782,СВЦЭМ!$A$39:$A$782,$A76,СВЦЭМ!$B$39:$B$782,K$47)+'СЕТ СН'!$G$11+СВЦЭМ!$D$10+'СЕТ СН'!$G$6-'СЕТ СН'!$G$23</f>
        <v>2212.9866340399999</v>
      </c>
      <c r="L76" s="36">
        <f>SUMIFS(СВЦЭМ!$D$39:$D$782,СВЦЭМ!$A$39:$A$782,$A76,СВЦЭМ!$B$39:$B$782,L$47)+'СЕТ СН'!$G$11+СВЦЭМ!$D$10+'СЕТ СН'!$G$6-'СЕТ СН'!$G$23</f>
        <v>2232.0729517700001</v>
      </c>
      <c r="M76" s="36">
        <f>SUMIFS(СВЦЭМ!$D$39:$D$782,СВЦЭМ!$A$39:$A$782,$A76,СВЦЭМ!$B$39:$B$782,M$47)+'СЕТ СН'!$G$11+СВЦЭМ!$D$10+'СЕТ СН'!$G$6-'СЕТ СН'!$G$23</f>
        <v>2233.8048470799999</v>
      </c>
      <c r="N76" s="36">
        <f>SUMIFS(СВЦЭМ!$D$39:$D$782,СВЦЭМ!$A$39:$A$782,$A76,СВЦЭМ!$B$39:$B$782,N$47)+'СЕТ СН'!$G$11+СВЦЭМ!$D$10+'СЕТ СН'!$G$6-'СЕТ СН'!$G$23</f>
        <v>2247.4684790199999</v>
      </c>
      <c r="O76" s="36">
        <f>SUMIFS(СВЦЭМ!$D$39:$D$782,СВЦЭМ!$A$39:$A$782,$A76,СВЦЭМ!$B$39:$B$782,O$47)+'СЕТ СН'!$G$11+СВЦЭМ!$D$10+'СЕТ СН'!$G$6-'СЕТ СН'!$G$23</f>
        <v>2255.9770540300001</v>
      </c>
      <c r="P76" s="36">
        <f>SUMIFS(СВЦЭМ!$D$39:$D$782,СВЦЭМ!$A$39:$A$782,$A76,СВЦЭМ!$B$39:$B$782,P$47)+'СЕТ СН'!$G$11+СВЦЭМ!$D$10+'СЕТ СН'!$G$6-'СЕТ СН'!$G$23</f>
        <v>2271.7686767999999</v>
      </c>
      <c r="Q76" s="36">
        <f>SUMIFS(СВЦЭМ!$D$39:$D$782,СВЦЭМ!$A$39:$A$782,$A76,СВЦЭМ!$B$39:$B$782,Q$47)+'СЕТ СН'!$G$11+СВЦЭМ!$D$10+'СЕТ СН'!$G$6-'СЕТ СН'!$G$23</f>
        <v>2324.23379157</v>
      </c>
      <c r="R76" s="36">
        <f>SUMIFS(СВЦЭМ!$D$39:$D$782,СВЦЭМ!$A$39:$A$782,$A76,СВЦЭМ!$B$39:$B$782,R$47)+'СЕТ СН'!$G$11+СВЦЭМ!$D$10+'СЕТ СН'!$G$6-'СЕТ СН'!$G$23</f>
        <v>2322.1965412499999</v>
      </c>
      <c r="S76" s="36">
        <f>SUMIFS(СВЦЭМ!$D$39:$D$782,СВЦЭМ!$A$39:$A$782,$A76,СВЦЭМ!$B$39:$B$782,S$47)+'СЕТ СН'!$G$11+СВЦЭМ!$D$10+'СЕТ СН'!$G$6-'СЕТ СН'!$G$23</f>
        <v>2273.2489588100002</v>
      </c>
      <c r="T76" s="36">
        <f>SUMIFS(СВЦЭМ!$D$39:$D$782,СВЦЭМ!$A$39:$A$782,$A76,СВЦЭМ!$B$39:$B$782,T$47)+'СЕТ СН'!$G$11+СВЦЭМ!$D$10+'СЕТ СН'!$G$6-'СЕТ СН'!$G$23</f>
        <v>2240.8788362</v>
      </c>
      <c r="U76" s="36">
        <f>SUMIFS(СВЦЭМ!$D$39:$D$782,СВЦЭМ!$A$39:$A$782,$A76,СВЦЭМ!$B$39:$B$782,U$47)+'СЕТ СН'!$G$11+СВЦЭМ!$D$10+'СЕТ СН'!$G$6-'СЕТ СН'!$G$23</f>
        <v>2179.8342004400001</v>
      </c>
      <c r="V76" s="36">
        <f>SUMIFS(СВЦЭМ!$D$39:$D$782,СВЦЭМ!$A$39:$A$782,$A76,СВЦЭМ!$B$39:$B$782,V$47)+'СЕТ СН'!$G$11+СВЦЭМ!$D$10+'СЕТ СН'!$G$6-'СЕТ СН'!$G$23</f>
        <v>2154.5635181600001</v>
      </c>
      <c r="W76" s="36">
        <f>SUMIFS(СВЦЭМ!$D$39:$D$782,СВЦЭМ!$A$39:$A$782,$A76,СВЦЭМ!$B$39:$B$782,W$47)+'СЕТ СН'!$G$11+СВЦЭМ!$D$10+'СЕТ СН'!$G$6-'СЕТ СН'!$G$23</f>
        <v>2167.3514974200002</v>
      </c>
      <c r="X76" s="36">
        <f>SUMIFS(СВЦЭМ!$D$39:$D$782,СВЦЭМ!$A$39:$A$782,$A76,СВЦЭМ!$B$39:$B$782,X$47)+'СЕТ СН'!$G$11+СВЦЭМ!$D$10+'СЕТ СН'!$G$6-'СЕТ СН'!$G$23</f>
        <v>2203.32167841</v>
      </c>
      <c r="Y76" s="36">
        <f>SUMIFS(СВЦЭМ!$D$39:$D$782,СВЦЭМ!$A$39:$A$782,$A76,СВЦЭМ!$B$39:$B$782,Y$47)+'СЕТ СН'!$G$11+СВЦЭМ!$D$10+'СЕТ СН'!$G$6-'СЕТ СН'!$G$23</f>
        <v>2294.8195403899999</v>
      </c>
    </row>
    <row r="77" spans="1:26" ht="15.75" x14ac:dyDescent="0.2">
      <c r="A77" s="35">
        <f t="shared" si="1"/>
        <v>45381</v>
      </c>
      <c r="B77" s="36">
        <f>SUMIFS(СВЦЭМ!$D$39:$D$782,СВЦЭМ!$A$39:$A$782,$A77,СВЦЭМ!$B$39:$B$782,B$47)+'СЕТ СН'!$G$11+СВЦЭМ!$D$10+'СЕТ СН'!$G$6-'СЕТ СН'!$G$23</f>
        <v>2330.55183605</v>
      </c>
      <c r="C77" s="36">
        <f>SUMIFS(СВЦЭМ!$D$39:$D$782,СВЦЭМ!$A$39:$A$782,$A77,СВЦЭМ!$B$39:$B$782,C$47)+'СЕТ СН'!$G$11+СВЦЭМ!$D$10+'СЕТ СН'!$G$6-'СЕТ СН'!$G$23</f>
        <v>2359.1474452399998</v>
      </c>
      <c r="D77" s="36">
        <f>SUMIFS(СВЦЭМ!$D$39:$D$782,СВЦЭМ!$A$39:$A$782,$A77,СВЦЭМ!$B$39:$B$782,D$47)+'СЕТ СН'!$G$11+СВЦЭМ!$D$10+'СЕТ СН'!$G$6-'СЕТ СН'!$G$23</f>
        <v>2365.0544248400001</v>
      </c>
      <c r="E77" s="36">
        <f>SUMIFS(СВЦЭМ!$D$39:$D$782,СВЦЭМ!$A$39:$A$782,$A77,СВЦЭМ!$B$39:$B$782,E$47)+'СЕТ СН'!$G$11+СВЦЭМ!$D$10+'СЕТ СН'!$G$6-'СЕТ СН'!$G$23</f>
        <v>2383.9494739700003</v>
      </c>
      <c r="F77" s="36">
        <f>SUMIFS(СВЦЭМ!$D$39:$D$782,СВЦЭМ!$A$39:$A$782,$A77,СВЦЭМ!$B$39:$B$782,F$47)+'СЕТ СН'!$G$11+СВЦЭМ!$D$10+'СЕТ СН'!$G$6-'СЕТ СН'!$G$23</f>
        <v>2380.2372951399998</v>
      </c>
      <c r="G77" s="36">
        <f>SUMIFS(СВЦЭМ!$D$39:$D$782,СВЦЭМ!$A$39:$A$782,$A77,СВЦЭМ!$B$39:$B$782,G$47)+'СЕТ СН'!$G$11+СВЦЭМ!$D$10+'СЕТ СН'!$G$6-'СЕТ СН'!$G$23</f>
        <v>2358.3193751200001</v>
      </c>
      <c r="H77" s="36">
        <f>SUMIFS(СВЦЭМ!$D$39:$D$782,СВЦЭМ!$A$39:$A$782,$A77,СВЦЭМ!$B$39:$B$782,H$47)+'СЕТ СН'!$G$11+СВЦЭМ!$D$10+'СЕТ СН'!$G$6-'СЕТ СН'!$G$23</f>
        <v>2313.9855641300001</v>
      </c>
      <c r="I77" s="36">
        <f>SUMIFS(СВЦЭМ!$D$39:$D$782,СВЦЭМ!$A$39:$A$782,$A77,СВЦЭМ!$B$39:$B$782,I$47)+'СЕТ СН'!$G$11+СВЦЭМ!$D$10+'СЕТ СН'!$G$6-'СЕТ СН'!$G$23</f>
        <v>2293.5126387199998</v>
      </c>
      <c r="J77" s="36">
        <f>SUMIFS(СВЦЭМ!$D$39:$D$782,СВЦЭМ!$A$39:$A$782,$A77,СВЦЭМ!$B$39:$B$782,J$47)+'СЕТ СН'!$G$11+СВЦЭМ!$D$10+'СЕТ СН'!$G$6-'СЕТ СН'!$G$23</f>
        <v>2245.52240695</v>
      </c>
      <c r="K77" s="36">
        <f>SUMIFS(СВЦЭМ!$D$39:$D$782,СВЦЭМ!$A$39:$A$782,$A77,СВЦЭМ!$B$39:$B$782,K$47)+'СЕТ СН'!$G$11+СВЦЭМ!$D$10+'СЕТ СН'!$G$6-'СЕТ СН'!$G$23</f>
        <v>2224.2188770299999</v>
      </c>
      <c r="L77" s="36">
        <f>SUMIFS(СВЦЭМ!$D$39:$D$782,СВЦЭМ!$A$39:$A$782,$A77,СВЦЭМ!$B$39:$B$782,L$47)+'СЕТ СН'!$G$11+СВЦЭМ!$D$10+'СЕТ СН'!$G$6-'СЕТ СН'!$G$23</f>
        <v>2214.2752875199999</v>
      </c>
      <c r="M77" s="36">
        <f>SUMIFS(СВЦЭМ!$D$39:$D$782,СВЦЭМ!$A$39:$A$782,$A77,СВЦЭМ!$B$39:$B$782,M$47)+'СЕТ СН'!$G$11+СВЦЭМ!$D$10+'СЕТ СН'!$G$6-'СЕТ СН'!$G$23</f>
        <v>2225.40213275</v>
      </c>
      <c r="N77" s="36">
        <f>SUMIFS(СВЦЭМ!$D$39:$D$782,СВЦЭМ!$A$39:$A$782,$A77,СВЦЭМ!$B$39:$B$782,N$47)+'СЕТ СН'!$G$11+СВЦЭМ!$D$10+'СЕТ СН'!$G$6-'СЕТ СН'!$G$23</f>
        <v>2222.7920475199999</v>
      </c>
      <c r="O77" s="36">
        <f>SUMIFS(СВЦЭМ!$D$39:$D$782,СВЦЭМ!$A$39:$A$782,$A77,СВЦЭМ!$B$39:$B$782,O$47)+'СЕТ СН'!$G$11+СВЦЭМ!$D$10+'СЕТ СН'!$G$6-'СЕТ СН'!$G$23</f>
        <v>2251.4499846600002</v>
      </c>
      <c r="P77" s="36">
        <f>SUMIFS(СВЦЭМ!$D$39:$D$782,СВЦЭМ!$A$39:$A$782,$A77,СВЦЭМ!$B$39:$B$782,P$47)+'СЕТ СН'!$G$11+СВЦЭМ!$D$10+'СЕТ СН'!$G$6-'СЕТ СН'!$G$23</f>
        <v>2270.3296318500002</v>
      </c>
      <c r="Q77" s="36">
        <f>SUMIFS(СВЦЭМ!$D$39:$D$782,СВЦЭМ!$A$39:$A$782,$A77,СВЦЭМ!$B$39:$B$782,Q$47)+'СЕТ СН'!$G$11+СВЦЭМ!$D$10+'СЕТ СН'!$G$6-'СЕТ СН'!$G$23</f>
        <v>2278.8541681400002</v>
      </c>
      <c r="R77" s="36">
        <f>SUMIFS(СВЦЭМ!$D$39:$D$782,СВЦЭМ!$A$39:$A$782,$A77,СВЦЭМ!$B$39:$B$782,R$47)+'СЕТ СН'!$G$11+СВЦЭМ!$D$10+'СЕТ СН'!$G$6-'СЕТ СН'!$G$23</f>
        <v>2278.84420808</v>
      </c>
      <c r="S77" s="36">
        <f>SUMIFS(СВЦЭМ!$D$39:$D$782,СВЦЭМ!$A$39:$A$782,$A77,СВЦЭМ!$B$39:$B$782,S$47)+'СЕТ СН'!$G$11+СВЦЭМ!$D$10+'СЕТ СН'!$G$6-'СЕТ СН'!$G$23</f>
        <v>2261.1380584200001</v>
      </c>
      <c r="T77" s="36">
        <f>SUMIFS(СВЦЭМ!$D$39:$D$782,СВЦЭМ!$A$39:$A$782,$A77,СВЦЭМ!$B$39:$B$782,T$47)+'СЕТ СН'!$G$11+СВЦЭМ!$D$10+'СЕТ СН'!$G$6-'СЕТ СН'!$G$23</f>
        <v>2209.4615817499998</v>
      </c>
      <c r="U77" s="36">
        <f>SUMIFS(СВЦЭМ!$D$39:$D$782,СВЦЭМ!$A$39:$A$782,$A77,СВЦЭМ!$B$39:$B$782,U$47)+'СЕТ СН'!$G$11+СВЦЭМ!$D$10+'СЕТ СН'!$G$6-'СЕТ СН'!$G$23</f>
        <v>2191.4350165199999</v>
      </c>
      <c r="V77" s="36">
        <f>SUMIFS(СВЦЭМ!$D$39:$D$782,СВЦЭМ!$A$39:$A$782,$A77,СВЦЭМ!$B$39:$B$782,V$47)+'СЕТ СН'!$G$11+СВЦЭМ!$D$10+'СЕТ СН'!$G$6-'СЕТ СН'!$G$23</f>
        <v>2173.7364444599998</v>
      </c>
      <c r="W77" s="36">
        <f>SUMIFS(СВЦЭМ!$D$39:$D$782,СВЦЭМ!$A$39:$A$782,$A77,СВЦЭМ!$B$39:$B$782,W$47)+'СЕТ СН'!$G$11+СВЦЭМ!$D$10+'СЕТ СН'!$G$6-'СЕТ СН'!$G$23</f>
        <v>2175.0185509900002</v>
      </c>
      <c r="X77" s="36">
        <f>SUMIFS(СВЦЭМ!$D$39:$D$782,СВЦЭМ!$A$39:$A$782,$A77,СВЦЭМ!$B$39:$B$782,X$47)+'СЕТ СН'!$G$11+СВЦЭМ!$D$10+'СЕТ СН'!$G$6-'СЕТ СН'!$G$23</f>
        <v>2211.7886403000002</v>
      </c>
      <c r="Y77" s="36">
        <f>SUMIFS(СВЦЭМ!$D$39:$D$782,СВЦЭМ!$A$39:$A$782,$A77,СВЦЭМ!$B$39:$B$782,Y$47)+'СЕТ СН'!$G$11+СВЦЭМ!$D$10+'СЕТ СН'!$G$6-'СЕТ СН'!$G$23</f>
        <v>2258.4787938700001</v>
      </c>
    </row>
    <row r="78" spans="1:26" ht="15.75" x14ac:dyDescent="0.2">
      <c r="A78" s="35">
        <f t="shared" si="1"/>
        <v>45382</v>
      </c>
      <c r="B78" s="36">
        <f>SUMIFS(СВЦЭМ!$D$39:$D$782,СВЦЭМ!$A$39:$A$782,$A78,СВЦЭМ!$B$39:$B$782,B$47)+'СЕТ СН'!$G$11+СВЦЭМ!$D$10+'СЕТ СН'!$G$6-'СЕТ СН'!$G$23</f>
        <v>2376.5915221999999</v>
      </c>
      <c r="C78" s="36">
        <f>SUMIFS(СВЦЭМ!$D$39:$D$782,СВЦЭМ!$A$39:$A$782,$A78,СВЦЭМ!$B$39:$B$782,C$47)+'СЕТ СН'!$G$11+СВЦЭМ!$D$10+'СЕТ СН'!$G$6-'СЕТ СН'!$G$23</f>
        <v>2398.5208008899999</v>
      </c>
      <c r="D78" s="36">
        <f>SUMIFS(СВЦЭМ!$D$39:$D$782,СВЦЭМ!$A$39:$A$782,$A78,СВЦЭМ!$B$39:$B$782,D$47)+'СЕТ СН'!$G$11+СВЦЭМ!$D$10+'СЕТ СН'!$G$6-'СЕТ СН'!$G$23</f>
        <v>2423.1242384100001</v>
      </c>
      <c r="E78" s="36">
        <f>SUMIFS(СВЦЭМ!$D$39:$D$782,СВЦЭМ!$A$39:$A$782,$A78,СВЦЭМ!$B$39:$B$782,E$47)+'СЕТ СН'!$G$11+СВЦЭМ!$D$10+'СЕТ СН'!$G$6-'СЕТ СН'!$G$23</f>
        <v>2429.0870292</v>
      </c>
      <c r="F78" s="36">
        <f>SUMIFS(СВЦЭМ!$D$39:$D$782,СВЦЭМ!$A$39:$A$782,$A78,СВЦЭМ!$B$39:$B$782,F$47)+'СЕТ СН'!$G$11+СВЦЭМ!$D$10+'СЕТ СН'!$G$6-'СЕТ СН'!$G$23</f>
        <v>2425.04224574</v>
      </c>
      <c r="G78" s="36">
        <f>SUMIFS(СВЦЭМ!$D$39:$D$782,СВЦЭМ!$A$39:$A$782,$A78,СВЦЭМ!$B$39:$B$782,G$47)+'СЕТ СН'!$G$11+СВЦЭМ!$D$10+'СЕТ СН'!$G$6-'СЕТ СН'!$G$23</f>
        <v>2425.0735569400003</v>
      </c>
      <c r="H78" s="36">
        <f>SUMIFS(СВЦЭМ!$D$39:$D$782,СВЦЭМ!$A$39:$A$782,$A78,СВЦЭМ!$B$39:$B$782,H$47)+'СЕТ СН'!$G$11+СВЦЭМ!$D$10+'СЕТ СН'!$G$6-'СЕТ СН'!$G$23</f>
        <v>2422.71635861</v>
      </c>
      <c r="I78" s="36">
        <f>SUMIFS(СВЦЭМ!$D$39:$D$782,СВЦЭМ!$A$39:$A$782,$A78,СВЦЭМ!$B$39:$B$782,I$47)+'СЕТ СН'!$G$11+СВЦЭМ!$D$10+'СЕТ СН'!$G$6-'СЕТ СН'!$G$23</f>
        <v>2402.31486451</v>
      </c>
      <c r="J78" s="36">
        <f>SUMIFS(СВЦЭМ!$D$39:$D$782,СВЦЭМ!$A$39:$A$782,$A78,СВЦЭМ!$B$39:$B$782,J$47)+'СЕТ СН'!$G$11+СВЦЭМ!$D$10+'СЕТ СН'!$G$6-'СЕТ СН'!$G$23</f>
        <v>2365.1698051500002</v>
      </c>
      <c r="K78" s="36">
        <f>SUMIFS(СВЦЭМ!$D$39:$D$782,СВЦЭМ!$A$39:$A$782,$A78,СВЦЭМ!$B$39:$B$782,K$47)+'СЕТ СН'!$G$11+СВЦЭМ!$D$10+'СЕТ СН'!$G$6-'СЕТ СН'!$G$23</f>
        <v>2306.0448911200001</v>
      </c>
      <c r="L78" s="36">
        <f>SUMIFS(СВЦЭМ!$D$39:$D$782,СВЦЭМ!$A$39:$A$782,$A78,СВЦЭМ!$B$39:$B$782,L$47)+'СЕТ СН'!$G$11+СВЦЭМ!$D$10+'СЕТ СН'!$G$6-'СЕТ СН'!$G$23</f>
        <v>2296.70026259</v>
      </c>
      <c r="M78" s="36">
        <f>SUMIFS(СВЦЭМ!$D$39:$D$782,СВЦЭМ!$A$39:$A$782,$A78,СВЦЭМ!$B$39:$B$782,M$47)+'СЕТ СН'!$G$11+СВЦЭМ!$D$10+'СЕТ СН'!$G$6-'СЕТ СН'!$G$23</f>
        <v>2299.8671811700001</v>
      </c>
      <c r="N78" s="36">
        <f>SUMIFS(СВЦЭМ!$D$39:$D$782,СВЦЭМ!$A$39:$A$782,$A78,СВЦЭМ!$B$39:$B$782,N$47)+'СЕТ СН'!$G$11+СВЦЭМ!$D$10+'СЕТ СН'!$G$6-'СЕТ СН'!$G$23</f>
        <v>2303.86493346</v>
      </c>
      <c r="O78" s="36">
        <f>SUMIFS(СВЦЭМ!$D$39:$D$782,СВЦЭМ!$A$39:$A$782,$A78,СВЦЭМ!$B$39:$B$782,O$47)+'СЕТ СН'!$G$11+СВЦЭМ!$D$10+'СЕТ СН'!$G$6-'СЕТ СН'!$G$23</f>
        <v>2327.2119602100001</v>
      </c>
      <c r="P78" s="36">
        <f>SUMIFS(СВЦЭМ!$D$39:$D$782,СВЦЭМ!$A$39:$A$782,$A78,СВЦЭМ!$B$39:$B$782,P$47)+'СЕТ СН'!$G$11+СВЦЭМ!$D$10+'СЕТ СН'!$G$6-'СЕТ СН'!$G$23</f>
        <v>2351.2004314300002</v>
      </c>
      <c r="Q78" s="36">
        <f>SUMIFS(СВЦЭМ!$D$39:$D$782,СВЦЭМ!$A$39:$A$782,$A78,СВЦЭМ!$B$39:$B$782,Q$47)+'СЕТ СН'!$G$11+СВЦЭМ!$D$10+'СЕТ СН'!$G$6-'СЕТ СН'!$G$23</f>
        <v>2376.6181629600001</v>
      </c>
      <c r="R78" s="36">
        <f>SUMIFS(СВЦЭМ!$D$39:$D$782,СВЦЭМ!$A$39:$A$782,$A78,СВЦЭМ!$B$39:$B$782,R$47)+'СЕТ СН'!$G$11+СВЦЭМ!$D$10+'СЕТ СН'!$G$6-'СЕТ СН'!$G$23</f>
        <v>2372.2402062000001</v>
      </c>
      <c r="S78" s="36">
        <f>SUMIFS(СВЦЭМ!$D$39:$D$782,СВЦЭМ!$A$39:$A$782,$A78,СВЦЭМ!$B$39:$B$782,S$47)+'СЕТ СН'!$G$11+СВЦЭМ!$D$10+'СЕТ СН'!$G$6-'СЕТ СН'!$G$23</f>
        <v>2342.0559457200002</v>
      </c>
      <c r="T78" s="36">
        <f>SUMIFS(СВЦЭМ!$D$39:$D$782,СВЦЭМ!$A$39:$A$782,$A78,СВЦЭМ!$B$39:$B$782,T$47)+'СЕТ СН'!$G$11+СВЦЭМ!$D$10+'СЕТ СН'!$G$6-'СЕТ СН'!$G$23</f>
        <v>2318.4813917900001</v>
      </c>
      <c r="U78" s="36">
        <f>SUMIFS(СВЦЭМ!$D$39:$D$782,СВЦЭМ!$A$39:$A$782,$A78,СВЦЭМ!$B$39:$B$782,U$47)+'СЕТ СН'!$G$11+СВЦЭМ!$D$10+'СЕТ СН'!$G$6-'СЕТ СН'!$G$23</f>
        <v>2295.6464915000001</v>
      </c>
      <c r="V78" s="36">
        <f>SUMIFS(СВЦЭМ!$D$39:$D$782,СВЦЭМ!$A$39:$A$782,$A78,СВЦЭМ!$B$39:$B$782,V$47)+'СЕТ СН'!$G$11+СВЦЭМ!$D$10+'СЕТ СН'!$G$6-'СЕТ СН'!$G$23</f>
        <v>2279.0635027500002</v>
      </c>
      <c r="W78" s="36">
        <f>SUMIFS(СВЦЭМ!$D$39:$D$782,СВЦЭМ!$A$39:$A$782,$A78,СВЦЭМ!$B$39:$B$782,W$47)+'СЕТ СН'!$G$11+СВЦЭМ!$D$10+'СЕТ СН'!$G$6-'СЕТ СН'!$G$23</f>
        <v>2271.8328966300001</v>
      </c>
      <c r="X78" s="36">
        <f>SUMIFS(СВЦЭМ!$D$39:$D$782,СВЦЭМ!$A$39:$A$782,$A78,СВЦЭМ!$B$39:$B$782,X$47)+'СЕТ СН'!$G$11+СВЦЭМ!$D$10+'СЕТ СН'!$G$6-'СЕТ СН'!$G$23</f>
        <v>2309.6553124400002</v>
      </c>
      <c r="Y78" s="36">
        <f>SUMIFS(СВЦЭМ!$D$39:$D$782,СВЦЭМ!$A$39:$A$782,$A78,СВЦЭМ!$B$39:$B$782,Y$47)+'СЕТ СН'!$G$11+СВЦЭМ!$D$10+'СЕТ СН'!$G$6-'СЕТ СН'!$G$23</f>
        <v>2334.4740161599998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01.03.2024</v>
      </c>
      <c r="B84" s="36">
        <f>SUMIFS(СВЦЭМ!$D$39:$D$782,СВЦЭМ!$A$39:$A$782,$A84,СВЦЭМ!$B$39:$B$782,B$83)+'СЕТ СН'!$H$11+СВЦЭМ!$D$10+'СЕТ СН'!$H$6-'СЕТ СН'!$H$23</f>
        <v>2212.3053223699999</v>
      </c>
      <c r="C84" s="36">
        <f>SUMIFS(СВЦЭМ!$D$39:$D$782,СВЦЭМ!$A$39:$A$782,$A84,СВЦЭМ!$B$39:$B$782,C$83)+'СЕТ СН'!$H$11+СВЦЭМ!$D$10+'СЕТ СН'!$H$6-'СЕТ СН'!$H$23</f>
        <v>2238.8181943600002</v>
      </c>
      <c r="D84" s="36">
        <f>SUMIFS(СВЦЭМ!$D$39:$D$782,СВЦЭМ!$A$39:$A$782,$A84,СВЦЭМ!$B$39:$B$782,D$83)+'СЕТ СН'!$H$11+СВЦЭМ!$D$10+'СЕТ СН'!$H$6-'СЕТ СН'!$H$23</f>
        <v>2262.6933704399999</v>
      </c>
      <c r="E84" s="36">
        <f>SUMIFS(СВЦЭМ!$D$39:$D$782,СВЦЭМ!$A$39:$A$782,$A84,СВЦЭМ!$B$39:$B$782,E$83)+'СЕТ СН'!$H$11+СВЦЭМ!$D$10+'СЕТ СН'!$H$6-'СЕТ СН'!$H$23</f>
        <v>2248.1684988300003</v>
      </c>
      <c r="F84" s="36">
        <f>SUMIFS(СВЦЭМ!$D$39:$D$782,СВЦЭМ!$A$39:$A$782,$A84,СВЦЭМ!$B$39:$B$782,F$83)+'СЕТ СН'!$H$11+СВЦЭМ!$D$10+'СЕТ СН'!$H$6-'СЕТ СН'!$H$23</f>
        <v>2239.3770668699999</v>
      </c>
      <c r="G84" s="36">
        <f>SUMIFS(СВЦЭМ!$D$39:$D$782,СВЦЭМ!$A$39:$A$782,$A84,СВЦЭМ!$B$39:$B$782,G$83)+'СЕТ СН'!$H$11+СВЦЭМ!$D$10+'СЕТ СН'!$H$6-'СЕТ СН'!$H$23</f>
        <v>2237.3259215600001</v>
      </c>
      <c r="H84" s="36">
        <f>SUMIFS(СВЦЭМ!$D$39:$D$782,СВЦЭМ!$A$39:$A$782,$A84,СВЦЭМ!$B$39:$B$782,H$83)+'СЕТ СН'!$H$11+СВЦЭМ!$D$10+'СЕТ СН'!$H$6-'СЕТ СН'!$H$23</f>
        <v>2200.1311500100001</v>
      </c>
      <c r="I84" s="36">
        <f>SUMIFS(СВЦЭМ!$D$39:$D$782,СВЦЭМ!$A$39:$A$782,$A84,СВЦЭМ!$B$39:$B$782,I$83)+'СЕТ СН'!$H$11+СВЦЭМ!$D$10+'СЕТ СН'!$H$6-'СЕТ СН'!$H$23</f>
        <v>2176.87073659</v>
      </c>
      <c r="J84" s="36">
        <f>SUMIFS(СВЦЭМ!$D$39:$D$782,СВЦЭМ!$A$39:$A$782,$A84,СВЦЭМ!$B$39:$B$782,J$83)+'СЕТ СН'!$H$11+СВЦЭМ!$D$10+'СЕТ СН'!$H$6-'СЕТ СН'!$H$23</f>
        <v>2168.9282595599998</v>
      </c>
      <c r="K84" s="36">
        <f>SUMIFS(СВЦЭМ!$D$39:$D$782,СВЦЭМ!$A$39:$A$782,$A84,СВЦЭМ!$B$39:$B$782,K$83)+'СЕТ СН'!$H$11+СВЦЭМ!$D$10+'СЕТ СН'!$H$6-'СЕТ СН'!$H$23</f>
        <v>2155.3673751400001</v>
      </c>
      <c r="L84" s="36">
        <f>SUMIFS(СВЦЭМ!$D$39:$D$782,СВЦЭМ!$A$39:$A$782,$A84,СВЦЭМ!$B$39:$B$782,L$83)+'СЕТ СН'!$H$11+СВЦЭМ!$D$10+'СЕТ СН'!$H$6-'СЕТ СН'!$H$23</f>
        <v>2157.1996454700002</v>
      </c>
      <c r="M84" s="36">
        <f>SUMIFS(СВЦЭМ!$D$39:$D$782,СВЦЭМ!$A$39:$A$782,$A84,СВЦЭМ!$B$39:$B$782,M$83)+'СЕТ СН'!$H$11+СВЦЭМ!$D$10+'СЕТ СН'!$H$6-'СЕТ СН'!$H$23</f>
        <v>2140.38903084</v>
      </c>
      <c r="N84" s="36">
        <f>SUMIFS(СВЦЭМ!$D$39:$D$782,СВЦЭМ!$A$39:$A$782,$A84,СВЦЭМ!$B$39:$B$782,N$83)+'СЕТ СН'!$H$11+СВЦЭМ!$D$10+'СЕТ СН'!$H$6-'СЕТ СН'!$H$23</f>
        <v>2187.33651603</v>
      </c>
      <c r="O84" s="36">
        <f>SUMIFS(СВЦЭМ!$D$39:$D$782,СВЦЭМ!$A$39:$A$782,$A84,СВЦЭМ!$B$39:$B$782,O$83)+'СЕТ СН'!$H$11+СВЦЭМ!$D$10+'СЕТ СН'!$H$6-'СЕТ СН'!$H$23</f>
        <v>2198.7254201400001</v>
      </c>
      <c r="P84" s="36">
        <f>SUMIFS(СВЦЭМ!$D$39:$D$782,СВЦЭМ!$A$39:$A$782,$A84,СВЦЭМ!$B$39:$B$782,P$83)+'СЕТ СН'!$H$11+СВЦЭМ!$D$10+'СЕТ СН'!$H$6-'СЕТ СН'!$H$23</f>
        <v>2217.7502461700001</v>
      </c>
      <c r="Q84" s="36">
        <f>SUMIFS(СВЦЭМ!$D$39:$D$782,СВЦЭМ!$A$39:$A$782,$A84,СВЦЭМ!$B$39:$B$782,Q$83)+'СЕТ СН'!$H$11+СВЦЭМ!$D$10+'СЕТ СН'!$H$6-'СЕТ СН'!$H$23</f>
        <v>2228.6703426100003</v>
      </c>
      <c r="R84" s="36">
        <f>SUMIFS(СВЦЭМ!$D$39:$D$782,СВЦЭМ!$A$39:$A$782,$A84,СВЦЭМ!$B$39:$B$782,R$83)+'СЕТ СН'!$H$11+СВЦЭМ!$D$10+'СЕТ СН'!$H$6-'СЕТ СН'!$H$23</f>
        <v>2239.5986677299998</v>
      </c>
      <c r="S84" s="36">
        <f>SUMIFS(СВЦЭМ!$D$39:$D$782,СВЦЭМ!$A$39:$A$782,$A84,СВЦЭМ!$B$39:$B$782,S$83)+'СЕТ СН'!$H$11+СВЦЭМ!$D$10+'СЕТ СН'!$H$6-'СЕТ СН'!$H$23</f>
        <v>2227.73706743</v>
      </c>
      <c r="T84" s="36">
        <f>SUMIFS(СВЦЭМ!$D$39:$D$782,СВЦЭМ!$A$39:$A$782,$A84,СВЦЭМ!$B$39:$B$782,T$83)+'СЕТ СН'!$H$11+СВЦЭМ!$D$10+'СЕТ СН'!$H$6-'СЕТ СН'!$H$23</f>
        <v>2186.0300757599998</v>
      </c>
      <c r="U84" s="36">
        <f>SUMIFS(СВЦЭМ!$D$39:$D$782,СВЦЭМ!$A$39:$A$782,$A84,СВЦЭМ!$B$39:$B$782,U$83)+'СЕТ СН'!$H$11+СВЦЭМ!$D$10+'СЕТ СН'!$H$6-'СЕТ СН'!$H$23</f>
        <v>2155.6486822400002</v>
      </c>
      <c r="V84" s="36">
        <f>SUMIFS(СВЦЭМ!$D$39:$D$782,СВЦЭМ!$A$39:$A$782,$A84,СВЦЭМ!$B$39:$B$782,V$83)+'СЕТ СН'!$H$11+СВЦЭМ!$D$10+'СЕТ СН'!$H$6-'СЕТ СН'!$H$23</f>
        <v>2157.0117792999999</v>
      </c>
      <c r="W84" s="36">
        <f>SUMIFS(СВЦЭМ!$D$39:$D$782,СВЦЭМ!$A$39:$A$782,$A84,СВЦЭМ!$B$39:$B$782,W$83)+'СЕТ СН'!$H$11+СВЦЭМ!$D$10+'СЕТ СН'!$H$6-'СЕТ СН'!$H$23</f>
        <v>2165.1655709400002</v>
      </c>
      <c r="X84" s="36">
        <f>SUMIFS(СВЦЭМ!$D$39:$D$782,СВЦЭМ!$A$39:$A$782,$A84,СВЦЭМ!$B$39:$B$782,X$83)+'СЕТ СН'!$H$11+СВЦЭМ!$D$10+'СЕТ СН'!$H$6-'СЕТ СН'!$H$23</f>
        <v>2178.54667105</v>
      </c>
      <c r="Y84" s="36">
        <f>SUMIFS(СВЦЭМ!$D$39:$D$782,СВЦЭМ!$A$39:$A$782,$A84,СВЦЭМ!$B$39:$B$782,Y$83)+'СЕТ СН'!$H$11+СВЦЭМ!$D$10+'СЕТ СН'!$H$6-'СЕТ СН'!$H$23</f>
        <v>2202.8474567200001</v>
      </c>
      <c r="AA84" s="45"/>
    </row>
    <row r="85" spans="1:27" ht="15.75" x14ac:dyDescent="0.2">
      <c r="A85" s="35">
        <f>A84+1</f>
        <v>45353</v>
      </c>
      <c r="B85" s="36">
        <f>SUMIFS(СВЦЭМ!$D$39:$D$782,СВЦЭМ!$A$39:$A$782,$A85,СВЦЭМ!$B$39:$B$782,B$83)+'СЕТ СН'!$H$11+СВЦЭМ!$D$10+'СЕТ СН'!$H$6-'СЕТ СН'!$H$23</f>
        <v>2142.4836839600002</v>
      </c>
      <c r="C85" s="36">
        <f>SUMIFS(СВЦЭМ!$D$39:$D$782,СВЦЭМ!$A$39:$A$782,$A85,СВЦЭМ!$B$39:$B$782,C$83)+'СЕТ СН'!$H$11+СВЦЭМ!$D$10+'СЕТ СН'!$H$6-'СЕТ СН'!$H$23</f>
        <v>2154.3628099899997</v>
      </c>
      <c r="D85" s="36">
        <f>SUMIFS(СВЦЭМ!$D$39:$D$782,СВЦЭМ!$A$39:$A$782,$A85,СВЦЭМ!$B$39:$B$782,D$83)+'СЕТ СН'!$H$11+СВЦЭМ!$D$10+'СЕТ СН'!$H$6-'СЕТ СН'!$H$23</f>
        <v>2178.5839015399997</v>
      </c>
      <c r="E85" s="36">
        <f>SUMIFS(СВЦЭМ!$D$39:$D$782,СВЦЭМ!$A$39:$A$782,$A85,СВЦЭМ!$B$39:$B$782,E$83)+'СЕТ СН'!$H$11+СВЦЭМ!$D$10+'СЕТ СН'!$H$6-'СЕТ СН'!$H$23</f>
        <v>2189.4377270100003</v>
      </c>
      <c r="F85" s="36">
        <f>SUMIFS(СВЦЭМ!$D$39:$D$782,СВЦЭМ!$A$39:$A$782,$A85,СВЦЭМ!$B$39:$B$782,F$83)+'СЕТ СН'!$H$11+СВЦЭМ!$D$10+'СЕТ СН'!$H$6-'СЕТ СН'!$H$23</f>
        <v>2186.4892365400001</v>
      </c>
      <c r="G85" s="36">
        <f>SUMIFS(СВЦЭМ!$D$39:$D$782,СВЦЭМ!$A$39:$A$782,$A85,СВЦЭМ!$B$39:$B$782,G$83)+'СЕТ СН'!$H$11+СВЦЭМ!$D$10+'СЕТ СН'!$H$6-'СЕТ СН'!$H$23</f>
        <v>2166.6815825200001</v>
      </c>
      <c r="H85" s="36">
        <f>SUMIFS(СВЦЭМ!$D$39:$D$782,СВЦЭМ!$A$39:$A$782,$A85,СВЦЭМ!$B$39:$B$782,H$83)+'СЕТ СН'!$H$11+СВЦЭМ!$D$10+'СЕТ СН'!$H$6-'СЕТ СН'!$H$23</f>
        <v>2123.3403935699998</v>
      </c>
      <c r="I85" s="36">
        <f>SUMIFS(СВЦЭМ!$D$39:$D$782,СВЦЭМ!$A$39:$A$782,$A85,СВЦЭМ!$B$39:$B$782,I$83)+'СЕТ СН'!$H$11+СВЦЭМ!$D$10+'СЕТ СН'!$H$6-'СЕТ СН'!$H$23</f>
        <v>2099.47590743</v>
      </c>
      <c r="J85" s="36">
        <f>SUMIFS(СВЦЭМ!$D$39:$D$782,СВЦЭМ!$A$39:$A$782,$A85,СВЦЭМ!$B$39:$B$782,J$83)+'СЕТ СН'!$H$11+СВЦЭМ!$D$10+'СЕТ СН'!$H$6-'СЕТ СН'!$H$23</f>
        <v>2100.42533198</v>
      </c>
      <c r="K85" s="36">
        <f>SUMIFS(СВЦЭМ!$D$39:$D$782,СВЦЭМ!$A$39:$A$782,$A85,СВЦЭМ!$B$39:$B$782,K$83)+'СЕТ СН'!$H$11+СВЦЭМ!$D$10+'СЕТ СН'!$H$6-'СЕТ СН'!$H$23</f>
        <v>2068.4821159000003</v>
      </c>
      <c r="L85" s="36">
        <f>SUMIFS(СВЦЭМ!$D$39:$D$782,СВЦЭМ!$A$39:$A$782,$A85,СВЦЭМ!$B$39:$B$782,L$83)+'СЕТ СН'!$H$11+СВЦЭМ!$D$10+'СЕТ СН'!$H$6-'СЕТ СН'!$H$23</f>
        <v>2053.1566498100001</v>
      </c>
      <c r="M85" s="36">
        <f>SUMIFS(СВЦЭМ!$D$39:$D$782,СВЦЭМ!$A$39:$A$782,$A85,СВЦЭМ!$B$39:$B$782,M$83)+'СЕТ СН'!$H$11+СВЦЭМ!$D$10+'СЕТ СН'!$H$6-'СЕТ СН'!$H$23</f>
        <v>2056.4919600900002</v>
      </c>
      <c r="N85" s="36">
        <f>SUMIFS(СВЦЭМ!$D$39:$D$782,СВЦЭМ!$A$39:$A$782,$A85,СВЦЭМ!$B$39:$B$782,N$83)+'СЕТ СН'!$H$11+СВЦЭМ!$D$10+'СЕТ СН'!$H$6-'СЕТ СН'!$H$23</f>
        <v>2074.0067460299997</v>
      </c>
      <c r="O85" s="36">
        <f>SUMIFS(СВЦЭМ!$D$39:$D$782,СВЦЭМ!$A$39:$A$782,$A85,СВЦЭМ!$B$39:$B$782,O$83)+'СЕТ СН'!$H$11+СВЦЭМ!$D$10+'СЕТ СН'!$H$6-'СЕТ СН'!$H$23</f>
        <v>2080.87338004</v>
      </c>
      <c r="P85" s="36">
        <f>SUMIFS(СВЦЭМ!$D$39:$D$782,СВЦЭМ!$A$39:$A$782,$A85,СВЦЭМ!$B$39:$B$782,P$83)+'СЕТ СН'!$H$11+СВЦЭМ!$D$10+'СЕТ СН'!$H$6-'СЕТ СН'!$H$23</f>
        <v>2089.9336630899998</v>
      </c>
      <c r="Q85" s="36">
        <f>SUMIFS(СВЦЭМ!$D$39:$D$782,СВЦЭМ!$A$39:$A$782,$A85,СВЦЭМ!$B$39:$B$782,Q$83)+'СЕТ СН'!$H$11+СВЦЭМ!$D$10+'СЕТ СН'!$H$6-'СЕТ СН'!$H$23</f>
        <v>2112.0679973599999</v>
      </c>
      <c r="R85" s="36">
        <f>SUMIFS(СВЦЭМ!$D$39:$D$782,СВЦЭМ!$A$39:$A$782,$A85,СВЦЭМ!$B$39:$B$782,R$83)+'СЕТ СН'!$H$11+СВЦЭМ!$D$10+'СЕТ СН'!$H$6-'СЕТ СН'!$H$23</f>
        <v>2132.3914246100003</v>
      </c>
      <c r="S85" s="36">
        <f>SUMIFS(СВЦЭМ!$D$39:$D$782,СВЦЭМ!$A$39:$A$782,$A85,СВЦЭМ!$B$39:$B$782,S$83)+'СЕТ СН'!$H$11+СВЦЭМ!$D$10+'СЕТ СН'!$H$6-'СЕТ СН'!$H$23</f>
        <v>2117.3668609300003</v>
      </c>
      <c r="T85" s="36">
        <f>SUMIFS(СВЦЭМ!$D$39:$D$782,СВЦЭМ!$A$39:$A$782,$A85,СВЦЭМ!$B$39:$B$782,T$83)+'СЕТ СН'!$H$11+СВЦЭМ!$D$10+'СЕТ СН'!$H$6-'СЕТ СН'!$H$23</f>
        <v>2074.2086876900003</v>
      </c>
      <c r="U85" s="36">
        <f>SUMIFS(СВЦЭМ!$D$39:$D$782,СВЦЭМ!$A$39:$A$782,$A85,СВЦЭМ!$B$39:$B$782,U$83)+'СЕТ СН'!$H$11+СВЦЭМ!$D$10+'СЕТ СН'!$H$6-'СЕТ СН'!$H$23</f>
        <v>2033.64913897</v>
      </c>
      <c r="V85" s="36">
        <f>SUMIFS(СВЦЭМ!$D$39:$D$782,СВЦЭМ!$A$39:$A$782,$A85,СВЦЭМ!$B$39:$B$782,V$83)+'СЕТ СН'!$H$11+СВЦЭМ!$D$10+'СЕТ СН'!$H$6-'СЕТ СН'!$H$23</f>
        <v>2051.2080347900001</v>
      </c>
      <c r="W85" s="36">
        <f>SUMIFS(СВЦЭМ!$D$39:$D$782,СВЦЭМ!$A$39:$A$782,$A85,СВЦЭМ!$B$39:$B$782,W$83)+'СЕТ СН'!$H$11+СВЦЭМ!$D$10+'СЕТ СН'!$H$6-'СЕТ СН'!$H$23</f>
        <v>2060.4085861200001</v>
      </c>
      <c r="X85" s="36">
        <f>SUMIFS(СВЦЭМ!$D$39:$D$782,СВЦЭМ!$A$39:$A$782,$A85,СВЦЭМ!$B$39:$B$782,X$83)+'СЕТ СН'!$H$11+СВЦЭМ!$D$10+'СЕТ СН'!$H$6-'СЕТ СН'!$H$23</f>
        <v>2097.0322914999997</v>
      </c>
      <c r="Y85" s="36">
        <f>SUMIFS(СВЦЭМ!$D$39:$D$782,СВЦЭМ!$A$39:$A$782,$A85,СВЦЭМ!$B$39:$B$782,Y$83)+'СЕТ СН'!$H$11+СВЦЭМ!$D$10+'СЕТ СН'!$H$6-'СЕТ СН'!$H$23</f>
        <v>2097.4387803</v>
      </c>
    </row>
    <row r="86" spans="1:27" ht="15.75" x14ac:dyDescent="0.2">
      <c r="A86" s="35">
        <f t="shared" ref="A86:A114" si="2">A85+1</f>
        <v>45354</v>
      </c>
      <c r="B86" s="36">
        <f>SUMIFS(СВЦЭМ!$D$39:$D$782,СВЦЭМ!$A$39:$A$782,$A86,СВЦЭМ!$B$39:$B$782,B$83)+'СЕТ СН'!$H$11+СВЦЭМ!$D$10+'СЕТ СН'!$H$6-'СЕТ СН'!$H$23</f>
        <v>2040.4386734899999</v>
      </c>
      <c r="C86" s="36">
        <f>SUMIFS(СВЦЭМ!$D$39:$D$782,СВЦЭМ!$A$39:$A$782,$A86,СВЦЭМ!$B$39:$B$782,C$83)+'СЕТ СН'!$H$11+СВЦЭМ!$D$10+'СЕТ СН'!$H$6-'СЕТ СН'!$H$23</f>
        <v>2122.7416347899998</v>
      </c>
      <c r="D86" s="36">
        <f>SUMIFS(СВЦЭМ!$D$39:$D$782,СВЦЭМ!$A$39:$A$782,$A86,СВЦЭМ!$B$39:$B$782,D$83)+'СЕТ СН'!$H$11+СВЦЭМ!$D$10+'СЕТ СН'!$H$6-'СЕТ СН'!$H$23</f>
        <v>2167.6291863300003</v>
      </c>
      <c r="E86" s="36">
        <f>SUMIFS(СВЦЭМ!$D$39:$D$782,СВЦЭМ!$A$39:$A$782,$A86,СВЦЭМ!$B$39:$B$782,E$83)+'СЕТ СН'!$H$11+СВЦЭМ!$D$10+'СЕТ СН'!$H$6-'СЕТ СН'!$H$23</f>
        <v>2185.5265224</v>
      </c>
      <c r="F86" s="36">
        <f>SUMIFS(СВЦЭМ!$D$39:$D$782,СВЦЭМ!$A$39:$A$782,$A86,СВЦЭМ!$B$39:$B$782,F$83)+'СЕТ СН'!$H$11+СВЦЭМ!$D$10+'СЕТ СН'!$H$6-'СЕТ СН'!$H$23</f>
        <v>2182.8453534400001</v>
      </c>
      <c r="G86" s="36">
        <f>SUMIFS(СВЦЭМ!$D$39:$D$782,СВЦЭМ!$A$39:$A$782,$A86,СВЦЭМ!$B$39:$B$782,G$83)+'СЕТ СН'!$H$11+СВЦЭМ!$D$10+'СЕТ СН'!$H$6-'СЕТ СН'!$H$23</f>
        <v>2168.8744286800002</v>
      </c>
      <c r="H86" s="36">
        <f>SUMIFS(СВЦЭМ!$D$39:$D$782,СВЦЭМ!$A$39:$A$782,$A86,СВЦЭМ!$B$39:$B$782,H$83)+'СЕТ СН'!$H$11+СВЦЭМ!$D$10+'СЕТ СН'!$H$6-'СЕТ СН'!$H$23</f>
        <v>2150.6063059600001</v>
      </c>
      <c r="I86" s="36">
        <f>SUMIFS(СВЦЭМ!$D$39:$D$782,СВЦЭМ!$A$39:$A$782,$A86,СВЦЭМ!$B$39:$B$782,I$83)+'СЕТ СН'!$H$11+СВЦЭМ!$D$10+'СЕТ СН'!$H$6-'СЕТ СН'!$H$23</f>
        <v>2151.9009445500001</v>
      </c>
      <c r="J86" s="36">
        <f>SUMIFS(СВЦЭМ!$D$39:$D$782,СВЦЭМ!$A$39:$A$782,$A86,СВЦЭМ!$B$39:$B$782,J$83)+'СЕТ СН'!$H$11+СВЦЭМ!$D$10+'СЕТ СН'!$H$6-'СЕТ СН'!$H$23</f>
        <v>2103.9182699800003</v>
      </c>
      <c r="K86" s="36">
        <f>SUMIFS(СВЦЭМ!$D$39:$D$782,СВЦЭМ!$A$39:$A$782,$A86,СВЦЭМ!$B$39:$B$782,K$83)+'СЕТ СН'!$H$11+СВЦЭМ!$D$10+'СЕТ СН'!$H$6-'СЕТ СН'!$H$23</f>
        <v>2063.8757581999998</v>
      </c>
      <c r="L86" s="36">
        <f>SUMIFS(СВЦЭМ!$D$39:$D$782,СВЦЭМ!$A$39:$A$782,$A86,СВЦЭМ!$B$39:$B$782,L$83)+'СЕТ СН'!$H$11+СВЦЭМ!$D$10+'СЕТ СН'!$H$6-'СЕТ СН'!$H$23</f>
        <v>2041.45737134</v>
      </c>
      <c r="M86" s="36">
        <f>SUMIFS(СВЦЭМ!$D$39:$D$782,СВЦЭМ!$A$39:$A$782,$A86,СВЦЭМ!$B$39:$B$782,M$83)+'СЕТ СН'!$H$11+СВЦЭМ!$D$10+'СЕТ СН'!$H$6-'СЕТ СН'!$H$23</f>
        <v>2042.30327977</v>
      </c>
      <c r="N86" s="36">
        <f>SUMIFS(СВЦЭМ!$D$39:$D$782,СВЦЭМ!$A$39:$A$782,$A86,СВЦЭМ!$B$39:$B$782,N$83)+'СЕТ СН'!$H$11+СВЦЭМ!$D$10+'СЕТ СН'!$H$6-'СЕТ СН'!$H$23</f>
        <v>2068.8231152099997</v>
      </c>
      <c r="O86" s="36">
        <f>SUMIFS(СВЦЭМ!$D$39:$D$782,СВЦЭМ!$A$39:$A$782,$A86,СВЦЭМ!$B$39:$B$782,O$83)+'СЕТ СН'!$H$11+СВЦЭМ!$D$10+'СЕТ СН'!$H$6-'СЕТ СН'!$H$23</f>
        <v>2057.6206325399999</v>
      </c>
      <c r="P86" s="36">
        <f>SUMIFS(СВЦЭМ!$D$39:$D$782,СВЦЭМ!$A$39:$A$782,$A86,СВЦЭМ!$B$39:$B$782,P$83)+'СЕТ СН'!$H$11+СВЦЭМ!$D$10+'СЕТ СН'!$H$6-'СЕТ СН'!$H$23</f>
        <v>2058.79095065</v>
      </c>
      <c r="Q86" s="36">
        <f>SUMIFS(СВЦЭМ!$D$39:$D$782,СВЦЭМ!$A$39:$A$782,$A86,СВЦЭМ!$B$39:$B$782,Q$83)+'СЕТ СН'!$H$11+СВЦЭМ!$D$10+'СЕТ СН'!$H$6-'СЕТ СН'!$H$23</f>
        <v>2074.3920548900001</v>
      </c>
      <c r="R86" s="36">
        <f>SUMIFS(СВЦЭМ!$D$39:$D$782,СВЦЭМ!$A$39:$A$782,$A86,СВЦЭМ!$B$39:$B$782,R$83)+'СЕТ СН'!$H$11+СВЦЭМ!$D$10+'СЕТ СН'!$H$6-'СЕТ СН'!$H$23</f>
        <v>2080.1219446099999</v>
      </c>
      <c r="S86" s="36">
        <f>SUMIFS(СВЦЭМ!$D$39:$D$782,СВЦЭМ!$A$39:$A$782,$A86,СВЦЭМ!$B$39:$B$782,S$83)+'СЕТ СН'!$H$11+СВЦЭМ!$D$10+'СЕТ СН'!$H$6-'СЕТ СН'!$H$23</f>
        <v>2051.7961811300002</v>
      </c>
      <c r="T86" s="36">
        <f>SUMIFS(СВЦЭМ!$D$39:$D$782,СВЦЭМ!$A$39:$A$782,$A86,СВЦЭМ!$B$39:$B$782,T$83)+'СЕТ СН'!$H$11+СВЦЭМ!$D$10+'СЕТ СН'!$H$6-'СЕТ СН'!$H$23</f>
        <v>2033.8813382999999</v>
      </c>
      <c r="U86" s="36">
        <f>SUMIFS(СВЦЭМ!$D$39:$D$782,СВЦЭМ!$A$39:$A$782,$A86,СВЦЭМ!$B$39:$B$782,U$83)+'СЕТ СН'!$H$11+СВЦЭМ!$D$10+'СЕТ СН'!$H$6-'СЕТ СН'!$H$23</f>
        <v>2052.6310838199997</v>
      </c>
      <c r="V86" s="36">
        <f>SUMIFS(СВЦЭМ!$D$39:$D$782,СВЦЭМ!$A$39:$A$782,$A86,СВЦЭМ!$B$39:$B$782,V$83)+'СЕТ СН'!$H$11+СВЦЭМ!$D$10+'СЕТ СН'!$H$6-'СЕТ СН'!$H$23</f>
        <v>2051.73491844</v>
      </c>
      <c r="W86" s="36">
        <f>SUMIFS(СВЦЭМ!$D$39:$D$782,СВЦЭМ!$A$39:$A$782,$A86,СВЦЭМ!$B$39:$B$782,W$83)+'СЕТ СН'!$H$11+СВЦЭМ!$D$10+'СЕТ СН'!$H$6-'СЕТ СН'!$H$23</f>
        <v>2043.1335421900001</v>
      </c>
      <c r="X86" s="36">
        <f>SUMIFS(СВЦЭМ!$D$39:$D$782,СВЦЭМ!$A$39:$A$782,$A86,СВЦЭМ!$B$39:$B$782,X$83)+'СЕТ СН'!$H$11+СВЦЭМ!$D$10+'СЕТ СН'!$H$6-'СЕТ СН'!$H$23</f>
        <v>2057.9737549299998</v>
      </c>
      <c r="Y86" s="36">
        <f>SUMIFS(СВЦЭМ!$D$39:$D$782,СВЦЭМ!$A$39:$A$782,$A86,СВЦЭМ!$B$39:$B$782,Y$83)+'СЕТ СН'!$H$11+СВЦЭМ!$D$10+'СЕТ СН'!$H$6-'СЕТ СН'!$H$23</f>
        <v>2092.8269617699998</v>
      </c>
    </row>
    <row r="87" spans="1:27" ht="15.75" x14ac:dyDescent="0.2">
      <c r="A87" s="35">
        <f t="shared" si="2"/>
        <v>45355</v>
      </c>
      <c r="B87" s="36">
        <f>SUMIFS(СВЦЭМ!$D$39:$D$782,СВЦЭМ!$A$39:$A$782,$A87,СВЦЭМ!$B$39:$B$782,B$83)+'СЕТ СН'!$H$11+СВЦЭМ!$D$10+'СЕТ СН'!$H$6-'СЕТ СН'!$H$23</f>
        <v>2050.17274202</v>
      </c>
      <c r="C87" s="36">
        <f>SUMIFS(СВЦЭМ!$D$39:$D$782,СВЦЭМ!$A$39:$A$782,$A87,СВЦЭМ!$B$39:$B$782,C$83)+'СЕТ СН'!$H$11+СВЦЭМ!$D$10+'СЕТ СН'!$H$6-'СЕТ СН'!$H$23</f>
        <v>2092.2976267499998</v>
      </c>
      <c r="D87" s="36">
        <f>SUMIFS(СВЦЭМ!$D$39:$D$782,СВЦЭМ!$A$39:$A$782,$A87,СВЦЭМ!$B$39:$B$782,D$83)+'СЕТ СН'!$H$11+СВЦЭМ!$D$10+'СЕТ СН'!$H$6-'СЕТ СН'!$H$23</f>
        <v>2110.3871570700003</v>
      </c>
      <c r="E87" s="36">
        <f>SUMIFS(СВЦЭМ!$D$39:$D$782,СВЦЭМ!$A$39:$A$782,$A87,СВЦЭМ!$B$39:$B$782,E$83)+'СЕТ СН'!$H$11+СВЦЭМ!$D$10+'СЕТ СН'!$H$6-'СЕТ СН'!$H$23</f>
        <v>2113.2355016800002</v>
      </c>
      <c r="F87" s="36">
        <f>SUMIFS(СВЦЭМ!$D$39:$D$782,СВЦЭМ!$A$39:$A$782,$A87,СВЦЭМ!$B$39:$B$782,F$83)+'СЕТ СН'!$H$11+СВЦЭМ!$D$10+'СЕТ СН'!$H$6-'СЕТ СН'!$H$23</f>
        <v>2116.96530265</v>
      </c>
      <c r="G87" s="36">
        <f>SUMIFS(СВЦЭМ!$D$39:$D$782,СВЦЭМ!$A$39:$A$782,$A87,СВЦЭМ!$B$39:$B$782,G$83)+'СЕТ СН'!$H$11+СВЦЭМ!$D$10+'СЕТ СН'!$H$6-'СЕТ СН'!$H$23</f>
        <v>2140.2818536200002</v>
      </c>
      <c r="H87" s="36">
        <f>SUMIFS(СВЦЭМ!$D$39:$D$782,СВЦЭМ!$A$39:$A$782,$A87,СВЦЭМ!$B$39:$B$782,H$83)+'СЕТ СН'!$H$11+СВЦЭМ!$D$10+'СЕТ СН'!$H$6-'СЕТ СН'!$H$23</f>
        <v>2089.6278173400001</v>
      </c>
      <c r="I87" s="36">
        <f>SUMIFS(СВЦЭМ!$D$39:$D$782,СВЦЭМ!$A$39:$A$782,$A87,СВЦЭМ!$B$39:$B$782,I$83)+'СЕТ СН'!$H$11+СВЦЭМ!$D$10+'СЕТ СН'!$H$6-'СЕТ СН'!$H$23</f>
        <v>2051.7839171400001</v>
      </c>
      <c r="J87" s="36">
        <f>SUMIFS(СВЦЭМ!$D$39:$D$782,СВЦЭМ!$A$39:$A$782,$A87,СВЦЭМ!$B$39:$B$782,J$83)+'СЕТ СН'!$H$11+СВЦЭМ!$D$10+'СЕТ СН'!$H$6-'СЕТ СН'!$H$23</f>
        <v>2016.6494238299999</v>
      </c>
      <c r="K87" s="36">
        <f>SUMIFS(СВЦЭМ!$D$39:$D$782,СВЦЭМ!$A$39:$A$782,$A87,СВЦЭМ!$B$39:$B$782,K$83)+'СЕТ СН'!$H$11+СВЦЭМ!$D$10+'СЕТ СН'!$H$6-'СЕТ СН'!$H$23</f>
        <v>1999.4063243099999</v>
      </c>
      <c r="L87" s="36">
        <f>SUMIFS(СВЦЭМ!$D$39:$D$782,СВЦЭМ!$A$39:$A$782,$A87,СВЦЭМ!$B$39:$B$782,L$83)+'СЕТ СН'!$H$11+СВЦЭМ!$D$10+'СЕТ СН'!$H$6-'СЕТ СН'!$H$23</f>
        <v>2004.4077279400001</v>
      </c>
      <c r="M87" s="36">
        <f>SUMIFS(СВЦЭМ!$D$39:$D$782,СВЦЭМ!$A$39:$A$782,$A87,СВЦЭМ!$B$39:$B$782,M$83)+'СЕТ СН'!$H$11+СВЦЭМ!$D$10+'СЕТ СН'!$H$6-'СЕТ СН'!$H$23</f>
        <v>2012.4581518</v>
      </c>
      <c r="N87" s="36">
        <f>SUMIFS(СВЦЭМ!$D$39:$D$782,СВЦЭМ!$A$39:$A$782,$A87,СВЦЭМ!$B$39:$B$782,N$83)+'СЕТ СН'!$H$11+СВЦЭМ!$D$10+'СЕТ СН'!$H$6-'СЕТ СН'!$H$23</f>
        <v>2001.01402106</v>
      </c>
      <c r="O87" s="36">
        <f>SUMIFS(СВЦЭМ!$D$39:$D$782,СВЦЭМ!$A$39:$A$782,$A87,СВЦЭМ!$B$39:$B$782,O$83)+'СЕТ СН'!$H$11+СВЦЭМ!$D$10+'СЕТ СН'!$H$6-'СЕТ СН'!$H$23</f>
        <v>2008.2223064699999</v>
      </c>
      <c r="P87" s="36">
        <f>SUMIFS(СВЦЭМ!$D$39:$D$782,СВЦЭМ!$A$39:$A$782,$A87,СВЦЭМ!$B$39:$B$782,P$83)+'СЕТ СН'!$H$11+СВЦЭМ!$D$10+'СЕТ СН'!$H$6-'СЕТ СН'!$H$23</f>
        <v>2023.62052343</v>
      </c>
      <c r="Q87" s="36">
        <f>SUMIFS(СВЦЭМ!$D$39:$D$782,СВЦЭМ!$A$39:$A$782,$A87,СВЦЭМ!$B$39:$B$782,Q$83)+'СЕТ СН'!$H$11+СВЦЭМ!$D$10+'СЕТ СН'!$H$6-'СЕТ СН'!$H$23</f>
        <v>2039.86652957</v>
      </c>
      <c r="R87" s="36">
        <f>SUMIFS(СВЦЭМ!$D$39:$D$782,СВЦЭМ!$A$39:$A$782,$A87,СВЦЭМ!$B$39:$B$782,R$83)+'СЕТ СН'!$H$11+СВЦЭМ!$D$10+'СЕТ СН'!$H$6-'СЕТ СН'!$H$23</f>
        <v>2038.16907829</v>
      </c>
      <c r="S87" s="36">
        <f>SUMIFS(СВЦЭМ!$D$39:$D$782,СВЦЭМ!$A$39:$A$782,$A87,СВЦЭМ!$B$39:$B$782,S$83)+'СЕТ СН'!$H$11+СВЦЭМ!$D$10+'СЕТ СН'!$H$6-'СЕТ СН'!$H$23</f>
        <v>2031.1816236699999</v>
      </c>
      <c r="T87" s="36">
        <f>SUMIFS(СВЦЭМ!$D$39:$D$782,СВЦЭМ!$A$39:$A$782,$A87,СВЦЭМ!$B$39:$B$782,T$83)+'СЕТ СН'!$H$11+СВЦЭМ!$D$10+'СЕТ СН'!$H$6-'СЕТ СН'!$H$23</f>
        <v>2014.44734582</v>
      </c>
      <c r="U87" s="36">
        <f>SUMIFS(СВЦЭМ!$D$39:$D$782,СВЦЭМ!$A$39:$A$782,$A87,СВЦЭМ!$B$39:$B$782,U$83)+'СЕТ СН'!$H$11+СВЦЭМ!$D$10+'СЕТ СН'!$H$6-'СЕТ СН'!$H$23</f>
        <v>1990.9370862000001</v>
      </c>
      <c r="V87" s="36">
        <f>SUMIFS(СВЦЭМ!$D$39:$D$782,СВЦЭМ!$A$39:$A$782,$A87,СВЦЭМ!$B$39:$B$782,V$83)+'СЕТ СН'!$H$11+СВЦЭМ!$D$10+'СЕТ СН'!$H$6-'СЕТ СН'!$H$23</f>
        <v>2003.7734746200001</v>
      </c>
      <c r="W87" s="36">
        <f>SUMIFS(СВЦЭМ!$D$39:$D$782,СВЦЭМ!$A$39:$A$782,$A87,СВЦЭМ!$B$39:$B$782,W$83)+'СЕТ СН'!$H$11+СВЦЭМ!$D$10+'СЕТ СН'!$H$6-'СЕТ СН'!$H$23</f>
        <v>2020.32395344</v>
      </c>
      <c r="X87" s="36">
        <f>SUMIFS(СВЦЭМ!$D$39:$D$782,СВЦЭМ!$A$39:$A$782,$A87,СВЦЭМ!$B$39:$B$782,X$83)+'СЕТ СН'!$H$11+СВЦЭМ!$D$10+'СЕТ СН'!$H$6-'СЕТ СН'!$H$23</f>
        <v>2016.4208246400001</v>
      </c>
      <c r="Y87" s="36">
        <f>SUMIFS(СВЦЭМ!$D$39:$D$782,СВЦЭМ!$A$39:$A$782,$A87,СВЦЭМ!$B$39:$B$782,Y$83)+'СЕТ СН'!$H$11+СВЦЭМ!$D$10+'СЕТ СН'!$H$6-'СЕТ СН'!$H$23</f>
        <v>2032.7859623900001</v>
      </c>
    </row>
    <row r="88" spans="1:27" ht="15.75" x14ac:dyDescent="0.2">
      <c r="A88" s="35">
        <f t="shared" si="2"/>
        <v>45356</v>
      </c>
      <c r="B88" s="36">
        <f>SUMIFS(СВЦЭМ!$D$39:$D$782,СВЦЭМ!$A$39:$A$782,$A88,СВЦЭМ!$B$39:$B$782,B$83)+'СЕТ СН'!$H$11+СВЦЭМ!$D$10+'СЕТ СН'!$H$6-'СЕТ СН'!$H$23</f>
        <v>2020.3331732199999</v>
      </c>
      <c r="C88" s="36">
        <f>SUMIFS(СВЦЭМ!$D$39:$D$782,СВЦЭМ!$A$39:$A$782,$A88,СВЦЭМ!$B$39:$B$782,C$83)+'СЕТ СН'!$H$11+СВЦЭМ!$D$10+'СЕТ СН'!$H$6-'СЕТ СН'!$H$23</f>
        <v>2057.0263261099999</v>
      </c>
      <c r="D88" s="36">
        <f>SUMIFS(СВЦЭМ!$D$39:$D$782,СВЦЭМ!$A$39:$A$782,$A88,СВЦЭМ!$B$39:$B$782,D$83)+'СЕТ СН'!$H$11+СВЦЭМ!$D$10+'СЕТ СН'!$H$6-'СЕТ СН'!$H$23</f>
        <v>2065.6393192300002</v>
      </c>
      <c r="E88" s="36">
        <f>SUMIFS(СВЦЭМ!$D$39:$D$782,СВЦЭМ!$A$39:$A$782,$A88,СВЦЭМ!$B$39:$B$782,E$83)+'СЕТ СН'!$H$11+СВЦЭМ!$D$10+'СЕТ СН'!$H$6-'СЕТ СН'!$H$23</f>
        <v>2083.42644591</v>
      </c>
      <c r="F88" s="36">
        <f>SUMIFS(СВЦЭМ!$D$39:$D$782,СВЦЭМ!$A$39:$A$782,$A88,СВЦЭМ!$B$39:$B$782,F$83)+'СЕТ СН'!$H$11+СВЦЭМ!$D$10+'СЕТ СН'!$H$6-'СЕТ СН'!$H$23</f>
        <v>2072.4902730499998</v>
      </c>
      <c r="G88" s="36">
        <f>SUMIFS(СВЦЭМ!$D$39:$D$782,СВЦЭМ!$A$39:$A$782,$A88,СВЦЭМ!$B$39:$B$782,G$83)+'СЕТ СН'!$H$11+СВЦЭМ!$D$10+'СЕТ СН'!$H$6-'СЕТ СН'!$H$23</f>
        <v>2045.96234989</v>
      </c>
      <c r="H88" s="36">
        <f>SUMIFS(СВЦЭМ!$D$39:$D$782,СВЦЭМ!$A$39:$A$782,$A88,СВЦЭМ!$B$39:$B$782,H$83)+'СЕТ СН'!$H$11+СВЦЭМ!$D$10+'СЕТ СН'!$H$6-'СЕТ СН'!$H$23</f>
        <v>1992.35734576</v>
      </c>
      <c r="I88" s="36">
        <f>SUMIFS(СВЦЭМ!$D$39:$D$782,СВЦЭМ!$A$39:$A$782,$A88,СВЦЭМ!$B$39:$B$782,I$83)+'СЕТ СН'!$H$11+СВЦЭМ!$D$10+'СЕТ СН'!$H$6-'СЕТ СН'!$H$23</f>
        <v>1976.1043074900001</v>
      </c>
      <c r="J88" s="36">
        <f>SUMIFS(СВЦЭМ!$D$39:$D$782,СВЦЭМ!$A$39:$A$782,$A88,СВЦЭМ!$B$39:$B$782,J$83)+'СЕТ СН'!$H$11+СВЦЭМ!$D$10+'СЕТ СН'!$H$6-'СЕТ СН'!$H$23</f>
        <v>1963.32527319</v>
      </c>
      <c r="K88" s="36">
        <f>SUMIFS(СВЦЭМ!$D$39:$D$782,СВЦЭМ!$A$39:$A$782,$A88,СВЦЭМ!$B$39:$B$782,K$83)+'СЕТ СН'!$H$11+СВЦЭМ!$D$10+'СЕТ СН'!$H$6-'СЕТ СН'!$H$23</f>
        <v>1907.3333391799999</v>
      </c>
      <c r="L88" s="36">
        <f>SUMIFS(СВЦЭМ!$D$39:$D$782,СВЦЭМ!$A$39:$A$782,$A88,СВЦЭМ!$B$39:$B$782,L$83)+'СЕТ СН'!$H$11+СВЦЭМ!$D$10+'СЕТ СН'!$H$6-'СЕТ СН'!$H$23</f>
        <v>1897.5387518699999</v>
      </c>
      <c r="M88" s="36">
        <f>SUMIFS(СВЦЭМ!$D$39:$D$782,СВЦЭМ!$A$39:$A$782,$A88,СВЦЭМ!$B$39:$B$782,M$83)+'СЕТ СН'!$H$11+СВЦЭМ!$D$10+'СЕТ СН'!$H$6-'СЕТ СН'!$H$23</f>
        <v>1922.10042481</v>
      </c>
      <c r="N88" s="36">
        <f>SUMIFS(СВЦЭМ!$D$39:$D$782,СВЦЭМ!$A$39:$A$782,$A88,СВЦЭМ!$B$39:$B$782,N$83)+'СЕТ СН'!$H$11+СВЦЭМ!$D$10+'СЕТ СН'!$H$6-'СЕТ СН'!$H$23</f>
        <v>1951.4297872699999</v>
      </c>
      <c r="O88" s="36">
        <f>SUMIFS(СВЦЭМ!$D$39:$D$782,СВЦЭМ!$A$39:$A$782,$A88,СВЦЭМ!$B$39:$B$782,O$83)+'СЕТ СН'!$H$11+СВЦЭМ!$D$10+'СЕТ СН'!$H$6-'СЕТ СН'!$H$23</f>
        <v>1933.90808008</v>
      </c>
      <c r="P88" s="36">
        <f>SUMIFS(СВЦЭМ!$D$39:$D$782,СВЦЭМ!$A$39:$A$782,$A88,СВЦЭМ!$B$39:$B$782,P$83)+'СЕТ СН'!$H$11+СВЦЭМ!$D$10+'СЕТ СН'!$H$6-'СЕТ СН'!$H$23</f>
        <v>1944.5301432900001</v>
      </c>
      <c r="Q88" s="36">
        <f>SUMIFS(СВЦЭМ!$D$39:$D$782,СВЦЭМ!$A$39:$A$782,$A88,СВЦЭМ!$B$39:$B$782,Q$83)+'СЕТ СН'!$H$11+СВЦЭМ!$D$10+'СЕТ СН'!$H$6-'СЕТ СН'!$H$23</f>
        <v>1961.82886409</v>
      </c>
      <c r="R88" s="36">
        <f>SUMIFS(СВЦЭМ!$D$39:$D$782,СВЦЭМ!$A$39:$A$782,$A88,СВЦЭМ!$B$39:$B$782,R$83)+'СЕТ СН'!$H$11+СВЦЭМ!$D$10+'СЕТ СН'!$H$6-'СЕТ СН'!$H$23</f>
        <v>1987.5588569199999</v>
      </c>
      <c r="S88" s="36">
        <f>SUMIFS(СВЦЭМ!$D$39:$D$782,СВЦЭМ!$A$39:$A$782,$A88,СВЦЭМ!$B$39:$B$782,S$83)+'СЕТ СН'!$H$11+СВЦЭМ!$D$10+'СЕТ СН'!$H$6-'СЕТ СН'!$H$23</f>
        <v>1984.8717896600001</v>
      </c>
      <c r="T88" s="36">
        <f>SUMIFS(СВЦЭМ!$D$39:$D$782,СВЦЭМ!$A$39:$A$782,$A88,СВЦЭМ!$B$39:$B$782,T$83)+'СЕТ СН'!$H$11+СВЦЭМ!$D$10+'СЕТ СН'!$H$6-'СЕТ СН'!$H$23</f>
        <v>1958.9406394099999</v>
      </c>
      <c r="U88" s="36">
        <f>SUMIFS(СВЦЭМ!$D$39:$D$782,СВЦЭМ!$A$39:$A$782,$A88,СВЦЭМ!$B$39:$B$782,U$83)+'СЕТ СН'!$H$11+СВЦЭМ!$D$10+'СЕТ СН'!$H$6-'СЕТ СН'!$H$23</f>
        <v>1935.77508945</v>
      </c>
      <c r="V88" s="36">
        <f>SUMIFS(СВЦЭМ!$D$39:$D$782,СВЦЭМ!$A$39:$A$782,$A88,СВЦЭМ!$B$39:$B$782,V$83)+'СЕТ СН'!$H$11+СВЦЭМ!$D$10+'СЕТ СН'!$H$6-'СЕТ СН'!$H$23</f>
        <v>1942.9807415499999</v>
      </c>
      <c r="W88" s="36">
        <f>SUMIFS(СВЦЭМ!$D$39:$D$782,СВЦЭМ!$A$39:$A$782,$A88,СВЦЭМ!$B$39:$B$782,W$83)+'СЕТ СН'!$H$11+СВЦЭМ!$D$10+'СЕТ СН'!$H$6-'СЕТ СН'!$H$23</f>
        <v>1957.30498543</v>
      </c>
      <c r="X88" s="36">
        <f>SUMIFS(СВЦЭМ!$D$39:$D$782,СВЦЭМ!$A$39:$A$782,$A88,СВЦЭМ!$B$39:$B$782,X$83)+'СЕТ СН'!$H$11+СВЦЭМ!$D$10+'СЕТ СН'!$H$6-'СЕТ СН'!$H$23</f>
        <v>1968.69937796</v>
      </c>
      <c r="Y88" s="36">
        <f>SUMIFS(СВЦЭМ!$D$39:$D$782,СВЦЭМ!$A$39:$A$782,$A88,СВЦЭМ!$B$39:$B$782,Y$83)+'СЕТ СН'!$H$11+СВЦЭМ!$D$10+'СЕТ СН'!$H$6-'СЕТ СН'!$H$23</f>
        <v>1982.1737540199999</v>
      </c>
    </row>
    <row r="89" spans="1:27" ht="15.75" x14ac:dyDescent="0.2">
      <c r="A89" s="35">
        <f t="shared" si="2"/>
        <v>45357</v>
      </c>
      <c r="B89" s="36">
        <f>SUMIFS(СВЦЭМ!$D$39:$D$782,СВЦЭМ!$A$39:$A$782,$A89,СВЦЭМ!$B$39:$B$782,B$83)+'СЕТ СН'!$H$11+СВЦЭМ!$D$10+'СЕТ СН'!$H$6-'СЕТ СН'!$H$23</f>
        <v>2051.4700444800001</v>
      </c>
      <c r="C89" s="36">
        <f>SUMIFS(СВЦЭМ!$D$39:$D$782,СВЦЭМ!$A$39:$A$782,$A89,СВЦЭМ!$B$39:$B$782,C$83)+'СЕТ СН'!$H$11+СВЦЭМ!$D$10+'СЕТ СН'!$H$6-'СЕТ СН'!$H$23</f>
        <v>2075.4445925700002</v>
      </c>
      <c r="D89" s="36">
        <f>SUMIFS(СВЦЭМ!$D$39:$D$782,СВЦЭМ!$A$39:$A$782,$A89,СВЦЭМ!$B$39:$B$782,D$83)+'СЕТ СН'!$H$11+СВЦЭМ!$D$10+'СЕТ СН'!$H$6-'СЕТ СН'!$H$23</f>
        <v>2097.8833710999997</v>
      </c>
      <c r="E89" s="36">
        <f>SUMIFS(СВЦЭМ!$D$39:$D$782,СВЦЭМ!$A$39:$A$782,$A89,СВЦЭМ!$B$39:$B$782,E$83)+'СЕТ СН'!$H$11+СВЦЭМ!$D$10+'СЕТ СН'!$H$6-'СЕТ СН'!$H$23</f>
        <v>2112.7190727100001</v>
      </c>
      <c r="F89" s="36">
        <f>SUMIFS(СВЦЭМ!$D$39:$D$782,СВЦЭМ!$A$39:$A$782,$A89,СВЦЭМ!$B$39:$B$782,F$83)+'СЕТ СН'!$H$11+СВЦЭМ!$D$10+'СЕТ СН'!$H$6-'СЕТ СН'!$H$23</f>
        <v>2109.74488346</v>
      </c>
      <c r="G89" s="36">
        <f>SUMIFS(СВЦЭМ!$D$39:$D$782,СВЦЭМ!$A$39:$A$782,$A89,СВЦЭМ!$B$39:$B$782,G$83)+'СЕТ СН'!$H$11+СВЦЭМ!$D$10+'СЕТ СН'!$H$6-'СЕТ СН'!$H$23</f>
        <v>2083.3882411200002</v>
      </c>
      <c r="H89" s="36">
        <f>SUMIFS(СВЦЭМ!$D$39:$D$782,СВЦЭМ!$A$39:$A$782,$A89,СВЦЭМ!$B$39:$B$782,H$83)+'СЕТ СН'!$H$11+СВЦЭМ!$D$10+'СЕТ СН'!$H$6-'СЕТ СН'!$H$23</f>
        <v>2015.79685842</v>
      </c>
      <c r="I89" s="36">
        <f>SUMIFS(СВЦЭМ!$D$39:$D$782,СВЦЭМ!$A$39:$A$782,$A89,СВЦЭМ!$B$39:$B$782,I$83)+'СЕТ СН'!$H$11+СВЦЭМ!$D$10+'СЕТ СН'!$H$6-'СЕТ СН'!$H$23</f>
        <v>1968.17326243</v>
      </c>
      <c r="J89" s="36">
        <f>SUMIFS(СВЦЭМ!$D$39:$D$782,СВЦЭМ!$A$39:$A$782,$A89,СВЦЭМ!$B$39:$B$782,J$83)+'СЕТ СН'!$H$11+СВЦЭМ!$D$10+'СЕТ СН'!$H$6-'СЕТ СН'!$H$23</f>
        <v>1960.08299377</v>
      </c>
      <c r="K89" s="36">
        <f>SUMIFS(СВЦЭМ!$D$39:$D$782,СВЦЭМ!$A$39:$A$782,$A89,СВЦЭМ!$B$39:$B$782,K$83)+'СЕТ СН'!$H$11+СВЦЭМ!$D$10+'СЕТ СН'!$H$6-'СЕТ СН'!$H$23</f>
        <v>1961.51624348</v>
      </c>
      <c r="L89" s="36">
        <f>SUMIFS(СВЦЭМ!$D$39:$D$782,СВЦЭМ!$A$39:$A$782,$A89,СВЦЭМ!$B$39:$B$782,L$83)+'СЕТ СН'!$H$11+СВЦЭМ!$D$10+'СЕТ СН'!$H$6-'СЕТ СН'!$H$23</f>
        <v>1968.29799271</v>
      </c>
      <c r="M89" s="36">
        <f>SUMIFS(СВЦЭМ!$D$39:$D$782,СВЦЭМ!$A$39:$A$782,$A89,СВЦЭМ!$B$39:$B$782,M$83)+'СЕТ СН'!$H$11+СВЦЭМ!$D$10+'СЕТ СН'!$H$6-'СЕТ СН'!$H$23</f>
        <v>1969.60016008</v>
      </c>
      <c r="N89" s="36">
        <f>SUMIFS(СВЦЭМ!$D$39:$D$782,СВЦЭМ!$A$39:$A$782,$A89,СВЦЭМ!$B$39:$B$782,N$83)+'СЕТ СН'!$H$11+СВЦЭМ!$D$10+'СЕТ СН'!$H$6-'СЕТ СН'!$H$23</f>
        <v>1991.8459350999999</v>
      </c>
      <c r="O89" s="36">
        <f>SUMIFS(СВЦЭМ!$D$39:$D$782,СВЦЭМ!$A$39:$A$782,$A89,СВЦЭМ!$B$39:$B$782,O$83)+'СЕТ СН'!$H$11+СВЦЭМ!$D$10+'СЕТ СН'!$H$6-'СЕТ СН'!$H$23</f>
        <v>1989.9251077500001</v>
      </c>
      <c r="P89" s="36">
        <f>SUMIFS(СВЦЭМ!$D$39:$D$782,СВЦЭМ!$A$39:$A$782,$A89,СВЦЭМ!$B$39:$B$782,P$83)+'СЕТ СН'!$H$11+СВЦЭМ!$D$10+'СЕТ СН'!$H$6-'СЕТ СН'!$H$23</f>
        <v>2006.8546166599999</v>
      </c>
      <c r="Q89" s="36">
        <f>SUMIFS(СВЦЭМ!$D$39:$D$782,СВЦЭМ!$A$39:$A$782,$A89,СВЦЭМ!$B$39:$B$782,Q$83)+'СЕТ СН'!$H$11+СВЦЭМ!$D$10+'СЕТ СН'!$H$6-'СЕТ СН'!$H$23</f>
        <v>2010.59462061</v>
      </c>
      <c r="R89" s="36">
        <f>SUMIFS(СВЦЭМ!$D$39:$D$782,СВЦЭМ!$A$39:$A$782,$A89,СВЦЭМ!$B$39:$B$782,R$83)+'СЕТ СН'!$H$11+СВЦЭМ!$D$10+'СЕТ СН'!$H$6-'СЕТ СН'!$H$23</f>
        <v>2010.7427454000001</v>
      </c>
      <c r="S89" s="36">
        <f>SUMIFS(СВЦЭМ!$D$39:$D$782,СВЦЭМ!$A$39:$A$782,$A89,СВЦЭМ!$B$39:$B$782,S$83)+'СЕТ СН'!$H$11+СВЦЭМ!$D$10+'СЕТ СН'!$H$6-'СЕТ СН'!$H$23</f>
        <v>1998.3088257500001</v>
      </c>
      <c r="T89" s="36">
        <f>SUMIFS(СВЦЭМ!$D$39:$D$782,СВЦЭМ!$A$39:$A$782,$A89,СВЦЭМ!$B$39:$B$782,T$83)+'СЕТ СН'!$H$11+СВЦЭМ!$D$10+'СЕТ СН'!$H$6-'СЕТ СН'!$H$23</f>
        <v>1963.6954561499999</v>
      </c>
      <c r="U89" s="36">
        <f>SUMIFS(СВЦЭМ!$D$39:$D$782,СВЦЭМ!$A$39:$A$782,$A89,СВЦЭМ!$B$39:$B$782,U$83)+'СЕТ СН'!$H$11+СВЦЭМ!$D$10+'СЕТ СН'!$H$6-'СЕТ СН'!$H$23</f>
        <v>1963.36532719</v>
      </c>
      <c r="V89" s="36">
        <f>SUMIFS(СВЦЭМ!$D$39:$D$782,СВЦЭМ!$A$39:$A$782,$A89,СВЦЭМ!$B$39:$B$782,V$83)+'СЕТ СН'!$H$11+СВЦЭМ!$D$10+'СЕТ СН'!$H$6-'СЕТ СН'!$H$23</f>
        <v>1966.8521541600001</v>
      </c>
      <c r="W89" s="36">
        <f>SUMIFS(СВЦЭМ!$D$39:$D$782,СВЦЭМ!$A$39:$A$782,$A89,СВЦЭМ!$B$39:$B$782,W$83)+'СЕТ СН'!$H$11+СВЦЭМ!$D$10+'СЕТ СН'!$H$6-'СЕТ СН'!$H$23</f>
        <v>1977.9958241700001</v>
      </c>
      <c r="X89" s="36">
        <f>SUMIFS(СВЦЭМ!$D$39:$D$782,СВЦЭМ!$A$39:$A$782,$A89,СВЦЭМ!$B$39:$B$782,X$83)+'СЕТ СН'!$H$11+СВЦЭМ!$D$10+'СЕТ СН'!$H$6-'СЕТ СН'!$H$23</f>
        <v>1976.8287479400001</v>
      </c>
      <c r="Y89" s="36">
        <f>SUMIFS(СВЦЭМ!$D$39:$D$782,СВЦЭМ!$A$39:$A$782,$A89,СВЦЭМ!$B$39:$B$782,Y$83)+'СЕТ СН'!$H$11+СВЦЭМ!$D$10+'СЕТ СН'!$H$6-'СЕТ СН'!$H$23</f>
        <v>1962.1629643700001</v>
      </c>
    </row>
    <row r="90" spans="1:27" ht="15.75" x14ac:dyDescent="0.2">
      <c r="A90" s="35">
        <f t="shared" si="2"/>
        <v>45358</v>
      </c>
      <c r="B90" s="36">
        <f>SUMIFS(СВЦЭМ!$D$39:$D$782,СВЦЭМ!$A$39:$A$782,$A90,СВЦЭМ!$B$39:$B$782,B$83)+'СЕТ СН'!$H$11+СВЦЭМ!$D$10+'СЕТ СН'!$H$6-'СЕТ СН'!$H$23</f>
        <v>2010.5482385800001</v>
      </c>
      <c r="C90" s="36">
        <f>SUMIFS(СВЦЭМ!$D$39:$D$782,СВЦЭМ!$A$39:$A$782,$A90,СВЦЭМ!$B$39:$B$782,C$83)+'СЕТ СН'!$H$11+СВЦЭМ!$D$10+'СЕТ СН'!$H$6-'СЕТ СН'!$H$23</f>
        <v>2053.44847235</v>
      </c>
      <c r="D90" s="36">
        <f>SUMIFS(СВЦЭМ!$D$39:$D$782,СВЦЭМ!$A$39:$A$782,$A90,СВЦЭМ!$B$39:$B$782,D$83)+'СЕТ СН'!$H$11+СВЦЭМ!$D$10+'СЕТ СН'!$H$6-'СЕТ СН'!$H$23</f>
        <v>2086.9996106799999</v>
      </c>
      <c r="E90" s="36">
        <f>SUMIFS(СВЦЭМ!$D$39:$D$782,СВЦЭМ!$A$39:$A$782,$A90,СВЦЭМ!$B$39:$B$782,E$83)+'СЕТ СН'!$H$11+СВЦЭМ!$D$10+'СЕТ СН'!$H$6-'СЕТ СН'!$H$23</f>
        <v>2116.7061170500001</v>
      </c>
      <c r="F90" s="36">
        <f>SUMIFS(СВЦЭМ!$D$39:$D$782,СВЦЭМ!$A$39:$A$782,$A90,СВЦЭМ!$B$39:$B$782,F$83)+'СЕТ СН'!$H$11+СВЦЭМ!$D$10+'СЕТ СН'!$H$6-'СЕТ СН'!$H$23</f>
        <v>2125.4249562599998</v>
      </c>
      <c r="G90" s="36">
        <f>SUMIFS(СВЦЭМ!$D$39:$D$782,СВЦЭМ!$A$39:$A$782,$A90,СВЦЭМ!$B$39:$B$782,G$83)+'СЕТ СН'!$H$11+СВЦЭМ!$D$10+'СЕТ СН'!$H$6-'СЕТ СН'!$H$23</f>
        <v>2099.8520319199997</v>
      </c>
      <c r="H90" s="36">
        <f>SUMIFS(СВЦЭМ!$D$39:$D$782,СВЦЭМ!$A$39:$A$782,$A90,СВЦЭМ!$B$39:$B$782,H$83)+'СЕТ СН'!$H$11+СВЦЭМ!$D$10+'СЕТ СН'!$H$6-'СЕТ СН'!$H$23</f>
        <v>2034.6481661099999</v>
      </c>
      <c r="I90" s="36">
        <f>SUMIFS(СВЦЭМ!$D$39:$D$782,СВЦЭМ!$A$39:$A$782,$A90,СВЦЭМ!$B$39:$B$782,I$83)+'СЕТ СН'!$H$11+СВЦЭМ!$D$10+'СЕТ СН'!$H$6-'СЕТ СН'!$H$23</f>
        <v>2019.8794723000001</v>
      </c>
      <c r="J90" s="36">
        <f>SUMIFS(СВЦЭМ!$D$39:$D$782,СВЦЭМ!$A$39:$A$782,$A90,СВЦЭМ!$B$39:$B$782,J$83)+'СЕТ СН'!$H$11+СВЦЭМ!$D$10+'СЕТ СН'!$H$6-'СЕТ СН'!$H$23</f>
        <v>2039.00468563</v>
      </c>
      <c r="K90" s="36">
        <f>SUMIFS(СВЦЭМ!$D$39:$D$782,СВЦЭМ!$A$39:$A$782,$A90,СВЦЭМ!$B$39:$B$782,K$83)+'СЕТ СН'!$H$11+СВЦЭМ!$D$10+'СЕТ СН'!$H$6-'СЕТ СН'!$H$23</f>
        <v>2003.6617362</v>
      </c>
      <c r="L90" s="36">
        <f>SUMIFS(СВЦЭМ!$D$39:$D$782,СВЦЭМ!$A$39:$A$782,$A90,СВЦЭМ!$B$39:$B$782,L$83)+'СЕТ СН'!$H$11+СВЦЭМ!$D$10+'СЕТ СН'!$H$6-'СЕТ СН'!$H$23</f>
        <v>2006.40929269</v>
      </c>
      <c r="M90" s="36">
        <f>SUMIFS(СВЦЭМ!$D$39:$D$782,СВЦЭМ!$A$39:$A$782,$A90,СВЦЭМ!$B$39:$B$782,M$83)+'СЕТ СН'!$H$11+СВЦЭМ!$D$10+'СЕТ СН'!$H$6-'СЕТ СН'!$H$23</f>
        <v>2014.9536672199999</v>
      </c>
      <c r="N90" s="36">
        <f>SUMIFS(СВЦЭМ!$D$39:$D$782,СВЦЭМ!$A$39:$A$782,$A90,СВЦЭМ!$B$39:$B$782,N$83)+'СЕТ СН'!$H$11+СВЦЭМ!$D$10+'СЕТ СН'!$H$6-'СЕТ СН'!$H$23</f>
        <v>2024.6235323200001</v>
      </c>
      <c r="O90" s="36">
        <f>SUMIFS(СВЦЭМ!$D$39:$D$782,СВЦЭМ!$A$39:$A$782,$A90,СВЦЭМ!$B$39:$B$782,O$83)+'СЕТ СН'!$H$11+СВЦЭМ!$D$10+'СЕТ СН'!$H$6-'СЕТ СН'!$H$23</f>
        <v>2020.9872320300001</v>
      </c>
      <c r="P90" s="36">
        <f>SUMIFS(СВЦЭМ!$D$39:$D$782,СВЦЭМ!$A$39:$A$782,$A90,СВЦЭМ!$B$39:$B$782,P$83)+'СЕТ СН'!$H$11+СВЦЭМ!$D$10+'СЕТ СН'!$H$6-'СЕТ СН'!$H$23</f>
        <v>2046.9038131899999</v>
      </c>
      <c r="Q90" s="36">
        <f>SUMIFS(СВЦЭМ!$D$39:$D$782,СВЦЭМ!$A$39:$A$782,$A90,СВЦЭМ!$B$39:$B$782,Q$83)+'СЕТ СН'!$H$11+СВЦЭМ!$D$10+'СЕТ СН'!$H$6-'СЕТ СН'!$H$23</f>
        <v>2067.5002007600001</v>
      </c>
      <c r="R90" s="36">
        <f>SUMIFS(СВЦЭМ!$D$39:$D$782,СВЦЭМ!$A$39:$A$782,$A90,СВЦЭМ!$B$39:$B$782,R$83)+'СЕТ СН'!$H$11+СВЦЭМ!$D$10+'СЕТ СН'!$H$6-'СЕТ СН'!$H$23</f>
        <v>2079.0580901900003</v>
      </c>
      <c r="S90" s="36">
        <f>SUMIFS(СВЦЭМ!$D$39:$D$782,СВЦЭМ!$A$39:$A$782,$A90,СВЦЭМ!$B$39:$B$782,S$83)+'СЕТ СН'!$H$11+СВЦЭМ!$D$10+'СЕТ СН'!$H$6-'СЕТ СН'!$H$23</f>
        <v>2061.59444037</v>
      </c>
      <c r="T90" s="36">
        <f>SUMIFS(СВЦЭМ!$D$39:$D$782,СВЦЭМ!$A$39:$A$782,$A90,СВЦЭМ!$B$39:$B$782,T$83)+'СЕТ СН'!$H$11+СВЦЭМ!$D$10+'СЕТ СН'!$H$6-'СЕТ СН'!$H$23</f>
        <v>2056.25295624</v>
      </c>
      <c r="U90" s="36">
        <f>SUMIFS(СВЦЭМ!$D$39:$D$782,СВЦЭМ!$A$39:$A$782,$A90,СВЦЭМ!$B$39:$B$782,U$83)+'СЕТ СН'!$H$11+СВЦЭМ!$D$10+'СЕТ СН'!$H$6-'СЕТ СН'!$H$23</f>
        <v>2030.9648257900001</v>
      </c>
      <c r="V90" s="36">
        <f>SUMIFS(СВЦЭМ!$D$39:$D$782,СВЦЭМ!$A$39:$A$782,$A90,СВЦЭМ!$B$39:$B$782,V$83)+'СЕТ СН'!$H$11+СВЦЭМ!$D$10+'СЕТ СН'!$H$6-'СЕТ СН'!$H$23</f>
        <v>2011.75152875</v>
      </c>
      <c r="W90" s="36">
        <f>SUMIFS(СВЦЭМ!$D$39:$D$782,СВЦЭМ!$A$39:$A$782,$A90,СВЦЭМ!$B$39:$B$782,W$83)+'СЕТ СН'!$H$11+СВЦЭМ!$D$10+'СЕТ СН'!$H$6-'СЕТ СН'!$H$23</f>
        <v>2024.4391660000001</v>
      </c>
      <c r="X90" s="36">
        <f>SUMIFS(СВЦЭМ!$D$39:$D$782,СВЦЭМ!$A$39:$A$782,$A90,СВЦЭМ!$B$39:$B$782,X$83)+'СЕТ СН'!$H$11+СВЦЭМ!$D$10+'СЕТ СН'!$H$6-'СЕТ СН'!$H$23</f>
        <v>2038.5386360299999</v>
      </c>
      <c r="Y90" s="36">
        <f>SUMIFS(СВЦЭМ!$D$39:$D$782,СВЦЭМ!$A$39:$A$782,$A90,СВЦЭМ!$B$39:$B$782,Y$83)+'СЕТ СН'!$H$11+СВЦЭМ!$D$10+'СЕТ СН'!$H$6-'СЕТ СН'!$H$23</f>
        <v>2067.4006776200004</v>
      </c>
    </row>
    <row r="91" spans="1:27" ht="15.75" x14ac:dyDescent="0.2">
      <c r="A91" s="35">
        <f t="shared" si="2"/>
        <v>45359</v>
      </c>
      <c r="B91" s="36">
        <f>SUMIFS(СВЦЭМ!$D$39:$D$782,СВЦЭМ!$A$39:$A$782,$A91,СВЦЭМ!$B$39:$B$782,B$83)+'СЕТ СН'!$H$11+СВЦЭМ!$D$10+'СЕТ СН'!$H$6-'СЕТ СН'!$H$23</f>
        <v>2110.2786985299999</v>
      </c>
      <c r="C91" s="36">
        <f>SUMIFS(СВЦЭМ!$D$39:$D$782,СВЦЭМ!$A$39:$A$782,$A91,СВЦЭМ!$B$39:$B$782,C$83)+'СЕТ СН'!$H$11+СВЦЭМ!$D$10+'СЕТ СН'!$H$6-'СЕТ СН'!$H$23</f>
        <v>2109.4288547599999</v>
      </c>
      <c r="D91" s="36">
        <f>SUMIFS(СВЦЭМ!$D$39:$D$782,СВЦЭМ!$A$39:$A$782,$A91,СВЦЭМ!$B$39:$B$782,D$83)+'СЕТ СН'!$H$11+СВЦЭМ!$D$10+'СЕТ СН'!$H$6-'СЕТ СН'!$H$23</f>
        <v>2132.2666803699999</v>
      </c>
      <c r="E91" s="36">
        <f>SUMIFS(СВЦЭМ!$D$39:$D$782,СВЦЭМ!$A$39:$A$782,$A91,СВЦЭМ!$B$39:$B$782,E$83)+'СЕТ СН'!$H$11+СВЦЭМ!$D$10+'СЕТ СН'!$H$6-'СЕТ СН'!$H$23</f>
        <v>2142.2973972999998</v>
      </c>
      <c r="F91" s="36">
        <f>SUMIFS(СВЦЭМ!$D$39:$D$782,СВЦЭМ!$A$39:$A$782,$A91,СВЦЭМ!$B$39:$B$782,F$83)+'СЕТ СН'!$H$11+СВЦЭМ!$D$10+'СЕТ СН'!$H$6-'СЕТ СН'!$H$23</f>
        <v>2142.6485867299998</v>
      </c>
      <c r="G91" s="36">
        <f>SUMIFS(СВЦЭМ!$D$39:$D$782,СВЦЭМ!$A$39:$A$782,$A91,СВЦЭМ!$B$39:$B$782,G$83)+'СЕТ СН'!$H$11+СВЦЭМ!$D$10+'СЕТ СН'!$H$6-'СЕТ СН'!$H$23</f>
        <v>2116.4462232400001</v>
      </c>
      <c r="H91" s="36">
        <f>SUMIFS(СВЦЭМ!$D$39:$D$782,СВЦЭМ!$A$39:$A$782,$A91,СВЦЭМ!$B$39:$B$782,H$83)+'СЕТ СН'!$H$11+СВЦЭМ!$D$10+'СЕТ СН'!$H$6-'СЕТ СН'!$H$23</f>
        <v>2115.5726489500003</v>
      </c>
      <c r="I91" s="36">
        <f>SUMIFS(СВЦЭМ!$D$39:$D$782,СВЦЭМ!$A$39:$A$782,$A91,СВЦЭМ!$B$39:$B$782,I$83)+'СЕТ СН'!$H$11+СВЦЭМ!$D$10+'СЕТ СН'!$H$6-'СЕТ СН'!$H$23</f>
        <v>2087.2189637900001</v>
      </c>
      <c r="J91" s="36">
        <f>SUMIFS(СВЦЭМ!$D$39:$D$782,СВЦЭМ!$A$39:$A$782,$A91,СВЦЭМ!$B$39:$B$782,J$83)+'СЕТ СН'!$H$11+СВЦЭМ!$D$10+'СЕТ СН'!$H$6-'СЕТ СН'!$H$23</f>
        <v>2075.8072059400001</v>
      </c>
      <c r="K91" s="36">
        <f>SUMIFS(СВЦЭМ!$D$39:$D$782,СВЦЭМ!$A$39:$A$782,$A91,СВЦЭМ!$B$39:$B$782,K$83)+'СЕТ СН'!$H$11+СВЦЭМ!$D$10+'СЕТ СН'!$H$6-'СЕТ СН'!$H$23</f>
        <v>2016.3540223499999</v>
      </c>
      <c r="L91" s="36">
        <f>SUMIFS(СВЦЭМ!$D$39:$D$782,СВЦЭМ!$A$39:$A$782,$A91,СВЦЭМ!$B$39:$B$782,L$83)+'СЕТ СН'!$H$11+СВЦЭМ!$D$10+'СЕТ СН'!$H$6-'СЕТ СН'!$H$23</f>
        <v>2005.86271652</v>
      </c>
      <c r="M91" s="36">
        <f>SUMIFS(СВЦЭМ!$D$39:$D$782,СВЦЭМ!$A$39:$A$782,$A91,СВЦЭМ!$B$39:$B$782,M$83)+'СЕТ СН'!$H$11+СВЦЭМ!$D$10+'СЕТ СН'!$H$6-'СЕТ СН'!$H$23</f>
        <v>2021.7844404499999</v>
      </c>
      <c r="N91" s="36">
        <f>SUMIFS(СВЦЭМ!$D$39:$D$782,СВЦЭМ!$A$39:$A$782,$A91,СВЦЭМ!$B$39:$B$782,N$83)+'СЕТ СН'!$H$11+СВЦЭМ!$D$10+'СЕТ СН'!$H$6-'СЕТ СН'!$H$23</f>
        <v>2042.32643175</v>
      </c>
      <c r="O91" s="36">
        <f>SUMIFS(СВЦЭМ!$D$39:$D$782,СВЦЭМ!$A$39:$A$782,$A91,СВЦЭМ!$B$39:$B$782,O$83)+'СЕТ СН'!$H$11+СВЦЭМ!$D$10+'СЕТ СН'!$H$6-'СЕТ СН'!$H$23</f>
        <v>2060.9681906999999</v>
      </c>
      <c r="P91" s="36">
        <f>SUMIFS(СВЦЭМ!$D$39:$D$782,СВЦЭМ!$A$39:$A$782,$A91,СВЦЭМ!$B$39:$B$782,P$83)+'СЕТ СН'!$H$11+СВЦЭМ!$D$10+'СЕТ СН'!$H$6-'СЕТ СН'!$H$23</f>
        <v>2071.5217043000002</v>
      </c>
      <c r="Q91" s="36">
        <f>SUMIFS(СВЦЭМ!$D$39:$D$782,СВЦЭМ!$A$39:$A$782,$A91,СВЦЭМ!$B$39:$B$782,Q$83)+'СЕТ СН'!$H$11+СВЦЭМ!$D$10+'СЕТ СН'!$H$6-'СЕТ СН'!$H$23</f>
        <v>2088.2142415899998</v>
      </c>
      <c r="R91" s="36">
        <f>SUMIFS(СВЦЭМ!$D$39:$D$782,СВЦЭМ!$A$39:$A$782,$A91,СВЦЭМ!$B$39:$B$782,R$83)+'СЕТ СН'!$H$11+СВЦЭМ!$D$10+'СЕТ СН'!$H$6-'СЕТ СН'!$H$23</f>
        <v>2095.0308358900002</v>
      </c>
      <c r="S91" s="36">
        <f>SUMIFS(СВЦЭМ!$D$39:$D$782,СВЦЭМ!$A$39:$A$782,$A91,СВЦЭМ!$B$39:$B$782,S$83)+'СЕТ СН'!$H$11+СВЦЭМ!$D$10+'СЕТ СН'!$H$6-'СЕТ СН'!$H$23</f>
        <v>2073.4229433199998</v>
      </c>
      <c r="T91" s="36">
        <f>SUMIFS(СВЦЭМ!$D$39:$D$782,СВЦЭМ!$A$39:$A$782,$A91,СВЦЭМ!$B$39:$B$782,T$83)+'СЕТ СН'!$H$11+СВЦЭМ!$D$10+'СЕТ СН'!$H$6-'СЕТ СН'!$H$23</f>
        <v>2065.8100992600002</v>
      </c>
      <c r="U91" s="36">
        <f>SUMIFS(СВЦЭМ!$D$39:$D$782,СВЦЭМ!$A$39:$A$782,$A91,СВЦЭМ!$B$39:$B$782,U$83)+'СЕТ СН'!$H$11+СВЦЭМ!$D$10+'СЕТ СН'!$H$6-'СЕТ СН'!$H$23</f>
        <v>2036.8994406500001</v>
      </c>
      <c r="V91" s="36">
        <f>SUMIFS(СВЦЭМ!$D$39:$D$782,СВЦЭМ!$A$39:$A$782,$A91,СВЦЭМ!$B$39:$B$782,V$83)+'СЕТ СН'!$H$11+СВЦЭМ!$D$10+'СЕТ СН'!$H$6-'СЕТ СН'!$H$23</f>
        <v>2026.5855060199999</v>
      </c>
      <c r="W91" s="36">
        <f>SUMIFS(СВЦЭМ!$D$39:$D$782,СВЦЭМ!$A$39:$A$782,$A91,СВЦЭМ!$B$39:$B$782,W$83)+'СЕТ СН'!$H$11+СВЦЭМ!$D$10+'СЕТ СН'!$H$6-'СЕТ СН'!$H$23</f>
        <v>2020.0810304399999</v>
      </c>
      <c r="X91" s="36">
        <f>SUMIFS(СВЦЭМ!$D$39:$D$782,СВЦЭМ!$A$39:$A$782,$A91,СВЦЭМ!$B$39:$B$782,X$83)+'СЕТ СН'!$H$11+СВЦЭМ!$D$10+'СЕТ СН'!$H$6-'СЕТ СН'!$H$23</f>
        <v>2057.34789615</v>
      </c>
      <c r="Y91" s="36">
        <f>SUMIFS(СВЦЭМ!$D$39:$D$782,СВЦЭМ!$A$39:$A$782,$A91,СВЦЭМ!$B$39:$B$782,Y$83)+'СЕТ СН'!$H$11+СВЦЭМ!$D$10+'СЕТ СН'!$H$6-'СЕТ СН'!$H$23</f>
        <v>2069.4895084899999</v>
      </c>
    </row>
    <row r="92" spans="1:27" ht="15.75" x14ac:dyDescent="0.2">
      <c r="A92" s="35">
        <f t="shared" si="2"/>
        <v>45360</v>
      </c>
      <c r="B92" s="36">
        <f>SUMIFS(СВЦЭМ!$D$39:$D$782,СВЦЭМ!$A$39:$A$782,$A92,СВЦЭМ!$B$39:$B$782,B$83)+'СЕТ СН'!$H$11+СВЦЭМ!$D$10+'СЕТ СН'!$H$6-'СЕТ СН'!$H$23</f>
        <v>2101.9334712</v>
      </c>
      <c r="C92" s="36">
        <f>SUMIFS(СВЦЭМ!$D$39:$D$782,СВЦЭМ!$A$39:$A$782,$A92,СВЦЭМ!$B$39:$B$782,C$83)+'СЕТ СН'!$H$11+СВЦЭМ!$D$10+'СЕТ СН'!$H$6-'СЕТ СН'!$H$23</f>
        <v>2110.45627509</v>
      </c>
      <c r="D92" s="36">
        <f>SUMIFS(СВЦЭМ!$D$39:$D$782,СВЦЭМ!$A$39:$A$782,$A92,СВЦЭМ!$B$39:$B$782,D$83)+'СЕТ СН'!$H$11+СВЦЭМ!$D$10+'СЕТ СН'!$H$6-'СЕТ СН'!$H$23</f>
        <v>2128.6763339600002</v>
      </c>
      <c r="E92" s="36">
        <f>SUMIFS(СВЦЭМ!$D$39:$D$782,СВЦЭМ!$A$39:$A$782,$A92,СВЦЭМ!$B$39:$B$782,E$83)+'СЕТ СН'!$H$11+СВЦЭМ!$D$10+'СЕТ СН'!$H$6-'СЕТ СН'!$H$23</f>
        <v>2137.1093377899997</v>
      </c>
      <c r="F92" s="36">
        <f>SUMIFS(СВЦЭМ!$D$39:$D$782,СВЦЭМ!$A$39:$A$782,$A92,СВЦЭМ!$B$39:$B$782,F$83)+'СЕТ СН'!$H$11+СВЦЭМ!$D$10+'СЕТ СН'!$H$6-'СЕТ СН'!$H$23</f>
        <v>2124.4418420700003</v>
      </c>
      <c r="G92" s="36">
        <f>SUMIFS(СВЦЭМ!$D$39:$D$782,СВЦЭМ!$A$39:$A$782,$A92,СВЦЭМ!$B$39:$B$782,G$83)+'СЕТ СН'!$H$11+СВЦЭМ!$D$10+'СЕТ СН'!$H$6-'СЕТ СН'!$H$23</f>
        <v>2095.2543464400001</v>
      </c>
      <c r="H92" s="36">
        <f>SUMIFS(СВЦЭМ!$D$39:$D$782,СВЦЭМ!$A$39:$A$782,$A92,СВЦЭМ!$B$39:$B$782,H$83)+'СЕТ СН'!$H$11+СВЦЭМ!$D$10+'СЕТ СН'!$H$6-'СЕТ СН'!$H$23</f>
        <v>2071.8155841600001</v>
      </c>
      <c r="I92" s="36">
        <f>SUMIFS(СВЦЭМ!$D$39:$D$782,СВЦЭМ!$A$39:$A$782,$A92,СВЦЭМ!$B$39:$B$782,I$83)+'СЕТ СН'!$H$11+СВЦЭМ!$D$10+'СЕТ СН'!$H$6-'СЕТ СН'!$H$23</f>
        <v>2050.15190674</v>
      </c>
      <c r="J92" s="36">
        <f>SUMIFS(СВЦЭМ!$D$39:$D$782,СВЦЭМ!$A$39:$A$782,$A92,СВЦЭМ!$B$39:$B$782,J$83)+'СЕТ СН'!$H$11+СВЦЭМ!$D$10+'СЕТ СН'!$H$6-'СЕТ СН'!$H$23</f>
        <v>2036.49473816</v>
      </c>
      <c r="K92" s="36">
        <f>SUMIFS(СВЦЭМ!$D$39:$D$782,СВЦЭМ!$A$39:$A$782,$A92,СВЦЭМ!$B$39:$B$782,K$83)+'СЕТ СН'!$H$11+СВЦЭМ!$D$10+'СЕТ СН'!$H$6-'СЕТ СН'!$H$23</f>
        <v>1995.8470146899999</v>
      </c>
      <c r="L92" s="36">
        <f>SUMIFS(СВЦЭМ!$D$39:$D$782,СВЦЭМ!$A$39:$A$782,$A92,СВЦЭМ!$B$39:$B$782,L$83)+'СЕТ СН'!$H$11+СВЦЭМ!$D$10+'СЕТ СН'!$H$6-'СЕТ СН'!$H$23</f>
        <v>1973.77811918</v>
      </c>
      <c r="M92" s="36">
        <f>SUMIFS(СВЦЭМ!$D$39:$D$782,СВЦЭМ!$A$39:$A$782,$A92,СВЦЭМ!$B$39:$B$782,M$83)+'СЕТ СН'!$H$11+СВЦЭМ!$D$10+'СЕТ СН'!$H$6-'СЕТ СН'!$H$23</f>
        <v>1988.9895820500001</v>
      </c>
      <c r="N92" s="36">
        <f>SUMIFS(СВЦЭМ!$D$39:$D$782,СВЦЭМ!$A$39:$A$782,$A92,СВЦЭМ!$B$39:$B$782,N$83)+'СЕТ СН'!$H$11+СВЦЭМ!$D$10+'СЕТ СН'!$H$6-'СЕТ СН'!$H$23</f>
        <v>2010.56470883</v>
      </c>
      <c r="O92" s="36">
        <f>SUMIFS(СВЦЭМ!$D$39:$D$782,СВЦЭМ!$A$39:$A$782,$A92,СВЦЭМ!$B$39:$B$782,O$83)+'СЕТ СН'!$H$11+СВЦЭМ!$D$10+'СЕТ СН'!$H$6-'СЕТ СН'!$H$23</f>
        <v>2032.0962564700001</v>
      </c>
      <c r="P92" s="36">
        <f>SUMIFS(СВЦЭМ!$D$39:$D$782,СВЦЭМ!$A$39:$A$782,$A92,СВЦЭМ!$B$39:$B$782,P$83)+'СЕТ СН'!$H$11+СВЦЭМ!$D$10+'СЕТ СН'!$H$6-'СЕТ СН'!$H$23</f>
        <v>2044.7416720399999</v>
      </c>
      <c r="Q92" s="36">
        <f>SUMIFS(СВЦЭМ!$D$39:$D$782,СВЦЭМ!$A$39:$A$782,$A92,СВЦЭМ!$B$39:$B$782,Q$83)+'СЕТ СН'!$H$11+СВЦЭМ!$D$10+'СЕТ СН'!$H$6-'СЕТ СН'!$H$23</f>
        <v>2060.4432333599998</v>
      </c>
      <c r="R92" s="36">
        <f>SUMIFS(СВЦЭМ!$D$39:$D$782,СВЦЭМ!$A$39:$A$782,$A92,СВЦЭМ!$B$39:$B$782,R$83)+'СЕТ СН'!$H$11+СВЦЭМ!$D$10+'СЕТ СН'!$H$6-'СЕТ СН'!$H$23</f>
        <v>2060.8905473599998</v>
      </c>
      <c r="S92" s="36">
        <f>SUMIFS(СВЦЭМ!$D$39:$D$782,СВЦЭМ!$A$39:$A$782,$A92,СВЦЭМ!$B$39:$B$782,S$83)+'СЕТ СН'!$H$11+СВЦЭМ!$D$10+'СЕТ СН'!$H$6-'СЕТ СН'!$H$23</f>
        <v>2030.8037885599999</v>
      </c>
      <c r="T92" s="36">
        <f>SUMIFS(СВЦЭМ!$D$39:$D$782,СВЦЭМ!$A$39:$A$782,$A92,СВЦЭМ!$B$39:$B$782,T$83)+'СЕТ СН'!$H$11+СВЦЭМ!$D$10+'СЕТ СН'!$H$6-'СЕТ СН'!$H$23</f>
        <v>2043.8039108800001</v>
      </c>
      <c r="U92" s="36">
        <f>SUMIFS(СВЦЭМ!$D$39:$D$782,СВЦЭМ!$A$39:$A$782,$A92,СВЦЭМ!$B$39:$B$782,U$83)+'СЕТ СН'!$H$11+СВЦЭМ!$D$10+'СЕТ СН'!$H$6-'СЕТ СН'!$H$23</f>
        <v>2013.67810646</v>
      </c>
      <c r="V92" s="36">
        <f>SUMIFS(СВЦЭМ!$D$39:$D$782,СВЦЭМ!$A$39:$A$782,$A92,СВЦЭМ!$B$39:$B$782,V$83)+'СЕТ СН'!$H$11+СВЦЭМ!$D$10+'СЕТ СН'!$H$6-'СЕТ СН'!$H$23</f>
        <v>2002.4102760400001</v>
      </c>
      <c r="W92" s="36">
        <f>SUMIFS(СВЦЭМ!$D$39:$D$782,СВЦЭМ!$A$39:$A$782,$A92,СВЦЭМ!$B$39:$B$782,W$83)+'СЕТ СН'!$H$11+СВЦЭМ!$D$10+'СЕТ СН'!$H$6-'СЕТ СН'!$H$23</f>
        <v>1998.2254625</v>
      </c>
      <c r="X92" s="36">
        <f>SUMIFS(СВЦЭМ!$D$39:$D$782,СВЦЭМ!$A$39:$A$782,$A92,СВЦЭМ!$B$39:$B$782,X$83)+'СЕТ СН'!$H$11+СВЦЭМ!$D$10+'СЕТ СН'!$H$6-'СЕТ СН'!$H$23</f>
        <v>2036.6369779300001</v>
      </c>
      <c r="Y92" s="36">
        <f>SUMIFS(СВЦЭМ!$D$39:$D$782,СВЦЭМ!$A$39:$A$782,$A92,СВЦЭМ!$B$39:$B$782,Y$83)+'СЕТ СН'!$H$11+СВЦЭМ!$D$10+'СЕТ СН'!$H$6-'СЕТ СН'!$H$23</f>
        <v>2051.09906667</v>
      </c>
    </row>
    <row r="93" spans="1:27" ht="15.75" x14ac:dyDescent="0.2">
      <c r="A93" s="35">
        <f t="shared" si="2"/>
        <v>45361</v>
      </c>
      <c r="B93" s="36">
        <f>SUMIFS(СВЦЭМ!$D$39:$D$782,СВЦЭМ!$A$39:$A$782,$A93,СВЦЭМ!$B$39:$B$782,B$83)+'СЕТ СН'!$H$11+СВЦЭМ!$D$10+'СЕТ СН'!$H$6-'СЕТ СН'!$H$23</f>
        <v>2129.9029731999999</v>
      </c>
      <c r="C93" s="36">
        <f>SUMIFS(СВЦЭМ!$D$39:$D$782,СВЦЭМ!$A$39:$A$782,$A93,СВЦЭМ!$B$39:$B$782,C$83)+'СЕТ СН'!$H$11+СВЦЭМ!$D$10+'СЕТ СН'!$H$6-'СЕТ СН'!$H$23</f>
        <v>2168.3309893699998</v>
      </c>
      <c r="D93" s="36">
        <f>SUMIFS(СВЦЭМ!$D$39:$D$782,СВЦЭМ!$A$39:$A$782,$A93,СВЦЭМ!$B$39:$B$782,D$83)+'СЕТ СН'!$H$11+СВЦЭМ!$D$10+'СЕТ СН'!$H$6-'СЕТ СН'!$H$23</f>
        <v>2186.9483267099999</v>
      </c>
      <c r="E93" s="36">
        <f>SUMIFS(СВЦЭМ!$D$39:$D$782,СВЦЭМ!$A$39:$A$782,$A93,СВЦЭМ!$B$39:$B$782,E$83)+'СЕТ СН'!$H$11+СВЦЭМ!$D$10+'СЕТ СН'!$H$6-'СЕТ СН'!$H$23</f>
        <v>2202.5569656099997</v>
      </c>
      <c r="F93" s="36">
        <f>SUMIFS(СВЦЭМ!$D$39:$D$782,СВЦЭМ!$A$39:$A$782,$A93,СВЦЭМ!$B$39:$B$782,F$83)+'СЕТ СН'!$H$11+СВЦЭМ!$D$10+'СЕТ СН'!$H$6-'СЕТ СН'!$H$23</f>
        <v>2202.85315507</v>
      </c>
      <c r="G93" s="36">
        <f>SUMIFS(СВЦЭМ!$D$39:$D$782,СВЦЭМ!$A$39:$A$782,$A93,СВЦЭМ!$B$39:$B$782,G$83)+'СЕТ СН'!$H$11+СВЦЭМ!$D$10+'СЕТ СН'!$H$6-'СЕТ СН'!$H$23</f>
        <v>2185.5579003399998</v>
      </c>
      <c r="H93" s="36">
        <f>SUMIFS(СВЦЭМ!$D$39:$D$782,СВЦЭМ!$A$39:$A$782,$A93,СВЦЭМ!$B$39:$B$782,H$83)+'СЕТ СН'!$H$11+СВЦЭМ!$D$10+'СЕТ СН'!$H$6-'СЕТ СН'!$H$23</f>
        <v>2159.14794983</v>
      </c>
      <c r="I93" s="36">
        <f>SUMIFS(СВЦЭМ!$D$39:$D$782,СВЦЭМ!$A$39:$A$782,$A93,СВЦЭМ!$B$39:$B$782,I$83)+'СЕТ СН'!$H$11+СВЦЭМ!$D$10+'СЕТ СН'!$H$6-'СЕТ СН'!$H$23</f>
        <v>2153.70411461</v>
      </c>
      <c r="J93" s="36">
        <f>SUMIFS(СВЦЭМ!$D$39:$D$782,СВЦЭМ!$A$39:$A$782,$A93,СВЦЭМ!$B$39:$B$782,J$83)+'СЕТ СН'!$H$11+СВЦЭМ!$D$10+'СЕТ СН'!$H$6-'СЕТ СН'!$H$23</f>
        <v>2108.5405600300001</v>
      </c>
      <c r="K93" s="36">
        <f>SUMIFS(СВЦЭМ!$D$39:$D$782,СВЦЭМ!$A$39:$A$782,$A93,СВЦЭМ!$B$39:$B$782,K$83)+'СЕТ СН'!$H$11+СВЦЭМ!$D$10+'СЕТ СН'!$H$6-'СЕТ СН'!$H$23</f>
        <v>2067.1529553099999</v>
      </c>
      <c r="L93" s="36">
        <f>SUMIFS(СВЦЭМ!$D$39:$D$782,СВЦЭМ!$A$39:$A$782,$A93,СВЦЭМ!$B$39:$B$782,L$83)+'СЕТ СН'!$H$11+СВЦЭМ!$D$10+'СЕТ СН'!$H$6-'СЕТ СН'!$H$23</f>
        <v>2066.7706945</v>
      </c>
      <c r="M93" s="36">
        <f>SUMIFS(СВЦЭМ!$D$39:$D$782,СВЦЭМ!$A$39:$A$782,$A93,СВЦЭМ!$B$39:$B$782,M$83)+'СЕТ СН'!$H$11+СВЦЭМ!$D$10+'СЕТ СН'!$H$6-'СЕТ СН'!$H$23</f>
        <v>2074.6944490699998</v>
      </c>
      <c r="N93" s="36">
        <f>SUMIFS(СВЦЭМ!$D$39:$D$782,СВЦЭМ!$A$39:$A$782,$A93,СВЦЭМ!$B$39:$B$782,N$83)+'СЕТ СН'!$H$11+СВЦЭМ!$D$10+'СЕТ СН'!$H$6-'СЕТ СН'!$H$23</f>
        <v>2096.67307712</v>
      </c>
      <c r="O93" s="36">
        <f>SUMIFS(СВЦЭМ!$D$39:$D$782,СВЦЭМ!$A$39:$A$782,$A93,СВЦЭМ!$B$39:$B$782,O$83)+'СЕТ СН'!$H$11+СВЦЭМ!$D$10+'СЕТ СН'!$H$6-'СЕТ СН'!$H$23</f>
        <v>2087.6530489799998</v>
      </c>
      <c r="P93" s="36">
        <f>SUMIFS(СВЦЭМ!$D$39:$D$782,СВЦЭМ!$A$39:$A$782,$A93,СВЦЭМ!$B$39:$B$782,P$83)+'СЕТ СН'!$H$11+СВЦЭМ!$D$10+'СЕТ СН'!$H$6-'СЕТ СН'!$H$23</f>
        <v>2114.6362490399997</v>
      </c>
      <c r="Q93" s="36">
        <f>SUMIFS(СВЦЭМ!$D$39:$D$782,СВЦЭМ!$A$39:$A$782,$A93,СВЦЭМ!$B$39:$B$782,Q$83)+'СЕТ СН'!$H$11+СВЦЭМ!$D$10+'СЕТ СН'!$H$6-'СЕТ СН'!$H$23</f>
        <v>2142.1338083999999</v>
      </c>
      <c r="R93" s="36">
        <f>SUMIFS(СВЦЭМ!$D$39:$D$782,СВЦЭМ!$A$39:$A$782,$A93,СВЦЭМ!$B$39:$B$782,R$83)+'СЕТ СН'!$H$11+СВЦЭМ!$D$10+'СЕТ СН'!$H$6-'СЕТ СН'!$H$23</f>
        <v>2139.3477177300001</v>
      </c>
      <c r="S93" s="36">
        <f>SUMIFS(СВЦЭМ!$D$39:$D$782,СВЦЭМ!$A$39:$A$782,$A93,СВЦЭМ!$B$39:$B$782,S$83)+'СЕТ СН'!$H$11+СВЦЭМ!$D$10+'СЕТ СН'!$H$6-'СЕТ СН'!$H$23</f>
        <v>2123.79355502</v>
      </c>
      <c r="T93" s="36">
        <f>SUMIFS(СВЦЭМ!$D$39:$D$782,СВЦЭМ!$A$39:$A$782,$A93,СВЦЭМ!$B$39:$B$782,T$83)+'СЕТ СН'!$H$11+СВЦЭМ!$D$10+'СЕТ СН'!$H$6-'СЕТ СН'!$H$23</f>
        <v>2103.8323049099999</v>
      </c>
      <c r="U93" s="36">
        <f>SUMIFS(СВЦЭМ!$D$39:$D$782,СВЦЭМ!$A$39:$A$782,$A93,СВЦЭМ!$B$39:$B$782,U$83)+'СЕТ СН'!$H$11+СВЦЭМ!$D$10+'СЕТ СН'!$H$6-'СЕТ СН'!$H$23</f>
        <v>2056.9438506699998</v>
      </c>
      <c r="V93" s="36">
        <f>SUMIFS(СВЦЭМ!$D$39:$D$782,СВЦЭМ!$A$39:$A$782,$A93,СВЦЭМ!$B$39:$B$782,V$83)+'СЕТ СН'!$H$11+СВЦЭМ!$D$10+'СЕТ СН'!$H$6-'СЕТ СН'!$H$23</f>
        <v>2030.3369315899999</v>
      </c>
      <c r="W93" s="36">
        <f>SUMIFS(СВЦЭМ!$D$39:$D$782,СВЦЭМ!$A$39:$A$782,$A93,СВЦЭМ!$B$39:$B$782,W$83)+'СЕТ СН'!$H$11+СВЦЭМ!$D$10+'СЕТ СН'!$H$6-'СЕТ СН'!$H$23</f>
        <v>2037.97262389</v>
      </c>
      <c r="X93" s="36">
        <f>SUMIFS(СВЦЭМ!$D$39:$D$782,СВЦЭМ!$A$39:$A$782,$A93,СВЦЭМ!$B$39:$B$782,X$83)+'СЕТ СН'!$H$11+СВЦЭМ!$D$10+'СЕТ СН'!$H$6-'СЕТ СН'!$H$23</f>
        <v>2088.7377216599998</v>
      </c>
      <c r="Y93" s="36">
        <f>SUMIFS(СВЦЭМ!$D$39:$D$782,СВЦЭМ!$A$39:$A$782,$A93,СВЦЭМ!$B$39:$B$782,Y$83)+'СЕТ СН'!$H$11+СВЦЭМ!$D$10+'СЕТ СН'!$H$6-'СЕТ СН'!$H$23</f>
        <v>2094.8252293200003</v>
      </c>
    </row>
    <row r="94" spans="1:27" ht="15.75" x14ac:dyDescent="0.2">
      <c r="A94" s="35">
        <f t="shared" si="2"/>
        <v>45362</v>
      </c>
      <c r="B94" s="36">
        <f>SUMIFS(СВЦЭМ!$D$39:$D$782,СВЦЭМ!$A$39:$A$782,$A94,СВЦЭМ!$B$39:$B$782,B$83)+'СЕТ СН'!$H$11+СВЦЭМ!$D$10+'СЕТ СН'!$H$6-'СЕТ СН'!$H$23</f>
        <v>2062.1477153300002</v>
      </c>
      <c r="C94" s="36">
        <f>SUMIFS(СВЦЭМ!$D$39:$D$782,СВЦЭМ!$A$39:$A$782,$A94,СВЦЭМ!$B$39:$B$782,C$83)+'СЕТ СН'!$H$11+СВЦЭМ!$D$10+'СЕТ СН'!$H$6-'СЕТ СН'!$H$23</f>
        <v>2098.8357765600003</v>
      </c>
      <c r="D94" s="36">
        <f>SUMIFS(СВЦЭМ!$D$39:$D$782,СВЦЭМ!$A$39:$A$782,$A94,СВЦЭМ!$B$39:$B$782,D$83)+'СЕТ СН'!$H$11+СВЦЭМ!$D$10+'СЕТ СН'!$H$6-'СЕТ СН'!$H$23</f>
        <v>2111.97702407</v>
      </c>
      <c r="E94" s="36">
        <f>SUMIFS(СВЦЭМ!$D$39:$D$782,СВЦЭМ!$A$39:$A$782,$A94,СВЦЭМ!$B$39:$B$782,E$83)+'СЕТ СН'!$H$11+СВЦЭМ!$D$10+'СЕТ СН'!$H$6-'СЕТ СН'!$H$23</f>
        <v>2115.7739260099997</v>
      </c>
      <c r="F94" s="36">
        <f>SUMIFS(СВЦЭМ!$D$39:$D$782,СВЦЭМ!$A$39:$A$782,$A94,СВЦЭМ!$B$39:$B$782,F$83)+'СЕТ СН'!$H$11+СВЦЭМ!$D$10+'СЕТ СН'!$H$6-'СЕТ СН'!$H$23</f>
        <v>2115.05179168</v>
      </c>
      <c r="G94" s="36">
        <f>SUMIFS(СВЦЭМ!$D$39:$D$782,СВЦЭМ!$A$39:$A$782,$A94,СВЦЭМ!$B$39:$B$782,G$83)+'СЕТ СН'!$H$11+СВЦЭМ!$D$10+'СЕТ СН'!$H$6-'СЕТ СН'!$H$23</f>
        <v>2052.3850950200003</v>
      </c>
      <c r="H94" s="36">
        <f>SUMIFS(СВЦЭМ!$D$39:$D$782,СВЦЭМ!$A$39:$A$782,$A94,СВЦЭМ!$B$39:$B$782,H$83)+'СЕТ СН'!$H$11+СВЦЭМ!$D$10+'СЕТ СН'!$H$6-'СЕТ СН'!$H$23</f>
        <v>1914.4759875100001</v>
      </c>
      <c r="I94" s="36">
        <f>SUMIFS(СВЦЭМ!$D$39:$D$782,СВЦЭМ!$A$39:$A$782,$A94,СВЦЭМ!$B$39:$B$782,I$83)+'СЕТ СН'!$H$11+СВЦЭМ!$D$10+'СЕТ СН'!$H$6-'СЕТ СН'!$H$23</f>
        <v>1922.0584403099999</v>
      </c>
      <c r="J94" s="36">
        <f>SUMIFS(СВЦЭМ!$D$39:$D$782,СВЦЭМ!$A$39:$A$782,$A94,СВЦЭМ!$B$39:$B$782,J$83)+'СЕТ СН'!$H$11+СВЦЭМ!$D$10+'СЕТ СН'!$H$6-'СЕТ СН'!$H$23</f>
        <v>1896.11751585</v>
      </c>
      <c r="K94" s="36">
        <f>SUMIFS(СВЦЭМ!$D$39:$D$782,СВЦЭМ!$A$39:$A$782,$A94,СВЦЭМ!$B$39:$B$782,K$83)+'СЕТ СН'!$H$11+СВЦЭМ!$D$10+'СЕТ СН'!$H$6-'СЕТ СН'!$H$23</f>
        <v>1880.6211800900001</v>
      </c>
      <c r="L94" s="36">
        <f>SUMIFS(СВЦЭМ!$D$39:$D$782,СВЦЭМ!$A$39:$A$782,$A94,СВЦЭМ!$B$39:$B$782,L$83)+'СЕТ СН'!$H$11+СВЦЭМ!$D$10+'СЕТ СН'!$H$6-'СЕТ СН'!$H$23</f>
        <v>1892.54711591</v>
      </c>
      <c r="M94" s="36">
        <f>SUMIFS(СВЦЭМ!$D$39:$D$782,СВЦЭМ!$A$39:$A$782,$A94,СВЦЭМ!$B$39:$B$782,M$83)+'СЕТ СН'!$H$11+СВЦЭМ!$D$10+'СЕТ СН'!$H$6-'СЕТ СН'!$H$23</f>
        <v>1889.83079142</v>
      </c>
      <c r="N94" s="36">
        <f>SUMIFS(СВЦЭМ!$D$39:$D$782,СВЦЭМ!$A$39:$A$782,$A94,СВЦЭМ!$B$39:$B$782,N$83)+'СЕТ СН'!$H$11+СВЦЭМ!$D$10+'СЕТ СН'!$H$6-'СЕТ СН'!$H$23</f>
        <v>1910.6806241500001</v>
      </c>
      <c r="O94" s="36">
        <f>SUMIFS(СВЦЭМ!$D$39:$D$782,СВЦЭМ!$A$39:$A$782,$A94,СВЦЭМ!$B$39:$B$782,O$83)+'СЕТ СН'!$H$11+СВЦЭМ!$D$10+'СЕТ СН'!$H$6-'СЕТ СН'!$H$23</f>
        <v>1911.86084938</v>
      </c>
      <c r="P94" s="36">
        <f>SUMIFS(СВЦЭМ!$D$39:$D$782,СВЦЭМ!$A$39:$A$782,$A94,СВЦЭМ!$B$39:$B$782,P$83)+'СЕТ СН'!$H$11+СВЦЭМ!$D$10+'СЕТ СН'!$H$6-'СЕТ СН'!$H$23</f>
        <v>1921.05957165</v>
      </c>
      <c r="Q94" s="36">
        <f>SUMIFS(СВЦЭМ!$D$39:$D$782,СВЦЭМ!$A$39:$A$782,$A94,СВЦЭМ!$B$39:$B$782,Q$83)+'СЕТ СН'!$H$11+СВЦЭМ!$D$10+'СЕТ СН'!$H$6-'СЕТ СН'!$H$23</f>
        <v>1934.5136330400001</v>
      </c>
      <c r="R94" s="36">
        <f>SUMIFS(СВЦЭМ!$D$39:$D$782,СВЦЭМ!$A$39:$A$782,$A94,СВЦЭМ!$B$39:$B$782,R$83)+'СЕТ СН'!$H$11+СВЦЭМ!$D$10+'СЕТ СН'!$H$6-'СЕТ СН'!$H$23</f>
        <v>1936.19526774</v>
      </c>
      <c r="S94" s="36">
        <f>SUMIFS(СВЦЭМ!$D$39:$D$782,СВЦЭМ!$A$39:$A$782,$A94,СВЦЭМ!$B$39:$B$782,S$83)+'СЕТ СН'!$H$11+СВЦЭМ!$D$10+'СЕТ СН'!$H$6-'СЕТ СН'!$H$23</f>
        <v>1933.2562431900001</v>
      </c>
      <c r="T94" s="36">
        <f>SUMIFS(СВЦЭМ!$D$39:$D$782,СВЦЭМ!$A$39:$A$782,$A94,СВЦЭМ!$B$39:$B$782,T$83)+'СЕТ СН'!$H$11+СВЦЭМ!$D$10+'СЕТ СН'!$H$6-'СЕТ СН'!$H$23</f>
        <v>1911.9458588299999</v>
      </c>
      <c r="U94" s="36">
        <f>SUMIFS(СВЦЭМ!$D$39:$D$782,СВЦЭМ!$A$39:$A$782,$A94,СВЦЭМ!$B$39:$B$782,U$83)+'СЕТ СН'!$H$11+СВЦЭМ!$D$10+'СЕТ СН'!$H$6-'СЕТ СН'!$H$23</f>
        <v>1883.7305963399999</v>
      </c>
      <c r="V94" s="36">
        <f>SUMIFS(СВЦЭМ!$D$39:$D$782,СВЦЭМ!$A$39:$A$782,$A94,СВЦЭМ!$B$39:$B$782,V$83)+'СЕТ СН'!$H$11+СВЦЭМ!$D$10+'СЕТ СН'!$H$6-'СЕТ СН'!$H$23</f>
        <v>1875.49928393</v>
      </c>
      <c r="W94" s="36">
        <f>SUMIFS(СВЦЭМ!$D$39:$D$782,СВЦЭМ!$A$39:$A$782,$A94,СВЦЭМ!$B$39:$B$782,W$83)+'СЕТ СН'!$H$11+СВЦЭМ!$D$10+'СЕТ СН'!$H$6-'СЕТ СН'!$H$23</f>
        <v>1885.03548897</v>
      </c>
      <c r="X94" s="36">
        <f>SUMIFS(СВЦЭМ!$D$39:$D$782,СВЦЭМ!$A$39:$A$782,$A94,СВЦЭМ!$B$39:$B$782,X$83)+'СЕТ СН'!$H$11+СВЦЭМ!$D$10+'СЕТ СН'!$H$6-'СЕТ СН'!$H$23</f>
        <v>1906.4719306100001</v>
      </c>
      <c r="Y94" s="36">
        <f>SUMIFS(СВЦЭМ!$D$39:$D$782,СВЦЭМ!$A$39:$A$782,$A94,СВЦЭМ!$B$39:$B$782,Y$83)+'СЕТ СН'!$H$11+СВЦЭМ!$D$10+'СЕТ СН'!$H$6-'СЕТ СН'!$H$23</f>
        <v>1910.34941564</v>
      </c>
    </row>
    <row r="95" spans="1:27" ht="15.75" x14ac:dyDescent="0.2">
      <c r="A95" s="35">
        <f t="shared" si="2"/>
        <v>45363</v>
      </c>
      <c r="B95" s="36">
        <f>SUMIFS(СВЦЭМ!$D$39:$D$782,СВЦЭМ!$A$39:$A$782,$A95,СВЦЭМ!$B$39:$B$782,B$83)+'СЕТ СН'!$H$11+СВЦЭМ!$D$10+'СЕТ СН'!$H$6-'СЕТ СН'!$H$23</f>
        <v>2041.22320375</v>
      </c>
      <c r="C95" s="36">
        <f>SUMIFS(СВЦЭМ!$D$39:$D$782,СВЦЭМ!$A$39:$A$782,$A95,СВЦЭМ!$B$39:$B$782,C$83)+'СЕТ СН'!$H$11+СВЦЭМ!$D$10+'СЕТ СН'!$H$6-'СЕТ СН'!$H$23</f>
        <v>2065.8987150100002</v>
      </c>
      <c r="D95" s="36">
        <f>SUMIFS(СВЦЭМ!$D$39:$D$782,СВЦЭМ!$A$39:$A$782,$A95,СВЦЭМ!$B$39:$B$782,D$83)+'СЕТ СН'!$H$11+СВЦЭМ!$D$10+'СЕТ СН'!$H$6-'СЕТ СН'!$H$23</f>
        <v>2089.0292882399999</v>
      </c>
      <c r="E95" s="36">
        <f>SUMIFS(СВЦЭМ!$D$39:$D$782,СВЦЭМ!$A$39:$A$782,$A95,СВЦЭМ!$B$39:$B$782,E$83)+'СЕТ СН'!$H$11+СВЦЭМ!$D$10+'СЕТ СН'!$H$6-'СЕТ СН'!$H$23</f>
        <v>2087.5842977900002</v>
      </c>
      <c r="F95" s="36">
        <f>SUMIFS(СВЦЭМ!$D$39:$D$782,СВЦЭМ!$A$39:$A$782,$A95,СВЦЭМ!$B$39:$B$782,F$83)+'СЕТ СН'!$H$11+СВЦЭМ!$D$10+'СЕТ СН'!$H$6-'СЕТ СН'!$H$23</f>
        <v>2071.2237429300003</v>
      </c>
      <c r="G95" s="36">
        <f>SUMIFS(СВЦЭМ!$D$39:$D$782,СВЦЭМ!$A$39:$A$782,$A95,СВЦЭМ!$B$39:$B$782,G$83)+'СЕТ СН'!$H$11+СВЦЭМ!$D$10+'СЕТ СН'!$H$6-'СЕТ СН'!$H$23</f>
        <v>2060.4250718000003</v>
      </c>
      <c r="H95" s="36">
        <f>SUMIFS(СВЦЭМ!$D$39:$D$782,СВЦЭМ!$A$39:$A$782,$A95,СВЦЭМ!$B$39:$B$782,H$83)+'СЕТ СН'!$H$11+СВЦЭМ!$D$10+'СЕТ СН'!$H$6-'СЕТ СН'!$H$23</f>
        <v>2024.92602171</v>
      </c>
      <c r="I95" s="36">
        <f>SUMIFS(СВЦЭМ!$D$39:$D$782,СВЦЭМ!$A$39:$A$782,$A95,СВЦЭМ!$B$39:$B$782,I$83)+'СЕТ СН'!$H$11+СВЦЭМ!$D$10+'СЕТ СН'!$H$6-'СЕТ СН'!$H$23</f>
        <v>2016.2252120000001</v>
      </c>
      <c r="J95" s="36">
        <f>SUMIFS(СВЦЭМ!$D$39:$D$782,СВЦЭМ!$A$39:$A$782,$A95,СВЦЭМ!$B$39:$B$782,J$83)+'СЕТ СН'!$H$11+СВЦЭМ!$D$10+'СЕТ СН'!$H$6-'СЕТ СН'!$H$23</f>
        <v>1995.550373</v>
      </c>
      <c r="K95" s="36">
        <f>SUMIFS(СВЦЭМ!$D$39:$D$782,СВЦЭМ!$A$39:$A$782,$A95,СВЦЭМ!$B$39:$B$782,K$83)+'СЕТ СН'!$H$11+СВЦЭМ!$D$10+'СЕТ СН'!$H$6-'СЕТ СН'!$H$23</f>
        <v>2007.1084688999999</v>
      </c>
      <c r="L95" s="36">
        <f>SUMIFS(СВЦЭМ!$D$39:$D$782,СВЦЭМ!$A$39:$A$782,$A95,СВЦЭМ!$B$39:$B$782,L$83)+'СЕТ СН'!$H$11+СВЦЭМ!$D$10+'СЕТ СН'!$H$6-'СЕТ СН'!$H$23</f>
        <v>2019.86457806</v>
      </c>
      <c r="M95" s="36">
        <f>SUMIFS(СВЦЭМ!$D$39:$D$782,СВЦЭМ!$A$39:$A$782,$A95,СВЦЭМ!$B$39:$B$782,M$83)+'СЕТ СН'!$H$11+СВЦЭМ!$D$10+'СЕТ СН'!$H$6-'СЕТ СН'!$H$23</f>
        <v>2032.5160956899999</v>
      </c>
      <c r="N95" s="36">
        <f>SUMIFS(СВЦЭМ!$D$39:$D$782,СВЦЭМ!$A$39:$A$782,$A95,СВЦЭМ!$B$39:$B$782,N$83)+'СЕТ СН'!$H$11+СВЦЭМ!$D$10+'СЕТ СН'!$H$6-'СЕТ СН'!$H$23</f>
        <v>2054.7003942000001</v>
      </c>
      <c r="O95" s="36">
        <f>SUMIFS(СВЦЭМ!$D$39:$D$782,СВЦЭМ!$A$39:$A$782,$A95,СВЦЭМ!$B$39:$B$782,O$83)+'СЕТ СН'!$H$11+СВЦЭМ!$D$10+'СЕТ СН'!$H$6-'СЕТ СН'!$H$23</f>
        <v>2076.4865478900001</v>
      </c>
      <c r="P95" s="36">
        <f>SUMIFS(СВЦЭМ!$D$39:$D$782,СВЦЭМ!$A$39:$A$782,$A95,СВЦЭМ!$B$39:$B$782,P$83)+'СЕТ СН'!$H$11+СВЦЭМ!$D$10+'СЕТ СН'!$H$6-'СЕТ СН'!$H$23</f>
        <v>2102.6152671600003</v>
      </c>
      <c r="Q95" s="36">
        <f>SUMIFS(СВЦЭМ!$D$39:$D$782,СВЦЭМ!$A$39:$A$782,$A95,СВЦЭМ!$B$39:$B$782,Q$83)+'СЕТ СН'!$H$11+СВЦЭМ!$D$10+'СЕТ СН'!$H$6-'СЕТ СН'!$H$23</f>
        <v>2128.3588630900003</v>
      </c>
      <c r="R95" s="36">
        <f>SUMIFS(СВЦЭМ!$D$39:$D$782,СВЦЭМ!$A$39:$A$782,$A95,СВЦЭМ!$B$39:$B$782,R$83)+'СЕТ СН'!$H$11+СВЦЭМ!$D$10+'СЕТ СН'!$H$6-'СЕТ СН'!$H$23</f>
        <v>2121.0128366099998</v>
      </c>
      <c r="S95" s="36">
        <f>SUMIFS(СВЦЭМ!$D$39:$D$782,СВЦЭМ!$A$39:$A$782,$A95,СВЦЭМ!$B$39:$B$782,S$83)+'СЕТ СН'!$H$11+СВЦЭМ!$D$10+'СЕТ СН'!$H$6-'СЕТ СН'!$H$23</f>
        <v>2126.7536523500003</v>
      </c>
      <c r="T95" s="36">
        <f>SUMIFS(СВЦЭМ!$D$39:$D$782,СВЦЭМ!$A$39:$A$782,$A95,СВЦЭМ!$B$39:$B$782,T$83)+'СЕТ СН'!$H$11+СВЦЭМ!$D$10+'СЕТ СН'!$H$6-'СЕТ СН'!$H$23</f>
        <v>2082.8038443</v>
      </c>
      <c r="U95" s="36">
        <f>SUMIFS(СВЦЭМ!$D$39:$D$782,СВЦЭМ!$A$39:$A$782,$A95,СВЦЭМ!$B$39:$B$782,U$83)+'СЕТ СН'!$H$11+СВЦЭМ!$D$10+'СЕТ СН'!$H$6-'СЕТ СН'!$H$23</f>
        <v>2007.7360792899999</v>
      </c>
      <c r="V95" s="36">
        <f>SUMIFS(СВЦЭМ!$D$39:$D$782,СВЦЭМ!$A$39:$A$782,$A95,СВЦЭМ!$B$39:$B$782,V$83)+'СЕТ СН'!$H$11+СВЦЭМ!$D$10+'СЕТ СН'!$H$6-'СЕТ СН'!$H$23</f>
        <v>2023.6632928900001</v>
      </c>
      <c r="W95" s="36">
        <f>SUMIFS(СВЦЭМ!$D$39:$D$782,СВЦЭМ!$A$39:$A$782,$A95,СВЦЭМ!$B$39:$B$782,W$83)+'СЕТ СН'!$H$11+СВЦЭМ!$D$10+'СЕТ СН'!$H$6-'СЕТ СН'!$H$23</f>
        <v>2007.62768852</v>
      </c>
      <c r="X95" s="36">
        <f>SUMIFS(СВЦЭМ!$D$39:$D$782,СВЦЭМ!$A$39:$A$782,$A95,СВЦЭМ!$B$39:$B$782,X$83)+'СЕТ СН'!$H$11+СВЦЭМ!$D$10+'СЕТ СН'!$H$6-'СЕТ СН'!$H$23</f>
        <v>2041.1457206099999</v>
      </c>
      <c r="Y95" s="36">
        <f>SUMIFS(СВЦЭМ!$D$39:$D$782,СВЦЭМ!$A$39:$A$782,$A95,СВЦЭМ!$B$39:$B$782,Y$83)+'СЕТ СН'!$H$11+СВЦЭМ!$D$10+'СЕТ СН'!$H$6-'СЕТ СН'!$H$23</f>
        <v>2061.2389195400001</v>
      </c>
    </row>
    <row r="96" spans="1:27" ht="15.75" x14ac:dyDescent="0.2">
      <c r="A96" s="35">
        <f t="shared" si="2"/>
        <v>45364</v>
      </c>
      <c r="B96" s="36">
        <f>SUMIFS(СВЦЭМ!$D$39:$D$782,СВЦЭМ!$A$39:$A$782,$A96,СВЦЭМ!$B$39:$B$782,B$83)+'СЕТ СН'!$H$11+СВЦЭМ!$D$10+'СЕТ СН'!$H$6-'СЕТ СН'!$H$23</f>
        <v>2129.5176782600001</v>
      </c>
      <c r="C96" s="36">
        <f>SUMIFS(СВЦЭМ!$D$39:$D$782,СВЦЭМ!$A$39:$A$782,$A96,СВЦЭМ!$B$39:$B$782,C$83)+'СЕТ СН'!$H$11+СВЦЭМ!$D$10+'СЕТ СН'!$H$6-'СЕТ СН'!$H$23</f>
        <v>2142.5362192699999</v>
      </c>
      <c r="D96" s="36">
        <f>SUMIFS(СВЦЭМ!$D$39:$D$782,СВЦЭМ!$A$39:$A$782,$A96,СВЦЭМ!$B$39:$B$782,D$83)+'СЕТ СН'!$H$11+СВЦЭМ!$D$10+'СЕТ СН'!$H$6-'СЕТ СН'!$H$23</f>
        <v>2158.6915120499998</v>
      </c>
      <c r="E96" s="36">
        <f>SUMIFS(СВЦЭМ!$D$39:$D$782,СВЦЭМ!$A$39:$A$782,$A96,СВЦЭМ!$B$39:$B$782,E$83)+'СЕТ СН'!$H$11+СВЦЭМ!$D$10+'СЕТ СН'!$H$6-'СЕТ СН'!$H$23</f>
        <v>2152.78370778</v>
      </c>
      <c r="F96" s="36">
        <f>SUMIFS(СВЦЭМ!$D$39:$D$782,СВЦЭМ!$A$39:$A$782,$A96,СВЦЭМ!$B$39:$B$782,F$83)+'СЕТ СН'!$H$11+СВЦЭМ!$D$10+'СЕТ СН'!$H$6-'СЕТ СН'!$H$23</f>
        <v>2147.5344557799999</v>
      </c>
      <c r="G96" s="36">
        <f>SUMIFS(СВЦЭМ!$D$39:$D$782,СВЦЭМ!$A$39:$A$782,$A96,СВЦЭМ!$B$39:$B$782,G$83)+'СЕТ СН'!$H$11+СВЦЭМ!$D$10+'СЕТ СН'!$H$6-'СЕТ СН'!$H$23</f>
        <v>2141.7045222900001</v>
      </c>
      <c r="H96" s="36">
        <f>SUMIFS(СВЦЭМ!$D$39:$D$782,СВЦЭМ!$A$39:$A$782,$A96,СВЦЭМ!$B$39:$B$782,H$83)+'СЕТ СН'!$H$11+СВЦЭМ!$D$10+'СЕТ СН'!$H$6-'СЕТ СН'!$H$23</f>
        <v>2101.9388711299998</v>
      </c>
      <c r="I96" s="36">
        <f>SUMIFS(СВЦЭМ!$D$39:$D$782,СВЦЭМ!$A$39:$A$782,$A96,СВЦЭМ!$B$39:$B$782,I$83)+'СЕТ СН'!$H$11+СВЦЭМ!$D$10+'СЕТ СН'!$H$6-'СЕТ СН'!$H$23</f>
        <v>2065.8635019799999</v>
      </c>
      <c r="J96" s="36">
        <f>SUMIFS(СВЦЭМ!$D$39:$D$782,СВЦЭМ!$A$39:$A$782,$A96,СВЦЭМ!$B$39:$B$782,J$83)+'СЕТ СН'!$H$11+СВЦЭМ!$D$10+'СЕТ СН'!$H$6-'СЕТ СН'!$H$23</f>
        <v>2081.55364611</v>
      </c>
      <c r="K96" s="36">
        <f>SUMIFS(СВЦЭМ!$D$39:$D$782,СВЦЭМ!$A$39:$A$782,$A96,СВЦЭМ!$B$39:$B$782,K$83)+'СЕТ СН'!$H$11+СВЦЭМ!$D$10+'СЕТ СН'!$H$6-'СЕТ СН'!$H$23</f>
        <v>2056.8856861200002</v>
      </c>
      <c r="L96" s="36">
        <f>SUMIFS(СВЦЭМ!$D$39:$D$782,СВЦЭМ!$A$39:$A$782,$A96,СВЦЭМ!$B$39:$B$782,L$83)+'СЕТ СН'!$H$11+СВЦЭМ!$D$10+'СЕТ СН'!$H$6-'СЕТ СН'!$H$23</f>
        <v>2072.8119419499999</v>
      </c>
      <c r="M96" s="36">
        <f>SUMIFS(СВЦЭМ!$D$39:$D$782,СВЦЭМ!$A$39:$A$782,$A96,СВЦЭМ!$B$39:$B$782,M$83)+'СЕТ СН'!$H$11+СВЦЭМ!$D$10+'СЕТ СН'!$H$6-'СЕТ СН'!$H$23</f>
        <v>2060.2503819499998</v>
      </c>
      <c r="N96" s="36">
        <f>SUMIFS(СВЦЭМ!$D$39:$D$782,СВЦЭМ!$A$39:$A$782,$A96,СВЦЭМ!$B$39:$B$782,N$83)+'СЕТ СН'!$H$11+СВЦЭМ!$D$10+'СЕТ СН'!$H$6-'СЕТ СН'!$H$23</f>
        <v>2094.8586189899997</v>
      </c>
      <c r="O96" s="36">
        <f>SUMIFS(СВЦЭМ!$D$39:$D$782,СВЦЭМ!$A$39:$A$782,$A96,СВЦЭМ!$B$39:$B$782,O$83)+'СЕТ СН'!$H$11+СВЦЭМ!$D$10+'СЕТ СН'!$H$6-'СЕТ СН'!$H$23</f>
        <v>2117.4294795699998</v>
      </c>
      <c r="P96" s="36">
        <f>SUMIFS(СВЦЭМ!$D$39:$D$782,СВЦЭМ!$A$39:$A$782,$A96,СВЦЭМ!$B$39:$B$782,P$83)+'СЕТ СН'!$H$11+СВЦЭМ!$D$10+'СЕТ СН'!$H$6-'СЕТ СН'!$H$23</f>
        <v>2149.1206119099998</v>
      </c>
      <c r="Q96" s="36">
        <f>SUMIFS(СВЦЭМ!$D$39:$D$782,СВЦЭМ!$A$39:$A$782,$A96,СВЦЭМ!$B$39:$B$782,Q$83)+'СЕТ СН'!$H$11+СВЦЭМ!$D$10+'СЕТ СН'!$H$6-'СЕТ СН'!$H$23</f>
        <v>2169.9663690799998</v>
      </c>
      <c r="R96" s="36">
        <f>SUMIFS(СВЦЭМ!$D$39:$D$782,СВЦЭМ!$A$39:$A$782,$A96,СВЦЭМ!$B$39:$B$782,R$83)+'СЕТ СН'!$H$11+СВЦЭМ!$D$10+'СЕТ СН'!$H$6-'СЕТ СН'!$H$23</f>
        <v>2162.0884773099997</v>
      </c>
      <c r="S96" s="36">
        <f>SUMIFS(СВЦЭМ!$D$39:$D$782,СВЦЭМ!$A$39:$A$782,$A96,СВЦЭМ!$B$39:$B$782,S$83)+'СЕТ СН'!$H$11+СВЦЭМ!$D$10+'СЕТ СН'!$H$6-'СЕТ СН'!$H$23</f>
        <v>2145.88824019</v>
      </c>
      <c r="T96" s="36">
        <f>SUMIFS(СВЦЭМ!$D$39:$D$782,СВЦЭМ!$A$39:$A$782,$A96,СВЦЭМ!$B$39:$B$782,T$83)+'СЕТ СН'!$H$11+СВЦЭМ!$D$10+'СЕТ СН'!$H$6-'СЕТ СН'!$H$23</f>
        <v>2118.9889735400002</v>
      </c>
      <c r="U96" s="36">
        <f>SUMIFS(СВЦЭМ!$D$39:$D$782,СВЦЭМ!$A$39:$A$782,$A96,СВЦЭМ!$B$39:$B$782,U$83)+'СЕТ СН'!$H$11+СВЦЭМ!$D$10+'СЕТ СН'!$H$6-'СЕТ СН'!$H$23</f>
        <v>2098.6816980499998</v>
      </c>
      <c r="V96" s="36">
        <f>SUMIFS(СВЦЭМ!$D$39:$D$782,СВЦЭМ!$A$39:$A$782,$A96,СВЦЭМ!$B$39:$B$782,V$83)+'СЕТ СН'!$H$11+СВЦЭМ!$D$10+'СЕТ СН'!$H$6-'СЕТ СН'!$H$23</f>
        <v>2086.7531685499998</v>
      </c>
      <c r="W96" s="36">
        <f>SUMIFS(СВЦЭМ!$D$39:$D$782,СВЦЭМ!$A$39:$A$782,$A96,СВЦЭМ!$B$39:$B$782,W$83)+'СЕТ СН'!$H$11+СВЦЭМ!$D$10+'СЕТ СН'!$H$6-'СЕТ СН'!$H$23</f>
        <v>2057.7018204999999</v>
      </c>
      <c r="X96" s="36">
        <f>SUMIFS(СВЦЭМ!$D$39:$D$782,СВЦЭМ!$A$39:$A$782,$A96,СВЦЭМ!$B$39:$B$782,X$83)+'СЕТ СН'!$H$11+СВЦЭМ!$D$10+'СЕТ СН'!$H$6-'СЕТ СН'!$H$23</f>
        <v>2062.86763118</v>
      </c>
      <c r="Y96" s="36">
        <f>SUMIFS(СВЦЭМ!$D$39:$D$782,СВЦЭМ!$A$39:$A$782,$A96,СВЦЭМ!$B$39:$B$782,Y$83)+'СЕТ СН'!$H$11+СВЦЭМ!$D$10+'СЕТ СН'!$H$6-'СЕТ СН'!$H$23</f>
        <v>2073.9947997500003</v>
      </c>
    </row>
    <row r="97" spans="1:25" ht="15.75" x14ac:dyDescent="0.2">
      <c r="A97" s="35">
        <f t="shared" si="2"/>
        <v>45365</v>
      </c>
      <c r="B97" s="36">
        <f>SUMIFS(СВЦЭМ!$D$39:$D$782,СВЦЭМ!$A$39:$A$782,$A97,СВЦЭМ!$B$39:$B$782,B$83)+'СЕТ СН'!$H$11+СВЦЭМ!$D$10+'СЕТ СН'!$H$6-'СЕТ СН'!$H$23</f>
        <v>2034.56128902</v>
      </c>
      <c r="C97" s="36">
        <f>SUMIFS(СВЦЭМ!$D$39:$D$782,СВЦЭМ!$A$39:$A$782,$A97,СВЦЭМ!$B$39:$B$782,C$83)+'СЕТ СН'!$H$11+СВЦЭМ!$D$10+'СЕТ СН'!$H$6-'СЕТ СН'!$H$23</f>
        <v>2036.53950558</v>
      </c>
      <c r="D97" s="36">
        <f>SUMIFS(СВЦЭМ!$D$39:$D$782,СВЦЭМ!$A$39:$A$782,$A97,СВЦЭМ!$B$39:$B$782,D$83)+'СЕТ СН'!$H$11+СВЦЭМ!$D$10+'СЕТ СН'!$H$6-'СЕТ СН'!$H$23</f>
        <v>2056.90267915</v>
      </c>
      <c r="E97" s="36">
        <f>SUMIFS(СВЦЭМ!$D$39:$D$782,СВЦЭМ!$A$39:$A$782,$A97,СВЦЭМ!$B$39:$B$782,E$83)+'СЕТ СН'!$H$11+СВЦЭМ!$D$10+'СЕТ СН'!$H$6-'СЕТ СН'!$H$23</f>
        <v>2066.7129053899998</v>
      </c>
      <c r="F97" s="36">
        <f>SUMIFS(СВЦЭМ!$D$39:$D$782,СВЦЭМ!$A$39:$A$782,$A97,СВЦЭМ!$B$39:$B$782,F$83)+'СЕТ СН'!$H$11+СВЦЭМ!$D$10+'СЕТ СН'!$H$6-'СЕТ СН'!$H$23</f>
        <v>2063.19157004</v>
      </c>
      <c r="G97" s="36">
        <f>SUMIFS(СВЦЭМ!$D$39:$D$782,СВЦЭМ!$A$39:$A$782,$A97,СВЦЭМ!$B$39:$B$782,G$83)+'СЕТ СН'!$H$11+СВЦЭМ!$D$10+'СЕТ СН'!$H$6-'СЕТ СН'!$H$23</f>
        <v>2032.6557237899999</v>
      </c>
      <c r="H97" s="36">
        <f>SUMIFS(СВЦЭМ!$D$39:$D$782,СВЦЭМ!$A$39:$A$782,$A97,СВЦЭМ!$B$39:$B$782,H$83)+'СЕТ СН'!$H$11+СВЦЭМ!$D$10+'СЕТ СН'!$H$6-'СЕТ СН'!$H$23</f>
        <v>1979.79022547</v>
      </c>
      <c r="I97" s="36">
        <f>SUMIFS(СВЦЭМ!$D$39:$D$782,СВЦЭМ!$A$39:$A$782,$A97,СВЦЭМ!$B$39:$B$782,I$83)+'СЕТ СН'!$H$11+СВЦЭМ!$D$10+'СЕТ СН'!$H$6-'СЕТ СН'!$H$23</f>
        <v>1949.81565918</v>
      </c>
      <c r="J97" s="36">
        <f>SUMIFS(СВЦЭМ!$D$39:$D$782,СВЦЭМ!$A$39:$A$782,$A97,СВЦЭМ!$B$39:$B$782,J$83)+'СЕТ СН'!$H$11+СВЦЭМ!$D$10+'СЕТ СН'!$H$6-'СЕТ СН'!$H$23</f>
        <v>1973.1089657499999</v>
      </c>
      <c r="K97" s="36">
        <f>SUMIFS(СВЦЭМ!$D$39:$D$782,СВЦЭМ!$A$39:$A$782,$A97,СВЦЭМ!$B$39:$B$782,K$83)+'СЕТ СН'!$H$11+СВЦЭМ!$D$10+'СЕТ СН'!$H$6-'СЕТ СН'!$H$23</f>
        <v>1974.1986064</v>
      </c>
      <c r="L97" s="36">
        <f>SUMIFS(СВЦЭМ!$D$39:$D$782,СВЦЭМ!$A$39:$A$782,$A97,СВЦЭМ!$B$39:$B$782,L$83)+'СЕТ СН'!$H$11+СВЦЭМ!$D$10+'СЕТ СН'!$H$6-'СЕТ СН'!$H$23</f>
        <v>1981.29534846</v>
      </c>
      <c r="M97" s="36">
        <f>SUMIFS(СВЦЭМ!$D$39:$D$782,СВЦЭМ!$A$39:$A$782,$A97,СВЦЭМ!$B$39:$B$782,M$83)+'СЕТ СН'!$H$11+СВЦЭМ!$D$10+'СЕТ СН'!$H$6-'СЕТ СН'!$H$23</f>
        <v>2019.44403719</v>
      </c>
      <c r="N97" s="36">
        <f>SUMIFS(СВЦЭМ!$D$39:$D$782,СВЦЭМ!$A$39:$A$782,$A97,СВЦЭМ!$B$39:$B$782,N$83)+'СЕТ СН'!$H$11+СВЦЭМ!$D$10+'СЕТ СН'!$H$6-'СЕТ СН'!$H$23</f>
        <v>2041.13823976</v>
      </c>
      <c r="O97" s="36">
        <f>SUMIFS(СВЦЭМ!$D$39:$D$782,СВЦЭМ!$A$39:$A$782,$A97,СВЦЭМ!$B$39:$B$782,O$83)+'СЕТ СН'!$H$11+СВЦЭМ!$D$10+'СЕТ СН'!$H$6-'СЕТ СН'!$H$23</f>
        <v>2066.7593934400002</v>
      </c>
      <c r="P97" s="36">
        <f>SUMIFS(СВЦЭМ!$D$39:$D$782,СВЦЭМ!$A$39:$A$782,$A97,СВЦЭМ!$B$39:$B$782,P$83)+'СЕТ СН'!$H$11+СВЦЭМ!$D$10+'СЕТ СН'!$H$6-'СЕТ СН'!$H$23</f>
        <v>2089.7715036300001</v>
      </c>
      <c r="Q97" s="36">
        <f>SUMIFS(СВЦЭМ!$D$39:$D$782,СВЦЭМ!$A$39:$A$782,$A97,СВЦЭМ!$B$39:$B$782,Q$83)+'СЕТ СН'!$H$11+СВЦЭМ!$D$10+'СЕТ СН'!$H$6-'СЕТ СН'!$H$23</f>
        <v>2109.3311245300001</v>
      </c>
      <c r="R97" s="36">
        <f>SUMIFS(СВЦЭМ!$D$39:$D$782,СВЦЭМ!$A$39:$A$782,$A97,СВЦЭМ!$B$39:$B$782,R$83)+'СЕТ СН'!$H$11+СВЦЭМ!$D$10+'СЕТ СН'!$H$6-'СЕТ СН'!$H$23</f>
        <v>2089.2655728499999</v>
      </c>
      <c r="S97" s="36">
        <f>SUMIFS(СВЦЭМ!$D$39:$D$782,СВЦЭМ!$A$39:$A$782,$A97,СВЦЭМ!$B$39:$B$782,S$83)+'СЕТ СН'!$H$11+СВЦЭМ!$D$10+'СЕТ СН'!$H$6-'СЕТ СН'!$H$23</f>
        <v>2064.4308989900001</v>
      </c>
      <c r="T97" s="36">
        <f>SUMIFS(СВЦЭМ!$D$39:$D$782,СВЦЭМ!$A$39:$A$782,$A97,СВЦЭМ!$B$39:$B$782,T$83)+'СЕТ СН'!$H$11+СВЦЭМ!$D$10+'СЕТ СН'!$H$6-'СЕТ СН'!$H$23</f>
        <v>2031.4223063100001</v>
      </c>
      <c r="U97" s="36">
        <f>SUMIFS(СВЦЭМ!$D$39:$D$782,СВЦЭМ!$A$39:$A$782,$A97,СВЦЭМ!$B$39:$B$782,U$83)+'СЕТ СН'!$H$11+СВЦЭМ!$D$10+'СЕТ СН'!$H$6-'СЕТ СН'!$H$23</f>
        <v>2003.57646206</v>
      </c>
      <c r="V97" s="36">
        <f>SUMIFS(СВЦЭМ!$D$39:$D$782,СВЦЭМ!$A$39:$A$782,$A97,СВЦЭМ!$B$39:$B$782,V$83)+'СЕТ СН'!$H$11+СВЦЭМ!$D$10+'СЕТ СН'!$H$6-'СЕТ СН'!$H$23</f>
        <v>1999.10353248</v>
      </c>
      <c r="W97" s="36">
        <f>SUMIFS(СВЦЭМ!$D$39:$D$782,СВЦЭМ!$A$39:$A$782,$A97,СВЦЭМ!$B$39:$B$782,W$83)+'СЕТ СН'!$H$11+СВЦЭМ!$D$10+'СЕТ СН'!$H$6-'СЕТ СН'!$H$23</f>
        <v>2001.8213724300001</v>
      </c>
      <c r="X97" s="36">
        <f>SUMIFS(СВЦЭМ!$D$39:$D$782,СВЦЭМ!$A$39:$A$782,$A97,СВЦЭМ!$B$39:$B$782,X$83)+'СЕТ СН'!$H$11+СВЦЭМ!$D$10+'СЕТ СН'!$H$6-'СЕТ СН'!$H$23</f>
        <v>2023.82753207</v>
      </c>
      <c r="Y97" s="36">
        <f>SUMIFS(СВЦЭМ!$D$39:$D$782,СВЦЭМ!$A$39:$A$782,$A97,СВЦЭМ!$B$39:$B$782,Y$83)+'СЕТ СН'!$H$11+СВЦЭМ!$D$10+'СЕТ СН'!$H$6-'СЕТ СН'!$H$23</f>
        <v>2042.9506259499999</v>
      </c>
    </row>
    <row r="98" spans="1:25" ht="15.75" x14ac:dyDescent="0.2">
      <c r="A98" s="35">
        <f t="shared" si="2"/>
        <v>45366</v>
      </c>
      <c r="B98" s="36">
        <f>SUMIFS(СВЦЭМ!$D$39:$D$782,СВЦЭМ!$A$39:$A$782,$A98,СВЦЭМ!$B$39:$B$782,B$83)+'СЕТ СН'!$H$11+СВЦЭМ!$D$10+'СЕТ СН'!$H$6-'СЕТ СН'!$H$23</f>
        <v>2118.56345556</v>
      </c>
      <c r="C98" s="36">
        <f>SUMIFS(СВЦЭМ!$D$39:$D$782,СВЦЭМ!$A$39:$A$782,$A98,СВЦЭМ!$B$39:$B$782,C$83)+'СЕТ СН'!$H$11+СВЦЭМ!$D$10+'СЕТ СН'!$H$6-'СЕТ СН'!$H$23</f>
        <v>2195.4178300900003</v>
      </c>
      <c r="D98" s="36">
        <f>SUMIFS(СВЦЭМ!$D$39:$D$782,СВЦЭМ!$A$39:$A$782,$A98,СВЦЭМ!$B$39:$B$782,D$83)+'СЕТ СН'!$H$11+СВЦЭМ!$D$10+'СЕТ СН'!$H$6-'СЕТ СН'!$H$23</f>
        <v>2231.0421649499999</v>
      </c>
      <c r="E98" s="36">
        <f>SUMIFS(СВЦЭМ!$D$39:$D$782,СВЦЭМ!$A$39:$A$782,$A98,СВЦЭМ!$B$39:$B$782,E$83)+'СЕТ СН'!$H$11+СВЦЭМ!$D$10+'СЕТ СН'!$H$6-'СЕТ СН'!$H$23</f>
        <v>2233.6615160299998</v>
      </c>
      <c r="F98" s="36">
        <f>SUMIFS(СВЦЭМ!$D$39:$D$782,СВЦЭМ!$A$39:$A$782,$A98,СВЦЭМ!$B$39:$B$782,F$83)+'СЕТ СН'!$H$11+СВЦЭМ!$D$10+'СЕТ СН'!$H$6-'СЕТ СН'!$H$23</f>
        <v>2230.4174543600002</v>
      </c>
      <c r="G98" s="36">
        <f>SUMIFS(СВЦЭМ!$D$39:$D$782,СВЦЭМ!$A$39:$A$782,$A98,СВЦЭМ!$B$39:$B$782,G$83)+'СЕТ СН'!$H$11+СВЦЭМ!$D$10+'СЕТ СН'!$H$6-'СЕТ СН'!$H$23</f>
        <v>2200.5605588999997</v>
      </c>
      <c r="H98" s="36">
        <f>SUMIFS(СВЦЭМ!$D$39:$D$782,СВЦЭМ!$A$39:$A$782,$A98,СВЦЭМ!$B$39:$B$782,H$83)+'СЕТ СН'!$H$11+СВЦЭМ!$D$10+'СЕТ СН'!$H$6-'СЕТ СН'!$H$23</f>
        <v>2157.4741471100001</v>
      </c>
      <c r="I98" s="36">
        <f>SUMIFS(СВЦЭМ!$D$39:$D$782,СВЦЭМ!$A$39:$A$782,$A98,СВЦЭМ!$B$39:$B$782,I$83)+'СЕТ СН'!$H$11+СВЦЭМ!$D$10+'СЕТ СН'!$H$6-'СЕТ СН'!$H$23</f>
        <v>2127.8248985800001</v>
      </c>
      <c r="J98" s="36">
        <f>SUMIFS(СВЦЭМ!$D$39:$D$782,СВЦЭМ!$A$39:$A$782,$A98,СВЦЭМ!$B$39:$B$782,J$83)+'СЕТ СН'!$H$11+СВЦЭМ!$D$10+'СЕТ СН'!$H$6-'СЕТ СН'!$H$23</f>
        <v>2088.2067505599998</v>
      </c>
      <c r="K98" s="36">
        <f>SUMIFS(СВЦЭМ!$D$39:$D$782,СВЦЭМ!$A$39:$A$782,$A98,СВЦЭМ!$B$39:$B$782,K$83)+'СЕТ СН'!$H$11+СВЦЭМ!$D$10+'СЕТ СН'!$H$6-'СЕТ СН'!$H$23</f>
        <v>2071.43091852</v>
      </c>
      <c r="L98" s="36">
        <f>SUMIFS(СВЦЭМ!$D$39:$D$782,СВЦЭМ!$A$39:$A$782,$A98,СВЦЭМ!$B$39:$B$782,L$83)+'СЕТ СН'!$H$11+СВЦЭМ!$D$10+'СЕТ СН'!$H$6-'СЕТ СН'!$H$23</f>
        <v>2053.6827966600003</v>
      </c>
      <c r="M98" s="36">
        <f>SUMIFS(СВЦЭМ!$D$39:$D$782,СВЦЭМ!$A$39:$A$782,$A98,СВЦЭМ!$B$39:$B$782,M$83)+'СЕТ СН'!$H$11+СВЦЭМ!$D$10+'СЕТ СН'!$H$6-'СЕТ СН'!$H$23</f>
        <v>2079.1641830399999</v>
      </c>
      <c r="N98" s="36">
        <f>SUMIFS(СВЦЭМ!$D$39:$D$782,СВЦЭМ!$A$39:$A$782,$A98,СВЦЭМ!$B$39:$B$782,N$83)+'СЕТ СН'!$H$11+СВЦЭМ!$D$10+'СЕТ СН'!$H$6-'СЕТ СН'!$H$23</f>
        <v>2080.5548904300003</v>
      </c>
      <c r="O98" s="36">
        <f>SUMIFS(СВЦЭМ!$D$39:$D$782,СВЦЭМ!$A$39:$A$782,$A98,СВЦЭМ!$B$39:$B$782,O$83)+'СЕТ СН'!$H$11+СВЦЭМ!$D$10+'СЕТ СН'!$H$6-'СЕТ СН'!$H$23</f>
        <v>2133.2872962399997</v>
      </c>
      <c r="P98" s="36">
        <f>SUMIFS(СВЦЭМ!$D$39:$D$782,СВЦЭМ!$A$39:$A$782,$A98,СВЦЭМ!$B$39:$B$782,P$83)+'СЕТ СН'!$H$11+СВЦЭМ!$D$10+'СЕТ СН'!$H$6-'СЕТ СН'!$H$23</f>
        <v>2152.92350949</v>
      </c>
      <c r="Q98" s="36">
        <f>SUMIFS(СВЦЭМ!$D$39:$D$782,СВЦЭМ!$A$39:$A$782,$A98,СВЦЭМ!$B$39:$B$782,Q$83)+'СЕТ СН'!$H$11+СВЦЭМ!$D$10+'СЕТ СН'!$H$6-'СЕТ СН'!$H$23</f>
        <v>2165.6604869600001</v>
      </c>
      <c r="R98" s="36">
        <f>SUMIFS(СВЦЭМ!$D$39:$D$782,СВЦЭМ!$A$39:$A$782,$A98,СВЦЭМ!$B$39:$B$782,R$83)+'СЕТ СН'!$H$11+СВЦЭМ!$D$10+'СЕТ СН'!$H$6-'СЕТ СН'!$H$23</f>
        <v>2173.2993985399999</v>
      </c>
      <c r="S98" s="36">
        <f>SUMIFS(СВЦЭМ!$D$39:$D$782,СВЦЭМ!$A$39:$A$782,$A98,СВЦЭМ!$B$39:$B$782,S$83)+'СЕТ СН'!$H$11+СВЦЭМ!$D$10+'СЕТ СН'!$H$6-'СЕТ СН'!$H$23</f>
        <v>2158.5205401000003</v>
      </c>
      <c r="T98" s="36">
        <f>SUMIFS(СВЦЭМ!$D$39:$D$782,СВЦЭМ!$A$39:$A$782,$A98,СВЦЭМ!$B$39:$B$782,T$83)+'СЕТ СН'!$H$11+СВЦЭМ!$D$10+'СЕТ СН'!$H$6-'СЕТ СН'!$H$23</f>
        <v>2122.9262423800001</v>
      </c>
      <c r="U98" s="36">
        <f>SUMIFS(СВЦЭМ!$D$39:$D$782,СВЦЭМ!$A$39:$A$782,$A98,СВЦЭМ!$B$39:$B$782,U$83)+'СЕТ СН'!$H$11+СВЦЭМ!$D$10+'СЕТ СН'!$H$6-'СЕТ СН'!$H$23</f>
        <v>2098.8874987099998</v>
      </c>
      <c r="V98" s="36">
        <f>SUMIFS(СВЦЭМ!$D$39:$D$782,СВЦЭМ!$A$39:$A$782,$A98,СВЦЭМ!$B$39:$B$782,V$83)+'СЕТ СН'!$H$11+СВЦЭМ!$D$10+'СЕТ СН'!$H$6-'СЕТ СН'!$H$23</f>
        <v>2090.9344012199999</v>
      </c>
      <c r="W98" s="36">
        <f>SUMIFS(СВЦЭМ!$D$39:$D$782,СВЦЭМ!$A$39:$A$782,$A98,СВЦЭМ!$B$39:$B$782,W$83)+'СЕТ СН'!$H$11+СВЦЭМ!$D$10+'СЕТ СН'!$H$6-'СЕТ СН'!$H$23</f>
        <v>2091.6111922700002</v>
      </c>
      <c r="X98" s="36">
        <f>SUMIFS(СВЦЭМ!$D$39:$D$782,СВЦЭМ!$A$39:$A$782,$A98,СВЦЭМ!$B$39:$B$782,X$83)+'СЕТ СН'!$H$11+СВЦЭМ!$D$10+'СЕТ СН'!$H$6-'СЕТ СН'!$H$23</f>
        <v>2119.7442636699998</v>
      </c>
      <c r="Y98" s="36">
        <f>SUMIFS(СВЦЭМ!$D$39:$D$782,СВЦЭМ!$A$39:$A$782,$A98,СВЦЭМ!$B$39:$B$782,Y$83)+'СЕТ СН'!$H$11+СВЦЭМ!$D$10+'СЕТ СН'!$H$6-'СЕТ СН'!$H$23</f>
        <v>2132.4981329299999</v>
      </c>
    </row>
    <row r="99" spans="1:25" ht="15.75" x14ac:dyDescent="0.2">
      <c r="A99" s="35">
        <f t="shared" si="2"/>
        <v>45367</v>
      </c>
      <c r="B99" s="36">
        <f>SUMIFS(СВЦЭМ!$D$39:$D$782,СВЦЭМ!$A$39:$A$782,$A99,СВЦЭМ!$B$39:$B$782,B$83)+'СЕТ СН'!$H$11+СВЦЭМ!$D$10+'СЕТ СН'!$H$6-'СЕТ СН'!$H$23</f>
        <v>2109.3068348100001</v>
      </c>
      <c r="C99" s="36">
        <f>SUMIFS(СВЦЭМ!$D$39:$D$782,СВЦЭМ!$A$39:$A$782,$A99,СВЦЭМ!$B$39:$B$782,C$83)+'СЕТ СН'!$H$11+СВЦЭМ!$D$10+'СЕТ СН'!$H$6-'СЕТ СН'!$H$23</f>
        <v>2094.3002238399999</v>
      </c>
      <c r="D99" s="36">
        <f>SUMIFS(СВЦЭМ!$D$39:$D$782,СВЦЭМ!$A$39:$A$782,$A99,СВЦЭМ!$B$39:$B$782,D$83)+'СЕТ СН'!$H$11+СВЦЭМ!$D$10+'СЕТ СН'!$H$6-'СЕТ СН'!$H$23</f>
        <v>2116.5868353200003</v>
      </c>
      <c r="E99" s="36">
        <f>SUMIFS(СВЦЭМ!$D$39:$D$782,СВЦЭМ!$A$39:$A$782,$A99,СВЦЭМ!$B$39:$B$782,E$83)+'СЕТ СН'!$H$11+СВЦЭМ!$D$10+'СЕТ СН'!$H$6-'СЕТ СН'!$H$23</f>
        <v>2134.3374001299999</v>
      </c>
      <c r="F99" s="36">
        <f>SUMIFS(СВЦЭМ!$D$39:$D$782,СВЦЭМ!$A$39:$A$782,$A99,СВЦЭМ!$B$39:$B$782,F$83)+'СЕТ СН'!$H$11+СВЦЭМ!$D$10+'СЕТ СН'!$H$6-'СЕТ СН'!$H$23</f>
        <v>2122.6755618300003</v>
      </c>
      <c r="G99" s="36">
        <f>SUMIFS(СВЦЭМ!$D$39:$D$782,СВЦЭМ!$A$39:$A$782,$A99,СВЦЭМ!$B$39:$B$782,G$83)+'СЕТ СН'!$H$11+СВЦЭМ!$D$10+'СЕТ СН'!$H$6-'СЕТ СН'!$H$23</f>
        <v>2104.81812244</v>
      </c>
      <c r="H99" s="36">
        <f>SUMIFS(СВЦЭМ!$D$39:$D$782,СВЦЭМ!$A$39:$A$782,$A99,СВЦЭМ!$B$39:$B$782,H$83)+'СЕТ СН'!$H$11+СВЦЭМ!$D$10+'СЕТ СН'!$H$6-'СЕТ СН'!$H$23</f>
        <v>2085.6124319400001</v>
      </c>
      <c r="I99" s="36">
        <f>SUMIFS(СВЦЭМ!$D$39:$D$782,СВЦЭМ!$A$39:$A$782,$A99,СВЦЭМ!$B$39:$B$782,I$83)+'СЕТ СН'!$H$11+СВЦЭМ!$D$10+'СЕТ СН'!$H$6-'СЕТ СН'!$H$23</f>
        <v>2068.6168543799999</v>
      </c>
      <c r="J99" s="36">
        <f>SUMIFS(СВЦЭМ!$D$39:$D$782,СВЦЭМ!$A$39:$A$782,$A99,СВЦЭМ!$B$39:$B$782,J$83)+'СЕТ СН'!$H$11+СВЦЭМ!$D$10+'СЕТ СН'!$H$6-'СЕТ СН'!$H$23</f>
        <v>2020.0076352399999</v>
      </c>
      <c r="K99" s="36">
        <f>SUMIFS(СВЦЭМ!$D$39:$D$782,СВЦЭМ!$A$39:$A$782,$A99,СВЦЭМ!$B$39:$B$782,K$83)+'СЕТ СН'!$H$11+СВЦЭМ!$D$10+'СЕТ СН'!$H$6-'СЕТ СН'!$H$23</f>
        <v>2000.0842032600001</v>
      </c>
      <c r="L99" s="36">
        <f>SUMIFS(СВЦЭМ!$D$39:$D$782,СВЦЭМ!$A$39:$A$782,$A99,СВЦЭМ!$B$39:$B$782,L$83)+'СЕТ СН'!$H$11+СВЦЭМ!$D$10+'СЕТ СН'!$H$6-'СЕТ СН'!$H$23</f>
        <v>1993.50675097</v>
      </c>
      <c r="M99" s="36">
        <f>SUMIFS(СВЦЭМ!$D$39:$D$782,СВЦЭМ!$A$39:$A$782,$A99,СВЦЭМ!$B$39:$B$782,M$83)+'СЕТ СН'!$H$11+СВЦЭМ!$D$10+'СЕТ СН'!$H$6-'СЕТ СН'!$H$23</f>
        <v>1997.95873652</v>
      </c>
      <c r="N99" s="36">
        <f>SUMIFS(СВЦЭМ!$D$39:$D$782,СВЦЭМ!$A$39:$A$782,$A99,СВЦЭМ!$B$39:$B$782,N$83)+'СЕТ СН'!$H$11+СВЦЭМ!$D$10+'СЕТ СН'!$H$6-'СЕТ СН'!$H$23</f>
        <v>2010.17498518</v>
      </c>
      <c r="O99" s="36">
        <f>SUMIFS(СВЦЭМ!$D$39:$D$782,СВЦЭМ!$A$39:$A$782,$A99,СВЦЭМ!$B$39:$B$782,O$83)+'СЕТ СН'!$H$11+СВЦЭМ!$D$10+'СЕТ СН'!$H$6-'СЕТ СН'!$H$23</f>
        <v>2009.2729954700001</v>
      </c>
      <c r="P99" s="36">
        <f>SUMIFS(СВЦЭМ!$D$39:$D$782,СВЦЭМ!$A$39:$A$782,$A99,СВЦЭМ!$B$39:$B$782,P$83)+'СЕТ СН'!$H$11+СВЦЭМ!$D$10+'СЕТ СН'!$H$6-'СЕТ СН'!$H$23</f>
        <v>2018.7519005500001</v>
      </c>
      <c r="Q99" s="36">
        <f>SUMIFS(СВЦЭМ!$D$39:$D$782,СВЦЭМ!$A$39:$A$782,$A99,СВЦЭМ!$B$39:$B$782,Q$83)+'СЕТ СН'!$H$11+СВЦЭМ!$D$10+'СЕТ СН'!$H$6-'СЕТ СН'!$H$23</f>
        <v>2040.10997774</v>
      </c>
      <c r="R99" s="36">
        <f>SUMIFS(СВЦЭМ!$D$39:$D$782,СВЦЭМ!$A$39:$A$782,$A99,СВЦЭМ!$B$39:$B$782,R$83)+'СЕТ СН'!$H$11+СВЦЭМ!$D$10+'СЕТ СН'!$H$6-'СЕТ СН'!$H$23</f>
        <v>2049.2448253800003</v>
      </c>
      <c r="S99" s="36">
        <f>SUMIFS(СВЦЭМ!$D$39:$D$782,СВЦЭМ!$A$39:$A$782,$A99,СВЦЭМ!$B$39:$B$782,S$83)+'СЕТ СН'!$H$11+СВЦЭМ!$D$10+'СЕТ СН'!$H$6-'СЕТ СН'!$H$23</f>
        <v>2034.8754957000001</v>
      </c>
      <c r="T99" s="36">
        <f>SUMIFS(СВЦЭМ!$D$39:$D$782,СВЦЭМ!$A$39:$A$782,$A99,СВЦЭМ!$B$39:$B$782,T$83)+'СЕТ СН'!$H$11+СВЦЭМ!$D$10+'СЕТ СН'!$H$6-'СЕТ СН'!$H$23</f>
        <v>2017.9329720400001</v>
      </c>
      <c r="U99" s="36">
        <f>SUMIFS(СВЦЭМ!$D$39:$D$782,СВЦЭМ!$A$39:$A$782,$A99,СВЦЭМ!$B$39:$B$782,U$83)+'СЕТ СН'!$H$11+СВЦЭМ!$D$10+'СЕТ СН'!$H$6-'СЕТ СН'!$H$23</f>
        <v>1988.8629014800001</v>
      </c>
      <c r="V99" s="36">
        <f>SUMIFS(СВЦЭМ!$D$39:$D$782,СВЦЭМ!$A$39:$A$782,$A99,СВЦЭМ!$B$39:$B$782,V$83)+'СЕТ СН'!$H$11+СВЦЭМ!$D$10+'СЕТ СН'!$H$6-'СЕТ СН'!$H$23</f>
        <v>1981.96228292</v>
      </c>
      <c r="W99" s="36">
        <f>SUMIFS(СВЦЭМ!$D$39:$D$782,СВЦЭМ!$A$39:$A$782,$A99,СВЦЭМ!$B$39:$B$782,W$83)+'СЕТ СН'!$H$11+СВЦЭМ!$D$10+'СЕТ СН'!$H$6-'СЕТ СН'!$H$23</f>
        <v>1990.69885967</v>
      </c>
      <c r="X99" s="36">
        <f>SUMIFS(СВЦЭМ!$D$39:$D$782,СВЦЭМ!$A$39:$A$782,$A99,СВЦЭМ!$B$39:$B$782,X$83)+'СЕТ СН'!$H$11+СВЦЭМ!$D$10+'СЕТ СН'!$H$6-'СЕТ СН'!$H$23</f>
        <v>2012.3155952699999</v>
      </c>
      <c r="Y99" s="36">
        <f>SUMIFS(СВЦЭМ!$D$39:$D$782,СВЦЭМ!$A$39:$A$782,$A99,СВЦЭМ!$B$39:$B$782,Y$83)+'СЕТ СН'!$H$11+СВЦЭМ!$D$10+'СЕТ СН'!$H$6-'СЕТ СН'!$H$23</f>
        <v>2020.3742883899999</v>
      </c>
    </row>
    <row r="100" spans="1:25" ht="15.75" x14ac:dyDescent="0.2">
      <c r="A100" s="35">
        <f t="shared" si="2"/>
        <v>45368</v>
      </c>
      <c r="B100" s="36">
        <f>SUMIFS(СВЦЭМ!$D$39:$D$782,СВЦЭМ!$A$39:$A$782,$A100,СВЦЭМ!$B$39:$B$782,B$83)+'СЕТ СН'!$H$11+СВЦЭМ!$D$10+'СЕТ СН'!$H$6-'СЕТ СН'!$H$23</f>
        <v>1980.55875838</v>
      </c>
      <c r="C100" s="36">
        <f>SUMIFS(СВЦЭМ!$D$39:$D$782,СВЦЭМ!$A$39:$A$782,$A100,СВЦЭМ!$B$39:$B$782,C$83)+'СЕТ СН'!$H$11+СВЦЭМ!$D$10+'СЕТ СН'!$H$6-'СЕТ СН'!$H$23</f>
        <v>2003.09816275</v>
      </c>
      <c r="D100" s="36">
        <f>SUMIFS(СВЦЭМ!$D$39:$D$782,СВЦЭМ!$A$39:$A$782,$A100,СВЦЭМ!$B$39:$B$782,D$83)+'СЕТ СН'!$H$11+СВЦЭМ!$D$10+'СЕТ СН'!$H$6-'СЕТ СН'!$H$23</f>
        <v>2037.9134589299999</v>
      </c>
      <c r="E100" s="36">
        <f>SUMIFS(СВЦЭМ!$D$39:$D$782,СВЦЭМ!$A$39:$A$782,$A100,СВЦЭМ!$B$39:$B$782,E$83)+'СЕТ СН'!$H$11+СВЦЭМ!$D$10+'СЕТ СН'!$H$6-'СЕТ СН'!$H$23</f>
        <v>2035.8812942899999</v>
      </c>
      <c r="F100" s="36">
        <f>SUMIFS(СВЦЭМ!$D$39:$D$782,СВЦЭМ!$A$39:$A$782,$A100,СВЦЭМ!$B$39:$B$782,F$83)+'СЕТ СН'!$H$11+СВЦЭМ!$D$10+'СЕТ СН'!$H$6-'СЕТ СН'!$H$23</f>
        <v>2028.9450563299999</v>
      </c>
      <c r="G100" s="36">
        <f>SUMIFS(СВЦЭМ!$D$39:$D$782,СВЦЭМ!$A$39:$A$782,$A100,СВЦЭМ!$B$39:$B$782,G$83)+'СЕТ СН'!$H$11+СВЦЭМ!$D$10+'СЕТ СН'!$H$6-'СЕТ СН'!$H$23</f>
        <v>2053.6276537499998</v>
      </c>
      <c r="H100" s="36">
        <f>SUMIFS(СВЦЭМ!$D$39:$D$782,СВЦЭМ!$A$39:$A$782,$A100,СВЦЭМ!$B$39:$B$782,H$83)+'СЕТ СН'!$H$11+СВЦЭМ!$D$10+'СЕТ СН'!$H$6-'СЕТ СН'!$H$23</f>
        <v>2065.6551760900002</v>
      </c>
      <c r="I100" s="36">
        <f>SUMIFS(СВЦЭМ!$D$39:$D$782,СВЦЭМ!$A$39:$A$782,$A100,СВЦЭМ!$B$39:$B$782,I$83)+'СЕТ СН'!$H$11+СВЦЭМ!$D$10+'СЕТ СН'!$H$6-'СЕТ СН'!$H$23</f>
        <v>2067.34723712</v>
      </c>
      <c r="J100" s="36">
        <f>SUMIFS(СВЦЭМ!$D$39:$D$782,СВЦЭМ!$A$39:$A$782,$A100,СВЦЭМ!$B$39:$B$782,J$83)+'СЕТ СН'!$H$11+СВЦЭМ!$D$10+'СЕТ СН'!$H$6-'СЕТ СН'!$H$23</f>
        <v>2015.9716772300001</v>
      </c>
      <c r="K100" s="36">
        <f>SUMIFS(СВЦЭМ!$D$39:$D$782,СВЦЭМ!$A$39:$A$782,$A100,СВЦЭМ!$B$39:$B$782,K$83)+'СЕТ СН'!$H$11+СВЦЭМ!$D$10+'СЕТ СН'!$H$6-'СЕТ СН'!$H$23</f>
        <v>1973.2394145000001</v>
      </c>
      <c r="L100" s="36">
        <f>SUMIFS(СВЦЭМ!$D$39:$D$782,СВЦЭМ!$A$39:$A$782,$A100,СВЦЭМ!$B$39:$B$782,L$83)+'СЕТ СН'!$H$11+СВЦЭМ!$D$10+'СЕТ СН'!$H$6-'СЕТ СН'!$H$23</f>
        <v>1959.5862851300001</v>
      </c>
      <c r="M100" s="36">
        <f>SUMIFS(СВЦЭМ!$D$39:$D$782,СВЦЭМ!$A$39:$A$782,$A100,СВЦЭМ!$B$39:$B$782,M$83)+'СЕТ СН'!$H$11+СВЦЭМ!$D$10+'СЕТ СН'!$H$6-'СЕТ СН'!$H$23</f>
        <v>1960.4208099100001</v>
      </c>
      <c r="N100" s="36">
        <f>SUMIFS(СВЦЭМ!$D$39:$D$782,СВЦЭМ!$A$39:$A$782,$A100,СВЦЭМ!$B$39:$B$782,N$83)+'СЕТ СН'!$H$11+СВЦЭМ!$D$10+'СЕТ СН'!$H$6-'СЕТ СН'!$H$23</f>
        <v>1979.41367868</v>
      </c>
      <c r="O100" s="36">
        <f>SUMIFS(СВЦЭМ!$D$39:$D$782,СВЦЭМ!$A$39:$A$782,$A100,СВЦЭМ!$B$39:$B$782,O$83)+'СЕТ СН'!$H$11+СВЦЭМ!$D$10+'СЕТ СН'!$H$6-'СЕТ СН'!$H$23</f>
        <v>2008.34437179</v>
      </c>
      <c r="P100" s="36">
        <f>SUMIFS(СВЦЭМ!$D$39:$D$782,СВЦЭМ!$A$39:$A$782,$A100,СВЦЭМ!$B$39:$B$782,P$83)+'СЕТ СН'!$H$11+СВЦЭМ!$D$10+'СЕТ СН'!$H$6-'СЕТ СН'!$H$23</f>
        <v>2020.99246384</v>
      </c>
      <c r="Q100" s="36">
        <f>SUMIFS(СВЦЭМ!$D$39:$D$782,СВЦЭМ!$A$39:$A$782,$A100,СВЦЭМ!$B$39:$B$782,Q$83)+'СЕТ СН'!$H$11+СВЦЭМ!$D$10+'СЕТ СН'!$H$6-'СЕТ СН'!$H$23</f>
        <v>2043.3501241700001</v>
      </c>
      <c r="R100" s="36">
        <f>SUMIFS(СВЦЭМ!$D$39:$D$782,СВЦЭМ!$A$39:$A$782,$A100,СВЦЭМ!$B$39:$B$782,R$83)+'СЕТ СН'!$H$11+СВЦЭМ!$D$10+'СЕТ СН'!$H$6-'СЕТ СН'!$H$23</f>
        <v>2045.8794448900001</v>
      </c>
      <c r="S100" s="36">
        <f>SUMIFS(СВЦЭМ!$D$39:$D$782,СВЦЭМ!$A$39:$A$782,$A100,СВЦЭМ!$B$39:$B$782,S$83)+'СЕТ СН'!$H$11+СВЦЭМ!$D$10+'СЕТ СН'!$H$6-'СЕТ СН'!$H$23</f>
        <v>2022.2071962499999</v>
      </c>
      <c r="T100" s="36">
        <f>SUMIFS(СВЦЭМ!$D$39:$D$782,СВЦЭМ!$A$39:$A$782,$A100,СВЦЭМ!$B$39:$B$782,T$83)+'СЕТ СН'!$H$11+СВЦЭМ!$D$10+'СЕТ СН'!$H$6-'СЕТ СН'!$H$23</f>
        <v>2006.1530726799999</v>
      </c>
      <c r="U100" s="36">
        <f>SUMIFS(СВЦЭМ!$D$39:$D$782,СВЦЭМ!$A$39:$A$782,$A100,СВЦЭМ!$B$39:$B$782,U$83)+'СЕТ СН'!$H$11+СВЦЭМ!$D$10+'СЕТ СН'!$H$6-'СЕТ СН'!$H$23</f>
        <v>1980.9424372799999</v>
      </c>
      <c r="V100" s="36">
        <f>SUMIFS(СВЦЭМ!$D$39:$D$782,СВЦЭМ!$A$39:$A$782,$A100,СВЦЭМ!$B$39:$B$782,V$83)+'СЕТ СН'!$H$11+СВЦЭМ!$D$10+'СЕТ СН'!$H$6-'СЕТ СН'!$H$23</f>
        <v>1964.43155058</v>
      </c>
      <c r="W100" s="36">
        <f>SUMIFS(СВЦЭМ!$D$39:$D$782,СВЦЭМ!$A$39:$A$782,$A100,СВЦЭМ!$B$39:$B$782,W$83)+'СЕТ СН'!$H$11+СВЦЭМ!$D$10+'СЕТ СН'!$H$6-'СЕТ СН'!$H$23</f>
        <v>1965.54550881</v>
      </c>
      <c r="X100" s="36">
        <f>SUMIFS(СВЦЭМ!$D$39:$D$782,СВЦЭМ!$A$39:$A$782,$A100,СВЦЭМ!$B$39:$B$782,X$83)+'СЕТ СН'!$H$11+СВЦЭМ!$D$10+'СЕТ СН'!$H$6-'СЕТ СН'!$H$23</f>
        <v>1997.83179688</v>
      </c>
      <c r="Y100" s="36">
        <f>SUMIFS(СВЦЭМ!$D$39:$D$782,СВЦЭМ!$A$39:$A$782,$A100,СВЦЭМ!$B$39:$B$782,Y$83)+'СЕТ СН'!$H$11+СВЦЭМ!$D$10+'СЕТ СН'!$H$6-'СЕТ СН'!$H$23</f>
        <v>1998.0088197600001</v>
      </c>
    </row>
    <row r="101" spans="1:25" ht="15.75" x14ac:dyDescent="0.2">
      <c r="A101" s="35">
        <f t="shared" si="2"/>
        <v>45369</v>
      </c>
      <c r="B101" s="36">
        <f>SUMIFS(СВЦЭМ!$D$39:$D$782,СВЦЭМ!$A$39:$A$782,$A101,СВЦЭМ!$B$39:$B$782,B$83)+'СЕТ СН'!$H$11+СВЦЭМ!$D$10+'СЕТ СН'!$H$6-'СЕТ СН'!$H$23</f>
        <v>2094.1698103399999</v>
      </c>
      <c r="C101" s="36">
        <f>SUMIFS(СВЦЭМ!$D$39:$D$782,СВЦЭМ!$A$39:$A$782,$A101,СВЦЭМ!$B$39:$B$782,C$83)+'СЕТ СН'!$H$11+СВЦЭМ!$D$10+'СЕТ СН'!$H$6-'СЕТ СН'!$H$23</f>
        <v>2126.9857388</v>
      </c>
      <c r="D101" s="36">
        <f>SUMIFS(СВЦЭМ!$D$39:$D$782,СВЦЭМ!$A$39:$A$782,$A101,СВЦЭМ!$B$39:$B$782,D$83)+'СЕТ СН'!$H$11+СВЦЭМ!$D$10+'СЕТ СН'!$H$6-'СЕТ СН'!$H$23</f>
        <v>2172.9759425800003</v>
      </c>
      <c r="E101" s="36">
        <f>SUMIFS(СВЦЭМ!$D$39:$D$782,СВЦЭМ!$A$39:$A$782,$A101,СВЦЭМ!$B$39:$B$782,E$83)+'СЕТ СН'!$H$11+СВЦЭМ!$D$10+'СЕТ СН'!$H$6-'СЕТ СН'!$H$23</f>
        <v>2152.34109231</v>
      </c>
      <c r="F101" s="36">
        <f>SUMIFS(СВЦЭМ!$D$39:$D$782,СВЦЭМ!$A$39:$A$782,$A101,СВЦЭМ!$B$39:$B$782,F$83)+'СЕТ СН'!$H$11+СВЦЭМ!$D$10+'СЕТ СН'!$H$6-'СЕТ СН'!$H$23</f>
        <v>2132.1943802000001</v>
      </c>
      <c r="G101" s="36">
        <f>SUMIFS(СВЦЭМ!$D$39:$D$782,СВЦЭМ!$A$39:$A$782,$A101,СВЦЭМ!$B$39:$B$782,G$83)+'СЕТ СН'!$H$11+СВЦЭМ!$D$10+'СЕТ СН'!$H$6-'СЕТ СН'!$H$23</f>
        <v>2101.1140368699998</v>
      </c>
      <c r="H101" s="36">
        <f>SUMIFS(СВЦЭМ!$D$39:$D$782,СВЦЭМ!$A$39:$A$782,$A101,СВЦЭМ!$B$39:$B$782,H$83)+'СЕТ СН'!$H$11+СВЦЭМ!$D$10+'СЕТ СН'!$H$6-'СЕТ СН'!$H$23</f>
        <v>2071.1835520899999</v>
      </c>
      <c r="I101" s="36">
        <f>SUMIFS(СВЦЭМ!$D$39:$D$782,СВЦЭМ!$A$39:$A$782,$A101,СВЦЭМ!$B$39:$B$782,I$83)+'СЕТ СН'!$H$11+СВЦЭМ!$D$10+'СЕТ СН'!$H$6-'СЕТ СН'!$H$23</f>
        <v>2082.8954784699999</v>
      </c>
      <c r="J101" s="36">
        <f>SUMIFS(СВЦЭМ!$D$39:$D$782,СВЦЭМ!$A$39:$A$782,$A101,СВЦЭМ!$B$39:$B$782,J$83)+'СЕТ СН'!$H$11+СВЦЭМ!$D$10+'СЕТ СН'!$H$6-'СЕТ СН'!$H$23</f>
        <v>2098.8970468799998</v>
      </c>
      <c r="K101" s="36">
        <f>SUMIFS(СВЦЭМ!$D$39:$D$782,СВЦЭМ!$A$39:$A$782,$A101,СВЦЭМ!$B$39:$B$782,K$83)+'СЕТ СН'!$H$11+СВЦЭМ!$D$10+'СЕТ СН'!$H$6-'СЕТ СН'!$H$23</f>
        <v>2071.9226021100003</v>
      </c>
      <c r="L101" s="36">
        <f>SUMIFS(СВЦЭМ!$D$39:$D$782,СВЦЭМ!$A$39:$A$782,$A101,СВЦЭМ!$B$39:$B$782,L$83)+'СЕТ СН'!$H$11+СВЦЭМ!$D$10+'СЕТ СН'!$H$6-'СЕТ СН'!$H$23</f>
        <v>2079.03866023</v>
      </c>
      <c r="M101" s="36">
        <f>SUMIFS(СВЦЭМ!$D$39:$D$782,СВЦЭМ!$A$39:$A$782,$A101,СВЦЭМ!$B$39:$B$782,M$83)+'СЕТ СН'!$H$11+СВЦЭМ!$D$10+'СЕТ СН'!$H$6-'СЕТ СН'!$H$23</f>
        <v>2086.43907425</v>
      </c>
      <c r="N101" s="36">
        <f>SUMIFS(СВЦЭМ!$D$39:$D$782,СВЦЭМ!$A$39:$A$782,$A101,СВЦЭМ!$B$39:$B$782,N$83)+'СЕТ СН'!$H$11+СВЦЭМ!$D$10+'СЕТ СН'!$H$6-'СЕТ СН'!$H$23</f>
        <v>2111.3572175700001</v>
      </c>
      <c r="O101" s="36">
        <f>SUMIFS(СВЦЭМ!$D$39:$D$782,СВЦЭМ!$A$39:$A$782,$A101,СВЦЭМ!$B$39:$B$782,O$83)+'СЕТ СН'!$H$11+СВЦЭМ!$D$10+'СЕТ СН'!$H$6-'СЕТ СН'!$H$23</f>
        <v>2152.9608118200003</v>
      </c>
      <c r="P101" s="36">
        <f>SUMIFS(СВЦЭМ!$D$39:$D$782,СВЦЭМ!$A$39:$A$782,$A101,СВЦЭМ!$B$39:$B$782,P$83)+'СЕТ СН'!$H$11+СВЦЭМ!$D$10+'СЕТ СН'!$H$6-'СЕТ СН'!$H$23</f>
        <v>2179.7065546499998</v>
      </c>
      <c r="Q101" s="36">
        <f>SUMIFS(СВЦЭМ!$D$39:$D$782,СВЦЭМ!$A$39:$A$782,$A101,СВЦЭМ!$B$39:$B$782,Q$83)+'СЕТ СН'!$H$11+СВЦЭМ!$D$10+'СЕТ СН'!$H$6-'СЕТ СН'!$H$23</f>
        <v>2202.2301465</v>
      </c>
      <c r="R101" s="36">
        <f>SUMIFS(СВЦЭМ!$D$39:$D$782,СВЦЭМ!$A$39:$A$782,$A101,СВЦЭМ!$B$39:$B$782,R$83)+'СЕТ СН'!$H$11+СВЦЭМ!$D$10+'СЕТ СН'!$H$6-'СЕТ СН'!$H$23</f>
        <v>2206.6695222600001</v>
      </c>
      <c r="S101" s="36">
        <f>SUMIFS(СВЦЭМ!$D$39:$D$782,СВЦЭМ!$A$39:$A$782,$A101,СВЦЭМ!$B$39:$B$782,S$83)+'СЕТ СН'!$H$11+СВЦЭМ!$D$10+'СЕТ СН'!$H$6-'СЕТ СН'!$H$23</f>
        <v>2213.3351533699997</v>
      </c>
      <c r="T101" s="36">
        <f>SUMIFS(СВЦЭМ!$D$39:$D$782,СВЦЭМ!$A$39:$A$782,$A101,СВЦЭМ!$B$39:$B$782,T$83)+'СЕТ СН'!$H$11+СВЦЭМ!$D$10+'СЕТ СН'!$H$6-'СЕТ СН'!$H$23</f>
        <v>2185.2349645499999</v>
      </c>
      <c r="U101" s="36">
        <f>SUMIFS(СВЦЭМ!$D$39:$D$782,СВЦЭМ!$A$39:$A$782,$A101,СВЦЭМ!$B$39:$B$782,U$83)+'СЕТ СН'!$H$11+СВЦЭМ!$D$10+'СЕТ СН'!$H$6-'СЕТ СН'!$H$23</f>
        <v>2157.8220884399998</v>
      </c>
      <c r="V101" s="36">
        <f>SUMIFS(СВЦЭМ!$D$39:$D$782,СВЦЭМ!$A$39:$A$782,$A101,СВЦЭМ!$B$39:$B$782,V$83)+'СЕТ СН'!$H$11+СВЦЭМ!$D$10+'СЕТ СН'!$H$6-'СЕТ СН'!$H$23</f>
        <v>2146.8012324199999</v>
      </c>
      <c r="W101" s="36">
        <f>SUMIFS(СВЦЭМ!$D$39:$D$782,СВЦЭМ!$A$39:$A$782,$A101,СВЦЭМ!$B$39:$B$782,W$83)+'СЕТ СН'!$H$11+СВЦЭМ!$D$10+'СЕТ СН'!$H$6-'СЕТ СН'!$H$23</f>
        <v>2137.6821539399998</v>
      </c>
      <c r="X101" s="36">
        <f>SUMIFS(СВЦЭМ!$D$39:$D$782,СВЦЭМ!$A$39:$A$782,$A101,СВЦЭМ!$B$39:$B$782,X$83)+'СЕТ СН'!$H$11+СВЦЭМ!$D$10+'СЕТ СН'!$H$6-'СЕТ СН'!$H$23</f>
        <v>2159.5571954699999</v>
      </c>
      <c r="Y101" s="36">
        <f>SUMIFS(СВЦЭМ!$D$39:$D$782,СВЦЭМ!$A$39:$A$782,$A101,СВЦЭМ!$B$39:$B$782,Y$83)+'СЕТ СН'!$H$11+СВЦЭМ!$D$10+'СЕТ СН'!$H$6-'СЕТ СН'!$H$23</f>
        <v>2191.40589305</v>
      </c>
    </row>
    <row r="102" spans="1:25" ht="15.75" x14ac:dyDescent="0.2">
      <c r="A102" s="35">
        <f t="shared" si="2"/>
        <v>45370</v>
      </c>
      <c r="B102" s="36">
        <f>SUMIFS(СВЦЭМ!$D$39:$D$782,СВЦЭМ!$A$39:$A$782,$A102,СВЦЭМ!$B$39:$B$782,B$83)+'СЕТ СН'!$H$11+СВЦЭМ!$D$10+'СЕТ СН'!$H$6-'СЕТ СН'!$H$23</f>
        <v>2290.30277535</v>
      </c>
      <c r="C102" s="36">
        <f>SUMIFS(СВЦЭМ!$D$39:$D$782,СВЦЭМ!$A$39:$A$782,$A102,СВЦЭМ!$B$39:$B$782,C$83)+'СЕТ СН'!$H$11+СВЦЭМ!$D$10+'СЕТ СН'!$H$6-'СЕТ СН'!$H$23</f>
        <v>2252.7816312</v>
      </c>
      <c r="D102" s="36">
        <f>SUMIFS(СВЦЭМ!$D$39:$D$782,СВЦЭМ!$A$39:$A$782,$A102,СВЦЭМ!$B$39:$B$782,D$83)+'СЕТ СН'!$H$11+СВЦЭМ!$D$10+'СЕТ СН'!$H$6-'СЕТ СН'!$H$23</f>
        <v>2296.14627036</v>
      </c>
      <c r="E102" s="36">
        <f>SUMIFS(СВЦЭМ!$D$39:$D$782,СВЦЭМ!$A$39:$A$782,$A102,СВЦЭМ!$B$39:$B$782,E$83)+'СЕТ СН'!$H$11+СВЦЭМ!$D$10+'СЕТ СН'!$H$6-'СЕТ СН'!$H$23</f>
        <v>2286.4645184999999</v>
      </c>
      <c r="F102" s="36">
        <f>SUMIFS(СВЦЭМ!$D$39:$D$782,СВЦЭМ!$A$39:$A$782,$A102,СВЦЭМ!$B$39:$B$782,F$83)+'СЕТ СН'!$H$11+СВЦЭМ!$D$10+'СЕТ СН'!$H$6-'СЕТ СН'!$H$23</f>
        <v>2281.6651776799999</v>
      </c>
      <c r="G102" s="36">
        <f>SUMIFS(СВЦЭМ!$D$39:$D$782,СВЦЭМ!$A$39:$A$782,$A102,СВЦЭМ!$B$39:$B$782,G$83)+'СЕТ СН'!$H$11+СВЦЭМ!$D$10+'СЕТ СН'!$H$6-'СЕТ СН'!$H$23</f>
        <v>2283.0468296399999</v>
      </c>
      <c r="H102" s="36">
        <f>SUMIFS(СВЦЭМ!$D$39:$D$782,СВЦЭМ!$A$39:$A$782,$A102,СВЦЭМ!$B$39:$B$782,H$83)+'СЕТ СН'!$H$11+СВЦЭМ!$D$10+'СЕТ СН'!$H$6-'СЕТ СН'!$H$23</f>
        <v>2277.1587817500003</v>
      </c>
      <c r="I102" s="36">
        <f>SUMIFS(СВЦЭМ!$D$39:$D$782,СВЦЭМ!$A$39:$A$782,$A102,СВЦЭМ!$B$39:$B$782,I$83)+'СЕТ СН'!$H$11+СВЦЭМ!$D$10+'СЕТ СН'!$H$6-'СЕТ СН'!$H$23</f>
        <v>2243.7158266500001</v>
      </c>
      <c r="J102" s="36">
        <f>SUMIFS(СВЦЭМ!$D$39:$D$782,СВЦЭМ!$A$39:$A$782,$A102,СВЦЭМ!$B$39:$B$782,J$83)+'СЕТ СН'!$H$11+СВЦЭМ!$D$10+'СЕТ СН'!$H$6-'СЕТ СН'!$H$23</f>
        <v>2227.3683947999998</v>
      </c>
      <c r="K102" s="36">
        <f>SUMIFS(СВЦЭМ!$D$39:$D$782,СВЦЭМ!$A$39:$A$782,$A102,СВЦЭМ!$B$39:$B$782,K$83)+'СЕТ СН'!$H$11+СВЦЭМ!$D$10+'СЕТ СН'!$H$6-'СЕТ СН'!$H$23</f>
        <v>2232.3498312800002</v>
      </c>
      <c r="L102" s="36">
        <f>SUMIFS(СВЦЭМ!$D$39:$D$782,СВЦЭМ!$A$39:$A$782,$A102,СВЦЭМ!$B$39:$B$782,L$83)+'СЕТ СН'!$H$11+СВЦЭМ!$D$10+'СЕТ СН'!$H$6-'СЕТ СН'!$H$23</f>
        <v>2247.5338696500003</v>
      </c>
      <c r="M102" s="36">
        <f>SUMIFS(СВЦЭМ!$D$39:$D$782,СВЦЭМ!$A$39:$A$782,$A102,СВЦЭМ!$B$39:$B$782,M$83)+'СЕТ СН'!$H$11+СВЦЭМ!$D$10+'СЕТ СН'!$H$6-'СЕТ СН'!$H$23</f>
        <v>2313.6009285199998</v>
      </c>
      <c r="N102" s="36">
        <f>SUMIFS(СВЦЭМ!$D$39:$D$782,СВЦЭМ!$A$39:$A$782,$A102,СВЦЭМ!$B$39:$B$782,N$83)+'СЕТ СН'!$H$11+СВЦЭМ!$D$10+'СЕТ СН'!$H$6-'СЕТ СН'!$H$23</f>
        <v>2340.9336733499999</v>
      </c>
      <c r="O102" s="36">
        <f>SUMIFS(СВЦЭМ!$D$39:$D$782,СВЦЭМ!$A$39:$A$782,$A102,СВЦЭМ!$B$39:$B$782,O$83)+'СЕТ СН'!$H$11+СВЦЭМ!$D$10+'СЕТ СН'!$H$6-'СЕТ СН'!$H$23</f>
        <v>2380.7583591000002</v>
      </c>
      <c r="P102" s="36">
        <f>SUMIFS(СВЦЭМ!$D$39:$D$782,СВЦЭМ!$A$39:$A$782,$A102,СВЦЭМ!$B$39:$B$782,P$83)+'СЕТ СН'!$H$11+СВЦЭМ!$D$10+'СЕТ СН'!$H$6-'СЕТ СН'!$H$23</f>
        <v>2454.8866138499998</v>
      </c>
      <c r="Q102" s="36">
        <f>SUMIFS(СВЦЭМ!$D$39:$D$782,СВЦЭМ!$A$39:$A$782,$A102,СВЦЭМ!$B$39:$B$782,Q$83)+'СЕТ СН'!$H$11+СВЦЭМ!$D$10+'СЕТ СН'!$H$6-'СЕТ СН'!$H$23</f>
        <v>2477.4347022000002</v>
      </c>
      <c r="R102" s="36">
        <f>SUMIFS(СВЦЭМ!$D$39:$D$782,СВЦЭМ!$A$39:$A$782,$A102,СВЦЭМ!$B$39:$B$782,R$83)+'СЕТ СН'!$H$11+СВЦЭМ!$D$10+'СЕТ СН'!$H$6-'СЕТ СН'!$H$23</f>
        <v>2481.77909529</v>
      </c>
      <c r="S102" s="36">
        <f>SUMIFS(СВЦЭМ!$D$39:$D$782,СВЦЭМ!$A$39:$A$782,$A102,СВЦЭМ!$B$39:$B$782,S$83)+'СЕТ СН'!$H$11+СВЦЭМ!$D$10+'СЕТ СН'!$H$6-'СЕТ СН'!$H$23</f>
        <v>2455.3682911200003</v>
      </c>
      <c r="T102" s="36">
        <f>SUMIFS(СВЦЭМ!$D$39:$D$782,СВЦЭМ!$A$39:$A$782,$A102,СВЦЭМ!$B$39:$B$782,T$83)+'СЕТ СН'!$H$11+СВЦЭМ!$D$10+'СЕТ СН'!$H$6-'СЕТ СН'!$H$23</f>
        <v>2341.6916069700001</v>
      </c>
      <c r="U102" s="36">
        <f>SUMIFS(СВЦЭМ!$D$39:$D$782,СВЦЭМ!$A$39:$A$782,$A102,СВЦЭМ!$B$39:$B$782,U$83)+'СЕТ СН'!$H$11+СВЦЭМ!$D$10+'СЕТ СН'!$H$6-'СЕТ СН'!$H$23</f>
        <v>2293.73932629</v>
      </c>
      <c r="V102" s="36">
        <f>SUMIFS(СВЦЭМ!$D$39:$D$782,СВЦЭМ!$A$39:$A$782,$A102,СВЦЭМ!$B$39:$B$782,V$83)+'СЕТ СН'!$H$11+СВЦЭМ!$D$10+'СЕТ СН'!$H$6-'СЕТ СН'!$H$23</f>
        <v>2290.3203011300002</v>
      </c>
      <c r="W102" s="36">
        <f>SUMIFS(СВЦЭМ!$D$39:$D$782,СВЦЭМ!$A$39:$A$782,$A102,СВЦЭМ!$B$39:$B$782,W$83)+'СЕТ СН'!$H$11+СВЦЭМ!$D$10+'СЕТ СН'!$H$6-'СЕТ СН'!$H$23</f>
        <v>2316.62147693</v>
      </c>
      <c r="X102" s="36">
        <f>SUMIFS(СВЦЭМ!$D$39:$D$782,СВЦЭМ!$A$39:$A$782,$A102,СВЦЭМ!$B$39:$B$782,X$83)+'СЕТ СН'!$H$11+СВЦЭМ!$D$10+'СЕТ СН'!$H$6-'СЕТ СН'!$H$23</f>
        <v>2339.5679986</v>
      </c>
      <c r="Y102" s="36">
        <f>SUMIFS(СВЦЭМ!$D$39:$D$782,СВЦЭМ!$A$39:$A$782,$A102,СВЦЭМ!$B$39:$B$782,Y$83)+'СЕТ СН'!$H$11+СВЦЭМ!$D$10+'СЕТ СН'!$H$6-'СЕТ СН'!$H$23</f>
        <v>2385.9165363000002</v>
      </c>
    </row>
    <row r="103" spans="1:25" ht="15.75" x14ac:dyDescent="0.2">
      <c r="A103" s="35">
        <f t="shared" si="2"/>
        <v>45371</v>
      </c>
      <c r="B103" s="36">
        <f>SUMIFS(СВЦЭМ!$D$39:$D$782,СВЦЭМ!$A$39:$A$782,$A103,СВЦЭМ!$B$39:$B$782,B$83)+'СЕТ СН'!$H$11+СВЦЭМ!$D$10+'СЕТ СН'!$H$6-'СЕТ СН'!$H$23</f>
        <v>2412.1766233600001</v>
      </c>
      <c r="C103" s="36">
        <f>SUMIFS(СВЦЭМ!$D$39:$D$782,СВЦЭМ!$A$39:$A$782,$A103,СВЦЭМ!$B$39:$B$782,C$83)+'СЕТ СН'!$H$11+СВЦЭМ!$D$10+'СЕТ СН'!$H$6-'СЕТ СН'!$H$23</f>
        <v>2462.64239563</v>
      </c>
      <c r="D103" s="36">
        <f>SUMIFS(СВЦЭМ!$D$39:$D$782,СВЦЭМ!$A$39:$A$782,$A103,СВЦЭМ!$B$39:$B$782,D$83)+'СЕТ СН'!$H$11+СВЦЭМ!$D$10+'СЕТ СН'!$H$6-'СЕТ СН'!$H$23</f>
        <v>2495.4803386399999</v>
      </c>
      <c r="E103" s="36">
        <f>SUMIFS(СВЦЭМ!$D$39:$D$782,СВЦЭМ!$A$39:$A$782,$A103,СВЦЭМ!$B$39:$B$782,E$83)+'СЕТ СН'!$H$11+СВЦЭМ!$D$10+'СЕТ СН'!$H$6-'СЕТ СН'!$H$23</f>
        <v>2480.5271171899999</v>
      </c>
      <c r="F103" s="36">
        <f>SUMIFS(СВЦЭМ!$D$39:$D$782,СВЦЭМ!$A$39:$A$782,$A103,СВЦЭМ!$B$39:$B$782,F$83)+'СЕТ СН'!$H$11+СВЦЭМ!$D$10+'СЕТ СН'!$H$6-'СЕТ СН'!$H$23</f>
        <v>2478.0217436200001</v>
      </c>
      <c r="G103" s="36">
        <f>SUMIFS(СВЦЭМ!$D$39:$D$782,СВЦЭМ!$A$39:$A$782,$A103,СВЦЭМ!$B$39:$B$782,G$83)+'СЕТ СН'!$H$11+СВЦЭМ!$D$10+'СЕТ СН'!$H$6-'СЕТ СН'!$H$23</f>
        <v>2444.2183529599997</v>
      </c>
      <c r="H103" s="36">
        <f>SUMIFS(СВЦЭМ!$D$39:$D$782,СВЦЭМ!$A$39:$A$782,$A103,СВЦЭМ!$B$39:$B$782,H$83)+'СЕТ СН'!$H$11+СВЦЭМ!$D$10+'СЕТ СН'!$H$6-'СЕТ СН'!$H$23</f>
        <v>2448.9557530900001</v>
      </c>
      <c r="I103" s="36">
        <f>SUMIFS(СВЦЭМ!$D$39:$D$782,СВЦЭМ!$A$39:$A$782,$A103,СВЦЭМ!$B$39:$B$782,I$83)+'СЕТ СН'!$H$11+СВЦЭМ!$D$10+'СЕТ СН'!$H$6-'СЕТ СН'!$H$23</f>
        <v>2409.61220989</v>
      </c>
      <c r="J103" s="36">
        <f>SUMIFS(СВЦЭМ!$D$39:$D$782,СВЦЭМ!$A$39:$A$782,$A103,СВЦЭМ!$B$39:$B$782,J$83)+'СЕТ СН'!$H$11+СВЦЭМ!$D$10+'СЕТ СН'!$H$6-'СЕТ СН'!$H$23</f>
        <v>2355.1372956099999</v>
      </c>
      <c r="K103" s="36">
        <f>SUMIFS(СВЦЭМ!$D$39:$D$782,СВЦЭМ!$A$39:$A$782,$A103,СВЦЭМ!$B$39:$B$782,K$83)+'СЕТ СН'!$H$11+СВЦЭМ!$D$10+'СЕТ СН'!$H$6-'СЕТ СН'!$H$23</f>
        <v>2339.7887218000001</v>
      </c>
      <c r="L103" s="36">
        <f>SUMIFS(СВЦЭМ!$D$39:$D$782,СВЦЭМ!$A$39:$A$782,$A103,СВЦЭМ!$B$39:$B$782,L$83)+'СЕТ СН'!$H$11+СВЦЭМ!$D$10+'СЕТ СН'!$H$6-'СЕТ СН'!$H$23</f>
        <v>2337.3463751899999</v>
      </c>
      <c r="M103" s="36">
        <f>SUMIFS(СВЦЭМ!$D$39:$D$782,СВЦЭМ!$A$39:$A$782,$A103,СВЦЭМ!$B$39:$B$782,M$83)+'СЕТ СН'!$H$11+СВЦЭМ!$D$10+'СЕТ СН'!$H$6-'СЕТ СН'!$H$23</f>
        <v>2348.79190849</v>
      </c>
      <c r="N103" s="36">
        <f>SUMIFS(СВЦЭМ!$D$39:$D$782,СВЦЭМ!$A$39:$A$782,$A103,СВЦЭМ!$B$39:$B$782,N$83)+'СЕТ СН'!$H$11+СВЦЭМ!$D$10+'СЕТ СН'!$H$6-'СЕТ СН'!$H$23</f>
        <v>2349.4000261299998</v>
      </c>
      <c r="O103" s="36">
        <f>SUMIFS(СВЦЭМ!$D$39:$D$782,СВЦЭМ!$A$39:$A$782,$A103,СВЦЭМ!$B$39:$B$782,O$83)+'СЕТ СН'!$H$11+СВЦЭМ!$D$10+'СЕТ СН'!$H$6-'СЕТ СН'!$H$23</f>
        <v>2382.3531884499998</v>
      </c>
      <c r="P103" s="36">
        <f>SUMIFS(СВЦЭМ!$D$39:$D$782,СВЦЭМ!$A$39:$A$782,$A103,СВЦЭМ!$B$39:$B$782,P$83)+'СЕТ СН'!$H$11+СВЦЭМ!$D$10+'СЕТ СН'!$H$6-'СЕТ СН'!$H$23</f>
        <v>2406.1655970399997</v>
      </c>
      <c r="Q103" s="36">
        <f>SUMIFS(СВЦЭМ!$D$39:$D$782,СВЦЭМ!$A$39:$A$782,$A103,СВЦЭМ!$B$39:$B$782,Q$83)+'СЕТ СН'!$H$11+СВЦЭМ!$D$10+'СЕТ СН'!$H$6-'СЕТ СН'!$H$23</f>
        <v>2409.1186431599999</v>
      </c>
      <c r="R103" s="36">
        <f>SUMIFS(СВЦЭМ!$D$39:$D$782,СВЦЭМ!$A$39:$A$782,$A103,СВЦЭМ!$B$39:$B$782,R$83)+'СЕТ СН'!$H$11+СВЦЭМ!$D$10+'СЕТ СН'!$H$6-'СЕТ СН'!$H$23</f>
        <v>2415.6263975500001</v>
      </c>
      <c r="S103" s="36">
        <f>SUMIFS(СВЦЭМ!$D$39:$D$782,СВЦЭМ!$A$39:$A$782,$A103,СВЦЭМ!$B$39:$B$782,S$83)+'СЕТ СН'!$H$11+СВЦЭМ!$D$10+'СЕТ СН'!$H$6-'СЕТ СН'!$H$23</f>
        <v>2396.7996007000002</v>
      </c>
      <c r="T103" s="36">
        <f>SUMIFS(СВЦЭМ!$D$39:$D$782,СВЦЭМ!$A$39:$A$782,$A103,СВЦЭМ!$B$39:$B$782,T$83)+'СЕТ СН'!$H$11+СВЦЭМ!$D$10+'СЕТ СН'!$H$6-'СЕТ СН'!$H$23</f>
        <v>2343.8513797200003</v>
      </c>
      <c r="U103" s="36">
        <f>SUMIFS(СВЦЭМ!$D$39:$D$782,СВЦЭМ!$A$39:$A$782,$A103,СВЦЭМ!$B$39:$B$782,U$83)+'СЕТ СН'!$H$11+СВЦЭМ!$D$10+'СЕТ СН'!$H$6-'СЕТ СН'!$H$23</f>
        <v>2315.7946467700003</v>
      </c>
      <c r="V103" s="36">
        <f>SUMIFS(СВЦЭМ!$D$39:$D$782,СВЦЭМ!$A$39:$A$782,$A103,СВЦЭМ!$B$39:$B$782,V$83)+'СЕТ СН'!$H$11+СВЦЭМ!$D$10+'СЕТ СН'!$H$6-'СЕТ СН'!$H$23</f>
        <v>2329.2010577299998</v>
      </c>
      <c r="W103" s="36">
        <f>SUMIFS(СВЦЭМ!$D$39:$D$782,СВЦЭМ!$A$39:$A$782,$A103,СВЦЭМ!$B$39:$B$782,W$83)+'СЕТ СН'!$H$11+СВЦЭМ!$D$10+'СЕТ СН'!$H$6-'СЕТ СН'!$H$23</f>
        <v>2339.6942309799997</v>
      </c>
      <c r="X103" s="36">
        <f>SUMIFS(СВЦЭМ!$D$39:$D$782,СВЦЭМ!$A$39:$A$782,$A103,СВЦЭМ!$B$39:$B$782,X$83)+'СЕТ СН'!$H$11+СВЦЭМ!$D$10+'СЕТ СН'!$H$6-'СЕТ СН'!$H$23</f>
        <v>2379.9694817600002</v>
      </c>
      <c r="Y103" s="36">
        <f>SUMIFS(СВЦЭМ!$D$39:$D$782,СВЦЭМ!$A$39:$A$782,$A103,СВЦЭМ!$B$39:$B$782,Y$83)+'СЕТ СН'!$H$11+СВЦЭМ!$D$10+'СЕТ СН'!$H$6-'СЕТ СН'!$H$23</f>
        <v>2376.88689948</v>
      </c>
    </row>
    <row r="104" spans="1:25" ht="15.75" x14ac:dyDescent="0.2">
      <c r="A104" s="35">
        <f t="shared" si="2"/>
        <v>45372</v>
      </c>
      <c r="B104" s="36">
        <f>SUMIFS(СВЦЭМ!$D$39:$D$782,СВЦЭМ!$A$39:$A$782,$A104,СВЦЭМ!$B$39:$B$782,B$83)+'СЕТ СН'!$H$11+СВЦЭМ!$D$10+'СЕТ СН'!$H$6-'СЕТ СН'!$H$23</f>
        <v>2451.5573860499999</v>
      </c>
      <c r="C104" s="36">
        <f>SUMIFS(СВЦЭМ!$D$39:$D$782,СВЦЭМ!$A$39:$A$782,$A104,СВЦЭМ!$B$39:$B$782,C$83)+'СЕТ СН'!$H$11+СВЦЭМ!$D$10+'СЕТ СН'!$H$6-'СЕТ СН'!$H$23</f>
        <v>2486.3559586800002</v>
      </c>
      <c r="D104" s="36">
        <f>SUMIFS(СВЦЭМ!$D$39:$D$782,СВЦЭМ!$A$39:$A$782,$A104,СВЦЭМ!$B$39:$B$782,D$83)+'СЕТ СН'!$H$11+СВЦЭМ!$D$10+'СЕТ СН'!$H$6-'СЕТ СН'!$H$23</f>
        <v>2539.6154366300002</v>
      </c>
      <c r="E104" s="36">
        <f>SUMIFS(СВЦЭМ!$D$39:$D$782,СВЦЭМ!$A$39:$A$782,$A104,СВЦЭМ!$B$39:$B$782,E$83)+'СЕТ СН'!$H$11+СВЦЭМ!$D$10+'СЕТ СН'!$H$6-'СЕТ СН'!$H$23</f>
        <v>2550.5167655199998</v>
      </c>
      <c r="F104" s="36">
        <f>SUMIFS(СВЦЭМ!$D$39:$D$782,СВЦЭМ!$A$39:$A$782,$A104,СВЦЭМ!$B$39:$B$782,F$83)+'СЕТ СН'!$H$11+СВЦЭМ!$D$10+'СЕТ СН'!$H$6-'СЕТ СН'!$H$23</f>
        <v>2544.5462862499999</v>
      </c>
      <c r="G104" s="36">
        <f>SUMIFS(СВЦЭМ!$D$39:$D$782,СВЦЭМ!$A$39:$A$782,$A104,СВЦЭМ!$B$39:$B$782,G$83)+'СЕТ СН'!$H$11+СВЦЭМ!$D$10+'СЕТ СН'!$H$6-'СЕТ СН'!$H$23</f>
        <v>2506.7515400299999</v>
      </c>
      <c r="H104" s="36">
        <f>SUMIFS(СВЦЭМ!$D$39:$D$782,СВЦЭМ!$A$39:$A$782,$A104,СВЦЭМ!$B$39:$B$782,H$83)+'СЕТ СН'!$H$11+СВЦЭМ!$D$10+'СЕТ СН'!$H$6-'СЕТ СН'!$H$23</f>
        <v>2412.6612828100001</v>
      </c>
      <c r="I104" s="36">
        <f>SUMIFS(СВЦЭМ!$D$39:$D$782,СВЦЭМ!$A$39:$A$782,$A104,СВЦЭМ!$B$39:$B$782,I$83)+'СЕТ СН'!$H$11+СВЦЭМ!$D$10+'СЕТ СН'!$H$6-'СЕТ СН'!$H$23</f>
        <v>2370.98976752</v>
      </c>
      <c r="J104" s="36">
        <f>SUMIFS(СВЦЭМ!$D$39:$D$782,СВЦЭМ!$A$39:$A$782,$A104,СВЦЭМ!$B$39:$B$782,J$83)+'СЕТ СН'!$H$11+СВЦЭМ!$D$10+'СЕТ СН'!$H$6-'СЕТ СН'!$H$23</f>
        <v>2377.6646479599999</v>
      </c>
      <c r="K104" s="36">
        <f>SUMIFS(СВЦЭМ!$D$39:$D$782,СВЦЭМ!$A$39:$A$782,$A104,СВЦЭМ!$B$39:$B$782,K$83)+'СЕТ СН'!$H$11+СВЦЭМ!$D$10+'СЕТ СН'!$H$6-'СЕТ СН'!$H$23</f>
        <v>2349.60879811</v>
      </c>
      <c r="L104" s="36">
        <f>SUMIFS(СВЦЭМ!$D$39:$D$782,СВЦЭМ!$A$39:$A$782,$A104,СВЦЭМ!$B$39:$B$782,L$83)+'СЕТ СН'!$H$11+СВЦЭМ!$D$10+'СЕТ СН'!$H$6-'СЕТ СН'!$H$23</f>
        <v>2345.32887729</v>
      </c>
      <c r="M104" s="36">
        <f>SUMIFS(СВЦЭМ!$D$39:$D$782,СВЦЭМ!$A$39:$A$782,$A104,СВЦЭМ!$B$39:$B$782,M$83)+'СЕТ СН'!$H$11+СВЦЭМ!$D$10+'СЕТ СН'!$H$6-'СЕТ СН'!$H$23</f>
        <v>2359.5823037700002</v>
      </c>
      <c r="N104" s="36">
        <f>SUMIFS(СВЦЭМ!$D$39:$D$782,СВЦЭМ!$A$39:$A$782,$A104,СВЦЭМ!$B$39:$B$782,N$83)+'СЕТ СН'!$H$11+СВЦЭМ!$D$10+'СЕТ СН'!$H$6-'СЕТ СН'!$H$23</f>
        <v>2393.5760904700001</v>
      </c>
      <c r="O104" s="36">
        <f>SUMIFS(СВЦЭМ!$D$39:$D$782,СВЦЭМ!$A$39:$A$782,$A104,СВЦЭМ!$B$39:$B$782,O$83)+'СЕТ СН'!$H$11+СВЦЭМ!$D$10+'СЕТ СН'!$H$6-'СЕТ СН'!$H$23</f>
        <v>2408.0936684500002</v>
      </c>
      <c r="P104" s="36">
        <f>SUMIFS(СВЦЭМ!$D$39:$D$782,СВЦЭМ!$A$39:$A$782,$A104,СВЦЭМ!$B$39:$B$782,P$83)+'СЕТ СН'!$H$11+СВЦЭМ!$D$10+'СЕТ СН'!$H$6-'СЕТ СН'!$H$23</f>
        <v>2421.5901063000001</v>
      </c>
      <c r="Q104" s="36">
        <f>SUMIFS(СВЦЭМ!$D$39:$D$782,СВЦЭМ!$A$39:$A$782,$A104,СВЦЭМ!$B$39:$B$782,Q$83)+'СЕТ СН'!$H$11+СВЦЭМ!$D$10+'СЕТ СН'!$H$6-'СЕТ СН'!$H$23</f>
        <v>2443.6799922999999</v>
      </c>
      <c r="R104" s="36">
        <f>SUMIFS(СВЦЭМ!$D$39:$D$782,СВЦЭМ!$A$39:$A$782,$A104,СВЦЭМ!$B$39:$B$782,R$83)+'СЕТ СН'!$H$11+СВЦЭМ!$D$10+'СЕТ СН'!$H$6-'СЕТ СН'!$H$23</f>
        <v>2458.33504571</v>
      </c>
      <c r="S104" s="36">
        <f>SUMIFS(СВЦЭМ!$D$39:$D$782,СВЦЭМ!$A$39:$A$782,$A104,СВЦЭМ!$B$39:$B$782,S$83)+'СЕТ СН'!$H$11+СВЦЭМ!$D$10+'СЕТ СН'!$H$6-'СЕТ СН'!$H$23</f>
        <v>2430.9094275100001</v>
      </c>
      <c r="T104" s="36">
        <f>SUMIFS(СВЦЭМ!$D$39:$D$782,СВЦЭМ!$A$39:$A$782,$A104,СВЦЭМ!$B$39:$B$782,T$83)+'СЕТ СН'!$H$11+СВЦЭМ!$D$10+'СЕТ СН'!$H$6-'СЕТ СН'!$H$23</f>
        <v>2420.9093980299999</v>
      </c>
      <c r="U104" s="36">
        <f>SUMIFS(СВЦЭМ!$D$39:$D$782,СВЦЭМ!$A$39:$A$782,$A104,СВЦЭМ!$B$39:$B$782,U$83)+'СЕТ СН'!$H$11+СВЦЭМ!$D$10+'СЕТ СН'!$H$6-'СЕТ СН'!$H$23</f>
        <v>2376.2080297699999</v>
      </c>
      <c r="V104" s="36">
        <f>SUMIFS(СВЦЭМ!$D$39:$D$782,СВЦЭМ!$A$39:$A$782,$A104,СВЦЭМ!$B$39:$B$782,V$83)+'СЕТ СН'!$H$11+СВЦЭМ!$D$10+'СЕТ СН'!$H$6-'СЕТ СН'!$H$23</f>
        <v>2344.9108777500001</v>
      </c>
      <c r="W104" s="36">
        <f>SUMIFS(СВЦЭМ!$D$39:$D$782,СВЦЭМ!$A$39:$A$782,$A104,СВЦЭМ!$B$39:$B$782,W$83)+'СЕТ СН'!$H$11+СВЦЭМ!$D$10+'СЕТ СН'!$H$6-'СЕТ СН'!$H$23</f>
        <v>2374.3625817500001</v>
      </c>
      <c r="X104" s="36">
        <f>SUMIFS(СВЦЭМ!$D$39:$D$782,СВЦЭМ!$A$39:$A$782,$A104,СВЦЭМ!$B$39:$B$782,X$83)+'СЕТ СН'!$H$11+СВЦЭМ!$D$10+'СЕТ СН'!$H$6-'СЕТ СН'!$H$23</f>
        <v>2403.90923441</v>
      </c>
      <c r="Y104" s="36">
        <f>SUMIFS(СВЦЭМ!$D$39:$D$782,СВЦЭМ!$A$39:$A$782,$A104,СВЦЭМ!$B$39:$B$782,Y$83)+'СЕТ СН'!$H$11+СВЦЭМ!$D$10+'СЕТ СН'!$H$6-'СЕТ СН'!$H$23</f>
        <v>2426.3563427899999</v>
      </c>
    </row>
    <row r="105" spans="1:25" ht="15.75" x14ac:dyDescent="0.2">
      <c r="A105" s="35">
        <f t="shared" si="2"/>
        <v>45373</v>
      </c>
      <c r="B105" s="36">
        <f>SUMIFS(СВЦЭМ!$D$39:$D$782,СВЦЭМ!$A$39:$A$782,$A105,СВЦЭМ!$B$39:$B$782,B$83)+'СЕТ СН'!$H$11+СВЦЭМ!$D$10+'СЕТ СН'!$H$6-'СЕТ СН'!$H$23</f>
        <v>2460.1345245699999</v>
      </c>
      <c r="C105" s="36">
        <f>SUMIFS(СВЦЭМ!$D$39:$D$782,СВЦЭМ!$A$39:$A$782,$A105,СВЦЭМ!$B$39:$B$782,C$83)+'СЕТ СН'!$H$11+СВЦЭМ!$D$10+'СЕТ СН'!$H$6-'СЕТ СН'!$H$23</f>
        <v>2499.8349010800002</v>
      </c>
      <c r="D105" s="36">
        <f>SUMIFS(СВЦЭМ!$D$39:$D$782,СВЦЭМ!$A$39:$A$782,$A105,СВЦЭМ!$B$39:$B$782,D$83)+'СЕТ СН'!$H$11+СВЦЭМ!$D$10+'СЕТ СН'!$H$6-'СЕТ СН'!$H$23</f>
        <v>2534.4793985599999</v>
      </c>
      <c r="E105" s="36">
        <f>SUMIFS(СВЦЭМ!$D$39:$D$782,СВЦЭМ!$A$39:$A$782,$A105,СВЦЭМ!$B$39:$B$782,E$83)+'СЕТ СН'!$H$11+СВЦЭМ!$D$10+'СЕТ СН'!$H$6-'СЕТ СН'!$H$23</f>
        <v>2521.9663141000001</v>
      </c>
      <c r="F105" s="36">
        <f>SUMIFS(СВЦЭМ!$D$39:$D$782,СВЦЭМ!$A$39:$A$782,$A105,СВЦЭМ!$B$39:$B$782,F$83)+'СЕТ СН'!$H$11+СВЦЭМ!$D$10+'СЕТ СН'!$H$6-'СЕТ СН'!$H$23</f>
        <v>2522.1236591400002</v>
      </c>
      <c r="G105" s="36">
        <f>SUMIFS(СВЦЭМ!$D$39:$D$782,СВЦЭМ!$A$39:$A$782,$A105,СВЦЭМ!$B$39:$B$782,G$83)+'СЕТ СН'!$H$11+СВЦЭМ!$D$10+'СЕТ СН'!$H$6-'СЕТ СН'!$H$23</f>
        <v>2522.04757784</v>
      </c>
      <c r="H105" s="36">
        <f>SUMIFS(СВЦЭМ!$D$39:$D$782,СВЦЭМ!$A$39:$A$782,$A105,СВЦЭМ!$B$39:$B$782,H$83)+'СЕТ СН'!$H$11+СВЦЭМ!$D$10+'СЕТ СН'!$H$6-'СЕТ СН'!$H$23</f>
        <v>2454.0685396899999</v>
      </c>
      <c r="I105" s="36">
        <f>SUMIFS(СВЦЭМ!$D$39:$D$782,СВЦЭМ!$A$39:$A$782,$A105,СВЦЭМ!$B$39:$B$782,I$83)+'СЕТ СН'!$H$11+СВЦЭМ!$D$10+'СЕТ СН'!$H$6-'СЕТ СН'!$H$23</f>
        <v>2406.89043395</v>
      </c>
      <c r="J105" s="36">
        <f>SUMIFS(СВЦЭМ!$D$39:$D$782,СВЦЭМ!$A$39:$A$782,$A105,СВЦЭМ!$B$39:$B$782,J$83)+'СЕТ СН'!$H$11+СВЦЭМ!$D$10+'СЕТ СН'!$H$6-'СЕТ СН'!$H$23</f>
        <v>2392.7353939300001</v>
      </c>
      <c r="K105" s="36">
        <f>SUMIFS(СВЦЭМ!$D$39:$D$782,СВЦЭМ!$A$39:$A$782,$A105,СВЦЭМ!$B$39:$B$782,K$83)+'СЕТ СН'!$H$11+СВЦЭМ!$D$10+'СЕТ СН'!$H$6-'СЕТ СН'!$H$23</f>
        <v>2381.45836844</v>
      </c>
      <c r="L105" s="36">
        <f>SUMIFS(СВЦЭМ!$D$39:$D$782,СВЦЭМ!$A$39:$A$782,$A105,СВЦЭМ!$B$39:$B$782,L$83)+'СЕТ СН'!$H$11+СВЦЭМ!$D$10+'СЕТ СН'!$H$6-'СЕТ СН'!$H$23</f>
        <v>2350.0162167500002</v>
      </c>
      <c r="M105" s="36">
        <f>SUMIFS(СВЦЭМ!$D$39:$D$782,СВЦЭМ!$A$39:$A$782,$A105,СВЦЭМ!$B$39:$B$782,M$83)+'СЕТ СН'!$H$11+СВЦЭМ!$D$10+'СЕТ СН'!$H$6-'СЕТ СН'!$H$23</f>
        <v>2309.1210159399998</v>
      </c>
      <c r="N105" s="36">
        <f>SUMIFS(СВЦЭМ!$D$39:$D$782,СВЦЭМ!$A$39:$A$782,$A105,СВЦЭМ!$B$39:$B$782,N$83)+'СЕТ СН'!$H$11+СВЦЭМ!$D$10+'СЕТ СН'!$H$6-'СЕТ СН'!$H$23</f>
        <v>2340.1911939900001</v>
      </c>
      <c r="O105" s="36">
        <f>SUMIFS(СВЦЭМ!$D$39:$D$782,СВЦЭМ!$A$39:$A$782,$A105,СВЦЭМ!$B$39:$B$782,O$83)+'СЕТ СН'!$H$11+СВЦЭМ!$D$10+'СЕТ СН'!$H$6-'СЕТ СН'!$H$23</f>
        <v>2307.7421220699998</v>
      </c>
      <c r="P105" s="36">
        <f>SUMIFS(СВЦЭМ!$D$39:$D$782,СВЦЭМ!$A$39:$A$782,$A105,СВЦЭМ!$B$39:$B$782,P$83)+'СЕТ СН'!$H$11+СВЦЭМ!$D$10+'СЕТ СН'!$H$6-'СЕТ СН'!$H$23</f>
        <v>2310.8714319000001</v>
      </c>
      <c r="Q105" s="36">
        <f>SUMIFS(СВЦЭМ!$D$39:$D$782,СВЦЭМ!$A$39:$A$782,$A105,СВЦЭМ!$B$39:$B$782,Q$83)+'СЕТ СН'!$H$11+СВЦЭМ!$D$10+'СЕТ СН'!$H$6-'СЕТ СН'!$H$23</f>
        <v>2331.0195789500003</v>
      </c>
      <c r="R105" s="36">
        <f>SUMIFS(СВЦЭМ!$D$39:$D$782,СВЦЭМ!$A$39:$A$782,$A105,СВЦЭМ!$B$39:$B$782,R$83)+'СЕТ СН'!$H$11+СВЦЭМ!$D$10+'СЕТ СН'!$H$6-'СЕТ СН'!$H$23</f>
        <v>2347.2504871199999</v>
      </c>
      <c r="S105" s="36">
        <f>SUMIFS(СВЦЭМ!$D$39:$D$782,СВЦЭМ!$A$39:$A$782,$A105,СВЦЭМ!$B$39:$B$782,S$83)+'СЕТ СН'!$H$11+СВЦЭМ!$D$10+'СЕТ СН'!$H$6-'СЕТ СН'!$H$23</f>
        <v>2340.70253306</v>
      </c>
      <c r="T105" s="36">
        <f>SUMIFS(СВЦЭМ!$D$39:$D$782,СВЦЭМ!$A$39:$A$782,$A105,СВЦЭМ!$B$39:$B$782,T$83)+'СЕТ СН'!$H$11+СВЦЭМ!$D$10+'СЕТ СН'!$H$6-'СЕТ СН'!$H$23</f>
        <v>2309.5925496300001</v>
      </c>
      <c r="U105" s="36">
        <f>SUMIFS(СВЦЭМ!$D$39:$D$782,СВЦЭМ!$A$39:$A$782,$A105,СВЦЭМ!$B$39:$B$782,U$83)+'СЕТ СН'!$H$11+СВЦЭМ!$D$10+'СЕТ СН'!$H$6-'СЕТ СН'!$H$23</f>
        <v>2275.7287532999999</v>
      </c>
      <c r="V105" s="36">
        <f>SUMIFS(СВЦЭМ!$D$39:$D$782,СВЦЭМ!$A$39:$A$782,$A105,СВЦЭМ!$B$39:$B$782,V$83)+'СЕТ СН'!$H$11+СВЦЭМ!$D$10+'СЕТ СН'!$H$6-'СЕТ СН'!$H$23</f>
        <v>2239.1399054900003</v>
      </c>
      <c r="W105" s="36">
        <f>SUMIFS(СВЦЭМ!$D$39:$D$782,СВЦЭМ!$A$39:$A$782,$A105,СВЦЭМ!$B$39:$B$782,W$83)+'СЕТ СН'!$H$11+СВЦЭМ!$D$10+'СЕТ СН'!$H$6-'СЕТ СН'!$H$23</f>
        <v>2236.9026124900001</v>
      </c>
      <c r="X105" s="36">
        <f>SUMIFS(СВЦЭМ!$D$39:$D$782,СВЦЭМ!$A$39:$A$782,$A105,СВЦЭМ!$B$39:$B$782,X$83)+'СЕТ СН'!$H$11+СВЦЭМ!$D$10+'СЕТ СН'!$H$6-'СЕТ СН'!$H$23</f>
        <v>2255.3362593000002</v>
      </c>
      <c r="Y105" s="36">
        <f>SUMIFS(СВЦЭМ!$D$39:$D$782,СВЦЭМ!$A$39:$A$782,$A105,СВЦЭМ!$B$39:$B$782,Y$83)+'СЕТ СН'!$H$11+СВЦЭМ!$D$10+'СЕТ СН'!$H$6-'СЕТ СН'!$H$23</f>
        <v>2261.3651023100001</v>
      </c>
    </row>
    <row r="106" spans="1:25" ht="15.75" x14ac:dyDescent="0.2">
      <c r="A106" s="35">
        <f t="shared" si="2"/>
        <v>45374</v>
      </c>
      <c r="B106" s="36">
        <f>SUMIFS(СВЦЭМ!$D$39:$D$782,СВЦЭМ!$A$39:$A$782,$A106,СВЦЭМ!$B$39:$B$782,B$83)+'СЕТ СН'!$H$11+СВЦЭМ!$D$10+'СЕТ СН'!$H$6-'СЕТ СН'!$H$23</f>
        <v>2334.9334458900003</v>
      </c>
      <c r="C106" s="36">
        <f>SUMIFS(СВЦЭМ!$D$39:$D$782,СВЦЭМ!$A$39:$A$782,$A106,СВЦЭМ!$B$39:$B$782,C$83)+'СЕТ СН'!$H$11+СВЦЭМ!$D$10+'СЕТ СН'!$H$6-'СЕТ СН'!$H$23</f>
        <v>2309.6039998000001</v>
      </c>
      <c r="D106" s="36">
        <f>SUMIFS(СВЦЭМ!$D$39:$D$782,СВЦЭМ!$A$39:$A$782,$A106,СВЦЭМ!$B$39:$B$782,D$83)+'СЕТ СН'!$H$11+СВЦЭМ!$D$10+'СЕТ СН'!$H$6-'СЕТ СН'!$H$23</f>
        <v>2356.0874981300003</v>
      </c>
      <c r="E106" s="36">
        <f>SUMIFS(СВЦЭМ!$D$39:$D$782,СВЦЭМ!$A$39:$A$782,$A106,СВЦЭМ!$B$39:$B$782,E$83)+'СЕТ СН'!$H$11+СВЦЭМ!$D$10+'СЕТ СН'!$H$6-'СЕТ СН'!$H$23</f>
        <v>2375.9743701899997</v>
      </c>
      <c r="F106" s="36">
        <f>SUMIFS(СВЦЭМ!$D$39:$D$782,СВЦЭМ!$A$39:$A$782,$A106,СВЦЭМ!$B$39:$B$782,F$83)+'СЕТ СН'!$H$11+СВЦЭМ!$D$10+'СЕТ СН'!$H$6-'СЕТ СН'!$H$23</f>
        <v>2373.93643471</v>
      </c>
      <c r="G106" s="36">
        <f>SUMIFS(СВЦЭМ!$D$39:$D$782,СВЦЭМ!$A$39:$A$782,$A106,СВЦЭМ!$B$39:$B$782,G$83)+'СЕТ СН'!$H$11+СВЦЭМ!$D$10+'СЕТ СН'!$H$6-'СЕТ СН'!$H$23</f>
        <v>2352.4509863000003</v>
      </c>
      <c r="H106" s="36">
        <f>SUMIFS(СВЦЭМ!$D$39:$D$782,СВЦЭМ!$A$39:$A$782,$A106,СВЦЭМ!$B$39:$B$782,H$83)+'СЕТ СН'!$H$11+СВЦЭМ!$D$10+'СЕТ СН'!$H$6-'СЕТ СН'!$H$23</f>
        <v>2330.8149163200001</v>
      </c>
      <c r="I106" s="36">
        <f>SUMIFS(СВЦЭМ!$D$39:$D$782,СВЦЭМ!$A$39:$A$782,$A106,СВЦЭМ!$B$39:$B$782,I$83)+'СЕТ СН'!$H$11+СВЦЭМ!$D$10+'СЕТ СН'!$H$6-'СЕТ СН'!$H$23</f>
        <v>2310.7841028800003</v>
      </c>
      <c r="J106" s="36">
        <f>SUMIFS(СВЦЭМ!$D$39:$D$782,СВЦЭМ!$A$39:$A$782,$A106,СВЦЭМ!$B$39:$B$782,J$83)+'СЕТ СН'!$H$11+СВЦЭМ!$D$10+'СЕТ СН'!$H$6-'СЕТ СН'!$H$23</f>
        <v>2262.6687536099998</v>
      </c>
      <c r="K106" s="36">
        <f>SUMIFS(СВЦЭМ!$D$39:$D$782,СВЦЭМ!$A$39:$A$782,$A106,СВЦЭМ!$B$39:$B$782,K$83)+'СЕТ СН'!$H$11+СВЦЭМ!$D$10+'СЕТ СН'!$H$6-'СЕТ СН'!$H$23</f>
        <v>2221.27628912</v>
      </c>
      <c r="L106" s="36">
        <f>SUMIFS(СВЦЭМ!$D$39:$D$782,СВЦЭМ!$A$39:$A$782,$A106,СВЦЭМ!$B$39:$B$782,L$83)+'СЕТ СН'!$H$11+СВЦЭМ!$D$10+'СЕТ СН'!$H$6-'СЕТ СН'!$H$23</f>
        <v>2204.6527080699998</v>
      </c>
      <c r="M106" s="36">
        <f>SUMIFS(СВЦЭМ!$D$39:$D$782,СВЦЭМ!$A$39:$A$782,$A106,СВЦЭМ!$B$39:$B$782,M$83)+'СЕТ СН'!$H$11+СВЦЭМ!$D$10+'СЕТ СН'!$H$6-'СЕТ СН'!$H$23</f>
        <v>2216.60917376</v>
      </c>
      <c r="N106" s="36">
        <f>SUMIFS(СВЦЭМ!$D$39:$D$782,СВЦЭМ!$A$39:$A$782,$A106,СВЦЭМ!$B$39:$B$782,N$83)+'СЕТ СН'!$H$11+СВЦЭМ!$D$10+'СЕТ СН'!$H$6-'СЕТ СН'!$H$23</f>
        <v>2224.5513100500002</v>
      </c>
      <c r="O106" s="36">
        <f>SUMIFS(СВЦЭМ!$D$39:$D$782,СВЦЭМ!$A$39:$A$782,$A106,СВЦЭМ!$B$39:$B$782,O$83)+'СЕТ СН'!$H$11+СВЦЭМ!$D$10+'СЕТ СН'!$H$6-'СЕТ СН'!$H$23</f>
        <v>2263.1822865300001</v>
      </c>
      <c r="P106" s="36">
        <f>SUMIFS(СВЦЭМ!$D$39:$D$782,СВЦЭМ!$A$39:$A$782,$A106,СВЦЭМ!$B$39:$B$782,P$83)+'СЕТ СН'!$H$11+СВЦЭМ!$D$10+'СЕТ СН'!$H$6-'СЕТ СН'!$H$23</f>
        <v>2287.5206040900002</v>
      </c>
      <c r="Q106" s="36">
        <f>SUMIFS(СВЦЭМ!$D$39:$D$782,СВЦЭМ!$A$39:$A$782,$A106,СВЦЭМ!$B$39:$B$782,Q$83)+'СЕТ СН'!$H$11+СВЦЭМ!$D$10+'СЕТ СН'!$H$6-'СЕТ СН'!$H$23</f>
        <v>2294.1183230400002</v>
      </c>
      <c r="R106" s="36">
        <f>SUMIFS(СВЦЭМ!$D$39:$D$782,СВЦЭМ!$A$39:$A$782,$A106,СВЦЭМ!$B$39:$B$782,R$83)+'СЕТ СН'!$H$11+СВЦЭМ!$D$10+'СЕТ СН'!$H$6-'СЕТ СН'!$H$23</f>
        <v>2307.5687566400002</v>
      </c>
      <c r="S106" s="36">
        <f>SUMIFS(СВЦЭМ!$D$39:$D$782,СВЦЭМ!$A$39:$A$782,$A106,СВЦЭМ!$B$39:$B$782,S$83)+'СЕТ СН'!$H$11+СВЦЭМ!$D$10+'СЕТ СН'!$H$6-'СЕТ СН'!$H$23</f>
        <v>2270.6300807400003</v>
      </c>
      <c r="T106" s="36">
        <f>SUMIFS(СВЦЭМ!$D$39:$D$782,СВЦЭМ!$A$39:$A$782,$A106,СВЦЭМ!$B$39:$B$782,T$83)+'СЕТ СН'!$H$11+СВЦЭМ!$D$10+'СЕТ СН'!$H$6-'СЕТ СН'!$H$23</f>
        <v>2256.26448377</v>
      </c>
      <c r="U106" s="36">
        <f>SUMIFS(СВЦЭМ!$D$39:$D$782,СВЦЭМ!$A$39:$A$782,$A106,СВЦЭМ!$B$39:$B$782,U$83)+'СЕТ СН'!$H$11+СВЦЭМ!$D$10+'СЕТ СН'!$H$6-'СЕТ СН'!$H$23</f>
        <v>2220.8436731199999</v>
      </c>
      <c r="V106" s="36">
        <f>SUMIFS(СВЦЭМ!$D$39:$D$782,СВЦЭМ!$A$39:$A$782,$A106,СВЦЭМ!$B$39:$B$782,V$83)+'СЕТ СН'!$H$11+СВЦЭМ!$D$10+'СЕТ СН'!$H$6-'СЕТ СН'!$H$23</f>
        <v>2206.6356524399998</v>
      </c>
      <c r="W106" s="36">
        <f>SUMIFS(СВЦЭМ!$D$39:$D$782,СВЦЭМ!$A$39:$A$782,$A106,СВЦЭМ!$B$39:$B$782,W$83)+'СЕТ СН'!$H$11+СВЦЭМ!$D$10+'СЕТ СН'!$H$6-'СЕТ СН'!$H$23</f>
        <v>2204.4002848600003</v>
      </c>
      <c r="X106" s="36">
        <f>SUMIFS(СВЦЭМ!$D$39:$D$782,СВЦЭМ!$A$39:$A$782,$A106,СВЦЭМ!$B$39:$B$782,X$83)+'СЕТ СН'!$H$11+СВЦЭМ!$D$10+'СЕТ СН'!$H$6-'СЕТ СН'!$H$23</f>
        <v>2254.6174017600001</v>
      </c>
      <c r="Y106" s="36">
        <f>SUMIFS(СВЦЭМ!$D$39:$D$782,СВЦЭМ!$A$39:$A$782,$A106,СВЦЭМ!$B$39:$B$782,Y$83)+'СЕТ СН'!$H$11+СВЦЭМ!$D$10+'СЕТ СН'!$H$6-'СЕТ СН'!$H$23</f>
        <v>2275.8197142399999</v>
      </c>
    </row>
    <row r="107" spans="1:25" ht="15.75" x14ac:dyDescent="0.2">
      <c r="A107" s="35">
        <f t="shared" si="2"/>
        <v>45375</v>
      </c>
      <c r="B107" s="36">
        <f>SUMIFS(СВЦЭМ!$D$39:$D$782,СВЦЭМ!$A$39:$A$782,$A107,СВЦЭМ!$B$39:$B$782,B$83)+'СЕТ СН'!$H$11+СВЦЭМ!$D$10+'СЕТ СН'!$H$6-'СЕТ СН'!$H$23</f>
        <v>2321.8261396500002</v>
      </c>
      <c r="C107" s="36">
        <f>SUMIFS(СВЦЭМ!$D$39:$D$782,СВЦЭМ!$A$39:$A$782,$A107,СВЦЭМ!$B$39:$B$782,C$83)+'СЕТ СН'!$H$11+СВЦЭМ!$D$10+'СЕТ СН'!$H$6-'СЕТ СН'!$H$23</f>
        <v>2263.6045632699997</v>
      </c>
      <c r="D107" s="36">
        <f>SUMIFS(СВЦЭМ!$D$39:$D$782,СВЦЭМ!$A$39:$A$782,$A107,СВЦЭМ!$B$39:$B$782,D$83)+'СЕТ СН'!$H$11+СВЦЭМ!$D$10+'СЕТ СН'!$H$6-'СЕТ СН'!$H$23</f>
        <v>2299.5525329500001</v>
      </c>
      <c r="E107" s="36">
        <f>SUMIFS(СВЦЭМ!$D$39:$D$782,СВЦЭМ!$A$39:$A$782,$A107,СВЦЭМ!$B$39:$B$782,E$83)+'СЕТ СН'!$H$11+СВЦЭМ!$D$10+'СЕТ СН'!$H$6-'СЕТ СН'!$H$23</f>
        <v>2313.5902758399998</v>
      </c>
      <c r="F107" s="36">
        <f>SUMIFS(СВЦЭМ!$D$39:$D$782,СВЦЭМ!$A$39:$A$782,$A107,СВЦЭМ!$B$39:$B$782,F$83)+'СЕТ СН'!$H$11+СВЦЭМ!$D$10+'СЕТ СН'!$H$6-'СЕТ СН'!$H$23</f>
        <v>2294.1498976600001</v>
      </c>
      <c r="G107" s="36">
        <f>SUMIFS(СВЦЭМ!$D$39:$D$782,СВЦЭМ!$A$39:$A$782,$A107,СВЦЭМ!$B$39:$B$782,G$83)+'СЕТ СН'!$H$11+СВЦЭМ!$D$10+'СЕТ СН'!$H$6-'СЕТ СН'!$H$23</f>
        <v>2285.61408609</v>
      </c>
      <c r="H107" s="36">
        <f>SUMIFS(СВЦЭМ!$D$39:$D$782,СВЦЭМ!$A$39:$A$782,$A107,СВЦЭМ!$B$39:$B$782,H$83)+'СЕТ СН'!$H$11+СВЦЭМ!$D$10+'СЕТ СН'!$H$6-'СЕТ СН'!$H$23</f>
        <v>2261.0141162700002</v>
      </c>
      <c r="I107" s="36">
        <f>SUMIFS(СВЦЭМ!$D$39:$D$782,СВЦЭМ!$A$39:$A$782,$A107,СВЦЭМ!$B$39:$B$782,I$83)+'СЕТ СН'!$H$11+СВЦЭМ!$D$10+'СЕТ СН'!$H$6-'СЕТ СН'!$H$23</f>
        <v>2257.75916852</v>
      </c>
      <c r="J107" s="36">
        <f>SUMIFS(СВЦЭМ!$D$39:$D$782,СВЦЭМ!$A$39:$A$782,$A107,СВЦЭМ!$B$39:$B$782,J$83)+'СЕТ СН'!$H$11+СВЦЭМ!$D$10+'СЕТ СН'!$H$6-'СЕТ СН'!$H$23</f>
        <v>2200.1147947899999</v>
      </c>
      <c r="K107" s="36">
        <f>SUMIFS(СВЦЭМ!$D$39:$D$782,СВЦЭМ!$A$39:$A$782,$A107,СВЦЭМ!$B$39:$B$782,K$83)+'СЕТ СН'!$H$11+СВЦЭМ!$D$10+'СЕТ СН'!$H$6-'СЕТ СН'!$H$23</f>
        <v>2165.1242411600001</v>
      </c>
      <c r="L107" s="36">
        <f>SUMIFS(СВЦЭМ!$D$39:$D$782,СВЦЭМ!$A$39:$A$782,$A107,СВЦЭМ!$B$39:$B$782,L$83)+'СЕТ СН'!$H$11+СВЦЭМ!$D$10+'СЕТ СН'!$H$6-'СЕТ СН'!$H$23</f>
        <v>2172.2318736899997</v>
      </c>
      <c r="M107" s="36">
        <f>SUMIFS(СВЦЭМ!$D$39:$D$782,СВЦЭМ!$A$39:$A$782,$A107,СВЦЭМ!$B$39:$B$782,M$83)+'СЕТ СН'!$H$11+СВЦЭМ!$D$10+'СЕТ СН'!$H$6-'СЕТ СН'!$H$23</f>
        <v>2182.6925004</v>
      </c>
      <c r="N107" s="36">
        <f>SUMIFS(СВЦЭМ!$D$39:$D$782,СВЦЭМ!$A$39:$A$782,$A107,СВЦЭМ!$B$39:$B$782,N$83)+'СЕТ СН'!$H$11+СВЦЭМ!$D$10+'СЕТ СН'!$H$6-'СЕТ СН'!$H$23</f>
        <v>2175.6055163700003</v>
      </c>
      <c r="O107" s="36">
        <f>SUMIFS(СВЦЭМ!$D$39:$D$782,СВЦЭМ!$A$39:$A$782,$A107,СВЦЭМ!$B$39:$B$782,O$83)+'СЕТ СН'!$H$11+СВЦЭМ!$D$10+'СЕТ СН'!$H$6-'СЕТ СН'!$H$23</f>
        <v>2187.2813499100002</v>
      </c>
      <c r="P107" s="36">
        <f>SUMIFS(СВЦЭМ!$D$39:$D$782,СВЦЭМ!$A$39:$A$782,$A107,СВЦЭМ!$B$39:$B$782,P$83)+'СЕТ СН'!$H$11+СВЦЭМ!$D$10+'СЕТ СН'!$H$6-'СЕТ СН'!$H$23</f>
        <v>2238.2411260399999</v>
      </c>
      <c r="Q107" s="36">
        <f>SUMIFS(СВЦЭМ!$D$39:$D$782,СВЦЭМ!$A$39:$A$782,$A107,СВЦЭМ!$B$39:$B$782,Q$83)+'СЕТ СН'!$H$11+СВЦЭМ!$D$10+'СЕТ СН'!$H$6-'СЕТ СН'!$H$23</f>
        <v>2252.3735021499997</v>
      </c>
      <c r="R107" s="36">
        <f>SUMIFS(СВЦЭМ!$D$39:$D$782,СВЦЭМ!$A$39:$A$782,$A107,СВЦЭМ!$B$39:$B$782,R$83)+'СЕТ СН'!$H$11+СВЦЭМ!$D$10+'СЕТ СН'!$H$6-'СЕТ СН'!$H$23</f>
        <v>2249.02797874</v>
      </c>
      <c r="S107" s="36">
        <f>SUMIFS(СВЦЭМ!$D$39:$D$782,СВЦЭМ!$A$39:$A$782,$A107,СВЦЭМ!$B$39:$B$782,S$83)+'СЕТ СН'!$H$11+СВЦЭМ!$D$10+'СЕТ СН'!$H$6-'СЕТ СН'!$H$23</f>
        <v>2222.2280571700003</v>
      </c>
      <c r="T107" s="36">
        <f>SUMIFS(СВЦЭМ!$D$39:$D$782,СВЦЭМ!$A$39:$A$782,$A107,СВЦЭМ!$B$39:$B$782,T$83)+'СЕТ СН'!$H$11+СВЦЭМ!$D$10+'СЕТ СН'!$H$6-'СЕТ СН'!$H$23</f>
        <v>2184.3109609600001</v>
      </c>
      <c r="U107" s="36">
        <f>SUMIFS(СВЦЭМ!$D$39:$D$782,СВЦЭМ!$A$39:$A$782,$A107,СВЦЭМ!$B$39:$B$782,U$83)+'СЕТ СН'!$H$11+СВЦЭМ!$D$10+'СЕТ СН'!$H$6-'СЕТ СН'!$H$23</f>
        <v>2168.46829841</v>
      </c>
      <c r="V107" s="36">
        <f>SUMIFS(СВЦЭМ!$D$39:$D$782,СВЦЭМ!$A$39:$A$782,$A107,СВЦЭМ!$B$39:$B$782,V$83)+'СЕТ СН'!$H$11+СВЦЭМ!$D$10+'СЕТ СН'!$H$6-'СЕТ СН'!$H$23</f>
        <v>2158.7354200300001</v>
      </c>
      <c r="W107" s="36">
        <f>SUMIFS(СВЦЭМ!$D$39:$D$782,СВЦЭМ!$A$39:$A$782,$A107,СВЦЭМ!$B$39:$B$782,W$83)+'СЕТ СН'!$H$11+СВЦЭМ!$D$10+'СЕТ СН'!$H$6-'СЕТ СН'!$H$23</f>
        <v>2128.9627042699999</v>
      </c>
      <c r="X107" s="36">
        <f>SUMIFS(СВЦЭМ!$D$39:$D$782,СВЦЭМ!$A$39:$A$782,$A107,СВЦЭМ!$B$39:$B$782,X$83)+'СЕТ СН'!$H$11+СВЦЭМ!$D$10+'СЕТ СН'!$H$6-'СЕТ СН'!$H$23</f>
        <v>2141.1089754300001</v>
      </c>
      <c r="Y107" s="36">
        <f>SUMIFS(СВЦЭМ!$D$39:$D$782,СВЦЭМ!$A$39:$A$782,$A107,СВЦЭМ!$B$39:$B$782,Y$83)+'СЕТ СН'!$H$11+СВЦЭМ!$D$10+'СЕТ СН'!$H$6-'СЕТ СН'!$H$23</f>
        <v>2200.4052890800003</v>
      </c>
    </row>
    <row r="108" spans="1:25" ht="15.75" x14ac:dyDescent="0.2">
      <c r="A108" s="35">
        <f t="shared" si="2"/>
        <v>45376</v>
      </c>
      <c r="B108" s="36">
        <f>SUMIFS(СВЦЭМ!$D$39:$D$782,СВЦЭМ!$A$39:$A$782,$A108,СВЦЭМ!$B$39:$B$782,B$83)+'СЕТ СН'!$H$11+СВЦЭМ!$D$10+'СЕТ СН'!$H$6-'СЕТ СН'!$H$23</f>
        <v>2197.1026813099998</v>
      </c>
      <c r="C108" s="36">
        <f>SUMIFS(СВЦЭМ!$D$39:$D$782,СВЦЭМ!$A$39:$A$782,$A108,СВЦЭМ!$B$39:$B$782,C$83)+'СЕТ СН'!$H$11+СВЦЭМ!$D$10+'СЕТ СН'!$H$6-'СЕТ СН'!$H$23</f>
        <v>2238.2675267899999</v>
      </c>
      <c r="D108" s="36">
        <f>SUMIFS(СВЦЭМ!$D$39:$D$782,СВЦЭМ!$A$39:$A$782,$A108,СВЦЭМ!$B$39:$B$782,D$83)+'СЕТ СН'!$H$11+СВЦЭМ!$D$10+'СЕТ СН'!$H$6-'СЕТ СН'!$H$23</f>
        <v>2249.9054675300004</v>
      </c>
      <c r="E108" s="36">
        <f>SUMIFS(СВЦЭМ!$D$39:$D$782,СВЦЭМ!$A$39:$A$782,$A108,СВЦЭМ!$B$39:$B$782,E$83)+'СЕТ СН'!$H$11+СВЦЭМ!$D$10+'СЕТ СН'!$H$6-'СЕТ СН'!$H$23</f>
        <v>2260.2858203699998</v>
      </c>
      <c r="F108" s="36">
        <f>SUMIFS(СВЦЭМ!$D$39:$D$782,СВЦЭМ!$A$39:$A$782,$A108,СВЦЭМ!$B$39:$B$782,F$83)+'СЕТ СН'!$H$11+СВЦЭМ!$D$10+'СЕТ СН'!$H$6-'СЕТ СН'!$H$23</f>
        <v>2255.5984890700001</v>
      </c>
      <c r="G108" s="36">
        <f>SUMIFS(СВЦЭМ!$D$39:$D$782,СВЦЭМ!$A$39:$A$782,$A108,СВЦЭМ!$B$39:$B$782,G$83)+'СЕТ СН'!$H$11+СВЦЭМ!$D$10+'СЕТ СН'!$H$6-'СЕТ СН'!$H$23</f>
        <v>2240.6381590299998</v>
      </c>
      <c r="H108" s="36">
        <f>SUMIFS(СВЦЭМ!$D$39:$D$782,СВЦЭМ!$A$39:$A$782,$A108,СВЦЭМ!$B$39:$B$782,H$83)+'СЕТ СН'!$H$11+СВЦЭМ!$D$10+'СЕТ СН'!$H$6-'СЕТ СН'!$H$23</f>
        <v>2195.0466413100003</v>
      </c>
      <c r="I108" s="36">
        <f>SUMIFS(СВЦЭМ!$D$39:$D$782,СВЦЭМ!$A$39:$A$782,$A108,СВЦЭМ!$B$39:$B$782,I$83)+'СЕТ СН'!$H$11+СВЦЭМ!$D$10+'СЕТ СН'!$H$6-'СЕТ СН'!$H$23</f>
        <v>2172.6676856300001</v>
      </c>
      <c r="J108" s="36">
        <f>SUMIFS(СВЦЭМ!$D$39:$D$782,СВЦЭМ!$A$39:$A$782,$A108,СВЦЭМ!$B$39:$B$782,J$83)+'СЕТ СН'!$H$11+СВЦЭМ!$D$10+'СЕТ СН'!$H$6-'СЕТ СН'!$H$23</f>
        <v>2153.31697485</v>
      </c>
      <c r="K108" s="36">
        <f>SUMIFS(СВЦЭМ!$D$39:$D$782,СВЦЭМ!$A$39:$A$782,$A108,СВЦЭМ!$B$39:$B$782,K$83)+'СЕТ СН'!$H$11+СВЦЭМ!$D$10+'СЕТ СН'!$H$6-'СЕТ СН'!$H$23</f>
        <v>2127.7948455999999</v>
      </c>
      <c r="L108" s="36">
        <f>SUMIFS(СВЦЭМ!$D$39:$D$782,СВЦЭМ!$A$39:$A$782,$A108,СВЦЭМ!$B$39:$B$782,L$83)+'СЕТ СН'!$H$11+СВЦЭМ!$D$10+'СЕТ СН'!$H$6-'СЕТ СН'!$H$23</f>
        <v>2132.0471254100003</v>
      </c>
      <c r="M108" s="36">
        <f>SUMIFS(СВЦЭМ!$D$39:$D$782,СВЦЭМ!$A$39:$A$782,$A108,СВЦЭМ!$B$39:$B$782,M$83)+'СЕТ СН'!$H$11+СВЦЭМ!$D$10+'СЕТ СН'!$H$6-'СЕТ СН'!$H$23</f>
        <v>2129.0909270699999</v>
      </c>
      <c r="N108" s="36">
        <f>SUMIFS(СВЦЭМ!$D$39:$D$782,СВЦЭМ!$A$39:$A$782,$A108,СВЦЭМ!$B$39:$B$782,N$83)+'СЕТ СН'!$H$11+СВЦЭМ!$D$10+'СЕТ СН'!$H$6-'СЕТ СН'!$H$23</f>
        <v>2154.0016721800002</v>
      </c>
      <c r="O108" s="36">
        <f>SUMIFS(СВЦЭМ!$D$39:$D$782,СВЦЭМ!$A$39:$A$782,$A108,СВЦЭМ!$B$39:$B$782,O$83)+'СЕТ СН'!$H$11+СВЦЭМ!$D$10+'СЕТ СН'!$H$6-'СЕТ СН'!$H$23</f>
        <v>2164.0176899099997</v>
      </c>
      <c r="P108" s="36">
        <f>SUMIFS(СВЦЭМ!$D$39:$D$782,СВЦЭМ!$A$39:$A$782,$A108,СВЦЭМ!$B$39:$B$782,P$83)+'СЕТ СН'!$H$11+СВЦЭМ!$D$10+'СЕТ СН'!$H$6-'СЕТ СН'!$H$23</f>
        <v>2178.6038066299998</v>
      </c>
      <c r="Q108" s="36">
        <f>SUMIFS(СВЦЭМ!$D$39:$D$782,СВЦЭМ!$A$39:$A$782,$A108,СВЦЭМ!$B$39:$B$782,Q$83)+'СЕТ СН'!$H$11+СВЦЭМ!$D$10+'СЕТ СН'!$H$6-'СЕТ СН'!$H$23</f>
        <v>2197.7493316099999</v>
      </c>
      <c r="R108" s="36">
        <f>SUMIFS(СВЦЭМ!$D$39:$D$782,СВЦЭМ!$A$39:$A$782,$A108,СВЦЭМ!$B$39:$B$782,R$83)+'СЕТ СН'!$H$11+СВЦЭМ!$D$10+'СЕТ СН'!$H$6-'СЕТ СН'!$H$23</f>
        <v>2194.8280471400003</v>
      </c>
      <c r="S108" s="36">
        <f>SUMIFS(СВЦЭМ!$D$39:$D$782,СВЦЭМ!$A$39:$A$782,$A108,СВЦЭМ!$B$39:$B$782,S$83)+'СЕТ СН'!$H$11+СВЦЭМ!$D$10+'СЕТ СН'!$H$6-'СЕТ СН'!$H$23</f>
        <v>2178.3595872200003</v>
      </c>
      <c r="T108" s="36">
        <f>SUMIFS(СВЦЭМ!$D$39:$D$782,СВЦЭМ!$A$39:$A$782,$A108,СВЦЭМ!$B$39:$B$782,T$83)+'СЕТ СН'!$H$11+СВЦЭМ!$D$10+'СЕТ СН'!$H$6-'СЕТ СН'!$H$23</f>
        <v>2158.24126161</v>
      </c>
      <c r="U108" s="36">
        <f>SUMIFS(СВЦЭМ!$D$39:$D$782,СВЦЭМ!$A$39:$A$782,$A108,СВЦЭМ!$B$39:$B$782,U$83)+'СЕТ СН'!$H$11+СВЦЭМ!$D$10+'СЕТ СН'!$H$6-'СЕТ СН'!$H$23</f>
        <v>2129.2480324600001</v>
      </c>
      <c r="V108" s="36">
        <f>SUMIFS(СВЦЭМ!$D$39:$D$782,СВЦЭМ!$A$39:$A$782,$A108,СВЦЭМ!$B$39:$B$782,V$83)+'СЕТ СН'!$H$11+СВЦЭМ!$D$10+'СЕТ СН'!$H$6-'СЕТ СН'!$H$23</f>
        <v>2138.7176221700001</v>
      </c>
      <c r="W108" s="36">
        <f>SUMIFS(СВЦЭМ!$D$39:$D$782,СВЦЭМ!$A$39:$A$782,$A108,СВЦЭМ!$B$39:$B$782,W$83)+'СЕТ СН'!$H$11+СВЦЭМ!$D$10+'СЕТ СН'!$H$6-'СЕТ СН'!$H$23</f>
        <v>2133.5350477000002</v>
      </c>
      <c r="X108" s="36">
        <f>SUMIFS(СВЦЭМ!$D$39:$D$782,СВЦЭМ!$A$39:$A$782,$A108,СВЦЭМ!$B$39:$B$782,X$83)+'СЕТ СН'!$H$11+СВЦЭМ!$D$10+'СЕТ СН'!$H$6-'СЕТ СН'!$H$23</f>
        <v>2167.7020944000001</v>
      </c>
      <c r="Y108" s="36">
        <f>SUMIFS(СВЦЭМ!$D$39:$D$782,СВЦЭМ!$A$39:$A$782,$A108,СВЦЭМ!$B$39:$B$782,Y$83)+'СЕТ СН'!$H$11+СВЦЭМ!$D$10+'СЕТ СН'!$H$6-'СЕТ СН'!$H$23</f>
        <v>2182.22643702</v>
      </c>
    </row>
    <row r="109" spans="1:25" ht="15.75" x14ac:dyDescent="0.2">
      <c r="A109" s="35">
        <f t="shared" si="2"/>
        <v>45377</v>
      </c>
      <c r="B109" s="36">
        <f>SUMIFS(СВЦЭМ!$D$39:$D$782,СВЦЭМ!$A$39:$A$782,$A109,СВЦЭМ!$B$39:$B$782,B$83)+'СЕТ СН'!$H$11+СВЦЭМ!$D$10+'СЕТ СН'!$H$6-'СЕТ СН'!$H$23</f>
        <v>2261.8830264799999</v>
      </c>
      <c r="C109" s="36">
        <f>SUMIFS(СВЦЭМ!$D$39:$D$782,СВЦЭМ!$A$39:$A$782,$A109,СВЦЭМ!$B$39:$B$782,C$83)+'СЕТ СН'!$H$11+СВЦЭМ!$D$10+'СЕТ СН'!$H$6-'СЕТ СН'!$H$23</f>
        <v>2298.1955886400001</v>
      </c>
      <c r="D109" s="36">
        <f>SUMIFS(СВЦЭМ!$D$39:$D$782,СВЦЭМ!$A$39:$A$782,$A109,СВЦЭМ!$B$39:$B$782,D$83)+'СЕТ СН'!$H$11+СВЦЭМ!$D$10+'СЕТ СН'!$H$6-'СЕТ СН'!$H$23</f>
        <v>2324.8827026199997</v>
      </c>
      <c r="E109" s="36">
        <f>SUMIFS(СВЦЭМ!$D$39:$D$782,СВЦЭМ!$A$39:$A$782,$A109,СВЦЭМ!$B$39:$B$782,E$83)+'СЕТ СН'!$H$11+СВЦЭМ!$D$10+'СЕТ СН'!$H$6-'СЕТ СН'!$H$23</f>
        <v>2341.0270404900002</v>
      </c>
      <c r="F109" s="36">
        <f>SUMIFS(СВЦЭМ!$D$39:$D$782,СВЦЭМ!$A$39:$A$782,$A109,СВЦЭМ!$B$39:$B$782,F$83)+'СЕТ СН'!$H$11+СВЦЭМ!$D$10+'СЕТ СН'!$H$6-'СЕТ СН'!$H$23</f>
        <v>2331.0988898999999</v>
      </c>
      <c r="G109" s="36">
        <f>SUMIFS(СВЦЭМ!$D$39:$D$782,СВЦЭМ!$A$39:$A$782,$A109,СВЦЭМ!$B$39:$B$782,G$83)+'СЕТ СН'!$H$11+СВЦЭМ!$D$10+'СЕТ СН'!$H$6-'СЕТ СН'!$H$23</f>
        <v>2300.2161251100001</v>
      </c>
      <c r="H109" s="36">
        <f>SUMIFS(СВЦЭМ!$D$39:$D$782,СВЦЭМ!$A$39:$A$782,$A109,СВЦЭМ!$B$39:$B$782,H$83)+'СЕТ СН'!$H$11+СВЦЭМ!$D$10+'СЕТ СН'!$H$6-'СЕТ СН'!$H$23</f>
        <v>2228.6692106400001</v>
      </c>
      <c r="I109" s="36">
        <f>SUMIFS(СВЦЭМ!$D$39:$D$782,СВЦЭМ!$A$39:$A$782,$A109,СВЦЭМ!$B$39:$B$782,I$83)+'СЕТ СН'!$H$11+СВЦЭМ!$D$10+'СЕТ СН'!$H$6-'СЕТ СН'!$H$23</f>
        <v>2208.4939321399997</v>
      </c>
      <c r="J109" s="36">
        <f>SUMIFS(СВЦЭМ!$D$39:$D$782,СВЦЭМ!$A$39:$A$782,$A109,СВЦЭМ!$B$39:$B$782,J$83)+'СЕТ СН'!$H$11+СВЦЭМ!$D$10+'СЕТ СН'!$H$6-'СЕТ СН'!$H$23</f>
        <v>2182.2539053700002</v>
      </c>
      <c r="K109" s="36">
        <f>SUMIFS(СВЦЭМ!$D$39:$D$782,СВЦЭМ!$A$39:$A$782,$A109,СВЦЭМ!$B$39:$B$782,K$83)+'СЕТ СН'!$H$11+СВЦЭМ!$D$10+'СЕТ СН'!$H$6-'СЕТ СН'!$H$23</f>
        <v>2200.54337859</v>
      </c>
      <c r="L109" s="36">
        <f>SUMIFS(СВЦЭМ!$D$39:$D$782,СВЦЭМ!$A$39:$A$782,$A109,СВЦЭМ!$B$39:$B$782,L$83)+'СЕТ СН'!$H$11+СВЦЭМ!$D$10+'СЕТ СН'!$H$6-'СЕТ СН'!$H$23</f>
        <v>2205.0413313399999</v>
      </c>
      <c r="M109" s="36">
        <f>SUMIFS(СВЦЭМ!$D$39:$D$782,СВЦЭМ!$A$39:$A$782,$A109,СВЦЭМ!$B$39:$B$782,M$83)+'СЕТ СН'!$H$11+СВЦЭМ!$D$10+'СЕТ СН'!$H$6-'СЕТ СН'!$H$23</f>
        <v>2240.7921729999998</v>
      </c>
      <c r="N109" s="36">
        <f>SUMIFS(СВЦЭМ!$D$39:$D$782,СВЦЭМ!$A$39:$A$782,$A109,СВЦЭМ!$B$39:$B$782,N$83)+'СЕТ СН'!$H$11+СВЦЭМ!$D$10+'СЕТ СН'!$H$6-'СЕТ СН'!$H$23</f>
        <v>2268.0483986099998</v>
      </c>
      <c r="O109" s="36">
        <f>SUMIFS(СВЦЭМ!$D$39:$D$782,СВЦЭМ!$A$39:$A$782,$A109,СВЦЭМ!$B$39:$B$782,O$83)+'СЕТ СН'!$H$11+СВЦЭМ!$D$10+'СЕТ СН'!$H$6-'СЕТ СН'!$H$23</f>
        <v>2264.9984216600001</v>
      </c>
      <c r="P109" s="36">
        <f>SUMIFS(СВЦЭМ!$D$39:$D$782,СВЦЭМ!$A$39:$A$782,$A109,СВЦЭМ!$B$39:$B$782,P$83)+'СЕТ СН'!$H$11+СВЦЭМ!$D$10+'СЕТ СН'!$H$6-'СЕТ СН'!$H$23</f>
        <v>2290.4626560900001</v>
      </c>
      <c r="Q109" s="36">
        <f>SUMIFS(СВЦЭМ!$D$39:$D$782,СВЦЭМ!$A$39:$A$782,$A109,СВЦЭМ!$B$39:$B$782,Q$83)+'СЕТ СН'!$H$11+СВЦЭМ!$D$10+'СЕТ СН'!$H$6-'СЕТ СН'!$H$23</f>
        <v>2286.7858138199999</v>
      </c>
      <c r="R109" s="36">
        <f>SUMIFS(СВЦЭМ!$D$39:$D$782,СВЦЭМ!$A$39:$A$782,$A109,СВЦЭМ!$B$39:$B$782,R$83)+'СЕТ СН'!$H$11+СВЦЭМ!$D$10+'СЕТ СН'!$H$6-'СЕТ СН'!$H$23</f>
        <v>2249.5394398600001</v>
      </c>
      <c r="S109" s="36">
        <f>SUMIFS(СВЦЭМ!$D$39:$D$782,СВЦЭМ!$A$39:$A$782,$A109,СВЦЭМ!$B$39:$B$782,S$83)+'СЕТ СН'!$H$11+СВЦЭМ!$D$10+'СЕТ СН'!$H$6-'СЕТ СН'!$H$23</f>
        <v>2217.9525205</v>
      </c>
      <c r="T109" s="36">
        <f>SUMIFS(СВЦЭМ!$D$39:$D$782,СВЦЭМ!$A$39:$A$782,$A109,СВЦЭМ!$B$39:$B$782,T$83)+'СЕТ СН'!$H$11+СВЦЭМ!$D$10+'СЕТ СН'!$H$6-'СЕТ СН'!$H$23</f>
        <v>2181.6743771500001</v>
      </c>
      <c r="U109" s="36">
        <f>SUMIFS(СВЦЭМ!$D$39:$D$782,СВЦЭМ!$A$39:$A$782,$A109,СВЦЭМ!$B$39:$B$782,U$83)+'СЕТ СН'!$H$11+СВЦЭМ!$D$10+'СЕТ СН'!$H$6-'СЕТ СН'!$H$23</f>
        <v>2170.5423303099997</v>
      </c>
      <c r="V109" s="36">
        <f>SUMIFS(СВЦЭМ!$D$39:$D$782,СВЦЭМ!$A$39:$A$782,$A109,СВЦЭМ!$B$39:$B$782,V$83)+'СЕТ СН'!$H$11+СВЦЭМ!$D$10+'СЕТ СН'!$H$6-'СЕТ СН'!$H$23</f>
        <v>2161.1290892699999</v>
      </c>
      <c r="W109" s="36">
        <f>SUMIFS(СВЦЭМ!$D$39:$D$782,СВЦЭМ!$A$39:$A$782,$A109,СВЦЭМ!$B$39:$B$782,W$83)+'СЕТ СН'!$H$11+СВЦЭМ!$D$10+'СЕТ СН'!$H$6-'СЕТ СН'!$H$23</f>
        <v>2177.1214574099999</v>
      </c>
      <c r="X109" s="36">
        <f>SUMIFS(СВЦЭМ!$D$39:$D$782,СВЦЭМ!$A$39:$A$782,$A109,СВЦЭМ!$B$39:$B$782,X$83)+'СЕТ СН'!$H$11+СВЦЭМ!$D$10+'СЕТ СН'!$H$6-'СЕТ СН'!$H$23</f>
        <v>2215.8227226500003</v>
      </c>
      <c r="Y109" s="36">
        <f>SUMIFS(СВЦЭМ!$D$39:$D$782,СВЦЭМ!$A$39:$A$782,$A109,СВЦЭМ!$B$39:$B$782,Y$83)+'СЕТ СН'!$H$11+СВЦЭМ!$D$10+'СЕТ СН'!$H$6-'СЕТ СН'!$H$23</f>
        <v>2226.3441360100001</v>
      </c>
    </row>
    <row r="110" spans="1:25" ht="15.75" x14ac:dyDescent="0.2">
      <c r="A110" s="35">
        <f t="shared" si="2"/>
        <v>45378</v>
      </c>
      <c r="B110" s="36">
        <f>SUMIFS(СВЦЭМ!$D$39:$D$782,СВЦЭМ!$A$39:$A$782,$A110,СВЦЭМ!$B$39:$B$782,B$83)+'СЕТ СН'!$H$11+СВЦЭМ!$D$10+'СЕТ СН'!$H$6-'СЕТ СН'!$H$23</f>
        <v>2279.02315284</v>
      </c>
      <c r="C110" s="36">
        <f>SUMIFS(СВЦЭМ!$D$39:$D$782,СВЦЭМ!$A$39:$A$782,$A110,СВЦЭМ!$B$39:$B$782,C$83)+'СЕТ СН'!$H$11+СВЦЭМ!$D$10+'СЕТ СН'!$H$6-'СЕТ СН'!$H$23</f>
        <v>2295.4585328399999</v>
      </c>
      <c r="D110" s="36">
        <f>SUMIFS(СВЦЭМ!$D$39:$D$782,СВЦЭМ!$A$39:$A$782,$A110,СВЦЭМ!$B$39:$B$782,D$83)+'СЕТ СН'!$H$11+СВЦЭМ!$D$10+'СЕТ СН'!$H$6-'СЕТ СН'!$H$23</f>
        <v>2331.3111909300001</v>
      </c>
      <c r="E110" s="36">
        <f>SUMIFS(СВЦЭМ!$D$39:$D$782,СВЦЭМ!$A$39:$A$782,$A110,СВЦЭМ!$B$39:$B$782,E$83)+'СЕТ СН'!$H$11+СВЦЭМ!$D$10+'СЕТ СН'!$H$6-'СЕТ СН'!$H$23</f>
        <v>2338.98044046</v>
      </c>
      <c r="F110" s="36">
        <f>SUMIFS(СВЦЭМ!$D$39:$D$782,СВЦЭМ!$A$39:$A$782,$A110,СВЦЭМ!$B$39:$B$782,F$83)+'СЕТ СН'!$H$11+СВЦЭМ!$D$10+'СЕТ СН'!$H$6-'СЕТ СН'!$H$23</f>
        <v>2328.7963768899999</v>
      </c>
      <c r="G110" s="36">
        <f>SUMIFS(СВЦЭМ!$D$39:$D$782,СВЦЭМ!$A$39:$A$782,$A110,СВЦЭМ!$B$39:$B$782,G$83)+'СЕТ СН'!$H$11+СВЦЭМ!$D$10+'СЕТ СН'!$H$6-'СЕТ СН'!$H$23</f>
        <v>2299.1163556700003</v>
      </c>
      <c r="H110" s="36">
        <f>SUMIFS(СВЦЭМ!$D$39:$D$782,СВЦЭМ!$A$39:$A$782,$A110,СВЦЭМ!$B$39:$B$782,H$83)+'СЕТ СН'!$H$11+СВЦЭМ!$D$10+'СЕТ СН'!$H$6-'СЕТ СН'!$H$23</f>
        <v>2234.07966898</v>
      </c>
      <c r="I110" s="36">
        <f>SUMIFS(СВЦЭМ!$D$39:$D$782,СВЦЭМ!$A$39:$A$782,$A110,СВЦЭМ!$B$39:$B$782,I$83)+'СЕТ СН'!$H$11+СВЦЭМ!$D$10+'СЕТ СН'!$H$6-'СЕТ СН'!$H$23</f>
        <v>2191.14652346</v>
      </c>
      <c r="J110" s="36">
        <f>SUMIFS(СВЦЭМ!$D$39:$D$782,СВЦЭМ!$A$39:$A$782,$A110,СВЦЭМ!$B$39:$B$782,J$83)+'СЕТ СН'!$H$11+СВЦЭМ!$D$10+'СЕТ СН'!$H$6-'СЕТ СН'!$H$23</f>
        <v>2193.1256050399998</v>
      </c>
      <c r="K110" s="36">
        <f>SUMIFS(СВЦЭМ!$D$39:$D$782,СВЦЭМ!$A$39:$A$782,$A110,СВЦЭМ!$B$39:$B$782,K$83)+'СЕТ СН'!$H$11+СВЦЭМ!$D$10+'СЕТ СН'!$H$6-'СЕТ СН'!$H$23</f>
        <v>2192.4789892199997</v>
      </c>
      <c r="L110" s="36">
        <f>SUMIFS(СВЦЭМ!$D$39:$D$782,СВЦЭМ!$A$39:$A$782,$A110,СВЦЭМ!$B$39:$B$782,L$83)+'СЕТ СН'!$H$11+СВЦЭМ!$D$10+'СЕТ СН'!$H$6-'СЕТ СН'!$H$23</f>
        <v>2187.9190118699998</v>
      </c>
      <c r="M110" s="36">
        <f>SUMIFS(СВЦЭМ!$D$39:$D$782,СВЦЭМ!$A$39:$A$782,$A110,СВЦЭМ!$B$39:$B$782,M$83)+'СЕТ СН'!$H$11+СВЦЭМ!$D$10+'СЕТ СН'!$H$6-'СЕТ СН'!$H$23</f>
        <v>2199.4189837599997</v>
      </c>
      <c r="N110" s="36">
        <f>SUMIFS(СВЦЭМ!$D$39:$D$782,СВЦЭМ!$A$39:$A$782,$A110,СВЦЭМ!$B$39:$B$782,N$83)+'СЕТ СН'!$H$11+СВЦЭМ!$D$10+'СЕТ СН'!$H$6-'СЕТ СН'!$H$23</f>
        <v>2230.3031874500002</v>
      </c>
      <c r="O110" s="36">
        <f>SUMIFS(СВЦЭМ!$D$39:$D$782,СВЦЭМ!$A$39:$A$782,$A110,СВЦЭМ!$B$39:$B$782,O$83)+'СЕТ СН'!$H$11+СВЦЭМ!$D$10+'СЕТ СН'!$H$6-'СЕТ СН'!$H$23</f>
        <v>2239.5714292100001</v>
      </c>
      <c r="P110" s="36">
        <f>SUMIFS(СВЦЭМ!$D$39:$D$782,СВЦЭМ!$A$39:$A$782,$A110,СВЦЭМ!$B$39:$B$782,P$83)+'СЕТ СН'!$H$11+СВЦЭМ!$D$10+'СЕТ СН'!$H$6-'СЕТ СН'!$H$23</f>
        <v>2259.94283008</v>
      </c>
      <c r="Q110" s="36">
        <f>SUMIFS(СВЦЭМ!$D$39:$D$782,СВЦЭМ!$A$39:$A$782,$A110,СВЦЭМ!$B$39:$B$782,Q$83)+'СЕТ СН'!$H$11+СВЦЭМ!$D$10+'СЕТ СН'!$H$6-'СЕТ СН'!$H$23</f>
        <v>2275.4171271800001</v>
      </c>
      <c r="R110" s="36">
        <f>SUMIFS(СВЦЭМ!$D$39:$D$782,СВЦЭМ!$A$39:$A$782,$A110,СВЦЭМ!$B$39:$B$782,R$83)+'СЕТ СН'!$H$11+СВЦЭМ!$D$10+'СЕТ СН'!$H$6-'СЕТ СН'!$H$23</f>
        <v>2276.79249385</v>
      </c>
      <c r="S110" s="36">
        <f>SUMIFS(СВЦЭМ!$D$39:$D$782,СВЦЭМ!$A$39:$A$782,$A110,СВЦЭМ!$B$39:$B$782,S$83)+'СЕТ СН'!$H$11+СВЦЭМ!$D$10+'СЕТ СН'!$H$6-'СЕТ СН'!$H$23</f>
        <v>2257.53429942</v>
      </c>
      <c r="T110" s="36">
        <f>SUMIFS(СВЦЭМ!$D$39:$D$782,СВЦЭМ!$A$39:$A$782,$A110,СВЦЭМ!$B$39:$B$782,T$83)+'СЕТ СН'!$H$11+СВЦЭМ!$D$10+'СЕТ СН'!$H$6-'СЕТ СН'!$H$23</f>
        <v>2219.0903999000002</v>
      </c>
      <c r="U110" s="36">
        <f>SUMIFS(СВЦЭМ!$D$39:$D$782,СВЦЭМ!$A$39:$A$782,$A110,СВЦЭМ!$B$39:$B$782,U$83)+'СЕТ СН'!$H$11+СВЦЭМ!$D$10+'СЕТ СН'!$H$6-'СЕТ СН'!$H$23</f>
        <v>2191.9522392899999</v>
      </c>
      <c r="V110" s="36">
        <f>SUMIFS(СВЦЭМ!$D$39:$D$782,СВЦЭМ!$A$39:$A$782,$A110,СВЦЭМ!$B$39:$B$782,V$83)+'СЕТ СН'!$H$11+СВЦЭМ!$D$10+'СЕТ СН'!$H$6-'СЕТ СН'!$H$23</f>
        <v>2169.9240872800001</v>
      </c>
      <c r="W110" s="36">
        <f>SUMIFS(СВЦЭМ!$D$39:$D$782,СВЦЭМ!$A$39:$A$782,$A110,СВЦЭМ!$B$39:$B$782,W$83)+'СЕТ СН'!$H$11+СВЦЭМ!$D$10+'СЕТ СН'!$H$6-'СЕТ СН'!$H$23</f>
        <v>2170.3012505400002</v>
      </c>
      <c r="X110" s="36">
        <f>SUMIFS(СВЦЭМ!$D$39:$D$782,СВЦЭМ!$A$39:$A$782,$A110,СВЦЭМ!$B$39:$B$782,X$83)+'СЕТ СН'!$H$11+СВЦЭМ!$D$10+'СЕТ СН'!$H$6-'СЕТ СН'!$H$23</f>
        <v>2205.8912109600001</v>
      </c>
      <c r="Y110" s="36">
        <f>SUMIFS(СВЦЭМ!$D$39:$D$782,СВЦЭМ!$A$39:$A$782,$A110,СВЦЭМ!$B$39:$B$782,Y$83)+'СЕТ СН'!$H$11+СВЦЭМ!$D$10+'СЕТ СН'!$H$6-'СЕТ СН'!$H$23</f>
        <v>2238.2539820299999</v>
      </c>
    </row>
    <row r="111" spans="1:25" ht="15.75" x14ac:dyDescent="0.2">
      <c r="A111" s="35">
        <f t="shared" si="2"/>
        <v>45379</v>
      </c>
      <c r="B111" s="36">
        <f>SUMIFS(СВЦЭМ!$D$39:$D$782,СВЦЭМ!$A$39:$A$782,$A111,СВЦЭМ!$B$39:$B$782,B$83)+'СЕТ СН'!$H$11+СВЦЭМ!$D$10+'СЕТ СН'!$H$6-'СЕТ СН'!$H$23</f>
        <v>2248.90391752</v>
      </c>
      <c r="C111" s="36">
        <f>SUMIFS(СВЦЭМ!$D$39:$D$782,СВЦЭМ!$A$39:$A$782,$A111,СВЦЭМ!$B$39:$B$782,C$83)+'СЕТ СН'!$H$11+СВЦЭМ!$D$10+'СЕТ СН'!$H$6-'СЕТ СН'!$H$23</f>
        <v>2263.3104426999998</v>
      </c>
      <c r="D111" s="36">
        <f>SUMIFS(СВЦЭМ!$D$39:$D$782,СВЦЭМ!$A$39:$A$782,$A111,СВЦЭМ!$B$39:$B$782,D$83)+'СЕТ СН'!$H$11+СВЦЭМ!$D$10+'СЕТ СН'!$H$6-'СЕТ СН'!$H$23</f>
        <v>2293.85429329</v>
      </c>
      <c r="E111" s="36">
        <f>SUMIFS(СВЦЭМ!$D$39:$D$782,СВЦЭМ!$A$39:$A$782,$A111,СВЦЭМ!$B$39:$B$782,E$83)+'СЕТ СН'!$H$11+СВЦЭМ!$D$10+'СЕТ СН'!$H$6-'СЕТ СН'!$H$23</f>
        <v>2297.2916055999999</v>
      </c>
      <c r="F111" s="36">
        <f>SUMIFS(СВЦЭМ!$D$39:$D$782,СВЦЭМ!$A$39:$A$782,$A111,СВЦЭМ!$B$39:$B$782,F$83)+'СЕТ СН'!$H$11+СВЦЭМ!$D$10+'СЕТ СН'!$H$6-'СЕТ СН'!$H$23</f>
        <v>2223.7533562999997</v>
      </c>
      <c r="G111" s="36">
        <f>SUMIFS(СВЦЭМ!$D$39:$D$782,СВЦЭМ!$A$39:$A$782,$A111,СВЦЭМ!$B$39:$B$782,G$83)+'СЕТ СН'!$H$11+СВЦЭМ!$D$10+'СЕТ СН'!$H$6-'СЕТ СН'!$H$23</f>
        <v>2195.6099106199999</v>
      </c>
      <c r="H111" s="36">
        <f>SUMIFS(СВЦЭМ!$D$39:$D$782,СВЦЭМ!$A$39:$A$782,$A111,СВЦЭМ!$B$39:$B$782,H$83)+'СЕТ СН'!$H$11+СВЦЭМ!$D$10+'СЕТ СН'!$H$6-'СЕТ СН'!$H$23</f>
        <v>2136.4176568900002</v>
      </c>
      <c r="I111" s="36">
        <f>SUMIFS(СВЦЭМ!$D$39:$D$782,СВЦЭМ!$A$39:$A$782,$A111,СВЦЭМ!$B$39:$B$782,I$83)+'СЕТ СН'!$H$11+СВЦЭМ!$D$10+'СЕТ СН'!$H$6-'СЕТ СН'!$H$23</f>
        <v>2123.0005986699998</v>
      </c>
      <c r="J111" s="36">
        <f>SUMIFS(СВЦЭМ!$D$39:$D$782,СВЦЭМ!$A$39:$A$782,$A111,СВЦЭМ!$B$39:$B$782,J$83)+'СЕТ СН'!$H$11+СВЦЭМ!$D$10+'СЕТ СН'!$H$6-'СЕТ СН'!$H$23</f>
        <v>2117.23586316</v>
      </c>
      <c r="K111" s="36">
        <f>SUMIFS(СВЦЭМ!$D$39:$D$782,СВЦЭМ!$A$39:$A$782,$A111,СВЦЭМ!$B$39:$B$782,K$83)+'СЕТ СН'!$H$11+СВЦЭМ!$D$10+'СЕТ СН'!$H$6-'СЕТ СН'!$H$23</f>
        <v>2121.4120762299999</v>
      </c>
      <c r="L111" s="36">
        <f>SUMIFS(СВЦЭМ!$D$39:$D$782,СВЦЭМ!$A$39:$A$782,$A111,СВЦЭМ!$B$39:$B$782,L$83)+'СЕТ СН'!$H$11+СВЦЭМ!$D$10+'СЕТ СН'!$H$6-'СЕТ СН'!$H$23</f>
        <v>2126.01571272</v>
      </c>
      <c r="M111" s="36">
        <f>SUMIFS(СВЦЭМ!$D$39:$D$782,СВЦЭМ!$A$39:$A$782,$A111,СВЦЭМ!$B$39:$B$782,M$83)+'СЕТ СН'!$H$11+СВЦЭМ!$D$10+'СЕТ СН'!$H$6-'СЕТ СН'!$H$23</f>
        <v>2134.93647719</v>
      </c>
      <c r="N111" s="36">
        <f>SUMIFS(СВЦЭМ!$D$39:$D$782,СВЦЭМ!$A$39:$A$782,$A111,СВЦЭМ!$B$39:$B$782,N$83)+'СЕТ СН'!$H$11+СВЦЭМ!$D$10+'СЕТ СН'!$H$6-'СЕТ СН'!$H$23</f>
        <v>2156.1862522700003</v>
      </c>
      <c r="O111" s="36">
        <f>SUMIFS(СВЦЭМ!$D$39:$D$782,СВЦЭМ!$A$39:$A$782,$A111,СВЦЭМ!$B$39:$B$782,O$83)+'СЕТ СН'!$H$11+СВЦЭМ!$D$10+'СЕТ СН'!$H$6-'СЕТ СН'!$H$23</f>
        <v>2144.8134963900002</v>
      </c>
      <c r="P111" s="36">
        <f>SUMIFS(СВЦЭМ!$D$39:$D$782,СВЦЭМ!$A$39:$A$782,$A111,СВЦЭМ!$B$39:$B$782,P$83)+'СЕТ СН'!$H$11+СВЦЭМ!$D$10+'СЕТ СН'!$H$6-'СЕТ СН'!$H$23</f>
        <v>2143.0029291000001</v>
      </c>
      <c r="Q111" s="36">
        <f>SUMIFS(СВЦЭМ!$D$39:$D$782,СВЦЭМ!$A$39:$A$782,$A111,СВЦЭМ!$B$39:$B$782,Q$83)+'СЕТ СН'!$H$11+СВЦЭМ!$D$10+'СЕТ СН'!$H$6-'СЕТ СН'!$H$23</f>
        <v>2152.3142463100003</v>
      </c>
      <c r="R111" s="36">
        <f>SUMIFS(СВЦЭМ!$D$39:$D$782,СВЦЭМ!$A$39:$A$782,$A111,СВЦЭМ!$B$39:$B$782,R$83)+'СЕТ СН'!$H$11+СВЦЭМ!$D$10+'СЕТ СН'!$H$6-'СЕТ СН'!$H$23</f>
        <v>2172.2688148300003</v>
      </c>
      <c r="S111" s="36">
        <f>SUMIFS(СВЦЭМ!$D$39:$D$782,СВЦЭМ!$A$39:$A$782,$A111,СВЦЭМ!$B$39:$B$782,S$83)+'СЕТ СН'!$H$11+СВЦЭМ!$D$10+'СЕТ СН'!$H$6-'СЕТ СН'!$H$23</f>
        <v>2182.0606913700003</v>
      </c>
      <c r="T111" s="36">
        <f>SUMIFS(СВЦЭМ!$D$39:$D$782,СВЦЭМ!$A$39:$A$782,$A111,СВЦЭМ!$B$39:$B$782,T$83)+'СЕТ СН'!$H$11+СВЦЭМ!$D$10+'СЕТ СН'!$H$6-'СЕТ СН'!$H$23</f>
        <v>2158.6887035099999</v>
      </c>
      <c r="U111" s="36">
        <f>SUMIFS(СВЦЭМ!$D$39:$D$782,СВЦЭМ!$A$39:$A$782,$A111,СВЦЭМ!$B$39:$B$782,U$83)+'СЕТ СН'!$H$11+СВЦЭМ!$D$10+'СЕТ СН'!$H$6-'СЕТ СН'!$H$23</f>
        <v>2126.4758232599997</v>
      </c>
      <c r="V111" s="36">
        <f>SUMIFS(СВЦЭМ!$D$39:$D$782,СВЦЭМ!$A$39:$A$782,$A111,СВЦЭМ!$B$39:$B$782,V$83)+'СЕТ СН'!$H$11+СВЦЭМ!$D$10+'СЕТ СН'!$H$6-'СЕТ СН'!$H$23</f>
        <v>2176.5968546599997</v>
      </c>
      <c r="W111" s="36">
        <f>SUMIFS(СВЦЭМ!$D$39:$D$782,СВЦЭМ!$A$39:$A$782,$A111,СВЦЭМ!$B$39:$B$782,W$83)+'СЕТ СН'!$H$11+СВЦЭМ!$D$10+'СЕТ СН'!$H$6-'СЕТ СН'!$H$23</f>
        <v>2176.9361327900001</v>
      </c>
      <c r="X111" s="36">
        <f>SUMIFS(СВЦЭМ!$D$39:$D$782,СВЦЭМ!$A$39:$A$782,$A111,СВЦЭМ!$B$39:$B$782,X$83)+'СЕТ СН'!$H$11+СВЦЭМ!$D$10+'СЕТ СН'!$H$6-'СЕТ СН'!$H$23</f>
        <v>2198.01611293</v>
      </c>
      <c r="Y111" s="36">
        <f>SUMIFS(СВЦЭМ!$D$39:$D$782,СВЦЭМ!$A$39:$A$782,$A111,СВЦЭМ!$B$39:$B$782,Y$83)+'СЕТ СН'!$H$11+СВЦЭМ!$D$10+'СЕТ СН'!$H$6-'СЕТ СН'!$H$23</f>
        <v>2194.48206394</v>
      </c>
    </row>
    <row r="112" spans="1:25" ht="15.75" x14ac:dyDescent="0.2">
      <c r="A112" s="35">
        <f t="shared" si="2"/>
        <v>45380</v>
      </c>
      <c r="B112" s="36">
        <f>SUMIFS(СВЦЭМ!$D$39:$D$782,СВЦЭМ!$A$39:$A$782,$A112,СВЦЭМ!$B$39:$B$782,B$83)+'СЕТ СН'!$H$11+СВЦЭМ!$D$10+'СЕТ СН'!$H$6-'СЕТ СН'!$H$23</f>
        <v>2272.1103611899998</v>
      </c>
      <c r="C112" s="36">
        <f>SUMIFS(СВЦЭМ!$D$39:$D$782,СВЦЭМ!$A$39:$A$782,$A112,СВЦЭМ!$B$39:$B$782,C$83)+'СЕТ СН'!$H$11+СВЦЭМ!$D$10+'СЕТ СН'!$H$6-'СЕТ СН'!$H$23</f>
        <v>2281.3559262399999</v>
      </c>
      <c r="D112" s="36">
        <f>SUMIFS(СВЦЭМ!$D$39:$D$782,СВЦЭМ!$A$39:$A$782,$A112,СВЦЭМ!$B$39:$B$782,D$83)+'СЕТ СН'!$H$11+СВЦЭМ!$D$10+'СЕТ СН'!$H$6-'СЕТ СН'!$H$23</f>
        <v>2351.8394205899999</v>
      </c>
      <c r="E112" s="36">
        <f>SUMIFS(СВЦЭМ!$D$39:$D$782,СВЦЭМ!$A$39:$A$782,$A112,СВЦЭМ!$B$39:$B$782,E$83)+'СЕТ СН'!$H$11+СВЦЭМ!$D$10+'СЕТ СН'!$H$6-'СЕТ СН'!$H$23</f>
        <v>2397.0701839399999</v>
      </c>
      <c r="F112" s="36">
        <f>SUMIFS(СВЦЭМ!$D$39:$D$782,СВЦЭМ!$A$39:$A$782,$A112,СВЦЭМ!$B$39:$B$782,F$83)+'СЕТ СН'!$H$11+СВЦЭМ!$D$10+'СЕТ СН'!$H$6-'СЕТ СН'!$H$23</f>
        <v>2419.5307686799997</v>
      </c>
      <c r="G112" s="36">
        <f>SUMIFS(СВЦЭМ!$D$39:$D$782,СВЦЭМ!$A$39:$A$782,$A112,СВЦЭМ!$B$39:$B$782,G$83)+'СЕТ СН'!$H$11+СВЦЭМ!$D$10+'СЕТ СН'!$H$6-'СЕТ СН'!$H$23</f>
        <v>2393.0931595100001</v>
      </c>
      <c r="H112" s="36">
        <f>SUMIFS(СВЦЭМ!$D$39:$D$782,СВЦЭМ!$A$39:$A$782,$A112,СВЦЭМ!$B$39:$B$782,H$83)+'СЕТ СН'!$H$11+СВЦЭМ!$D$10+'СЕТ СН'!$H$6-'СЕТ СН'!$H$23</f>
        <v>2340.1029165999998</v>
      </c>
      <c r="I112" s="36">
        <f>SUMIFS(СВЦЭМ!$D$39:$D$782,СВЦЭМ!$A$39:$A$782,$A112,СВЦЭМ!$B$39:$B$782,I$83)+'СЕТ СН'!$H$11+СВЦЭМ!$D$10+'СЕТ СН'!$H$6-'СЕТ СН'!$H$23</f>
        <v>2303.5699060500001</v>
      </c>
      <c r="J112" s="36">
        <f>SUMIFS(СВЦЭМ!$D$39:$D$782,СВЦЭМ!$A$39:$A$782,$A112,СВЦЭМ!$B$39:$B$782,J$83)+'СЕТ СН'!$H$11+СВЦЭМ!$D$10+'СЕТ СН'!$H$6-'СЕТ СН'!$H$23</f>
        <v>2263.1618521199998</v>
      </c>
      <c r="K112" s="36">
        <f>SUMIFS(СВЦЭМ!$D$39:$D$782,СВЦЭМ!$A$39:$A$782,$A112,СВЦЭМ!$B$39:$B$782,K$83)+'СЕТ СН'!$H$11+СВЦЭМ!$D$10+'СЕТ СН'!$H$6-'СЕТ СН'!$H$23</f>
        <v>2256.3566340400002</v>
      </c>
      <c r="L112" s="36">
        <f>SUMIFS(СВЦЭМ!$D$39:$D$782,СВЦЭМ!$A$39:$A$782,$A112,СВЦЭМ!$B$39:$B$782,L$83)+'СЕТ СН'!$H$11+СВЦЭМ!$D$10+'СЕТ СН'!$H$6-'СЕТ СН'!$H$23</f>
        <v>2275.44295177</v>
      </c>
      <c r="M112" s="36">
        <f>SUMIFS(СВЦЭМ!$D$39:$D$782,СВЦЭМ!$A$39:$A$782,$A112,СВЦЭМ!$B$39:$B$782,M$83)+'СЕТ СН'!$H$11+СВЦЭМ!$D$10+'СЕТ СН'!$H$6-'СЕТ СН'!$H$23</f>
        <v>2277.1748470800003</v>
      </c>
      <c r="N112" s="36">
        <f>SUMIFS(СВЦЭМ!$D$39:$D$782,СВЦЭМ!$A$39:$A$782,$A112,СВЦЭМ!$B$39:$B$782,N$83)+'СЕТ СН'!$H$11+СВЦЭМ!$D$10+'СЕТ СН'!$H$6-'СЕТ СН'!$H$23</f>
        <v>2290.8384790199998</v>
      </c>
      <c r="O112" s="36">
        <f>SUMIFS(СВЦЭМ!$D$39:$D$782,СВЦЭМ!$A$39:$A$782,$A112,СВЦЭМ!$B$39:$B$782,O$83)+'СЕТ СН'!$H$11+СВЦЭМ!$D$10+'СЕТ СН'!$H$6-'СЕТ СН'!$H$23</f>
        <v>2299.34705403</v>
      </c>
      <c r="P112" s="36">
        <f>SUMIFS(СВЦЭМ!$D$39:$D$782,СВЦЭМ!$A$39:$A$782,$A112,СВЦЭМ!$B$39:$B$782,P$83)+'СЕТ СН'!$H$11+СВЦЭМ!$D$10+'СЕТ СН'!$H$6-'СЕТ СН'!$H$23</f>
        <v>2315.1386768000002</v>
      </c>
      <c r="Q112" s="36">
        <f>SUMIFS(СВЦЭМ!$D$39:$D$782,СВЦЭМ!$A$39:$A$782,$A112,СВЦЭМ!$B$39:$B$782,Q$83)+'СЕТ СН'!$H$11+СВЦЭМ!$D$10+'СЕТ СН'!$H$6-'СЕТ СН'!$H$23</f>
        <v>2367.6037915699999</v>
      </c>
      <c r="R112" s="36">
        <f>SUMIFS(СВЦЭМ!$D$39:$D$782,СВЦЭМ!$A$39:$A$782,$A112,СВЦЭМ!$B$39:$B$782,R$83)+'СЕТ СН'!$H$11+СВЦЭМ!$D$10+'СЕТ СН'!$H$6-'СЕТ СН'!$H$23</f>
        <v>2365.5665412500002</v>
      </c>
      <c r="S112" s="36">
        <f>SUMIFS(СВЦЭМ!$D$39:$D$782,СВЦЭМ!$A$39:$A$782,$A112,СВЦЭМ!$B$39:$B$782,S$83)+'СЕТ СН'!$H$11+СВЦЭМ!$D$10+'СЕТ СН'!$H$6-'СЕТ СН'!$H$23</f>
        <v>2316.6189588100001</v>
      </c>
      <c r="T112" s="36">
        <f>SUMIFS(СВЦЭМ!$D$39:$D$782,СВЦЭМ!$A$39:$A$782,$A112,СВЦЭМ!$B$39:$B$782,T$83)+'СЕТ СН'!$H$11+СВЦЭМ!$D$10+'СЕТ СН'!$H$6-'СЕТ СН'!$H$23</f>
        <v>2284.2488361999999</v>
      </c>
      <c r="U112" s="36">
        <f>SUMIFS(СВЦЭМ!$D$39:$D$782,СВЦЭМ!$A$39:$A$782,$A112,СВЦЭМ!$B$39:$B$782,U$83)+'СЕТ СН'!$H$11+СВЦЭМ!$D$10+'СЕТ СН'!$H$6-'СЕТ СН'!$H$23</f>
        <v>2223.20420044</v>
      </c>
      <c r="V112" s="36">
        <f>SUMIFS(СВЦЭМ!$D$39:$D$782,СВЦЭМ!$A$39:$A$782,$A112,СВЦЭМ!$B$39:$B$782,V$83)+'СЕТ СН'!$H$11+СВЦЭМ!$D$10+'СЕТ СН'!$H$6-'СЕТ СН'!$H$23</f>
        <v>2197.9335181599999</v>
      </c>
      <c r="W112" s="36">
        <f>SUMIFS(СВЦЭМ!$D$39:$D$782,СВЦЭМ!$A$39:$A$782,$A112,СВЦЭМ!$B$39:$B$782,W$83)+'СЕТ СН'!$H$11+СВЦЭМ!$D$10+'СЕТ СН'!$H$6-'СЕТ СН'!$H$23</f>
        <v>2210.7214974200001</v>
      </c>
      <c r="X112" s="36">
        <f>SUMIFS(СВЦЭМ!$D$39:$D$782,СВЦЭМ!$A$39:$A$782,$A112,СВЦЭМ!$B$39:$B$782,X$83)+'СЕТ СН'!$H$11+СВЦЭМ!$D$10+'СЕТ СН'!$H$6-'СЕТ СН'!$H$23</f>
        <v>2246.6916784100003</v>
      </c>
      <c r="Y112" s="36">
        <f>SUMIFS(СВЦЭМ!$D$39:$D$782,СВЦЭМ!$A$39:$A$782,$A112,СВЦЭМ!$B$39:$B$782,Y$83)+'СЕТ СН'!$H$11+СВЦЭМ!$D$10+'СЕТ СН'!$H$6-'СЕТ СН'!$H$23</f>
        <v>2338.1895403899998</v>
      </c>
    </row>
    <row r="113" spans="1:27" ht="15.75" x14ac:dyDescent="0.2">
      <c r="A113" s="35">
        <f t="shared" si="2"/>
        <v>45381</v>
      </c>
      <c r="B113" s="36">
        <f>SUMIFS(СВЦЭМ!$D$39:$D$782,СВЦЭМ!$A$39:$A$782,$A113,СВЦЭМ!$B$39:$B$782,B$83)+'СЕТ СН'!$H$11+СВЦЭМ!$D$10+'СЕТ СН'!$H$6-'СЕТ СН'!$H$23</f>
        <v>2373.9218360499999</v>
      </c>
      <c r="C113" s="36">
        <f>SUMIFS(СВЦЭМ!$D$39:$D$782,СВЦЭМ!$A$39:$A$782,$A113,СВЦЭМ!$B$39:$B$782,C$83)+'СЕТ СН'!$H$11+СВЦЭМ!$D$10+'СЕТ СН'!$H$6-'СЕТ СН'!$H$23</f>
        <v>2402.5174452399997</v>
      </c>
      <c r="D113" s="36">
        <f>SUMIFS(СВЦЭМ!$D$39:$D$782,СВЦЭМ!$A$39:$A$782,$A113,СВЦЭМ!$B$39:$B$782,D$83)+'СЕТ СН'!$H$11+СВЦЭМ!$D$10+'СЕТ СН'!$H$6-'СЕТ СН'!$H$23</f>
        <v>2408.42442484</v>
      </c>
      <c r="E113" s="36">
        <f>SUMIFS(СВЦЭМ!$D$39:$D$782,СВЦЭМ!$A$39:$A$782,$A113,СВЦЭМ!$B$39:$B$782,E$83)+'СЕТ СН'!$H$11+СВЦЭМ!$D$10+'СЕТ СН'!$H$6-'СЕТ СН'!$H$23</f>
        <v>2427.3194739700002</v>
      </c>
      <c r="F113" s="36">
        <f>SUMIFS(СВЦЭМ!$D$39:$D$782,СВЦЭМ!$A$39:$A$782,$A113,СВЦЭМ!$B$39:$B$782,F$83)+'СЕТ СН'!$H$11+СВЦЭМ!$D$10+'СЕТ СН'!$H$6-'СЕТ СН'!$H$23</f>
        <v>2423.6072951399997</v>
      </c>
      <c r="G113" s="36">
        <f>SUMIFS(СВЦЭМ!$D$39:$D$782,СВЦЭМ!$A$39:$A$782,$A113,СВЦЭМ!$B$39:$B$782,G$83)+'СЕТ СН'!$H$11+СВЦЭМ!$D$10+'СЕТ СН'!$H$6-'СЕТ СН'!$H$23</f>
        <v>2401.68937512</v>
      </c>
      <c r="H113" s="36">
        <f>SUMIFS(СВЦЭМ!$D$39:$D$782,СВЦЭМ!$A$39:$A$782,$A113,СВЦЭМ!$B$39:$B$782,H$83)+'СЕТ СН'!$H$11+СВЦЭМ!$D$10+'СЕТ СН'!$H$6-'СЕТ СН'!$H$23</f>
        <v>2357.3555641299999</v>
      </c>
      <c r="I113" s="36">
        <f>SUMIFS(СВЦЭМ!$D$39:$D$782,СВЦЭМ!$A$39:$A$782,$A113,СВЦЭМ!$B$39:$B$782,I$83)+'СЕТ СН'!$H$11+СВЦЭМ!$D$10+'СЕТ СН'!$H$6-'СЕТ СН'!$H$23</f>
        <v>2336.8826387199997</v>
      </c>
      <c r="J113" s="36">
        <f>SUMIFS(СВЦЭМ!$D$39:$D$782,СВЦЭМ!$A$39:$A$782,$A113,СВЦЭМ!$B$39:$B$782,J$83)+'СЕТ СН'!$H$11+СВЦЭМ!$D$10+'СЕТ СН'!$H$6-'СЕТ СН'!$H$23</f>
        <v>2288.8924069499999</v>
      </c>
      <c r="K113" s="36">
        <f>SUMIFS(СВЦЭМ!$D$39:$D$782,СВЦЭМ!$A$39:$A$782,$A113,СВЦЭМ!$B$39:$B$782,K$83)+'СЕТ СН'!$H$11+СВЦЭМ!$D$10+'СЕТ СН'!$H$6-'СЕТ СН'!$H$23</f>
        <v>2267.5888770299998</v>
      </c>
      <c r="L113" s="36">
        <f>SUMIFS(СВЦЭМ!$D$39:$D$782,СВЦЭМ!$A$39:$A$782,$A113,СВЦЭМ!$B$39:$B$782,L$83)+'СЕТ СН'!$H$11+СВЦЭМ!$D$10+'СЕТ СН'!$H$6-'СЕТ СН'!$H$23</f>
        <v>2257.6452875200002</v>
      </c>
      <c r="M113" s="36">
        <f>SUMIFS(СВЦЭМ!$D$39:$D$782,СВЦЭМ!$A$39:$A$782,$A113,СВЦЭМ!$B$39:$B$782,M$83)+'СЕТ СН'!$H$11+СВЦЭМ!$D$10+'СЕТ СН'!$H$6-'СЕТ СН'!$H$23</f>
        <v>2268.7721327500003</v>
      </c>
      <c r="N113" s="36">
        <f>SUMIFS(СВЦЭМ!$D$39:$D$782,СВЦЭМ!$A$39:$A$782,$A113,СВЦЭМ!$B$39:$B$782,N$83)+'СЕТ СН'!$H$11+СВЦЭМ!$D$10+'СЕТ СН'!$H$6-'СЕТ СН'!$H$23</f>
        <v>2266.1620475199998</v>
      </c>
      <c r="O113" s="36">
        <f>SUMIFS(СВЦЭМ!$D$39:$D$782,СВЦЭМ!$A$39:$A$782,$A113,СВЦЭМ!$B$39:$B$782,O$83)+'СЕТ СН'!$H$11+СВЦЭМ!$D$10+'СЕТ СН'!$H$6-'СЕТ СН'!$H$23</f>
        <v>2294.81998466</v>
      </c>
      <c r="P113" s="36">
        <f>SUMIFS(СВЦЭМ!$D$39:$D$782,СВЦЭМ!$A$39:$A$782,$A113,СВЦЭМ!$B$39:$B$782,P$83)+'СЕТ СН'!$H$11+СВЦЭМ!$D$10+'СЕТ СН'!$H$6-'СЕТ СН'!$H$23</f>
        <v>2313.6996318500001</v>
      </c>
      <c r="Q113" s="36">
        <f>SUMIFS(СВЦЭМ!$D$39:$D$782,СВЦЭМ!$A$39:$A$782,$A113,СВЦЭМ!$B$39:$B$782,Q$83)+'СЕТ СН'!$H$11+СВЦЭМ!$D$10+'СЕТ СН'!$H$6-'СЕТ СН'!$H$23</f>
        <v>2322.2241681400001</v>
      </c>
      <c r="R113" s="36">
        <f>SUMIFS(СВЦЭМ!$D$39:$D$782,СВЦЭМ!$A$39:$A$782,$A113,СВЦЭМ!$B$39:$B$782,R$83)+'СЕТ СН'!$H$11+СВЦЭМ!$D$10+'СЕТ СН'!$H$6-'СЕТ СН'!$H$23</f>
        <v>2322.2142080799999</v>
      </c>
      <c r="S113" s="36">
        <f>SUMIFS(СВЦЭМ!$D$39:$D$782,СВЦЭМ!$A$39:$A$782,$A113,СВЦЭМ!$B$39:$B$782,S$83)+'СЕТ СН'!$H$11+СВЦЭМ!$D$10+'СЕТ СН'!$H$6-'СЕТ СН'!$H$23</f>
        <v>2304.50805842</v>
      </c>
      <c r="T113" s="36">
        <f>SUMIFS(СВЦЭМ!$D$39:$D$782,СВЦЭМ!$A$39:$A$782,$A113,СВЦЭМ!$B$39:$B$782,T$83)+'СЕТ СН'!$H$11+СВЦЭМ!$D$10+'СЕТ СН'!$H$6-'СЕТ СН'!$H$23</f>
        <v>2252.8315817499997</v>
      </c>
      <c r="U113" s="36">
        <f>SUMIFS(СВЦЭМ!$D$39:$D$782,СВЦЭМ!$A$39:$A$782,$A113,СВЦЭМ!$B$39:$B$782,U$83)+'СЕТ СН'!$H$11+СВЦЭМ!$D$10+'СЕТ СН'!$H$6-'СЕТ СН'!$H$23</f>
        <v>2234.8050165200002</v>
      </c>
      <c r="V113" s="36">
        <f>SUMIFS(СВЦЭМ!$D$39:$D$782,СВЦЭМ!$A$39:$A$782,$A113,СВЦЭМ!$B$39:$B$782,V$83)+'СЕТ СН'!$H$11+СВЦЭМ!$D$10+'СЕТ СН'!$H$6-'СЕТ СН'!$H$23</f>
        <v>2217.1064444599997</v>
      </c>
      <c r="W113" s="36">
        <f>SUMIFS(СВЦЭМ!$D$39:$D$782,СВЦЭМ!$A$39:$A$782,$A113,СВЦЭМ!$B$39:$B$782,W$83)+'СЕТ СН'!$H$11+СВЦЭМ!$D$10+'СЕТ СН'!$H$6-'СЕТ СН'!$H$23</f>
        <v>2218.3885509900001</v>
      </c>
      <c r="X113" s="36">
        <f>SUMIFS(СВЦЭМ!$D$39:$D$782,СВЦЭМ!$A$39:$A$782,$A113,СВЦЭМ!$B$39:$B$782,X$83)+'СЕТ СН'!$H$11+СВЦЭМ!$D$10+'СЕТ СН'!$H$6-'СЕТ СН'!$H$23</f>
        <v>2255.1586403000001</v>
      </c>
      <c r="Y113" s="36">
        <f>SUMIFS(СВЦЭМ!$D$39:$D$782,СВЦЭМ!$A$39:$A$782,$A113,СВЦЭМ!$B$39:$B$782,Y$83)+'СЕТ СН'!$H$11+СВЦЭМ!$D$10+'СЕТ СН'!$H$6-'СЕТ СН'!$H$23</f>
        <v>2301.84879387</v>
      </c>
    </row>
    <row r="114" spans="1:27" ht="15.75" x14ac:dyDescent="0.2">
      <c r="A114" s="35">
        <f t="shared" si="2"/>
        <v>45382</v>
      </c>
      <c r="B114" s="36">
        <f>SUMIFS(СВЦЭМ!$D$39:$D$782,СВЦЭМ!$A$39:$A$782,$A114,СВЦЭМ!$B$39:$B$782,B$83)+'СЕТ СН'!$H$11+СВЦЭМ!$D$10+'СЕТ СН'!$H$6-'СЕТ СН'!$H$23</f>
        <v>2419.9615222000002</v>
      </c>
      <c r="C114" s="36">
        <f>SUMIFS(СВЦЭМ!$D$39:$D$782,СВЦЭМ!$A$39:$A$782,$A114,СВЦЭМ!$B$39:$B$782,C$83)+'СЕТ СН'!$H$11+СВЦЭМ!$D$10+'СЕТ СН'!$H$6-'СЕТ СН'!$H$23</f>
        <v>2441.8908008899998</v>
      </c>
      <c r="D114" s="36">
        <f>SUMIFS(СВЦЭМ!$D$39:$D$782,СВЦЭМ!$A$39:$A$782,$A114,СВЦЭМ!$B$39:$B$782,D$83)+'СЕТ СН'!$H$11+СВЦЭМ!$D$10+'СЕТ СН'!$H$6-'СЕТ СН'!$H$23</f>
        <v>2466.49423841</v>
      </c>
      <c r="E114" s="36">
        <f>SUMIFS(СВЦЭМ!$D$39:$D$782,СВЦЭМ!$A$39:$A$782,$A114,СВЦЭМ!$B$39:$B$782,E$83)+'СЕТ СН'!$H$11+СВЦЭМ!$D$10+'СЕТ СН'!$H$6-'СЕТ СН'!$H$23</f>
        <v>2472.4570291999999</v>
      </c>
      <c r="F114" s="36">
        <f>SUMIFS(СВЦЭМ!$D$39:$D$782,СВЦЭМ!$A$39:$A$782,$A114,СВЦЭМ!$B$39:$B$782,F$83)+'СЕТ СН'!$H$11+СВЦЭМ!$D$10+'СЕТ СН'!$H$6-'СЕТ СН'!$H$23</f>
        <v>2468.4122457399999</v>
      </c>
      <c r="G114" s="36">
        <f>SUMIFS(СВЦЭМ!$D$39:$D$782,СВЦЭМ!$A$39:$A$782,$A114,СВЦЭМ!$B$39:$B$782,G$83)+'СЕТ СН'!$H$11+СВЦЭМ!$D$10+'СЕТ СН'!$H$6-'СЕТ СН'!$H$23</f>
        <v>2468.4435569400002</v>
      </c>
      <c r="H114" s="36">
        <f>SUMIFS(СВЦЭМ!$D$39:$D$782,СВЦЭМ!$A$39:$A$782,$A114,СВЦЭМ!$B$39:$B$782,H$83)+'СЕТ СН'!$H$11+СВЦЭМ!$D$10+'СЕТ СН'!$H$6-'СЕТ СН'!$H$23</f>
        <v>2466.0863586099999</v>
      </c>
      <c r="I114" s="36">
        <f>SUMIFS(СВЦЭМ!$D$39:$D$782,СВЦЭМ!$A$39:$A$782,$A114,СВЦЭМ!$B$39:$B$782,I$83)+'СЕТ СН'!$H$11+СВЦЭМ!$D$10+'СЕТ СН'!$H$6-'СЕТ СН'!$H$23</f>
        <v>2445.6848645099999</v>
      </c>
      <c r="J114" s="36">
        <f>SUMIFS(СВЦЭМ!$D$39:$D$782,СВЦЭМ!$A$39:$A$782,$A114,СВЦЭМ!$B$39:$B$782,J$83)+'СЕТ СН'!$H$11+СВЦЭМ!$D$10+'СЕТ СН'!$H$6-'СЕТ СН'!$H$23</f>
        <v>2408.5398051500001</v>
      </c>
      <c r="K114" s="36">
        <f>SUMIFS(СВЦЭМ!$D$39:$D$782,СВЦЭМ!$A$39:$A$782,$A114,СВЦЭМ!$B$39:$B$782,K$83)+'СЕТ СН'!$H$11+СВЦЭМ!$D$10+'СЕТ СН'!$H$6-'СЕТ СН'!$H$23</f>
        <v>2349.41489112</v>
      </c>
      <c r="L114" s="36">
        <f>SUMIFS(СВЦЭМ!$D$39:$D$782,СВЦЭМ!$A$39:$A$782,$A114,СВЦЭМ!$B$39:$B$782,L$83)+'СЕТ СН'!$H$11+СВЦЭМ!$D$10+'СЕТ СН'!$H$6-'СЕТ СН'!$H$23</f>
        <v>2340.0702625900003</v>
      </c>
      <c r="M114" s="36">
        <f>SUMIFS(СВЦЭМ!$D$39:$D$782,СВЦЭМ!$A$39:$A$782,$A114,СВЦЭМ!$B$39:$B$782,M$83)+'СЕТ СН'!$H$11+СВЦЭМ!$D$10+'СЕТ СН'!$H$6-'СЕТ СН'!$H$23</f>
        <v>2343.23718117</v>
      </c>
      <c r="N114" s="36">
        <f>SUMIFS(СВЦЭМ!$D$39:$D$782,СВЦЭМ!$A$39:$A$782,$A114,СВЦЭМ!$B$39:$B$782,N$83)+'СЕТ СН'!$H$11+СВЦЭМ!$D$10+'СЕТ СН'!$H$6-'СЕТ СН'!$H$23</f>
        <v>2347.2349334600003</v>
      </c>
      <c r="O114" s="36">
        <f>SUMIFS(СВЦЭМ!$D$39:$D$782,СВЦЭМ!$A$39:$A$782,$A114,СВЦЭМ!$B$39:$B$782,O$83)+'СЕТ СН'!$H$11+СВЦЭМ!$D$10+'СЕТ СН'!$H$6-'СЕТ СН'!$H$23</f>
        <v>2370.58196021</v>
      </c>
      <c r="P114" s="36">
        <f>SUMIFS(СВЦЭМ!$D$39:$D$782,СВЦЭМ!$A$39:$A$782,$A114,СВЦЭМ!$B$39:$B$782,P$83)+'СЕТ СН'!$H$11+СВЦЭМ!$D$10+'СЕТ СН'!$H$6-'СЕТ СН'!$H$23</f>
        <v>2394.5704314300001</v>
      </c>
      <c r="Q114" s="36">
        <f>SUMIFS(СВЦЭМ!$D$39:$D$782,СВЦЭМ!$A$39:$A$782,$A114,СВЦЭМ!$B$39:$B$782,Q$83)+'СЕТ СН'!$H$11+СВЦЭМ!$D$10+'СЕТ СН'!$H$6-'СЕТ СН'!$H$23</f>
        <v>2419.98816296</v>
      </c>
      <c r="R114" s="36">
        <f>SUMIFS(СВЦЭМ!$D$39:$D$782,СВЦЭМ!$A$39:$A$782,$A114,СВЦЭМ!$B$39:$B$782,R$83)+'СЕТ СН'!$H$11+СВЦЭМ!$D$10+'СЕТ СН'!$H$6-'СЕТ СН'!$H$23</f>
        <v>2415.6102062</v>
      </c>
      <c r="S114" s="36">
        <f>SUMIFS(СВЦЭМ!$D$39:$D$782,СВЦЭМ!$A$39:$A$782,$A114,СВЦЭМ!$B$39:$B$782,S$83)+'СЕТ СН'!$H$11+СВЦЭМ!$D$10+'СЕТ СН'!$H$6-'СЕТ СН'!$H$23</f>
        <v>2385.4259457200001</v>
      </c>
      <c r="T114" s="36">
        <f>SUMIFS(СВЦЭМ!$D$39:$D$782,СВЦЭМ!$A$39:$A$782,$A114,СВЦЭМ!$B$39:$B$782,T$83)+'СЕТ СН'!$H$11+СВЦЭМ!$D$10+'СЕТ СН'!$H$6-'СЕТ СН'!$H$23</f>
        <v>2361.85139179</v>
      </c>
      <c r="U114" s="36">
        <f>SUMIFS(СВЦЭМ!$D$39:$D$782,СВЦЭМ!$A$39:$A$782,$A114,СВЦЭМ!$B$39:$B$782,U$83)+'СЕТ СН'!$H$11+СВЦЭМ!$D$10+'СЕТ СН'!$H$6-'СЕТ СН'!$H$23</f>
        <v>2339.0164915</v>
      </c>
      <c r="V114" s="36">
        <f>SUMIFS(СВЦЭМ!$D$39:$D$782,СВЦЭМ!$A$39:$A$782,$A114,СВЦЭМ!$B$39:$B$782,V$83)+'СЕТ СН'!$H$11+СВЦЭМ!$D$10+'СЕТ СН'!$H$6-'СЕТ СН'!$H$23</f>
        <v>2322.4335027500001</v>
      </c>
      <c r="W114" s="36">
        <f>SUMIFS(СВЦЭМ!$D$39:$D$782,СВЦЭМ!$A$39:$A$782,$A114,СВЦЭМ!$B$39:$B$782,W$83)+'СЕТ СН'!$H$11+СВЦЭМ!$D$10+'СЕТ СН'!$H$6-'СЕТ СН'!$H$23</f>
        <v>2315.2028966299999</v>
      </c>
      <c r="X114" s="36">
        <f>SUMIFS(СВЦЭМ!$D$39:$D$782,СВЦЭМ!$A$39:$A$782,$A114,СВЦЭМ!$B$39:$B$782,X$83)+'СЕТ СН'!$H$11+СВЦЭМ!$D$10+'СЕТ СН'!$H$6-'СЕТ СН'!$H$23</f>
        <v>2353.0253124400001</v>
      </c>
      <c r="Y114" s="36">
        <f>SUMIFS(СВЦЭМ!$D$39:$D$782,СВЦЭМ!$A$39:$A$782,$A114,СВЦЭМ!$B$39:$B$782,Y$83)+'СЕТ СН'!$H$11+СВЦЭМ!$D$10+'СЕТ СН'!$H$6-'СЕТ СН'!$H$23</f>
        <v>2377.8440161600001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01.03.2024</v>
      </c>
      <c r="B120" s="36">
        <f>SUMIFS(СВЦЭМ!$D$39:$D$782,СВЦЭМ!$A$39:$A$782,$A120,СВЦЭМ!$B$39:$B$782,B$119)+'СЕТ СН'!$I$11+СВЦЭМ!$D$10+'СЕТ СН'!$I$6-'СЕТ СН'!$I$23</f>
        <v>2682.4953223700004</v>
      </c>
      <c r="C120" s="36">
        <f>SUMIFS(СВЦЭМ!$D$39:$D$782,СВЦЭМ!$A$39:$A$782,$A120,СВЦЭМ!$B$39:$B$782,C$119)+'СЕТ СН'!$I$11+СВЦЭМ!$D$10+'СЕТ СН'!$I$6-'СЕТ СН'!$I$23</f>
        <v>2709.0081943599998</v>
      </c>
      <c r="D120" s="36">
        <f>SUMIFS(СВЦЭМ!$D$39:$D$782,СВЦЭМ!$A$39:$A$782,$A120,СВЦЭМ!$B$39:$B$782,D$119)+'СЕТ СН'!$I$11+СВЦЭМ!$D$10+'СЕТ СН'!$I$6-'СЕТ СН'!$I$23</f>
        <v>2732.8833704400004</v>
      </c>
      <c r="E120" s="36">
        <f>SUMIFS(СВЦЭМ!$D$39:$D$782,СВЦЭМ!$A$39:$A$782,$A120,СВЦЭМ!$B$39:$B$782,E$119)+'СЕТ СН'!$I$11+СВЦЭМ!$D$10+'СЕТ СН'!$I$6-'СЕТ СН'!$I$23</f>
        <v>2718.3584988299999</v>
      </c>
      <c r="F120" s="36">
        <f>SUMIFS(СВЦЭМ!$D$39:$D$782,СВЦЭМ!$A$39:$A$782,$A120,СВЦЭМ!$B$39:$B$782,F$119)+'СЕТ СН'!$I$11+СВЦЭМ!$D$10+'СЕТ СН'!$I$6-'СЕТ СН'!$I$23</f>
        <v>2709.56706687</v>
      </c>
      <c r="G120" s="36">
        <f>SUMIFS(СВЦЭМ!$D$39:$D$782,СВЦЭМ!$A$39:$A$782,$A120,СВЦЭМ!$B$39:$B$782,G$119)+'СЕТ СН'!$I$11+СВЦЭМ!$D$10+'СЕТ СН'!$I$6-'СЕТ СН'!$I$23</f>
        <v>2707.5159215600002</v>
      </c>
      <c r="H120" s="36">
        <f>SUMIFS(СВЦЭМ!$D$39:$D$782,СВЦЭМ!$A$39:$A$782,$A120,СВЦЭМ!$B$39:$B$782,H$119)+'СЕТ СН'!$I$11+СВЦЭМ!$D$10+'СЕТ СН'!$I$6-'СЕТ СН'!$I$23</f>
        <v>2670.3211500100001</v>
      </c>
      <c r="I120" s="36">
        <f>SUMIFS(СВЦЭМ!$D$39:$D$782,СВЦЭМ!$A$39:$A$782,$A120,СВЦЭМ!$B$39:$B$782,I$119)+'СЕТ СН'!$I$11+СВЦЭМ!$D$10+'СЕТ СН'!$I$6-'СЕТ СН'!$I$23</f>
        <v>2647.06073659</v>
      </c>
      <c r="J120" s="36">
        <f>SUMIFS(СВЦЭМ!$D$39:$D$782,СВЦЭМ!$A$39:$A$782,$A120,СВЦЭМ!$B$39:$B$782,J$119)+'СЕТ СН'!$I$11+СВЦЭМ!$D$10+'СЕТ СН'!$I$6-'СЕТ СН'!$I$23</f>
        <v>2639.1182595600003</v>
      </c>
      <c r="K120" s="36">
        <f>SUMIFS(СВЦЭМ!$D$39:$D$782,СВЦЭМ!$A$39:$A$782,$A120,СВЦЭМ!$B$39:$B$782,K$119)+'СЕТ СН'!$I$11+СВЦЭМ!$D$10+'СЕТ СН'!$I$6-'СЕТ СН'!$I$23</f>
        <v>2625.5573751399997</v>
      </c>
      <c r="L120" s="36">
        <f>SUMIFS(СВЦЭМ!$D$39:$D$782,СВЦЭМ!$A$39:$A$782,$A120,СВЦЭМ!$B$39:$B$782,L$119)+'СЕТ СН'!$I$11+СВЦЭМ!$D$10+'СЕТ СН'!$I$6-'СЕТ СН'!$I$23</f>
        <v>2627.3896454699998</v>
      </c>
      <c r="M120" s="36">
        <f>SUMIFS(СВЦЭМ!$D$39:$D$782,СВЦЭМ!$A$39:$A$782,$A120,СВЦЭМ!$B$39:$B$782,M$119)+'СЕТ СН'!$I$11+СВЦЭМ!$D$10+'СЕТ СН'!$I$6-'СЕТ СН'!$I$23</f>
        <v>2610.5790308400001</v>
      </c>
      <c r="N120" s="36">
        <f>SUMIFS(СВЦЭМ!$D$39:$D$782,СВЦЭМ!$A$39:$A$782,$A120,СВЦЭМ!$B$39:$B$782,N$119)+'СЕТ СН'!$I$11+СВЦЭМ!$D$10+'СЕТ СН'!$I$6-'СЕТ СН'!$I$23</f>
        <v>2657.52651603</v>
      </c>
      <c r="O120" s="36">
        <f>SUMIFS(СВЦЭМ!$D$39:$D$782,СВЦЭМ!$A$39:$A$782,$A120,СВЦЭМ!$B$39:$B$782,O$119)+'СЕТ СН'!$I$11+СВЦЭМ!$D$10+'СЕТ СН'!$I$6-'СЕТ СН'!$I$23</f>
        <v>2668.9154201400002</v>
      </c>
      <c r="P120" s="36">
        <f>SUMIFS(СВЦЭМ!$D$39:$D$782,СВЦЭМ!$A$39:$A$782,$A120,СВЦЭМ!$B$39:$B$782,P$119)+'СЕТ СН'!$I$11+СВЦЭМ!$D$10+'СЕТ СН'!$I$6-'СЕТ СН'!$I$23</f>
        <v>2687.9402461700001</v>
      </c>
      <c r="Q120" s="36">
        <f>SUMIFS(СВЦЭМ!$D$39:$D$782,СВЦЭМ!$A$39:$A$782,$A120,СВЦЭМ!$B$39:$B$782,Q$119)+'СЕТ СН'!$I$11+СВЦЭМ!$D$10+'СЕТ СН'!$I$6-'СЕТ СН'!$I$23</f>
        <v>2698.8603426099999</v>
      </c>
      <c r="R120" s="36">
        <f>SUMIFS(СВЦЭМ!$D$39:$D$782,СВЦЭМ!$A$39:$A$782,$A120,СВЦЭМ!$B$39:$B$782,R$119)+'СЕТ СН'!$I$11+СВЦЭМ!$D$10+'СЕТ СН'!$I$6-'СЕТ СН'!$I$23</f>
        <v>2709.7886677300003</v>
      </c>
      <c r="S120" s="36">
        <f>SUMIFS(СВЦЭМ!$D$39:$D$782,СВЦЭМ!$A$39:$A$782,$A120,СВЦЭМ!$B$39:$B$782,S$119)+'СЕТ СН'!$I$11+СВЦЭМ!$D$10+'СЕТ СН'!$I$6-'СЕТ СН'!$I$23</f>
        <v>2697.9270674300001</v>
      </c>
      <c r="T120" s="36">
        <f>SUMIFS(СВЦЭМ!$D$39:$D$782,СВЦЭМ!$A$39:$A$782,$A120,СВЦЭМ!$B$39:$B$782,T$119)+'СЕТ СН'!$I$11+СВЦЭМ!$D$10+'СЕТ СН'!$I$6-'СЕТ СН'!$I$23</f>
        <v>2656.2200757600003</v>
      </c>
      <c r="U120" s="36">
        <f>SUMIFS(СВЦЭМ!$D$39:$D$782,СВЦЭМ!$A$39:$A$782,$A120,СВЦЭМ!$B$39:$B$782,U$119)+'СЕТ СН'!$I$11+СВЦЭМ!$D$10+'СЕТ СН'!$I$6-'СЕТ СН'!$I$23</f>
        <v>2625.8386822399998</v>
      </c>
      <c r="V120" s="36">
        <f>SUMIFS(СВЦЭМ!$D$39:$D$782,СВЦЭМ!$A$39:$A$782,$A120,СВЦЭМ!$B$39:$B$782,V$119)+'СЕТ СН'!$I$11+СВЦЭМ!$D$10+'СЕТ СН'!$I$6-'СЕТ СН'!$I$23</f>
        <v>2627.2017793</v>
      </c>
      <c r="W120" s="36">
        <f>SUMIFS(СВЦЭМ!$D$39:$D$782,СВЦЭМ!$A$39:$A$782,$A120,СВЦЭМ!$B$39:$B$782,W$119)+'СЕТ СН'!$I$11+СВЦЭМ!$D$10+'СЕТ СН'!$I$6-'СЕТ СН'!$I$23</f>
        <v>2635.3555709399998</v>
      </c>
      <c r="X120" s="36">
        <f>SUMIFS(СВЦЭМ!$D$39:$D$782,СВЦЭМ!$A$39:$A$782,$A120,СВЦЭМ!$B$39:$B$782,X$119)+'СЕТ СН'!$I$11+СВЦЭМ!$D$10+'СЕТ СН'!$I$6-'СЕТ СН'!$I$23</f>
        <v>2648.73667105</v>
      </c>
      <c r="Y120" s="36">
        <f>SUMIFS(СВЦЭМ!$D$39:$D$782,СВЦЭМ!$A$39:$A$782,$A120,СВЦЭМ!$B$39:$B$782,Y$119)+'СЕТ СН'!$I$11+СВЦЭМ!$D$10+'СЕТ СН'!$I$6-'СЕТ СН'!$I$23</f>
        <v>2673.0374567200001</v>
      </c>
      <c r="AA120" s="45"/>
    </row>
    <row r="121" spans="1:27" ht="15.75" x14ac:dyDescent="0.2">
      <c r="A121" s="35">
        <f>A120+1</f>
        <v>45353</v>
      </c>
      <c r="B121" s="36">
        <f>SUMIFS(СВЦЭМ!$D$39:$D$782,СВЦЭМ!$A$39:$A$782,$A121,СВЦЭМ!$B$39:$B$782,B$119)+'СЕТ СН'!$I$11+СВЦЭМ!$D$10+'СЕТ СН'!$I$6-'СЕТ СН'!$I$23</f>
        <v>2612.6736839599998</v>
      </c>
      <c r="C121" s="36">
        <f>SUMIFS(СВЦЭМ!$D$39:$D$782,СВЦЭМ!$A$39:$A$782,$A121,СВЦЭМ!$B$39:$B$782,C$119)+'СЕТ СН'!$I$11+СВЦЭМ!$D$10+'СЕТ СН'!$I$6-'СЕТ СН'!$I$23</f>
        <v>2624.5528099900002</v>
      </c>
      <c r="D121" s="36">
        <f>SUMIFS(СВЦЭМ!$D$39:$D$782,СВЦЭМ!$A$39:$A$782,$A121,СВЦЭМ!$B$39:$B$782,D$119)+'СЕТ СН'!$I$11+СВЦЭМ!$D$10+'СЕТ СН'!$I$6-'СЕТ СН'!$I$23</f>
        <v>2648.7739015400002</v>
      </c>
      <c r="E121" s="36">
        <f>SUMIFS(СВЦЭМ!$D$39:$D$782,СВЦЭМ!$A$39:$A$782,$A121,СВЦЭМ!$B$39:$B$782,E$119)+'СЕТ СН'!$I$11+СВЦЭМ!$D$10+'СЕТ СН'!$I$6-'СЕТ СН'!$I$23</f>
        <v>2659.6277270099999</v>
      </c>
      <c r="F121" s="36">
        <f>SUMIFS(СВЦЭМ!$D$39:$D$782,СВЦЭМ!$A$39:$A$782,$A121,СВЦЭМ!$B$39:$B$782,F$119)+'СЕТ СН'!$I$11+СВЦЭМ!$D$10+'СЕТ СН'!$I$6-'СЕТ СН'!$I$23</f>
        <v>2656.6792365400001</v>
      </c>
      <c r="G121" s="36">
        <f>SUMIFS(СВЦЭМ!$D$39:$D$782,СВЦЭМ!$A$39:$A$782,$A121,СВЦЭМ!$B$39:$B$782,G$119)+'СЕТ СН'!$I$11+СВЦЭМ!$D$10+'СЕТ СН'!$I$6-'СЕТ СН'!$I$23</f>
        <v>2636.8715825200002</v>
      </c>
      <c r="H121" s="36">
        <f>SUMIFS(СВЦЭМ!$D$39:$D$782,СВЦЭМ!$A$39:$A$782,$A121,СВЦЭМ!$B$39:$B$782,H$119)+'СЕТ СН'!$I$11+СВЦЭМ!$D$10+'СЕТ СН'!$I$6-'СЕТ СН'!$I$23</f>
        <v>2593.5303935700003</v>
      </c>
      <c r="I121" s="36">
        <f>SUMIFS(СВЦЭМ!$D$39:$D$782,СВЦЭМ!$A$39:$A$782,$A121,СВЦЭМ!$B$39:$B$782,I$119)+'СЕТ СН'!$I$11+СВЦЭМ!$D$10+'СЕТ СН'!$I$6-'СЕТ СН'!$I$23</f>
        <v>2569.6659074300001</v>
      </c>
      <c r="J121" s="36">
        <f>SUMIFS(СВЦЭМ!$D$39:$D$782,СВЦЭМ!$A$39:$A$782,$A121,СВЦЭМ!$B$39:$B$782,J$119)+'СЕТ СН'!$I$11+СВЦЭМ!$D$10+'СЕТ СН'!$I$6-'СЕТ СН'!$I$23</f>
        <v>2570.6153319800001</v>
      </c>
      <c r="K121" s="36">
        <f>SUMIFS(СВЦЭМ!$D$39:$D$782,СВЦЭМ!$A$39:$A$782,$A121,СВЦЭМ!$B$39:$B$782,K$119)+'СЕТ СН'!$I$11+СВЦЭМ!$D$10+'СЕТ СН'!$I$6-'СЕТ СН'!$I$23</f>
        <v>2538.6721158999999</v>
      </c>
      <c r="L121" s="36">
        <f>SUMIFS(СВЦЭМ!$D$39:$D$782,СВЦЭМ!$A$39:$A$782,$A121,СВЦЭМ!$B$39:$B$782,L$119)+'СЕТ СН'!$I$11+СВЦЭМ!$D$10+'СЕТ СН'!$I$6-'СЕТ СН'!$I$23</f>
        <v>2523.3466498100001</v>
      </c>
      <c r="M121" s="36">
        <f>SUMIFS(СВЦЭМ!$D$39:$D$782,СВЦЭМ!$A$39:$A$782,$A121,СВЦЭМ!$B$39:$B$782,M$119)+'СЕТ СН'!$I$11+СВЦЭМ!$D$10+'СЕТ СН'!$I$6-'СЕТ СН'!$I$23</f>
        <v>2526.6819600899998</v>
      </c>
      <c r="N121" s="36">
        <f>SUMIFS(СВЦЭМ!$D$39:$D$782,СВЦЭМ!$A$39:$A$782,$A121,СВЦЭМ!$B$39:$B$782,N$119)+'СЕТ СН'!$I$11+СВЦЭМ!$D$10+'СЕТ СН'!$I$6-'СЕТ СН'!$I$23</f>
        <v>2544.1967460300002</v>
      </c>
      <c r="O121" s="36">
        <f>SUMIFS(СВЦЭМ!$D$39:$D$782,СВЦЭМ!$A$39:$A$782,$A121,СВЦЭМ!$B$39:$B$782,O$119)+'СЕТ СН'!$I$11+СВЦЭМ!$D$10+'СЕТ СН'!$I$6-'СЕТ СН'!$I$23</f>
        <v>2551.0633800400001</v>
      </c>
      <c r="P121" s="36">
        <f>SUMIFS(СВЦЭМ!$D$39:$D$782,СВЦЭМ!$A$39:$A$782,$A121,СВЦЭМ!$B$39:$B$782,P$119)+'СЕТ СН'!$I$11+СВЦЭМ!$D$10+'СЕТ СН'!$I$6-'СЕТ СН'!$I$23</f>
        <v>2560.1236630900003</v>
      </c>
      <c r="Q121" s="36">
        <f>SUMIFS(СВЦЭМ!$D$39:$D$782,СВЦЭМ!$A$39:$A$782,$A121,СВЦЭМ!$B$39:$B$782,Q$119)+'СЕТ СН'!$I$11+СВЦЭМ!$D$10+'СЕТ СН'!$I$6-'СЕТ СН'!$I$23</f>
        <v>2582.25799736</v>
      </c>
      <c r="R121" s="36">
        <f>SUMIFS(СВЦЭМ!$D$39:$D$782,СВЦЭМ!$A$39:$A$782,$A121,СВЦЭМ!$B$39:$B$782,R$119)+'СЕТ СН'!$I$11+СВЦЭМ!$D$10+'СЕТ СН'!$I$6-'СЕТ СН'!$I$23</f>
        <v>2602.5814246099999</v>
      </c>
      <c r="S121" s="36">
        <f>SUMIFS(СВЦЭМ!$D$39:$D$782,СВЦЭМ!$A$39:$A$782,$A121,СВЦЭМ!$B$39:$B$782,S$119)+'СЕТ СН'!$I$11+СВЦЭМ!$D$10+'СЕТ СН'!$I$6-'СЕТ СН'!$I$23</f>
        <v>2587.5568609299999</v>
      </c>
      <c r="T121" s="36">
        <f>SUMIFS(СВЦЭМ!$D$39:$D$782,СВЦЭМ!$A$39:$A$782,$A121,СВЦЭМ!$B$39:$B$782,T$119)+'СЕТ СН'!$I$11+СВЦЭМ!$D$10+'СЕТ СН'!$I$6-'СЕТ СН'!$I$23</f>
        <v>2544.3986876899999</v>
      </c>
      <c r="U121" s="36">
        <f>SUMIFS(СВЦЭМ!$D$39:$D$782,СВЦЭМ!$A$39:$A$782,$A121,СВЦЭМ!$B$39:$B$782,U$119)+'СЕТ СН'!$I$11+СВЦЭМ!$D$10+'СЕТ СН'!$I$6-'СЕТ СН'!$I$23</f>
        <v>2503.83913897</v>
      </c>
      <c r="V121" s="36">
        <f>SUMIFS(СВЦЭМ!$D$39:$D$782,СВЦЭМ!$A$39:$A$782,$A121,СВЦЭМ!$B$39:$B$782,V$119)+'СЕТ СН'!$I$11+СВЦЭМ!$D$10+'СЕТ СН'!$I$6-'СЕТ СН'!$I$23</f>
        <v>2521.3980347900001</v>
      </c>
      <c r="W121" s="36">
        <f>SUMIFS(СВЦЭМ!$D$39:$D$782,СВЦЭМ!$A$39:$A$782,$A121,СВЦЭМ!$B$39:$B$782,W$119)+'СЕТ СН'!$I$11+СВЦЭМ!$D$10+'СЕТ СН'!$I$6-'СЕТ СН'!$I$23</f>
        <v>2530.5985861200002</v>
      </c>
      <c r="X121" s="36">
        <f>SUMIFS(СВЦЭМ!$D$39:$D$782,СВЦЭМ!$A$39:$A$782,$A121,СВЦЭМ!$B$39:$B$782,X$119)+'СЕТ СН'!$I$11+СВЦЭМ!$D$10+'СЕТ СН'!$I$6-'СЕТ СН'!$I$23</f>
        <v>2567.2222915000002</v>
      </c>
      <c r="Y121" s="36">
        <f>SUMIFS(СВЦЭМ!$D$39:$D$782,СВЦЭМ!$A$39:$A$782,$A121,СВЦЭМ!$B$39:$B$782,Y$119)+'СЕТ СН'!$I$11+СВЦЭМ!$D$10+'СЕТ СН'!$I$6-'СЕТ СН'!$I$23</f>
        <v>2567.6287803</v>
      </c>
    </row>
    <row r="122" spans="1:27" ht="15.75" x14ac:dyDescent="0.2">
      <c r="A122" s="35">
        <f t="shared" ref="A122:A150" si="3">A121+1</f>
        <v>45354</v>
      </c>
      <c r="B122" s="36">
        <f>SUMIFS(СВЦЭМ!$D$39:$D$782,СВЦЭМ!$A$39:$A$782,$A122,СВЦЭМ!$B$39:$B$782,B$119)+'СЕТ СН'!$I$11+СВЦЭМ!$D$10+'СЕТ СН'!$I$6-'СЕТ СН'!$I$23</f>
        <v>2510.62867349</v>
      </c>
      <c r="C122" s="36">
        <f>SUMIFS(СВЦЭМ!$D$39:$D$782,СВЦЭМ!$A$39:$A$782,$A122,СВЦЭМ!$B$39:$B$782,C$119)+'СЕТ СН'!$I$11+СВЦЭМ!$D$10+'СЕТ СН'!$I$6-'СЕТ СН'!$I$23</f>
        <v>2592.9316347900003</v>
      </c>
      <c r="D122" s="36">
        <f>SUMIFS(СВЦЭМ!$D$39:$D$782,СВЦЭМ!$A$39:$A$782,$A122,СВЦЭМ!$B$39:$B$782,D$119)+'СЕТ СН'!$I$11+СВЦЭМ!$D$10+'СЕТ СН'!$I$6-'СЕТ СН'!$I$23</f>
        <v>2637.8191863299999</v>
      </c>
      <c r="E122" s="36">
        <f>SUMIFS(СВЦЭМ!$D$39:$D$782,СВЦЭМ!$A$39:$A$782,$A122,СВЦЭМ!$B$39:$B$782,E$119)+'СЕТ СН'!$I$11+СВЦЭМ!$D$10+'СЕТ СН'!$I$6-'СЕТ СН'!$I$23</f>
        <v>2655.7165224</v>
      </c>
      <c r="F122" s="36">
        <f>SUMIFS(СВЦЭМ!$D$39:$D$782,СВЦЭМ!$A$39:$A$782,$A122,СВЦЭМ!$B$39:$B$782,F$119)+'СЕТ СН'!$I$11+СВЦЭМ!$D$10+'СЕТ СН'!$I$6-'СЕТ СН'!$I$23</f>
        <v>2653.0353534400001</v>
      </c>
      <c r="G122" s="36">
        <f>SUMIFS(СВЦЭМ!$D$39:$D$782,СВЦЭМ!$A$39:$A$782,$A122,СВЦЭМ!$B$39:$B$782,G$119)+'СЕТ СН'!$I$11+СВЦЭМ!$D$10+'СЕТ СН'!$I$6-'СЕТ СН'!$I$23</f>
        <v>2639.0644286799998</v>
      </c>
      <c r="H122" s="36">
        <f>SUMIFS(СВЦЭМ!$D$39:$D$782,СВЦЭМ!$A$39:$A$782,$A122,СВЦЭМ!$B$39:$B$782,H$119)+'СЕТ СН'!$I$11+СВЦЭМ!$D$10+'СЕТ СН'!$I$6-'СЕТ СН'!$I$23</f>
        <v>2620.7963059600002</v>
      </c>
      <c r="I122" s="36">
        <f>SUMIFS(СВЦЭМ!$D$39:$D$782,СВЦЭМ!$A$39:$A$782,$A122,СВЦЭМ!$B$39:$B$782,I$119)+'СЕТ СН'!$I$11+СВЦЭМ!$D$10+'СЕТ СН'!$I$6-'СЕТ СН'!$I$23</f>
        <v>2622.0909445500001</v>
      </c>
      <c r="J122" s="36">
        <f>SUMIFS(СВЦЭМ!$D$39:$D$782,СВЦЭМ!$A$39:$A$782,$A122,СВЦЭМ!$B$39:$B$782,J$119)+'СЕТ СН'!$I$11+СВЦЭМ!$D$10+'СЕТ СН'!$I$6-'СЕТ СН'!$I$23</f>
        <v>2574.1082699799999</v>
      </c>
      <c r="K122" s="36">
        <f>SUMIFS(СВЦЭМ!$D$39:$D$782,СВЦЭМ!$A$39:$A$782,$A122,СВЦЭМ!$B$39:$B$782,K$119)+'СЕТ СН'!$I$11+СВЦЭМ!$D$10+'СЕТ СН'!$I$6-'СЕТ СН'!$I$23</f>
        <v>2534.0657582000003</v>
      </c>
      <c r="L122" s="36">
        <f>SUMIFS(СВЦЭМ!$D$39:$D$782,СВЦЭМ!$A$39:$A$782,$A122,СВЦЭМ!$B$39:$B$782,L$119)+'СЕТ СН'!$I$11+СВЦЭМ!$D$10+'СЕТ СН'!$I$6-'СЕТ СН'!$I$23</f>
        <v>2511.6473713400001</v>
      </c>
      <c r="M122" s="36">
        <f>SUMIFS(СВЦЭМ!$D$39:$D$782,СВЦЭМ!$A$39:$A$782,$A122,СВЦЭМ!$B$39:$B$782,M$119)+'СЕТ СН'!$I$11+СВЦЭМ!$D$10+'СЕТ СН'!$I$6-'СЕТ СН'!$I$23</f>
        <v>2512.4932797700003</v>
      </c>
      <c r="N122" s="36">
        <f>SUMIFS(СВЦЭМ!$D$39:$D$782,СВЦЭМ!$A$39:$A$782,$A122,СВЦЭМ!$B$39:$B$782,N$119)+'СЕТ СН'!$I$11+СВЦЭМ!$D$10+'СЕТ СН'!$I$6-'СЕТ СН'!$I$23</f>
        <v>2539.0131152100003</v>
      </c>
      <c r="O122" s="36">
        <f>SUMIFS(СВЦЭМ!$D$39:$D$782,СВЦЭМ!$A$39:$A$782,$A122,СВЦЭМ!$B$39:$B$782,O$119)+'СЕТ СН'!$I$11+СВЦЭМ!$D$10+'СЕТ СН'!$I$6-'СЕТ СН'!$I$23</f>
        <v>2527.8106325400004</v>
      </c>
      <c r="P122" s="36">
        <f>SUMIFS(СВЦЭМ!$D$39:$D$782,СВЦЭМ!$A$39:$A$782,$A122,СВЦЭМ!$B$39:$B$782,P$119)+'СЕТ СН'!$I$11+СВЦЭМ!$D$10+'СЕТ СН'!$I$6-'СЕТ СН'!$I$23</f>
        <v>2528.9809506500001</v>
      </c>
      <c r="Q122" s="36">
        <f>SUMIFS(СВЦЭМ!$D$39:$D$782,СВЦЭМ!$A$39:$A$782,$A122,СВЦЭМ!$B$39:$B$782,Q$119)+'СЕТ СН'!$I$11+СВЦЭМ!$D$10+'СЕТ СН'!$I$6-'СЕТ СН'!$I$23</f>
        <v>2544.5820548900001</v>
      </c>
      <c r="R122" s="36">
        <f>SUMIFS(СВЦЭМ!$D$39:$D$782,СВЦЭМ!$A$39:$A$782,$A122,СВЦЭМ!$B$39:$B$782,R$119)+'СЕТ СН'!$I$11+СВЦЭМ!$D$10+'СЕТ СН'!$I$6-'СЕТ СН'!$I$23</f>
        <v>2550.31194461</v>
      </c>
      <c r="S122" s="36">
        <f>SUMIFS(СВЦЭМ!$D$39:$D$782,СВЦЭМ!$A$39:$A$782,$A122,СВЦЭМ!$B$39:$B$782,S$119)+'СЕТ СН'!$I$11+СВЦЭМ!$D$10+'СЕТ СН'!$I$6-'СЕТ СН'!$I$23</f>
        <v>2521.9861811299997</v>
      </c>
      <c r="T122" s="36">
        <f>SUMIFS(СВЦЭМ!$D$39:$D$782,СВЦЭМ!$A$39:$A$782,$A122,СВЦЭМ!$B$39:$B$782,T$119)+'СЕТ СН'!$I$11+СВЦЭМ!$D$10+'СЕТ СН'!$I$6-'СЕТ СН'!$I$23</f>
        <v>2504.0713383000002</v>
      </c>
      <c r="U122" s="36">
        <f>SUMIFS(СВЦЭМ!$D$39:$D$782,СВЦЭМ!$A$39:$A$782,$A122,СВЦЭМ!$B$39:$B$782,U$119)+'СЕТ СН'!$I$11+СВЦЭМ!$D$10+'СЕТ СН'!$I$6-'СЕТ СН'!$I$23</f>
        <v>2522.8210838200002</v>
      </c>
      <c r="V122" s="36">
        <f>SUMIFS(СВЦЭМ!$D$39:$D$782,СВЦЭМ!$A$39:$A$782,$A122,СВЦЭМ!$B$39:$B$782,V$119)+'СЕТ СН'!$I$11+СВЦЭМ!$D$10+'СЕТ СН'!$I$6-'СЕТ СН'!$I$23</f>
        <v>2521.9249184400001</v>
      </c>
      <c r="W122" s="36">
        <f>SUMIFS(СВЦЭМ!$D$39:$D$782,СВЦЭМ!$A$39:$A$782,$A122,СВЦЭМ!$B$39:$B$782,W$119)+'СЕТ СН'!$I$11+СВЦЭМ!$D$10+'СЕТ СН'!$I$6-'СЕТ СН'!$I$23</f>
        <v>2513.3235421899999</v>
      </c>
      <c r="X122" s="36">
        <f>SUMIFS(СВЦЭМ!$D$39:$D$782,СВЦЭМ!$A$39:$A$782,$A122,СВЦЭМ!$B$39:$B$782,X$119)+'СЕТ СН'!$I$11+СВЦЭМ!$D$10+'СЕТ СН'!$I$6-'СЕТ СН'!$I$23</f>
        <v>2528.1637549300003</v>
      </c>
      <c r="Y122" s="36">
        <f>SUMIFS(СВЦЭМ!$D$39:$D$782,СВЦЭМ!$A$39:$A$782,$A122,СВЦЭМ!$B$39:$B$782,Y$119)+'СЕТ СН'!$I$11+СВЦЭМ!$D$10+'СЕТ СН'!$I$6-'СЕТ СН'!$I$23</f>
        <v>2563.0169617700003</v>
      </c>
    </row>
    <row r="123" spans="1:27" ht="15.75" x14ac:dyDescent="0.2">
      <c r="A123" s="35">
        <f t="shared" si="3"/>
        <v>45355</v>
      </c>
      <c r="B123" s="36">
        <f>SUMIFS(СВЦЭМ!$D$39:$D$782,СВЦЭМ!$A$39:$A$782,$A123,СВЦЭМ!$B$39:$B$782,B$119)+'СЕТ СН'!$I$11+СВЦЭМ!$D$10+'СЕТ СН'!$I$6-'СЕТ СН'!$I$23</f>
        <v>2520.36274202</v>
      </c>
      <c r="C123" s="36">
        <f>SUMIFS(СВЦЭМ!$D$39:$D$782,СВЦЭМ!$A$39:$A$782,$A123,СВЦЭМ!$B$39:$B$782,C$119)+'СЕТ СН'!$I$11+СВЦЭМ!$D$10+'СЕТ СН'!$I$6-'СЕТ СН'!$I$23</f>
        <v>2562.4876267500003</v>
      </c>
      <c r="D123" s="36">
        <f>SUMIFS(СВЦЭМ!$D$39:$D$782,СВЦЭМ!$A$39:$A$782,$A123,СВЦЭМ!$B$39:$B$782,D$119)+'СЕТ СН'!$I$11+СВЦЭМ!$D$10+'СЕТ СН'!$I$6-'СЕТ СН'!$I$23</f>
        <v>2580.5771570699999</v>
      </c>
      <c r="E123" s="36">
        <f>SUMIFS(СВЦЭМ!$D$39:$D$782,СВЦЭМ!$A$39:$A$782,$A123,СВЦЭМ!$B$39:$B$782,E$119)+'СЕТ СН'!$I$11+СВЦЭМ!$D$10+'СЕТ СН'!$I$6-'СЕТ СН'!$I$23</f>
        <v>2583.4255016799998</v>
      </c>
      <c r="F123" s="36">
        <f>SUMIFS(СВЦЭМ!$D$39:$D$782,СВЦЭМ!$A$39:$A$782,$A123,СВЦЭМ!$B$39:$B$782,F$119)+'СЕТ СН'!$I$11+СВЦЭМ!$D$10+'СЕТ СН'!$I$6-'СЕТ СН'!$I$23</f>
        <v>2587.1553026500001</v>
      </c>
      <c r="G123" s="36">
        <f>SUMIFS(СВЦЭМ!$D$39:$D$782,СВЦЭМ!$A$39:$A$782,$A123,СВЦЭМ!$B$39:$B$782,G$119)+'СЕТ СН'!$I$11+СВЦЭМ!$D$10+'СЕТ СН'!$I$6-'СЕТ СН'!$I$23</f>
        <v>2610.4718536199998</v>
      </c>
      <c r="H123" s="36">
        <f>SUMIFS(СВЦЭМ!$D$39:$D$782,СВЦЭМ!$A$39:$A$782,$A123,СВЦЭМ!$B$39:$B$782,H$119)+'СЕТ СН'!$I$11+СВЦЭМ!$D$10+'СЕТ СН'!$I$6-'СЕТ СН'!$I$23</f>
        <v>2559.8178173400001</v>
      </c>
      <c r="I123" s="36">
        <f>SUMIFS(СВЦЭМ!$D$39:$D$782,СВЦЭМ!$A$39:$A$782,$A123,СВЦЭМ!$B$39:$B$782,I$119)+'СЕТ СН'!$I$11+СВЦЭМ!$D$10+'СЕТ СН'!$I$6-'СЕТ СН'!$I$23</f>
        <v>2521.9739171400001</v>
      </c>
      <c r="J123" s="36">
        <f>SUMIFS(СВЦЭМ!$D$39:$D$782,СВЦЭМ!$A$39:$A$782,$A123,СВЦЭМ!$B$39:$B$782,J$119)+'СЕТ СН'!$I$11+СВЦЭМ!$D$10+'СЕТ СН'!$I$6-'СЕТ СН'!$I$23</f>
        <v>2486.8394238299998</v>
      </c>
      <c r="K123" s="36">
        <f>SUMIFS(СВЦЭМ!$D$39:$D$782,СВЦЭМ!$A$39:$A$782,$A123,СВЦЭМ!$B$39:$B$782,K$119)+'СЕТ СН'!$I$11+СВЦЭМ!$D$10+'СЕТ СН'!$I$6-'СЕТ СН'!$I$23</f>
        <v>2469.59632431</v>
      </c>
      <c r="L123" s="36">
        <f>SUMIFS(СВЦЭМ!$D$39:$D$782,СВЦЭМ!$A$39:$A$782,$A123,СВЦЭМ!$B$39:$B$782,L$119)+'СЕТ СН'!$I$11+СВЦЭМ!$D$10+'СЕТ СН'!$I$6-'СЕТ СН'!$I$23</f>
        <v>2474.5977279400004</v>
      </c>
      <c r="M123" s="36">
        <f>SUMIFS(СВЦЭМ!$D$39:$D$782,СВЦЭМ!$A$39:$A$782,$A123,СВЦЭМ!$B$39:$B$782,M$119)+'СЕТ СН'!$I$11+СВЦЭМ!$D$10+'СЕТ СН'!$I$6-'СЕТ СН'!$I$23</f>
        <v>2482.6481518000001</v>
      </c>
      <c r="N123" s="36">
        <f>SUMIFS(СВЦЭМ!$D$39:$D$782,СВЦЭМ!$A$39:$A$782,$A123,СВЦЭМ!$B$39:$B$782,N$119)+'СЕТ СН'!$I$11+СВЦЭМ!$D$10+'СЕТ СН'!$I$6-'СЕТ СН'!$I$23</f>
        <v>2471.2040210599998</v>
      </c>
      <c r="O123" s="36">
        <f>SUMIFS(СВЦЭМ!$D$39:$D$782,СВЦЭМ!$A$39:$A$782,$A123,СВЦЭМ!$B$39:$B$782,O$119)+'СЕТ СН'!$I$11+СВЦЭМ!$D$10+'СЕТ СН'!$I$6-'СЕТ СН'!$I$23</f>
        <v>2478.4123064699997</v>
      </c>
      <c r="P123" s="36">
        <f>SUMIFS(СВЦЭМ!$D$39:$D$782,СВЦЭМ!$A$39:$A$782,$A123,СВЦЭМ!$B$39:$B$782,P$119)+'СЕТ СН'!$I$11+СВЦЭМ!$D$10+'СЕТ СН'!$I$6-'СЕТ СН'!$I$23</f>
        <v>2493.8105234300001</v>
      </c>
      <c r="Q123" s="36">
        <f>SUMIFS(СВЦЭМ!$D$39:$D$782,СВЦЭМ!$A$39:$A$782,$A123,СВЦЭМ!$B$39:$B$782,Q$119)+'СЕТ СН'!$I$11+СВЦЭМ!$D$10+'СЕТ СН'!$I$6-'СЕТ СН'!$I$23</f>
        <v>2510.0565295699998</v>
      </c>
      <c r="R123" s="36">
        <f>SUMIFS(СВЦЭМ!$D$39:$D$782,СВЦЭМ!$A$39:$A$782,$A123,СВЦЭМ!$B$39:$B$782,R$119)+'СЕТ СН'!$I$11+СВЦЭМ!$D$10+'СЕТ СН'!$I$6-'СЕТ СН'!$I$23</f>
        <v>2508.3590782900001</v>
      </c>
      <c r="S123" s="36">
        <f>SUMIFS(СВЦЭМ!$D$39:$D$782,СВЦЭМ!$A$39:$A$782,$A123,СВЦЭМ!$B$39:$B$782,S$119)+'СЕТ СН'!$I$11+СВЦЭМ!$D$10+'СЕТ СН'!$I$6-'СЕТ СН'!$I$23</f>
        <v>2501.3716236700002</v>
      </c>
      <c r="T123" s="36">
        <f>SUMIFS(СВЦЭМ!$D$39:$D$782,СВЦЭМ!$A$39:$A$782,$A123,СВЦЭМ!$B$39:$B$782,T$119)+'СЕТ СН'!$I$11+СВЦЭМ!$D$10+'СЕТ СН'!$I$6-'СЕТ СН'!$I$23</f>
        <v>2484.6373458200001</v>
      </c>
      <c r="U123" s="36">
        <f>SUMIFS(СВЦЭМ!$D$39:$D$782,СВЦЭМ!$A$39:$A$782,$A123,СВЦЭМ!$B$39:$B$782,U$119)+'СЕТ СН'!$I$11+СВЦЭМ!$D$10+'СЕТ СН'!$I$6-'СЕТ СН'!$I$23</f>
        <v>2461.1270862000001</v>
      </c>
      <c r="V123" s="36">
        <f>SUMIFS(СВЦЭМ!$D$39:$D$782,СВЦЭМ!$A$39:$A$782,$A123,СВЦЭМ!$B$39:$B$782,V$119)+'СЕТ СН'!$I$11+СВЦЭМ!$D$10+'СЕТ СН'!$I$6-'СЕТ СН'!$I$23</f>
        <v>2473.9634746199999</v>
      </c>
      <c r="W123" s="36">
        <f>SUMIFS(СВЦЭМ!$D$39:$D$782,СВЦЭМ!$A$39:$A$782,$A123,СВЦЭМ!$B$39:$B$782,W$119)+'СЕТ СН'!$I$11+СВЦЭМ!$D$10+'СЕТ СН'!$I$6-'СЕТ СН'!$I$23</f>
        <v>2490.51395344</v>
      </c>
      <c r="X123" s="36">
        <f>SUMIFS(СВЦЭМ!$D$39:$D$782,СВЦЭМ!$A$39:$A$782,$A123,СВЦЭМ!$B$39:$B$782,X$119)+'СЕТ СН'!$I$11+СВЦЭМ!$D$10+'СЕТ СН'!$I$6-'СЕТ СН'!$I$23</f>
        <v>2486.6108246399999</v>
      </c>
      <c r="Y123" s="36">
        <f>SUMIFS(СВЦЭМ!$D$39:$D$782,СВЦЭМ!$A$39:$A$782,$A123,СВЦЭМ!$B$39:$B$782,Y$119)+'СЕТ СН'!$I$11+СВЦЭМ!$D$10+'СЕТ СН'!$I$6-'СЕТ СН'!$I$23</f>
        <v>2502.9759623899999</v>
      </c>
    </row>
    <row r="124" spans="1:27" ht="15.75" x14ac:dyDescent="0.2">
      <c r="A124" s="35">
        <f t="shared" si="3"/>
        <v>45356</v>
      </c>
      <c r="B124" s="36">
        <f>SUMIFS(СВЦЭМ!$D$39:$D$782,СВЦЭМ!$A$39:$A$782,$A124,СВЦЭМ!$B$39:$B$782,B$119)+'СЕТ СН'!$I$11+СВЦЭМ!$D$10+'СЕТ СН'!$I$6-'СЕТ СН'!$I$23</f>
        <v>2490.52317322</v>
      </c>
      <c r="C124" s="36">
        <f>SUMIFS(СВЦЭМ!$D$39:$D$782,СВЦЭМ!$A$39:$A$782,$A124,СВЦЭМ!$B$39:$B$782,C$119)+'СЕТ СН'!$I$11+СВЦЭМ!$D$10+'СЕТ СН'!$I$6-'СЕТ СН'!$I$23</f>
        <v>2527.21632611</v>
      </c>
      <c r="D124" s="36">
        <f>SUMIFS(СВЦЭМ!$D$39:$D$782,СВЦЭМ!$A$39:$A$782,$A124,СВЦЭМ!$B$39:$B$782,D$119)+'СЕТ СН'!$I$11+СВЦЭМ!$D$10+'СЕТ СН'!$I$6-'СЕТ СН'!$I$23</f>
        <v>2535.8293192299998</v>
      </c>
      <c r="E124" s="36">
        <f>SUMIFS(СВЦЭМ!$D$39:$D$782,СВЦЭМ!$A$39:$A$782,$A124,СВЦЭМ!$B$39:$B$782,E$119)+'СЕТ СН'!$I$11+СВЦЭМ!$D$10+'СЕТ СН'!$I$6-'СЕТ СН'!$I$23</f>
        <v>2553.61644591</v>
      </c>
      <c r="F124" s="36">
        <f>SUMIFS(СВЦЭМ!$D$39:$D$782,СВЦЭМ!$A$39:$A$782,$A124,СВЦЭМ!$B$39:$B$782,F$119)+'СЕТ СН'!$I$11+СВЦЭМ!$D$10+'СЕТ СН'!$I$6-'СЕТ СН'!$I$23</f>
        <v>2542.6802730500003</v>
      </c>
      <c r="G124" s="36">
        <f>SUMIFS(СВЦЭМ!$D$39:$D$782,СВЦЭМ!$A$39:$A$782,$A124,СВЦЭМ!$B$39:$B$782,G$119)+'СЕТ СН'!$I$11+СВЦЭМ!$D$10+'СЕТ СН'!$I$6-'СЕТ СН'!$I$23</f>
        <v>2516.1523498900001</v>
      </c>
      <c r="H124" s="36">
        <f>SUMIFS(СВЦЭМ!$D$39:$D$782,СВЦЭМ!$A$39:$A$782,$A124,СВЦЭМ!$B$39:$B$782,H$119)+'СЕТ СН'!$I$11+СВЦЭМ!$D$10+'СЕТ СН'!$I$6-'СЕТ СН'!$I$23</f>
        <v>2462.5473457600001</v>
      </c>
      <c r="I124" s="36">
        <f>SUMIFS(СВЦЭМ!$D$39:$D$782,СВЦЭМ!$A$39:$A$782,$A124,СВЦЭМ!$B$39:$B$782,I$119)+'СЕТ СН'!$I$11+СВЦЭМ!$D$10+'СЕТ СН'!$I$6-'СЕТ СН'!$I$23</f>
        <v>2446.2943074900004</v>
      </c>
      <c r="J124" s="36">
        <f>SUMIFS(СВЦЭМ!$D$39:$D$782,СВЦЭМ!$A$39:$A$782,$A124,СВЦЭМ!$B$39:$B$782,J$119)+'СЕТ СН'!$I$11+СВЦЭМ!$D$10+'СЕТ СН'!$I$6-'СЕТ СН'!$I$23</f>
        <v>2433.5152731899998</v>
      </c>
      <c r="K124" s="36">
        <f>SUMIFS(СВЦЭМ!$D$39:$D$782,СВЦЭМ!$A$39:$A$782,$A124,СВЦЭМ!$B$39:$B$782,K$119)+'СЕТ СН'!$I$11+СВЦЭМ!$D$10+'СЕТ СН'!$I$6-'СЕТ СН'!$I$23</f>
        <v>2377.5233391800002</v>
      </c>
      <c r="L124" s="36">
        <f>SUMIFS(СВЦЭМ!$D$39:$D$782,СВЦЭМ!$A$39:$A$782,$A124,СВЦЭМ!$B$39:$B$782,L$119)+'СЕТ СН'!$I$11+СВЦЭМ!$D$10+'СЕТ СН'!$I$6-'СЕТ СН'!$I$23</f>
        <v>2367.72875187</v>
      </c>
      <c r="M124" s="36">
        <f>SUMIFS(СВЦЭМ!$D$39:$D$782,СВЦЭМ!$A$39:$A$782,$A124,СВЦЭМ!$B$39:$B$782,M$119)+'СЕТ СН'!$I$11+СВЦЭМ!$D$10+'СЕТ СН'!$I$6-'СЕТ СН'!$I$23</f>
        <v>2392.2904248100003</v>
      </c>
      <c r="N124" s="36">
        <f>SUMIFS(СВЦЭМ!$D$39:$D$782,СВЦЭМ!$A$39:$A$782,$A124,СВЦЭМ!$B$39:$B$782,N$119)+'СЕТ СН'!$I$11+СВЦЭМ!$D$10+'СЕТ СН'!$I$6-'СЕТ СН'!$I$23</f>
        <v>2421.61978727</v>
      </c>
      <c r="O124" s="36">
        <f>SUMIFS(СВЦЭМ!$D$39:$D$782,СВЦЭМ!$A$39:$A$782,$A124,СВЦЭМ!$B$39:$B$782,O$119)+'СЕТ СН'!$I$11+СВЦЭМ!$D$10+'СЕТ СН'!$I$6-'СЕТ СН'!$I$23</f>
        <v>2404.0980800799998</v>
      </c>
      <c r="P124" s="36">
        <f>SUMIFS(СВЦЭМ!$D$39:$D$782,СВЦЭМ!$A$39:$A$782,$A124,СВЦЭМ!$B$39:$B$782,P$119)+'СЕТ СН'!$I$11+СВЦЭМ!$D$10+'СЕТ СН'!$I$6-'СЕТ СН'!$I$23</f>
        <v>2414.7201432900001</v>
      </c>
      <c r="Q124" s="36">
        <f>SUMIFS(СВЦЭМ!$D$39:$D$782,СВЦЭМ!$A$39:$A$782,$A124,СВЦЭМ!$B$39:$B$782,Q$119)+'СЕТ СН'!$I$11+СВЦЭМ!$D$10+'СЕТ СН'!$I$6-'СЕТ СН'!$I$23</f>
        <v>2432.0188640900001</v>
      </c>
      <c r="R124" s="36">
        <f>SUMIFS(СВЦЭМ!$D$39:$D$782,СВЦЭМ!$A$39:$A$782,$A124,СВЦЭМ!$B$39:$B$782,R$119)+'СЕТ СН'!$I$11+СВЦЭМ!$D$10+'СЕТ СН'!$I$6-'СЕТ СН'!$I$23</f>
        <v>2457.74885692</v>
      </c>
      <c r="S124" s="36">
        <f>SUMIFS(СВЦЭМ!$D$39:$D$782,СВЦЭМ!$A$39:$A$782,$A124,СВЦЭМ!$B$39:$B$782,S$119)+'СЕТ СН'!$I$11+СВЦЭМ!$D$10+'СЕТ СН'!$I$6-'СЕТ СН'!$I$23</f>
        <v>2455.0617896600002</v>
      </c>
      <c r="T124" s="36">
        <f>SUMIFS(СВЦЭМ!$D$39:$D$782,СВЦЭМ!$A$39:$A$782,$A124,СВЦЭМ!$B$39:$B$782,T$119)+'СЕТ СН'!$I$11+СВЦЭМ!$D$10+'СЕТ СН'!$I$6-'СЕТ СН'!$I$23</f>
        <v>2429.1306394100002</v>
      </c>
      <c r="U124" s="36">
        <f>SUMIFS(СВЦЭМ!$D$39:$D$782,СВЦЭМ!$A$39:$A$782,$A124,СВЦЭМ!$B$39:$B$782,U$119)+'СЕТ СН'!$I$11+СВЦЭМ!$D$10+'СЕТ СН'!$I$6-'СЕТ СН'!$I$23</f>
        <v>2405.9650894500001</v>
      </c>
      <c r="V124" s="36">
        <f>SUMIFS(СВЦЭМ!$D$39:$D$782,СВЦЭМ!$A$39:$A$782,$A124,СВЦЭМ!$B$39:$B$782,V$119)+'СЕТ СН'!$I$11+СВЦЭМ!$D$10+'СЕТ СН'!$I$6-'СЕТ СН'!$I$23</f>
        <v>2413.17074155</v>
      </c>
      <c r="W124" s="36">
        <f>SUMIFS(СВЦЭМ!$D$39:$D$782,СВЦЭМ!$A$39:$A$782,$A124,СВЦЭМ!$B$39:$B$782,W$119)+'СЕТ СН'!$I$11+СВЦЭМ!$D$10+'СЕТ СН'!$I$6-'СЕТ СН'!$I$23</f>
        <v>2427.4949854300003</v>
      </c>
      <c r="X124" s="36">
        <f>SUMIFS(СВЦЭМ!$D$39:$D$782,СВЦЭМ!$A$39:$A$782,$A124,СВЦЭМ!$B$39:$B$782,X$119)+'СЕТ СН'!$I$11+СВЦЭМ!$D$10+'СЕТ СН'!$I$6-'СЕТ СН'!$I$23</f>
        <v>2438.8893779600003</v>
      </c>
      <c r="Y124" s="36">
        <f>SUMIFS(СВЦЭМ!$D$39:$D$782,СВЦЭМ!$A$39:$A$782,$A124,СВЦЭМ!$B$39:$B$782,Y$119)+'СЕТ СН'!$I$11+СВЦЭМ!$D$10+'СЕТ СН'!$I$6-'СЕТ СН'!$I$23</f>
        <v>2452.3637540199998</v>
      </c>
    </row>
    <row r="125" spans="1:27" ht="15.75" x14ac:dyDescent="0.2">
      <c r="A125" s="35">
        <f t="shared" si="3"/>
        <v>45357</v>
      </c>
      <c r="B125" s="36">
        <f>SUMIFS(СВЦЭМ!$D$39:$D$782,СВЦЭМ!$A$39:$A$782,$A125,СВЦЭМ!$B$39:$B$782,B$119)+'СЕТ СН'!$I$11+СВЦЭМ!$D$10+'СЕТ СН'!$I$6-'СЕТ СН'!$I$23</f>
        <v>2521.6600444800001</v>
      </c>
      <c r="C125" s="36">
        <f>SUMIFS(СВЦЭМ!$D$39:$D$782,СВЦЭМ!$A$39:$A$782,$A125,СВЦЭМ!$B$39:$B$782,C$119)+'СЕТ СН'!$I$11+СВЦЭМ!$D$10+'СЕТ СН'!$I$6-'СЕТ СН'!$I$23</f>
        <v>2545.6345925699998</v>
      </c>
      <c r="D125" s="36">
        <f>SUMIFS(СВЦЭМ!$D$39:$D$782,СВЦЭМ!$A$39:$A$782,$A125,СВЦЭМ!$B$39:$B$782,D$119)+'СЕТ СН'!$I$11+СВЦЭМ!$D$10+'СЕТ СН'!$I$6-'СЕТ СН'!$I$23</f>
        <v>2568.0733711000003</v>
      </c>
      <c r="E125" s="36">
        <f>SUMIFS(СВЦЭМ!$D$39:$D$782,СВЦЭМ!$A$39:$A$782,$A125,СВЦЭМ!$B$39:$B$782,E$119)+'СЕТ СН'!$I$11+СВЦЭМ!$D$10+'СЕТ СН'!$I$6-'СЕТ СН'!$I$23</f>
        <v>2582.9090727100001</v>
      </c>
      <c r="F125" s="36">
        <f>SUMIFS(СВЦЭМ!$D$39:$D$782,СВЦЭМ!$A$39:$A$782,$A125,СВЦЭМ!$B$39:$B$782,F$119)+'СЕТ СН'!$I$11+СВЦЭМ!$D$10+'СЕТ СН'!$I$6-'СЕТ СН'!$I$23</f>
        <v>2579.93488346</v>
      </c>
      <c r="G125" s="36">
        <f>SUMIFS(СВЦЭМ!$D$39:$D$782,СВЦЭМ!$A$39:$A$782,$A125,СВЦЭМ!$B$39:$B$782,G$119)+'СЕТ СН'!$I$11+СВЦЭМ!$D$10+'СЕТ СН'!$I$6-'СЕТ СН'!$I$23</f>
        <v>2553.5782411199998</v>
      </c>
      <c r="H125" s="36">
        <f>SUMIFS(СВЦЭМ!$D$39:$D$782,СВЦЭМ!$A$39:$A$782,$A125,СВЦЭМ!$B$39:$B$782,H$119)+'СЕТ СН'!$I$11+СВЦЭМ!$D$10+'СЕТ СН'!$I$6-'СЕТ СН'!$I$23</f>
        <v>2485.9868584200003</v>
      </c>
      <c r="I125" s="36">
        <f>SUMIFS(СВЦЭМ!$D$39:$D$782,СВЦЭМ!$A$39:$A$782,$A125,СВЦЭМ!$B$39:$B$782,I$119)+'СЕТ СН'!$I$11+СВЦЭМ!$D$10+'СЕТ СН'!$I$6-'СЕТ СН'!$I$23</f>
        <v>2438.3632624299998</v>
      </c>
      <c r="J125" s="36">
        <f>SUMIFS(СВЦЭМ!$D$39:$D$782,СВЦЭМ!$A$39:$A$782,$A125,СВЦЭМ!$B$39:$B$782,J$119)+'СЕТ СН'!$I$11+СВЦЭМ!$D$10+'СЕТ СН'!$I$6-'СЕТ СН'!$I$23</f>
        <v>2430.2729937700001</v>
      </c>
      <c r="K125" s="36">
        <f>SUMIFS(СВЦЭМ!$D$39:$D$782,СВЦЭМ!$A$39:$A$782,$A125,СВЦЭМ!$B$39:$B$782,K$119)+'СЕТ СН'!$I$11+СВЦЭМ!$D$10+'СЕТ СН'!$I$6-'СЕТ СН'!$I$23</f>
        <v>2431.70624348</v>
      </c>
      <c r="L125" s="36">
        <f>SUMIFS(СВЦЭМ!$D$39:$D$782,СВЦЭМ!$A$39:$A$782,$A125,СВЦЭМ!$B$39:$B$782,L$119)+'СЕТ СН'!$I$11+СВЦЭМ!$D$10+'СЕТ СН'!$I$6-'СЕТ СН'!$I$23</f>
        <v>2438.4879927100001</v>
      </c>
      <c r="M125" s="36">
        <f>SUMIFS(СВЦЭМ!$D$39:$D$782,СВЦЭМ!$A$39:$A$782,$A125,СВЦЭМ!$B$39:$B$782,M$119)+'СЕТ СН'!$I$11+СВЦЭМ!$D$10+'СЕТ СН'!$I$6-'СЕТ СН'!$I$23</f>
        <v>2439.7901600800001</v>
      </c>
      <c r="N125" s="36">
        <f>SUMIFS(СВЦЭМ!$D$39:$D$782,СВЦЭМ!$A$39:$A$782,$A125,СВЦЭМ!$B$39:$B$782,N$119)+'СЕТ СН'!$I$11+СВЦЭМ!$D$10+'СЕТ СН'!$I$6-'СЕТ СН'!$I$23</f>
        <v>2462.0359350999997</v>
      </c>
      <c r="O125" s="36">
        <f>SUMIFS(СВЦЭМ!$D$39:$D$782,СВЦЭМ!$A$39:$A$782,$A125,СВЦЭМ!$B$39:$B$782,O$119)+'СЕТ СН'!$I$11+СВЦЭМ!$D$10+'СЕТ СН'!$I$6-'СЕТ СН'!$I$23</f>
        <v>2460.1151077499999</v>
      </c>
      <c r="P125" s="36">
        <f>SUMIFS(СВЦЭМ!$D$39:$D$782,СВЦЭМ!$A$39:$A$782,$A125,СВЦЭМ!$B$39:$B$782,P$119)+'СЕТ СН'!$I$11+СВЦЭМ!$D$10+'СЕТ СН'!$I$6-'СЕТ СН'!$I$23</f>
        <v>2477.04461666</v>
      </c>
      <c r="Q125" s="36">
        <f>SUMIFS(СВЦЭМ!$D$39:$D$782,СВЦЭМ!$A$39:$A$782,$A125,СВЦЭМ!$B$39:$B$782,Q$119)+'СЕТ СН'!$I$11+СВЦЭМ!$D$10+'СЕТ СН'!$I$6-'СЕТ СН'!$I$23</f>
        <v>2480.7846206100003</v>
      </c>
      <c r="R125" s="36">
        <f>SUMIFS(СВЦЭМ!$D$39:$D$782,СВЦЭМ!$A$39:$A$782,$A125,СВЦЭМ!$B$39:$B$782,R$119)+'СЕТ СН'!$I$11+СВЦЭМ!$D$10+'СЕТ СН'!$I$6-'СЕТ СН'!$I$23</f>
        <v>2480.9327454000004</v>
      </c>
      <c r="S125" s="36">
        <f>SUMIFS(СВЦЭМ!$D$39:$D$782,СВЦЭМ!$A$39:$A$782,$A125,СВЦЭМ!$B$39:$B$782,S$119)+'СЕТ СН'!$I$11+СВЦЭМ!$D$10+'СЕТ СН'!$I$6-'СЕТ СН'!$I$23</f>
        <v>2468.4988257499999</v>
      </c>
      <c r="T125" s="36">
        <f>SUMIFS(СВЦЭМ!$D$39:$D$782,СВЦЭМ!$A$39:$A$782,$A125,СВЦЭМ!$B$39:$B$782,T$119)+'СЕТ СН'!$I$11+СВЦЭМ!$D$10+'СЕТ СН'!$I$6-'СЕТ СН'!$I$23</f>
        <v>2433.8854561500002</v>
      </c>
      <c r="U125" s="36">
        <f>SUMIFS(СВЦЭМ!$D$39:$D$782,СВЦЭМ!$A$39:$A$782,$A125,СВЦЭМ!$B$39:$B$782,U$119)+'СЕТ СН'!$I$11+СВЦЭМ!$D$10+'СЕТ СН'!$I$6-'СЕТ СН'!$I$23</f>
        <v>2433.5553271899998</v>
      </c>
      <c r="V125" s="36">
        <f>SUMIFS(СВЦЭМ!$D$39:$D$782,СВЦЭМ!$A$39:$A$782,$A125,СВЦЭМ!$B$39:$B$782,V$119)+'СЕТ СН'!$I$11+СВЦЭМ!$D$10+'СЕТ СН'!$I$6-'СЕТ СН'!$I$23</f>
        <v>2437.0421541599999</v>
      </c>
      <c r="W125" s="36">
        <f>SUMIFS(СВЦЭМ!$D$39:$D$782,СВЦЭМ!$A$39:$A$782,$A125,СВЦЭМ!$B$39:$B$782,W$119)+'СЕТ СН'!$I$11+СВЦЭМ!$D$10+'СЕТ СН'!$I$6-'СЕТ СН'!$I$23</f>
        <v>2448.1858241700002</v>
      </c>
      <c r="X125" s="36">
        <f>SUMIFS(СВЦЭМ!$D$39:$D$782,СВЦЭМ!$A$39:$A$782,$A125,СВЦЭМ!$B$39:$B$782,X$119)+'СЕТ СН'!$I$11+СВЦЭМ!$D$10+'СЕТ СН'!$I$6-'СЕТ СН'!$I$23</f>
        <v>2447.0187479400001</v>
      </c>
      <c r="Y125" s="36">
        <f>SUMIFS(СВЦЭМ!$D$39:$D$782,СВЦЭМ!$A$39:$A$782,$A125,СВЦЭМ!$B$39:$B$782,Y$119)+'СЕТ СН'!$I$11+СВЦЭМ!$D$10+'СЕТ СН'!$I$6-'СЕТ СН'!$I$23</f>
        <v>2432.3529643700003</v>
      </c>
    </row>
    <row r="126" spans="1:27" ht="15.75" x14ac:dyDescent="0.2">
      <c r="A126" s="35">
        <f t="shared" si="3"/>
        <v>45358</v>
      </c>
      <c r="B126" s="36">
        <f>SUMIFS(СВЦЭМ!$D$39:$D$782,СВЦЭМ!$A$39:$A$782,$A126,СВЦЭМ!$B$39:$B$782,B$119)+'СЕТ СН'!$I$11+СВЦЭМ!$D$10+'СЕТ СН'!$I$6-'СЕТ СН'!$I$23</f>
        <v>2480.7382385800001</v>
      </c>
      <c r="C126" s="36">
        <f>SUMIFS(СВЦЭМ!$D$39:$D$782,СВЦЭМ!$A$39:$A$782,$A126,СВЦЭМ!$B$39:$B$782,C$119)+'СЕТ СН'!$I$11+СВЦЭМ!$D$10+'СЕТ СН'!$I$6-'СЕТ СН'!$I$23</f>
        <v>2523.63847235</v>
      </c>
      <c r="D126" s="36">
        <f>SUMIFS(СВЦЭМ!$D$39:$D$782,СВЦЭМ!$A$39:$A$782,$A126,СВЦЭМ!$B$39:$B$782,D$119)+'СЕТ СН'!$I$11+СВЦЭМ!$D$10+'СЕТ СН'!$I$6-'СЕТ СН'!$I$23</f>
        <v>2557.18961068</v>
      </c>
      <c r="E126" s="36">
        <f>SUMIFS(СВЦЭМ!$D$39:$D$782,СВЦЭМ!$A$39:$A$782,$A126,СВЦЭМ!$B$39:$B$782,E$119)+'СЕТ СН'!$I$11+СВЦЭМ!$D$10+'СЕТ СН'!$I$6-'СЕТ СН'!$I$23</f>
        <v>2586.8961170500002</v>
      </c>
      <c r="F126" s="36">
        <f>SUMIFS(СВЦЭМ!$D$39:$D$782,СВЦЭМ!$A$39:$A$782,$A126,СВЦЭМ!$B$39:$B$782,F$119)+'СЕТ СН'!$I$11+СВЦЭМ!$D$10+'СЕТ СН'!$I$6-'СЕТ СН'!$I$23</f>
        <v>2595.6149562600003</v>
      </c>
      <c r="G126" s="36">
        <f>SUMIFS(СВЦЭМ!$D$39:$D$782,СВЦЭМ!$A$39:$A$782,$A126,СВЦЭМ!$B$39:$B$782,G$119)+'СЕТ СН'!$I$11+СВЦЭМ!$D$10+'СЕТ СН'!$I$6-'СЕТ СН'!$I$23</f>
        <v>2570.0420319200002</v>
      </c>
      <c r="H126" s="36">
        <f>SUMIFS(СВЦЭМ!$D$39:$D$782,СВЦЭМ!$A$39:$A$782,$A126,СВЦЭМ!$B$39:$B$782,H$119)+'СЕТ СН'!$I$11+СВЦЭМ!$D$10+'СЕТ СН'!$I$6-'СЕТ СН'!$I$23</f>
        <v>2504.8381661100002</v>
      </c>
      <c r="I126" s="36">
        <f>SUMIFS(СВЦЭМ!$D$39:$D$782,СВЦЭМ!$A$39:$A$782,$A126,СВЦЭМ!$B$39:$B$782,I$119)+'СЕТ СН'!$I$11+СВЦЭМ!$D$10+'СЕТ СН'!$I$6-'СЕТ СН'!$I$23</f>
        <v>2490.0694723000001</v>
      </c>
      <c r="J126" s="36">
        <f>SUMIFS(СВЦЭМ!$D$39:$D$782,СВЦЭМ!$A$39:$A$782,$A126,СВЦЭМ!$B$39:$B$782,J$119)+'СЕТ СН'!$I$11+СВЦЭМ!$D$10+'СЕТ СН'!$I$6-'СЕТ СН'!$I$23</f>
        <v>2509.1946856300001</v>
      </c>
      <c r="K126" s="36">
        <f>SUMIFS(СВЦЭМ!$D$39:$D$782,СВЦЭМ!$A$39:$A$782,$A126,СВЦЭМ!$B$39:$B$782,K$119)+'СЕТ СН'!$I$11+СВЦЭМ!$D$10+'СЕТ СН'!$I$6-'СЕТ СН'!$I$23</f>
        <v>2473.8517362000002</v>
      </c>
      <c r="L126" s="36">
        <f>SUMIFS(СВЦЭМ!$D$39:$D$782,СВЦЭМ!$A$39:$A$782,$A126,СВЦЭМ!$B$39:$B$782,L$119)+'СЕТ СН'!$I$11+СВЦЭМ!$D$10+'СЕТ СН'!$I$6-'СЕТ СН'!$I$23</f>
        <v>2476.5992926899999</v>
      </c>
      <c r="M126" s="36">
        <f>SUMIFS(СВЦЭМ!$D$39:$D$782,СВЦЭМ!$A$39:$A$782,$A126,СВЦЭМ!$B$39:$B$782,M$119)+'СЕТ СН'!$I$11+СВЦЭМ!$D$10+'СЕТ СН'!$I$6-'СЕТ СН'!$I$23</f>
        <v>2485.1436672199998</v>
      </c>
      <c r="N126" s="36">
        <f>SUMIFS(СВЦЭМ!$D$39:$D$782,СВЦЭМ!$A$39:$A$782,$A126,СВЦЭМ!$B$39:$B$782,N$119)+'СЕТ СН'!$I$11+СВЦЭМ!$D$10+'СЕТ СН'!$I$6-'СЕТ СН'!$I$23</f>
        <v>2494.8135323200004</v>
      </c>
      <c r="O126" s="36">
        <f>SUMIFS(СВЦЭМ!$D$39:$D$782,СВЦЭМ!$A$39:$A$782,$A126,СВЦЭМ!$B$39:$B$782,O$119)+'СЕТ СН'!$I$11+СВЦЭМ!$D$10+'СЕТ СН'!$I$6-'СЕТ СН'!$I$23</f>
        <v>2491.1772320300001</v>
      </c>
      <c r="P126" s="36">
        <f>SUMIFS(СВЦЭМ!$D$39:$D$782,СВЦЭМ!$A$39:$A$782,$A126,СВЦЭМ!$B$39:$B$782,P$119)+'СЕТ СН'!$I$11+СВЦЭМ!$D$10+'СЕТ СН'!$I$6-'СЕТ СН'!$I$23</f>
        <v>2517.0938131900002</v>
      </c>
      <c r="Q126" s="36">
        <f>SUMIFS(СВЦЭМ!$D$39:$D$782,СВЦЭМ!$A$39:$A$782,$A126,СВЦЭМ!$B$39:$B$782,Q$119)+'СЕТ СН'!$I$11+СВЦЭМ!$D$10+'СЕТ СН'!$I$6-'СЕТ СН'!$I$23</f>
        <v>2537.6902007600002</v>
      </c>
      <c r="R126" s="36">
        <f>SUMIFS(СВЦЭМ!$D$39:$D$782,СВЦЭМ!$A$39:$A$782,$A126,СВЦЭМ!$B$39:$B$782,R$119)+'СЕТ СН'!$I$11+СВЦЭМ!$D$10+'СЕТ СН'!$I$6-'СЕТ СН'!$I$23</f>
        <v>2549.2480901899999</v>
      </c>
      <c r="S126" s="36">
        <f>SUMIFS(СВЦЭМ!$D$39:$D$782,СВЦЭМ!$A$39:$A$782,$A126,СВЦЭМ!$B$39:$B$782,S$119)+'СЕТ СН'!$I$11+СВЦЭМ!$D$10+'СЕТ СН'!$I$6-'СЕТ СН'!$I$23</f>
        <v>2531.7844403700001</v>
      </c>
      <c r="T126" s="36">
        <f>SUMIFS(СВЦЭМ!$D$39:$D$782,СВЦЭМ!$A$39:$A$782,$A126,СВЦЭМ!$B$39:$B$782,T$119)+'СЕТ СН'!$I$11+СВЦЭМ!$D$10+'СЕТ СН'!$I$6-'СЕТ СН'!$I$23</f>
        <v>2526.4429562400001</v>
      </c>
      <c r="U126" s="36">
        <f>SUMIFS(СВЦЭМ!$D$39:$D$782,СВЦЭМ!$A$39:$A$782,$A126,СВЦЭМ!$B$39:$B$782,U$119)+'СЕТ СН'!$I$11+СВЦЭМ!$D$10+'СЕТ СН'!$I$6-'СЕТ СН'!$I$23</f>
        <v>2501.1548257900004</v>
      </c>
      <c r="V126" s="36">
        <f>SUMIFS(СВЦЭМ!$D$39:$D$782,СВЦЭМ!$A$39:$A$782,$A126,СВЦЭМ!$B$39:$B$782,V$119)+'СЕТ СН'!$I$11+СВЦЭМ!$D$10+'СЕТ СН'!$I$6-'СЕТ СН'!$I$23</f>
        <v>2481.9415287500001</v>
      </c>
      <c r="W126" s="36">
        <f>SUMIFS(СВЦЭМ!$D$39:$D$782,СВЦЭМ!$A$39:$A$782,$A126,СВЦЭМ!$B$39:$B$782,W$119)+'СЕТ СН'!$I$11+СВЦЭМ!$D$10+'СЕТ СН'!$I$6-'СЕТ СН'!$I$23</f>
        <v>2494.6291660000002</v>
      </c>
      <c r="X126" s="36">
        <f>SUMIFS(СВЦЭМ!$D$39:$D$782,СВЦЭМ!$A$39:$A$782,$A126,СВЦЭМ!$B$39:$B$782,X$119)+'СЕТ СН'!$I$11+СВЦЭМ!$D$10+'СЕТ СН'!$I$6-'СЕТ СН'!$I$23</f>
        <v>2508.72863603</v>
      </c>
      <c r="Y126" s="36">
        <f>SUMIFS(СВЦЭМ!$D$39:$D$782,СВЦЭМ!$A$39:$A$782,$A126,СВЦЭМ!$B$39:$B$782,Y$119)+'СЕТ СН'!$I$11+СВЦЭМ!$D$10+'СЕТ СН'!$I$6-'СЕТ СН'!$I$23</f>
        <v>2537.59067762</v>
      </c>
    </row>
    <row r="127" spans="1:27" ht="15.75" x14ac:dyDescent="0.2">
      <c r="A127" s="35">
        <f t="shared" si="3"/>
        <v>45359</v>
      </c>
      <c r="B127" s="36">
        <f>SUMIFS(СВЦЭМ!$D$39:$D$782,СВЦЭМ!$A$39:$A$782,$A127,СВЦЭМ!$B$39:$B$782,B$119)+'СЕТ СН'!$I$11+СВЦЭМ!$D$10+'СЕТ СН'!$I$6-'СЕТ СН'!$I$23</f>
        <v>2580.46869853</v>
      </c>
      <c r="C127" s="36">
        <f>SUMIFS(СВЦЭМ!$D$39:$D$782,СВЦЭМ!$A$39:$A$782,$A127,СВЦЭМ!$B$39:$B$782,C$119)+'СЕТ СН'!$I$11+СВЦЭМ!$D$10+'СЕТ СН'!$I$6-'СЕТ СН'!$I$23</f>
        <v>2579.61885476</v>
      </c>
      <c r="D127" s="36">
        <f>SUMIFS(СВЦЭМ!$D$39:$D$782,СВЦЭМ!$A$39:$A$782,$A127,СВЦЭМ!$B$39:$B$782,D$119)+'СЕТ СН'!$I$11+СВЦЭМ!$D$10+'СЕТ СН'!$I$6-'СЕТ СН'!$I$23</f>
        <v>2602.45668037</v>
      </c>
      <c r="E127" s="36">
        <f>SUMIFS(СВЦЭМ!$D$39:$D$782,СВЦЭМ!$A$39:$A$782,$A127,СВЦЭМ!$B$39:$B$782,E$119)+'СЕТ СН'!$I$11+СВЦЭМ!$D$10+'СЕТ СН'!$I$6-'СЕТ СН'!$I$23</f>
        <v>2612.4873973000003</v>
      </c>
      <c r="F127" s="36">
        <f>SUMIFS(СВЦЭМ!$D$39:$D$782,СВЦЭМ!$A$39:$A$782,$A127,СВЦЭМ!$B$39:$B$782,F$119)+'СЕТ СН'!$I$11+СВЦЭМ!$D$10+'СЕТ СН'!$I$6-'СЕТ СН'!$I$23</f>
        <v>2612.8385867300003</v>
      </c>
      <c r="G127" s="36">
        <f>SUMIFS(СВЦЭМ!$D$39:$D$782,СВЦЭМ!$A$39:$A$782,$A127,СВЦЭМ!$B$39:$B$782,G$119)+'СЕТ СН'!$I$11+СВЦЭМ!$D$10+'СЕТ СН'!$I$6-'СЕТ СН'!$I$23</f>
        <v>2586.6362232400002</v>
      </c>
      <c r="H127" s="36">
        <f>SUMIFS(СВЦЭМ!$D$39:$D$782,СВЦЭМ!$A$39:$A$782,$A127,СВЦЭМ!$B$39:$B$782,H$119)+'СЕТ СН'!$I$11+СВЦЭМ!$D$10+'СЕТ СН'!$I$6-'СЕТ СН'!$I$23</f>
        <v>2585.7626489499999</v>
      </c>
      <c r="I127" s="36">
        <f>SUMIFS(СВЦЭМ!$D$39:$D$782,СВЦЭМ!$A$39:$A$782,$A127,СВЦЭМ!$B$39:$B$782,I$119)+'СЕТ СН'!$I$11+СВЦЭМ!$D$10+'СЕТ СН'!$I$6-'СЕТ СН'!$I$23</f>
        <v>2557.4089637900001</v>
      </c>
      <c r="J127" s="36">
        <f>SUMIFS(СВЦЭМ!$D$39:$D$782,СВЦЭМ!$A$39:$A$782,$A127,СВЦЭМ!$B$39:$B$782,J$119)+'СЕТ СН'!$I$11+СВЦЭМ!$D$10+'СЕТ СН'!$I$6-'СЕТ СН'!$I$23</f>
        <v>2545.9972059399997</v>
      </c>
      <c r="K127" s="36">
        <f>SUMIFS(СВЦЭМ!$D$39:$D$782,СВЦЭМ!$A$39:$A$782,$A127,СВЦЭМ!$B$39:$B$782,K$119)+'СЕТ СН'!$I$11+СВЦЭМ!$D$10+'СЕТ СН'!$I$6-'СЕТ СН'!$I$23</f>
        <v>2486.54402235</v>
      </c>
      <c r="L127" s="36">
        <f>SUMIFS(СВЦЭМ!$D$39:$D$782,СВЦЭМ!$A$39:$A$782,$A127,СВЦЭМ!$B$39:$B$782,L$119)+'СЕТ СН'!$I$11+СВЦЭМ!$D$10+'СЕТ СН'!$I$6-'СЕТ СН'!$I$23</f>
        <v>2476.0527165200001</v>
      </c>
      <c r="M127" s="36">
        <f>SUMIFS(СВЦЭМ!$D$39:$D$782,СВЦЭМ!$A$39:$A$782,$A127,СВЦЭМ!$B$39:$B$782,M$119)+'СЕТ СН'!$I$11+СВЦЭМ!$D$10+'СЕТ СН'!$I$6-'СЕТ СН'!$I$23</f>
        <v>2491.9744404499997</v>
      </c>
      <c r="N127" s="36">
        <f>SUMIFS(СВЦЭМ!$D$39:$D$782,СВЦЭМ!$A$39:$A$782,$A127,СВЦЭМ!$B$39:$B$782,N$119)+'СЕТ СН'!$I$11+СВЦЭМ!$D$10+'СЕТ СН'!$I$6-'СЕТ СН'!$I$23</f>
        <v>2512.5164317500003</v>
      </c>
      <c r="O127" s="36">
        <f>SUMIFS(СВЦЭМ!$D$39:$D$782,СВЦЭМ!$A$39:$A$782,$A127,СВЦЭМ!$B$39:$B$782,O$119)+'СЕТ СН'!$I$11+СВЦЭМ!$D$10+'СЕТ СН'!$I$6-'СЕТ СН'!$I$23</f>
        <v>2531.1581907</v>
      </c>
      <c r="P127" s="36">
        <f>SUMIFS(СВЦЭМ!$D$39:$D$782,СВЦЭМ!$A$39:$A$782,$A127,СВЦЭМ!$B$39:$B$782,P$119)+'СЕТ СН'!$I$11+СВЦЭМ!$D$10+'СЕТ СН'!$I$6-'СЕТ СН'!$I$23</f>
        <v>2541.7117042999998</v>
      </c>
      <c r="Q127" s="36">
        <f>SUMIFS(СВЦЭМ!$D$39:$D$782,СВЦЭМ!$A$39:$A$782,$A127,СВЦЭМ!$B$39:$B$782,Q$119)+'СЕТ СН'!$I$11+СВЦЭМ!$D$10+'СЕТ СН'!$I$6-'СЕТ СН'!$I$23</f>
        <v>2558.4042415900003</v>
      </c>
      <c r="R127" s="36">
        <f>SUMIFS(СВЦЭМ!$D$39:$D$782,СВЦЭМ!$A$39:$A$782,$A127,СВЦЭМ!$B$39:$B$782,R$119)+'СЕТ СН'!$I$11+СВЦЭМ!$D$10+'СЕТ СН'!$I$6-'СЕТ СН'!$I$23</f>
        <v>2565.2208358899998</v>
      </c>
      <c r="S127" s="36">
        <f>SUMIFS(СВЦЭМ!$D$39:$D$782,СВЦЭМ!$A$39:$A$782,$A127,СВЦЭМ!$B$39:$B$782,S$119)+'СЕТ СН'!$I$11+СВЦЭМ!$D$10+'СЕТ СН'!$I$6-'СЕТ СН'!$I$23</f>
        <v>2543.6129433200003</v>
      </c>
      <c r="T127" s="36">
        <f>SUMIFS(СВЦЭМ!$D$39:$D$782,СВЦЭМ!$A$39:$A$782,$A127,СВЦЭМ!$B$39:$B$782,T$119)+'СЕТ СН'!$I$11+СВЦЭМ!$D$10+'СЕТ СН'!$I$6-'СЕТ СН'!$I$23</f>
        <v>2536.0000992599998</v>
      </c>
      <c r="U127" s="36">
        <f>SUMIFS(СВЦЭМ!$D$39:$D$782,СВЦЭМ!$A$39:$A$782,$A127,СВЦЭМ!$B$39:$B$782,U$119)+'СЕТ СН'!$I$11+СВЦЭМ!$D$10+'СЕТ СН'!$I$6-'СЕТ СН'!$I$23</f>
        <v>2507.0894406500001</v>
      </c>
      <c r="V127" s="36">
        <f>SUMIFS(СВЦЭМ!$D$39:$D$782,СВЦЭМ!$A$39:$A$782,$A127,СВЦЭМ!$B$39:$B$782,V$119)+'СЕТ СН'!$I$11+СВЦЭМ!$D$10+'СЕТ СН'!$I$6-'СЕТ СН'!$I$23</f>
        <v>2496.7755060199997</v>
      </c>
      <c r="W127" s="36">
        <f>SUMIFS(СВЦЭМ!$D$39:$D$782,СВЦЭМ!$A$39:$A$782,$A127,СВЦЭМ!$B$39:$B$782,W$119)+'СЕТ СН'!$I$11+СВЦЭМ!$D$10+'СЕТ СН'!$I$6-'СЕТ СН'!$I$23</f>
        <v>2490.2710304399998</v>
      </c>
      <c r="X127" s="36">
        <f>SUMIFS(СВЦЭМ!$D$39:$D$782,СВЦЭМ!$A$39:$A$782,$A127,СВЦЭМ!$B$39:$B$782,X$119)+'СЕТ СН'!$I$11+СВЦЭМ!$D$10+'СЕТ СН'!$I$6-'СЕТ СН'!$I$23</f>
        <v>2527.5378961500001</v>
      </c>
      <c r="Y127" s="36">
        <f>SUMIFS(СВЦЭМ!$D$39:$D$782,СВЦЭМ!$A$39:$A$782,$A127,СВЦЭМ!$B$39:$B$782,Y$119)+'СЕТ СН'!$I$11+СВЦЭМ!$D$10+'СЕТ СН'!$I$6-'СЕТ СН'!$I$23</f>
        <v>2539.67950849</v>
      </c>
    </row>
    <row r="128" spans="1:27" ht="15.75" x14ac:dyDescent="0.2">
      <c r="A128" s="35">
        <f t="shared" si="3"/>
        <v>45360</v>
      </c>
      <c r="B128" s="36">
        <f>SUMIFS(СВЦЭМ!$D$39:$D$782,СВЦЭМ!$A$39:$A$782,$A128,СВЦЭМ!$B$39:$B$782,B$119)+'СЕТ СН'!$I$11+СВЦЭМ!$D$10+'СЕТ СН'!$I$6-'СЕТ СН'!$I$23</f>
        <v>2572.1234712</v>
      </c>
      <c r="C128" s="36">
        <f>SUMIFS(СВЦЭМ!$D$39:$D$782,СВЦЭМ!$A$39:$A$782,$A128,СВЦЭМ!$B$39:$B$782,C$119)+'СЕТ СН'!$I$11+СВЦЭМ!$D$10+'СЕТ СН'!$I$6-'СЕТ СН'!$I$23</f>
        <v>2580.64627509</v>
      </c>
      <c r="D128" s="36">
        <f>SUMIFS(СВЦЭМ!$D$39:$D$782,СВЦЭМ!$A$39:$A$782,$A128,СВЦЭМ!$B$39:$B$782,D$119)+'СЕТ СН'!$I$11+СВЦЭМ!$D$10+'СЕТ СН'!$I$6-'СЕТ СН'!$I$23</f>
        <v>2598.8663339599998</v>
      </c>
      <c r="E128" s="36">
        <f>SUMIFS(СВЦЭМ!$D$39:$D$782,СВЦЭМ!$A$39:$A$782,$A128,СВЦЭМ!$B$39:$B$782,E$119)+'СЕТ СН'!$I$11+СВЦЭМ!$D$10+'СЕТ СН'!$I$6-'СЕТ СН'!$I$23</f>
        <v>2607.2993377900002</v>
      </c>
      <c r="F128" s="36">
        <f>SUMIFS(СВЦЭМ!$D$39:$D$782,СВЦЭМ!$A$39:$A$782,$A128,СВЦЭМ!$B$39:$B$782,F$119)+'СЕТ СН'!$I$11+СВЦЭМ!$D$10+'СЕТ СН'!$I$6-'СЕТ СН'!$I$23</f>
        <v>2594.6318420699999</v>
      </c>
      <c r="G128" s="36">
        <f>SUMIFS(СВЦЭМ!$D$39:$D$782,СВЦЭМ!$A$39:$A$782,$A128,СВЦЭМ!$B$39:$B$782,G$119)+'СЕТ СН'!$I$11+СВЦЭМ!$D$10+'СЕТ СН'!$I$6-'СЕТ СН'!$I$23</f>
        <v>2565.4443464400001</v>
      </c>
      <c r="H128" s="36">
        <f>SUMIFS(СВЦЭМ!$D$39:$D$782,СВЦЭМ!$A$39:$A$782,$A128,СВЦЭМ!$B$39:$B$782,H$119)+'СЕТ СН'!$I$11+СВЦЭМ!$D$10+'СЕТ СН'!$I$6-'СЕТ СН'!$I$23</f>
        <v>2542.0055841600001</v>
      </c>
      <c r="I128" s="36">
        <f>SUMIFS(СВЦЭМ!$D$39:$D$782,СВЦЭМ!$A$39:$A$782,$A128,СВЦЭМ!$B$39:$B$782,I$119)+'СЕТ СН'!$I$11+СВЦЭМ!$D$10+'СЕТ СН'!$I$6-'СЕТ СН'!$I$23</f>
        <v>2520.34190674</v>
      </c>
      <c r="J128" s="36">
        <f>SUMIFS(СВЦЭМ!$D$39:$D$782,СВЦЭМ!$A$39:$A$782,$A128,СВЦЭМ!$B$39:$B$782,J$119)+'СЕТ СН'!$I$11+СВЦЭМ!$D$10+'СЕТ СН'!$I$6-'СЕТ СН'!$I$23</f>
        <v>2506.6847381600001</v>
      </c>
      <c r="K128" s="36">
        <f>SUMIFS(СВЦЭМ!$D$39:$D$782,СВЦЭМ!$A$39:$A$782,$A128,СВЦЭМ!$B$39:$B$782,K$119)+'СЕТ СН'!$I$11+СВЦЭМ!$D$10+'СЕТ СН'!$I$6-'СЕТ СН'!$I$23</f>
        <v>2466.03701469</v>
      </c>
      <c r="L128" s="36">
        <f>SUMIFS(СВЦЭМ!$D$39:$D$782,СВЦЭМ!$A$39:$A$782,$A128,СВЦЭМ!$B$39:$B$782,L$119)+'СЕТ СН'!$I$11+СВЦЭМ!$D$10+'СЕТ СН'!$I$6-'СЕТ СН'!$I$23</f>
        <v>2443.96811918</v>
      </c>
      <c r="M128" s="36">
        <f>SUMIFS(СВЦЭМ!$D$39:$D$782,СВЦЭМ!$A$39:$A$782,$A128,СВЦЭМ!$B$39:$B$782,M$119)+'СЕТ СН'!$I$11+СВЦЭМ!$D$10+'СЕТ СН'!$I$6-'СЕТ СН'!$I$23</f>
        <v>2459.1795820500001</v>
      </c>
      <c r="N128" s="36">
        <f>SUMIFS(СВЦЭМ!$D$39:$D$782,СВЦЭМ!$A$39:$A$782,$A128,СВЦЭМ!$B$39:$B$782,N$119)+'СЕТ СН'!$I$11+СВЦЭМ!$D$10+'СЕТ СН'!$I$6-'СЕТ СН'!$I$23</f>
        <v>2480.7547088299998</v>
      </c>
      <c r="O128" s="36">
        <f>SUMIFS(СВЦЭМ!$D$39:$D$782,СВЦЭМ!$A$39:$A$782,$A128,СВЦЭМ!$B$39:$B$782,O$119)+'СЕТ СН'!$I$11+СВЦЭМ!$D$10+'СЕТ СН'!$I$6-'СЕТ СН'!$I$23</f>
        <v>2502.2862564699999</v>
      </c>
      <c r="P128" s="36">
        <f>SUMIFS(СВЦЭМ!$D$39:$D$782,СВЦЭМ!$A$39:$A$782,$A128,СВЦЭМ!$B$39:$B$782,P$119)+'СЕТ СН'!$I$11+СВЦЭМ!$D$10+'СЕТ СН'!$I$6-'СЕТ СН'!$I$23</f>
        <v>2514.9316720400002</v>
      </c>
      <c r="Q128" s="36">
        <f>SUMIFS(СВЦЭМ!$D$39:$D$782,СВЦЭМ!$A$39:$A$782,$A128,СВЦЭМ!$B$39:$B$782,Q$119)+'СЕТ СН'!$I$11+СВЦЭМ!$D$10+'СЕТ СН'!$I$6-'СЕТ СН'!$I$23</f>
        <v>2530.6332333600003</v>
      </c>
      <c r="R128" s="36">
        <f>SUMIFS(СВЦЭМ!$D$39:$D$782,СВЦЭМ!$A$39:$A$782,$A128,СВЦЭМ!$B$39:$B$782,R$119)+'СЕТ СН'!$I$11+СВЦЭМ!$D$10+'СЕТ СН'!$I$6-'СЕТ СН'!$I$23</f>
        <v>2531.0805473600003</v>
      </c>
      <c r="S128" s="36">
        <f>SUMIFS(СВЦЭМ!$D$39:$D$782,СВЦЭМ!$A$39:$A$782,$A128,СВЦЭМ!$B$39:$B$782,S$119)+'СЕТ СН'!$I$11+СВЦЭМ!$D$10+'СЕТ СН'!$I$6-'СЕТ СН'!$I$23</f>
        <v>2500.9937885600002</v>
      </c>
      <c r="T128" s="36">
        <f>SUMIFS(СВЦЭМ!$D$39:$D$782,СВЦЭМ!$A$39:$A$782,$A128,СВЦЭМ!$B$39:$B$782,T$119)+'СЕТ СН'!$I$11+СВЦЭМ!$D$10+'СЕТ СН'!$I$6-'СЕТ СН'!$I$23</f>
        <v>2513.9939108799999</v>
      </c>
      <c r="U128" s="36">
        <f>SUMIFS(СВЦЭМ!$D$39:$D$782,СВЦЭМ!$A$39:$A$782,$A128,СВЦЭМ!$B$39:$B$782,U$119)+'СЕТ СН'!$I$11+СВЦЭМ!$D$10+'СЕТ СН'!$I$6-'СЕТ СН'!$I$23</f>
        <v>2483.86810646</v>
      </c>
      <c r="V128" s="36">
        <f>SUMIFS(СВЦЭМ!$D$39:$D$782,СВЦЭМ!$A$39:$A$782,$A128,СВЦЭМ!$B$39:$B$782,V$119)+'СЕТ СН'!$I$11+СВЦЭМ!$D$10+'СЕТ СН'!$I$6-'СЕТ СН'!$I$23</f>
        <v>2472.6002760400002</v>
      </c>
      <c r="W128" s="36">
        <f>SUMIFS(СВЦЭМ!$D$39:$D$782,СВЦЭМ!$A$39:$A$782,$A128,СВЦЭМ!$B$39:$B$782,W$119)+'СЕТ СН'!$I$11+СВЦЭМ!$D$10+'СЕТ СН'!$I$6-'СЕТ СН'!$I$23</f>
        <v>2468.4154625000001</v>
      </c>
      <c r="X128" s="36">
        <f>SUMIFS(СВЦЭМ!$D$39:$D$782,СВЦЭМ!$A$39:$A$782,$A128,СВЦЭМ!$B$39:$B$782,X$119)+'СЕТ СН'!$I$11+СВЦЭМ!$D$10+'СЕТ СН'!$I$6-'СЕТ СН'!$I$23</f>
        <v>2506.8269779299999</v>
      </c>
      <c r="Y128" s="36">
        <f>SUMIFS(СВЦЭМ!$D$39:$D$782,СВЦЭМ!$A$39:$A$782,$A128,СВЦЭМ!$B$39:$B$782,Y$119)+'СЕТ СН'!$I$11+СВЦЭМ!$D$10+'СЕТ СН'!$I$6-'СЕТ СН'!$I$23</f>
        <v>2521.28906667</v>
      </c>
    </row>
    <row r="129" spans="1:25" ht="15.75" x14ac:dyDescent="0.2">
      <c r="A129" s="35">
        <f t="shared" si="3"/>
        <v>45361</v>
      </c>
      <c r="B129" s="36">
        <f>SUMIFS(СВЦЭМ!$D$39:$D$782,СВЦЭМ!$A$39:$A$782,$A129,СВЦЭМ!$B$39:$B$782,B$119)+'СЕТ СН'!$I$11+СВЦЭМ!$D$10+'СЕТ СН'!$I$6-'СЕТ СН'!$I$23</f>
        <v>2600.0929732</v>
      </c>
      <c r="C129" s="36">
        <f>SUMIFS(СВЦЭМ!$D$39:$D$782,СВЦЭМ!$A$39:$A$782,$A129,СВЦЭМ!$B$39:$B$782,C$119)+'СЕТ СН'!$I$11+СВЦЭМ!$D$10+'СЕТ СН'!$I$6-'СЕТ СН'!$I$23</f>
        <v>2638.5209893700003</v>
      </c>
      <c r="D129" s="36">
        <f>SUMIFS(СВЦЭМ!$D$39:$D$782,СВЦЭМ!$A$39:$A$782,$A129,СВЦЭМ!$B$39:$B$782,D$119)+'СЕТ СН'!$I$11+СВЦЭМ!$D$10+'СЕТ СН'!$I$6-'СЕТ СН'!$I$23</f>
        <v>2657.13832671</v>
      </c>
      <c r="E129" s="36">
        <f>SUMIFS(СВЦЭМ!$D$39:$D$782,СВЦЭМ!$A$39:$A$782,$A129,СВЦЭМ!$B$39:$B$782,E$119)+'СЕТ СН'!$I$11+СВЦЭМ!$D$10+'СЕТ СН'!$I$6-'СЕТ СН'!$I$23</f>
        <v>2672.7469656100002</v>
      </c>
      <c r="F129" s="36">
        <f>SUMIFS(СВЦЭМ!$D$39:$D$782,СВЦЭМ!$A$39:$A$782,$A129,СВЦЭМ!$B$39:$B$782,F$119)+'СЕТ СН'!$I$11+СВЦЭМ!$D$10+'СЕТ СН'!$I$6-'СЕТ СН'!$I$23</f>
        <v>2673.04315507</v>
      </c>
      <c r="G129" s="36">
        <f>SUMIFS(СВЦЭМ!$D$39:$D$782,СВЦЭМ!$A$39:$A$782,$A129,СВЦЭМ!$B$39:$B$782,G$119)+'СЕТ СН'!$I$11+СВЦЭМ!$D$10+'СЕТ СН'!$I$6-'СЕТ СН'!$I$23</f>
        <v>2655.7479003400003</v>
      </c>
      <c r="H129" s="36">
        <f>SUMIFS(СВЦЭМ!$D$39:$D$782,СВЦЭМ!$A$39:$A$782,$A129,СВЦЭМ!$B$39:$B$782,H$119)+'СЕТ СН'!$I$11+СВЦЭМ!$D$10+'СЕТ СН'!$I$6-'СЕТ СН'!$I$23</f>
        <v>2629.3379498300001</v>
      </c>
      <c r="I129" s="36">
        <f>SUMIFS(СВЦЭМ!$D$39:$D$782,СВЦЭМ!$A$39:$A$782,$A129,СВЦЭМ!$B$39:$B$782,I$119)+'СЕТ СН'!$I$11+СВЦЭМ!$D$10+'СЕТ СН'!$I$6-'СЕТ СН'!$I$23</f>
        <v>2623.8941146100001</v>
      </c>
      <c r="J129" s="36">
        <f>SUMIFS(СВЦЭМ!$D$39:$D$782,СВЦЭМ!$A$39:$A$782,$A129,СВЦЭМ!$B$39:$B$782,J$119)+'СЕТ СН'!$I$11+СВЦЭМ!$D$10+'СЕТ СН'!$I$6-'СЕТ СН'!$I$23</f>
        <v>2578.7305600300001</v>
      </c>
      <c r="K129" s="36">
        <f>SUMIFS(СВЦЭМ!$D$39:$D$782,СВЦЭМ!$A$39:$A$782,$A129,СВЦЭМ!$B$39:$B$782,K$119)+'СЕТ СН'!$I$11+СВЦЭМ!$D$10+'СЕТ СН'!$I$6-'СЕТ СН'!$I$23</f>
        <v>2537.34295531</v>
      </c>
      <c r="L129" s="36">
        <f>SUMIFS(СВЦЭМ!$D$39:$D$782,СВЦЭМ!$A$39:$A$782,$A129,СВЦЭМ!$B$39:$B$782,L$119)+'СЕТ СН'!$I$11+СВЦЭМ!$D$10+'СЕТ СН'!$I$6-'СЕТ СН'!$I$23</f>
        <v>2536.9606945</v>
      </c>
      <c r="M129" s="36">
        <f>SUMIFS(СВЦЭМ!$D$39:$D$782,СВЦЭМ!$A$39:$A$782,$A129,СВЦЭМ!$B$39:$B$782,M$119)+'СЕТ СН'!$I$11+СВЦЭМ!$D$10+'СЕТ СН'!$I$6-'СЕТ СН'!$I$23</f>
        <v>2544.8844490700003</v>
      </c>
      <c r="N129" s="36">
        <f>SUMIFS(СВЦЭМ!$D$39:$D$782,СВЦЭМ!$A$39:$A$782,$A129,СВЦЭМ!$B$39:$B$782,N$119)+'СЕТ СН'!$I$11+СВЦЭМ!$D$10+'СЕТ СН'!$I$6-'СЕТ СН'!$I$23</f>
        <v>2566.8630771200001</v>
      </c>
      <c r="O129" s="36">
        <f>SUMIFS(СВЦЭМ!$D$39:$D$782,СВЦЭМ!$A$39:$A$782,$A129,СВЦЭМ!$B$39:$B$782,O$119)+'СЕТ СН'!$I$11+СВЦЭМ!$D$10+'СЕТ СН'!$I$6-'СЕТ СН'!$I$23</f>
        <v>2557.8430489800003</v>
      </c>
      <c r="P129" s="36">
        <f>SUMIFS(СВЦЭМ!$D$39:$D$782,СВЦЭМ!$A$39:$A$782,$A129,СВЦЭМ!$B$39:$B$782,P$119)+'СЕТ СН'!$I$11+СВЦЭМ!$D$10+'СЕТ СН'!$I$6-'СЕТ СН'!$I$23</f>
        <v>2584.8262490400002</v>
      </c>
      <c r="Q129" s="36">
        <f>SUMIFS(СВЦЭМ!$D$39:$D$782,СВЦЭМ!$A$39:$A$782,$A129,СВЦЭМ!$B$39:$B$782,Q$119)+'СЕТ СН'!$I$11+СВЦЭМ!$D$10+'СЕТ СН'!$I$6-'СЕТ СН'!$I$23</f>
        <v>2612.3238084</v>
      </c>
      <c r="R129" s="36">
        <f>SUMIFS(СВЦЭМ!$D$39:$D$782,СВЦЭМ!$A$39:$A$782,$A129,СВЦЭМ!$B$39:$B$782,R$119)+'СЕТ СН'!$I$11+СВЦЭМ!$D$10+'СЕТ СН'!$I$6-'СЕТ СН'!$I$23</f>
        <v>2609.5377177300002</v>
      </c>
      <c r="S129" s="36">
        <f>SUMIFS(СВЦЭМ!$D$39:$D$782,СВЦЭМ!$A$39:$A$782,$A129,СВЦЭМ!$B$39:$B$782,S$119)+'СЕТ СН'!$I$11+СВЦЭМ!$D$10+'СЕТ СН'!$I$6-'СЕТ СН'!$I$23</f>
        <v>2593.98355502</v>
      </c>
      <c r="T129" s="36">
        <f>SUMIFS(СВЦЭМ!$D$39:$D$782,СВЦЭМ!$A$39:$A$782,$A129,СВЦЭМ!$B$39:$B$782,T$119)+'СЕТ СН'!$I$11+СВЦЭМ!$D$10+'СЕТ СН'!$I$6-'СЕТ СН'!$I$23</f>
        <v>2574.02230491</v>
      </c>
      <c r="U129" s="36">
        <f>SUMIFS(СВЦЭМ!$D$39:$D$782,СВЦЭМ!$A$39:$A$782,$A129,СВЦЭМ!$B$39:$B$782,U$119)+'СЕТ СН'!$I$11+СВЦЭМ!$D$10+'СЕТ СН'!$I$6-'СЕТ СН'!$I$23</f>
        <v>2527.1338506700004</v>
      </c>
      <c r="V129" s="36">
        <f>SUMIFS(СВЦЭМ!$D$39:$D$782,СВЦЭМ!$A$39:$A$782,$A129,СВЦЭМ!$B$39:$B$782,V$119)+'СЕТ СН'!$I$11+СВЦЭМ!$D$10+'СЕТ СН'!$I$6-'СЕТ СН'!$I$23</f>
        <v>2500.52693159</v>
      </c>
      <c r="W129" s="36">
        <f>SUMIFS(СВЦЭМ!$D$39:$D$782,СВЦЭМ!$A$39:$A$782,$A129,СВЦЭМ!$B$39:$B$782,W$119)+'СЕТ СН'!$I$11+СВЦЭМ!$D$10+'СЕТ СН'!$I$6-'СЕТ СН'!$I$23</f>
        <v>2508.1626238899998</v>
      </c>
      <c r="X129" s="36">
        <f>SUMIFS(СВЦЭМ!$D$39:$D$782,СВЦЭМ!$A$39:$A$782,$A129,СВЦЭМ!$B$39:$B$782,X$119)+'СЕТ СН'!$I$11+СВЦЭМ!$D$10+'СЕТ СН'!$I$6-'СЕТ СН'!$I$23</f>
        <v>2558.9277216600003</v>
      </c>
      <c r="Y129" s="36">
        <f>SUMIFS(СВЦЭМ!$D$39:$D$782,СВЦЭМ!$A$39:$A$782,$A129,СВЦЭМ!$B$39:$B$782,Y$119)+'СЕТ СН'!$I$11+СВЦЭМ!$D$10+'СЕТ СН'!$I$6-'СЕТ СН'!$I$23</f>
        <v>2565.0152293199999</v>
      </c>
    </row>
    <row r="130" spans="1:25" ht="15.75" x14ac:dyDescent="0.2">
      <c r="A130" s="35">
        <f t="shared" si="3"/>
        <v>45362</v>
      </c>
      <c r="B130" s="36">
        <f>SUMIFS(СВЦЭМ!$D$39:$D$782,СВЦЭМ!$A$39:$A$782,$A130,СВЦЭМ!$B$39:$B$782,B$119)+'СЕТ СН'!$I$11+СВЦЭМ!$D$10+'СЕТ СН'!$I$6-'СЕТ СН'!$I$23</f>
        <v>2532.3377153299998</v>
      </c>
      <c r="C130" s="36">
        <f>SUMIFS(СВЦЭМ!$D$39:$D$782,СВЦЭМ!$A$39:$A$782,$A130,СВЦЭМ!$B$39:$B$782,C$119)+'СЕТ СН'!$I$11+СВЦЭМ!$D$10+'СЕТ СН'!$I$6-'СЕТ СН'!$I$23</f>
        <v>2569.0257765599999</v>
      </c>
      <c r="D130" s="36">
        <f>SUMIFS(СВЦЭМ!$D$39:$D$782,СВЦЭМ!$A$39:$A$782,$A130,СВЦЭМ!$B$39:$B$782,D$119)+'СЕТ СН'!$I$11+СВЦЭМ!$D$10+'СЕТ СН'!$I$6-'СЕТ СН'!$I$23</f>
        <v>2582.16702407</v>
      </c>
      <c r="E130" s="36">
        <f>SUMIFS(СВЦЭМ!$D$39:$D$782,СВЦЭМ!$A$39:$A$782,$A130,СВЦЭМ!$B$39:$B$782,E$119)+'СЕТ СН'!$I$11+СВЦЭМ!$D$10+'СЕТ СН'!$I$6-'СЕТ СН'!$I$23</f>
        <v>2585.9639260100003</v>
      </c>
      <c r="F130" s="36">
        <f>SUMIFS(СВЦЭМ!$D$39:$D$782,СВЦЭМ!$A$39:$A$782,$A130,СВЦЭМ!$B$39:$B$782,F$119)+'СЕТ СН'!$I$11+СВЦЭМ!$D$10+'СЕТ СН'!$I$6-'СЕТ СН'!$I$23</f>
        <v>2585.24179168</v>
      </c>
      <c r="G130" s="36">
        <f>SUMIFS(СВЦЭМ!$D$39:$D$782,СВЦЭМ!$A$39:$A$782,$A130,СВЦЭМ!$B$39:$B$782,G$119)+'СЕТ СН'!$I$11+СВЦЭМ!$D$10+'СЕТ СН'!$I$6-'СЕТ СН'!$I$23</f>
        <v>2522.5750950199999</v>
      </c>
      <c r="H130" s="36">
        <f>SUMIFS(СВЦЭМ!$D$39:$D$782,СВЦЭМ!$A$39:$A$782,$A130,СВЦЭМ!$B$39:$B$782,H$119)+'СЕТ СН'!$I$11+СВЦЭМ!$D$10+'СЕТ СН'!$I$6-'СЕТ СН'!$I$23</f>
        <v>2384.6659875100004</v>
      </c>
      <c r="I130" s="36">
        <f>SUMIFS(СВЦЭМ!$D$39:$D$782,СВЦЭМ!$A$39:$A$782,$A130,СВЦЭМ!$B$39:$B$782,I$119)+'СЕТ СН'!$I$11+СВЦЭМ!$D$10+'СЕТ СН'!$I$6-'СЕТ СН'!$I$23</f>
        <v>2392.2484403099998</v>
      </c>
      <c r="J130" s="36">
        <f>SUMIFS(СВЦЭМ!$D$39:$D$782,СВЦЭМ!$A$39:$A$782,$A130,СВЦЭМ!$B$39:$B$782,J$119)+'СЕТ СН'!$I$11+СВЦЭМ!$D$10+'СЕТ СН'!$I$6-'СЕТ СН'!$I$23</f>
        <v>2366.3075158500001</v>
      </c>
      <c r="K130" s="36">
        <f>SUMIFS(СВЦЭМ!$D$39:$D$782,СВЦЭМ!$A$39:$A$782,$A130,СВЦЭМ!$B$39:$B$782,K$119)+'СЕТ СН'!$I$11+СВЦЭМ!$D$10+'СЕТ СН'!$I$6-'СЕТ СН'!$I$23</f>
        <v>2350.8111800900001</v>
      </c>
      <c r="L130" s="36">
        <f>SUMIFS(СВЦЭМ!$D$39:$D$782,СВЦЭМ!$A$39:$A$782,$A130,СВЦЭМ!$B$39:$B$782,L$119)+'СЕТ СН'!$I$11+СВЦЭМ!$D$10+'СЕТ СН'!$I$6-'СЕТ СН'!$I$23</f>
        <v>2362.7371159100003</v>
      </c>
      <c r="M130" s="36">
        <f>SUMIFS(СВЦЭМ!$D$39:$D$782,СВЦЭМ!$A$39:$A$782,$A130,СВЦЭМ!$B$39:$B$782,M$119)+'СЕТ СН'!$I$11+СВЦЭМ!$D$10+'СЕТ СН'!$I$6-'СЕТ СН'!$I$23</f>
        <v>2360.02079142</v>
      </c>
      <c r="N130" s="36">
        <f>SUMIFS(СВЦЭМ!$D$39:$D$782,СВЦЭМ!$A$39:$A$782,$A130,СВЦЭМ!$B$39:$B$782,N$119)+'СЕТ СН'!$I$11+СВЦЭМ!$D$10+'СЕТ СН'!$I$6-'СЕТ СН'!$I$23</f>
        <v>2380.8706241500004</v>
      </c>
      <c r="O130" s="36">
        <f>SUMIFS(СВЦЭМ!$D$39:$D$782,СВЦЭМ!$A$39:$A$782,$A130,СВЦЭМ!$B$39:$B$782,O$119)+'СЕТ СН'!$I$11+СВЦЭМ!$D$10+'СЕТ СН'!$I$6-'СЕТ СН'!$I$23</f>
        <v>2382.0508493799998</v>
      </c>
      <c r="P130" s="36">
        <f>SUMIFS(СВЦЭМ!$D$39:$D$782,СВЦЭМ!$A$39:$A$782,$A130,СВЦЭМ!$B$39:$B$782,P$119)+'СЕТ СН'!$I$11+СВЦЭМ!$D$10+'СЕТ СН'!$I$6-'СЕТ СН'!$I$23</f>
        <v>2391.2495716499998</v>
      </c>
      <c r="Q130" s="36">
        <f>SUMIFS(СВЦЭМ!$D$39:$D$782,СВЦЭМ!$A$39:$A$782,$A130,СВЦЭМ!$B$39:$B$782,Q$119)+'СЕТ СН'!$I$11+СВЦЭМ!$D$10+'СЕТ СН'!$I$6-'СЕТ СН'!$I$23</f>
        <v>2404.7036330400001</v>
      </c>
      <c r="R130" s="36">
        <f>SUMIFS(СВЦЭМ!$D$39:$D$782,СВЦЭМ!$A$39:$A$782,$A130,СВЦЭМ!$B$39:$B$782,R$119)+'СЕТ СН'!$I$11+СВЦЭМ!$D$10+'СЕТ СН'!$I$6-'СЕТ СН'!$I$23</f>
        <v>2406.38526774</v>
      </c>
      <c r="S130" s="36">
        <f>SUMIFS(СВЦЭМ!$D$39:$D$782,СВЦЭМ!$A$39:$A$782,$A130,СВЦЭМ!$B$39:$B$782,S$119)+'СЕТ СН'!$I$11+СВЦЭМ!$D$10+'СЕТ СН'!$I$6-'СЕТ СН'!$I$23</f>
        <v>2403.4462431900001</v>
      </c>
      <c r="T130" s="36">
        <f>SUMIFS(СВЦЭМ!$D$39:$D$782,СВЦЭМ!$A$39:$A$782,$A130,СВЦЭМ!$B$39:$B$782,T$119)+'СЕТ СН'!$I$11+СВЦЭМ!$D$10+'СЕТ СН'!$I$6-'СЕТ СН'!$I$23</f>
        <v>2382.13585883</v>
      </c>
      <c r="U130" s="36">
        <f>SUMIFS(СВЦЭМ!$D$39:$D$782,СВЦЭМ!$A$39:$A$782,$A130,СВЦЭМ!$B$39:$B$782,U$119)+'СЕТ СН'!$I$11+СВЦЭМ!$D$10+'СЕТ СН'!$I$6-'СЕТ СН'!$I$23</f>
        <v>2353.92059634</v>
      </c>
      <c r="V130" s="36">
        <f>SUMIFS(СВЦЭМ!$D$39:$D$782,СВЦЭМ!$A$39:$A$782,$A130,СВЦЭМ!$B$39:$B$782,V$119)+'СЕТ СН'!$I$11+СВЦЭМ!$D$10+'СЕТ СН'!$I$6-'СЕТ СН'!$I$23</f>
        <v>2345.6892839299999</v>
      </c>
      <c r="W130" s="36">
        <f>SUMIFS(СВЦЭМ!$D$39:$D$782,СВЦЭМ!$A$39:$A$782,$A130,СВЦЭМ!$B$39:$B$782,W$119)+'СЕТ СН'!$I$11+СВЦЭМ!$D$10+'СЕТ СН'!$I$6-'СЕТ СН'!$I$23</f>
        <v>2355.2254889699998</v>
      </c>
      <c r="X130" s="36">
        <f>SUMIFS(СВЦЭМ!$D$39:$D$782,СВЦЭМ!$A$39:$A$782,$A130,СВЦЭМ!$B$39:$B$782,X$119)+'СЕТ СН'!$I$11+СВЦЭМ!$D$10+'СЕТ СН'!$I$6-'СЕТ СН'!$I$23</f>
        <v>2376.6619306100001</v>
      </c>
      <c r="Y130" s="36">
        <f>SUMIFS(СВЦЭМ!$D$39:$D$782,СВЦЭМ!$A$39:$A$782,$A130,СВЦЭМ!$B$39:$B$782,Y$119)+'СЕТ СН'!$I$11+СВЦЭМ!$D$10+'СЕТ СН'!$I$6-'СЕТ СН'!$I$23</f>
        <v>2380.5394156399998</v>
      </c>
    </row>
    <row r="131" spans="1:25" ht="15.75" x14ac:dyDescent="0.2">
      <c r="A131" s="35">
        <f t="shared" si="3"/>
        <v>45363</v>
      </c>
      <c r="B131" s="36">
        <f>SUMIFS(СВЦЭМ!$D$39:$D$782,СВЦЭМ!$A$39:$A$782,$A131,СВЦЭМ!$B$39:$B$782,B$119)+'СЕТ СН'!$I$11+СВЦЭМ!$D$10+'СЕТ СН'!$I$6-'СЕТ СН'!$I$23</f>
        <v>2511.4132037500003</v>
      </c>
      <c r="C131" s="36">
        <f>SUMIFS(СВЦЭМ!$D$39:$D$782,СВЦЭМ!$A$39:$A$782,$A131,СВЦЭМ!$B$39:$B$782,C$119)+'СЕТ СН'!$I$11+СВЦЭМ!$D$10+'СЕТ СН'!$I$6-'СЕТ СН'!$I$23</f>
        <v>2536.0887150099998</v>
      </c>
      <c r="D131" s="36">
        <f>SUMIFS(СВЦЭМ!$D$39:$D$782,СВЦЭМ!$A$39:$A$782,$A131,СВЦЭМ!$B$39:$B$782,D$119)+'СЕТ СН'!$I$11+СВЦЭМ!$D$10+'СЕТ СН'!$I$6-'СЕТ СН'!$I$23</f>
        <v>2559.21928824</v>
      </c>
      <c r="E131" s="36">
        <f>SUMIFS(СВЦЭМ!$D$39:$D$782,СВЦЭМ!$A$39:$A$782,$A131,СВЦЭМ!$B$39:$B$782,E$119)+'СЕТ СН'!$I$11+СВЦЭМ!$D$10+'СЕТ СН'!$I$6-'СЕТ СН'!$I$23</f>
        <v>2557.7742977899998</v>
      </c>
      <c r="F131" s="36">
        <f>SUMIFS(СВЦЭМ!$D$39:$D$782,СВЦЭМ!$A$39:$A$782,$A131,СВЦЭМ!$B$39:$B$782,F$119)+'СЕТ СН'!$I$11+СВЦЭМ!$D$10+'СЕТ СН'!$I$6-'СЕТ СН'!$I$23</f>
        <v>2541.4137429299999</v>
      </c>
      <c r="G131" s="36">
        <f>SUMIFS(СВЦЭМ!$D$39:$D$782,СВЦЭМ!$A$39:$A$782,$A131,СВЦЭМ!$B$39:$B$782,G$119)+'СЕТ СН'!$I$11+СВЦЭМ!$D$10+'СЕТ СН'!$I$6-'СЕТ СН'!$I$23</f>
        <v>2530.6150717999999</v>
      </c>
      <c r="H131" s="36">
        <f>SUMIFS(СВЦЭМ!$D$39:$D$782,СВЦЭМ!$A$39:$A$782,$A131,СВЦЭМ!$B$39:$B$782,H$119)+'СЕТ СН'!$I$11+СВЦЭМ!$D$10+'СЕТ СН'!$I$6-'СЕТ СН'!$I$23</f>
        <v>2495.11602171</v>
      </c>
      <c r="I131" s="36">
        <f>SUMIFS(СВЦЭМ!$D$39:$D$782,СВЦЭМ!$A$39:$A$782,$A131,СВЦЭМ!$B$39:$B$782,I$119)+'СЕТ СН'!$I$11+СВЦЭМ!$D$10+'СЕТ СН'!$I$6-'СЕТ СН'!$I$23</f>
        <v>2486.4152119999999</v>
      </c>
      <c r="J131" s="36">
        <f>SUMIFS(СВЦЭМ!$D$39:$D$782,СВЦЭМ!$A$39:$A$782,$A131,СВЦЭМ!$B$39:$B$782,J$119)+'СЕТ СН'!$I$11+СВЦЭМ!$D$10+'СЕТ СН'!$I$6-'СЕТ СН'!$I$23</f>
        <v>2465.7403730000001</v>
      </c>
      <c r="K131" s="36">
        <f>SUMIFS(СВЦЭМ!$D$39:$D$782,СВЦЭМ!$A$39:$A$782,$A131,СВЦЭМ!$B$39:$B$782,K$119)+'СЕТ СН'!$I$11+СВЦЭМ!$D$10+'СЕТ СН'!$I$6-'СЕТ СН'!$I$23</f>
        <v>2477.2984689</v>
      </c>
      <c r="L131" s="36">
        <f>SUMIFS(СВЦЭМ!$D$39:$D$782,СВЦЭМ!$A$39:$A$782,$A131,СВЦЭМ!$B$39:$B$782,L$119)+'СЕТ СН'!$I$11+СВЦЭМ!$D$10+'СЕТ СН'!$I$6-'СЕТ СН'!$I$23</f>
        <v>2490.05457806</v>
      </c>
      <c r="M131" s="36">
        <f>SUMIFS(СВЦЭМ!$D$39:$D$782,СВЦЭМ!$A$39:$A$782,$A131,СВЦЭМ!$B$39:$B$782,M$119)+'СЕТ СН'!$I$11+СВЦЭМ!$D$10+'СЕТ СН'!$I$6-'СЕТ СН'!$I$23</f>
        <v>2502.70609569</v>
      </c>
      <c r="N131" s="36">
        <f>SUMIFS(СВЦЭМ!$D$39:$D$782,СВЦЭМ!$A$39:$A$782,$A131,СВЦЭМ!$B$39:$B$782,N$119)+'СЕТ СН'!$I$11+СВЦЭМ!$D$10+'СЕТ СН'!$I$6-'СЕТ СН'!$I$23</f>
        <v>2524.8903942000002</v>
      </c>
      <c r="O131" s="36">
        <f>SUMIFS(СВЦЭМ!$D$39:$D$782,СВЦЭМ!$A$39:$A$782,$A131,СВЦЭМ!$B$39:$B$782,O$119)+'СЕТ СН'!$I$11+СВЦЭМ!$D$10+'СЕТ СН'!$I$6-'СЕТ СН'!$I$23</f>
        <v>2546.6765478900002</v>
      </c>
      <c r="P131" s="36">
        <f>SUMIFS(СВЦЭМ!$D$39:$D$782,СВЦЭМ!$A$39:$A$782,$A131,СВЦЭМ!$B$39:$B$782,P$119)+'СЕТ СН'!$I$11+СВЦЭМ!$D$10+'СЕТ СН'!$I$6-'СЕТ СН'!$I$23</f>
        <v>2572.8052671599999</v>
      </c>
      <c r="Q131" s="36">
        <f>SUMIFS(СВЦЭМ!$D$39:$D$782,СВЦЭМ!$A$39:$A$782,$A131,СВЦЭМ!$B$39:$B$782,Q$119)+'СЕТ СН'!$I$11+СВЦЭМ!$D$10+'СЕТ СН'!$I$6-'СЕТ СН'!$I$23</f>
        <v>2598.5488630899999</v>
      </c>
      <c r="R131" s="36">
        <f>SUMIFS(СВЦЭМ!$D$39:$D$782,СВЦЭМ!$A$39:$A$782,$A131,СВЦЭМ!$B$39:$B$782,R$119)+'СЕТ СН'!$I$11+СВЦЭМ!$D$10+'СЕТ СН'!$I$6-'СЕТ СН'!$I$23</f>
        <v>2591.2028366100003</v>
      </c>
      <c r="S131" s="36">
        <f>SUMIFS(СВЦЭМ!$D$39:$D$782,СВЦЭМ!$A$39:$A$782,$A131,СВЦЭМ!$B$39:$B$782,S$119)+'СЕТ СН'!$I$11+СВЦЭМ!$D$10+'СЕТ СН'!$I$6-'СЕТ СН'!$I$23</f>
        <v>2596.9436523499999</v>
      </c>
      <c r="T131" s="36">
        <f>SUMIFS(СВЦЭМ!$D$39:$D$782,СВЦЭМ!$A$39:$A$782,$A131,СВЦЭМ!$B$39:$B$782,T$119)+'СЕТ СН'!$I$11+СВЦЭМ!$D$10+'СЕТ СН'!$I$6-'СЕТ СН'!$I$23</f>
        <v>2552.9938443000001</v>
      </c>
      <c r="U131" s="36">
        <f>SUMIFS(СВЦЭМ!$D$39:$D$782,СВЦЭМ!$A$39:$A$782,$A131,СВЦЭМ!$B$39:$B$782,U$119)+'СЕТ СН'!$I$11+СВЦЭМ!$D$10+'СЕТ СН'!$I$6-'СЕТ СН'!$I$23</f>
        <v>2477.92607929</v>
      </c>
      <c r="V131" s="36">
        <f>SUMIFS(СВЦЭМ!$D$39:$D$782,СВЦЭМ!$A$39:$A$782,$A131,СВЦЭМ!$B$39:$B$782,V$119)+'СЕТ СН'!$I$11+СВЦЭМ!$D$10+'СЕТ СН'!$I$6-'СЕТ СН'!$I$23</f>
        <v>2493.8532928900004</v>
      </c>
      <c r="W131" s="36">
        <f>SUMIFS(СВЦЭМ!$D$39:$D$782,СВЦЭМ!$A$39:$A$782,$A131,СВЦЭМ!$B$39:$B$782,W$119)+'СЕТ СН'!$I$11+СВЦЭМ!$D$10+'СЕТ СН'!$I$6-'СЕТ СН'!$I$23</f>
        <v>2477.81768852</v>
      </c>
      <c r="X131" s="36">
        <f>SUMIFS(СВЦЭМ!$D$39:$D$782,СВЦЭМ!$A$39:$A$782,$A131,СВЦЭМ!$B$39:$B$782,X$119)+'СЕТ СН'!$I$11+СВЦЭМ!$D$10+'СЕТ СН'!$I$6-'СЕТ СН'!$I$23</f>
        <v>2511.33572061</v>
      </c>
      <c r="Y131" s="36">
        <f>SUMIFS(СВЦЭМ!$D$39:$D$782,СВЦЭМ!$A$39:$A$782,$A131,СВЦЭМ!$B$39:$B$782,Y$119)+'СЕТ СН'!$I$11+СВЦЭМ!$D$10+'СЕТ СН'!$I$6-'СЕТ СН'!$I$23</f>
        <v>2531.4289195400002</v>
      </c>
    </row>
    <row r="132" spans="1:25" ht="15.75" x14ac:dyDescent="0.2">
      <c r="A132" s="35">
        <f t="shared" si="3"/>
        <v>45364</v>
      </c>
      <c r="B132" s="36">
        <f>SUMIFS(СВЦЭМ!$D$39:$D$782,СВЦЭМ!$A$39:$A$782,$A132,СВЦЭМ!$B$39:$B$782,B$119)+'СЕТ СН'!$I$11+СВЦЭМ!$D$10+'СЕТ СН'!$I$6-'СЕТ СН'!$I$23</f>
        <v>2599.7076782599997</v>
      </c>
      <c r="C132" s="36">
        <f>SUMIFS(СВЦЭМ!$D$39:$D$782,СВЦЭМ!$A$39:$A$782,$A132,СВЦЭМ!$B$39:$B$782,C$119)+'СЕТ СН'!$I$11+СВЦЭМ!$D$10+'СЕТ СН'!$I$6-'СЕТ СН'!$I$23</f>
        <v>2612.72621927</v>
      </c>
      <c r="D132" s="36">
        <f>SUMIFS(СВЦЭМ!$D$39:$D$782,СВЦЭМ!$A$39:$A$782,$A132,СВЦЭМ!$B$39:$B$782,D$119)+'СЕТ СН'!$I$11+СВЦЭМ!$D$10+'СЕТ СН'!$I$6-'СЕТ СН'!$I$23</f>
        <v>2628.8815120500003</v>
      </c>
      <c r="E132" s="36">
        <f>SUMIFS(СВЦЭМ!$D$39:$D$782,СВЦЭМ!$A$39:$A$782,$A132,СВЦЭМ!$B$39:$B$782,E$119)+'СЕТ СН'!$I$11+СВЦЭМ!$D$10+'СЕТ СН'!$I$6-'СЕТ СН'!$I$23</f>
        <v>2622.97370778</v>
      </c>
      <c r="F132" s="36">
        <f>SUMIFS(СВЦЭМ!$D$39:$D$782,СВЦЭМ!$A$39:$A$782,$A132,СВЦЭМ!$B$39:$B$782,F$119)+'СЕТ СН'!$I$11+СВЦЭМ!$D$10+'СЕТ СН'!$I$6-'СЕТ СН'!$I$23</f>
        <v>2617.72445578</v>
      </c>
      <c r="G132" s="36">
        <f>SUMIFS(СВЦЭМ!$D$39:$D$782,СВЦЭМ!$A$39:$A$782,$A132,СВЦЭМ!$B$39:$B$782,G$119)+'СЕТ СН'!$I$11+СВЦЭМ!$D$10+'СЕТ СН'!$I$6-'СЕТ СН'!$I$23</f>
        <v>2611.8945222900002</v>
      </c>
      <c r="H132" s="36">
        <f>SUMIFS(СВЦЭМ!$D$39:$D$782,СВЦЭМ!$A$39:$A$782,$A132,СВЦЭМ!$B$39:$B$782,H$119)+'СЕТ СН'!$I$11+СВЦЭМ!$D$10+'СЕТ СН'!$I$6-'СЕТ СН'!$I$23</f>
        <v>2572.1288711300003</v>
      </c>
      <c r="I132" s="36">
        <f>SUMIFS(СВЦЭМ!$D$39:$D$782,СВЦЭМ!$A$39:$A$782,$A132,СВЦЭМ!$B$39:$B$782,I$119)+'СЕТ СН'!$I$11+СВЦЭМ!$D$10+'СЕТ СН'!$I$6-'СЕТ СН'!$I$23</f>
        <v>2536.05350198</v>
      </c>
      <c r="J132" s="36">
        <f>SUMIFS(СВЦЭМ!$D$39:$D$782,СВЦЭМ!$A$39:$A$782,$A132,СВЦЭМ!$B$39:$B$782,J$119)+'СЕТ СН'!$I$11+СВЦЭМ!$D$10+'СЕТ СН'!$I$6-'СЕТ СН'!$I$23</f>
        <v>2551.7436461100001</v>
      </c>
      <c r="K132" s="36">
        <f>SUMIFS(СВЦЭМ!$D$39:$D$782,СВЦЭМ!$A$39:$A$782,$A132,СВЦЭМ!$B$39:$B$782,K$119)+'СЕТ СН'!$I$11+СВЦЭМ!$D$10+'СЕТ СН'!$I$6-'СЕТ СН'!$I$23</f>
        <v>2527.0756861199998</v>
      </c>
      <c r="L132" s="36">
        <f>SUMIFS(СВЦЭМ!$D$39:$D$782,СВЦЭМ!$A$39:$A$782,$A132,СВЦЭМ!$B$39:$B$782,L$119)+'СЕТ СН'!$I$11+СВЦЭМ!$D$10+'СЕТ СН'!$I$6-'СЕТ СН'!$I$23</f>
        <v>2543.0019419500004</v>
      </c>
      <c r="M132" s="36">
        <f>SUMIFS(СВЦЭМ!$D$39:$D$782,СВЦЭМ!$A$39:$A$782,$A132,СВЦЭМ!$B$39:$B$782,M$119)+'СЕТ СН'!$I$11+СВЦЭМ!$D$10+'СЕТ СН'!$I$6-'СЕТ СН'!$I$23</f>
        <v>2530.4403819500003</v>
      </c>
      <c r="N132" s="36">
        <f>SUMIFS(СВЦЭМ!$D$39:$D$782,СВЦЭМ!$A$39:$A$782,$A132,СВЦЭМ!$B$39:$B$782,N$119)+'СЕТ СН'!$I$11+СВЦЭМ!$D$10+'СЕТ СН'!$I$6-'СЕТ СН'!$I$23</f>
        <v>2565.0486189900003</v>
      </c>
      <c r="O132" s="36">
        <f>SUMIFS(СВЦЭМ!$D$39:$D$782,СВЦЭМ!$A$39:$A$782,$A132,СВЦЭМ!$B$39:$B$782,O$119)+'СЕТ СН'!$I$11+СВЦЭМ!$D$10+'СЕТ СН'!$I$6-'СЕТ СН'!$I$23</f>
        <v>2587.6194795700003</v>
      </c>
      <c r="P132" s="36">
        <f>SUMIFS(СВЦЭМ!$D$39:$D$782,СВЦЭМ!$A$39:$A$782,$A132,СВЦЭМ!$B$39:$B$782,P$119)+'СЕТ СН'!$I$11+СВЦЭМ!$D$10+'СЕТ СН'!$I$6-'СЕТ СН'!$I$23</f>
        <v>2619.3106119100003</v>
      </c>
      <c r="Q132" s="36">
        <f>SUMIFS(СВЦЭМ!$D$39:$D$782,СВЦЭМ!$A$39:$A$782,$A132,СВЦЭМ!$B$39:$B$782,Q$119)+'СЕТ СН'!$I$11+СВЦЭМ!$D$10+'СЕТ СН'!$I$6-'СЕТ СН'!$I$23</f>
        <v>2640.1563690800003</v>
      </c>
      <c r="R132" s="36">
        <f>SUMIFS(СВЦЭМ!$D$39:$D$782,СВЦЭМ!$A$39:$A$782,$A132,СВЦЭМ!$B$39:$B$782,R$119)+'СЕТ СН'!$I$11+СВЦЭМ!$D$10+'СЕТ СН'!$I$6-'СЕТ СН'!$I$23</f>
        <v>2632.2784773100002</v>
      </c>
      <c r="S132" s="36">
        <f>SUMIFS(СВЦЭМ!$D$39:$D$782,СВЦЭМ!$A$39:$A$782,$A132,СВЦЭМ!$B$39:$B$782,S$119)+'СЕТ СН'!$I$11+СВЦЭМ!$D$10+'СЕТ СН'!$I$6-'СЕТ СН'!$I$23</f>
        <v>2616.0782401900001</v>
      </c>
      <c r="T132" s="36">
        <f>SUMIFS(СВЦЭМ!$D$39:$D$782,СВЦЭМ!$A$39:$A$782,$A132,СВЦЭМ!$B$39:$B$782,T$119)+'СЕТ СН'!$I$11+СВЦЭМ!$D$10+'СЕТ СН'!$I$6-'СЕТ СН'!$I$23</f>
        <v>2589.1789735399998</v>
      </c>
      <c r="U132" s="36">
        <f>SUMIFS(СВЦЭМ!$D$39:$D$782,СВЦЭМ!$A$39:$A$782,$A132,СВЦЭМ!$B$39:$B$782,U$119)+'СЕТ СН'!$I$11+СВЦЭМ!$D$10+'СЕТ СН'!$I$6-'СЕТ СН'!$I$23</f>
        <v>2568.8716980500003</v>
      </c>
      <c r="V132" s="36">
        <f>SUMIFS(СВЦЭМ!$D$39:$D$782,СВЦЭМ!$A$39:$A$782,$A132,СВЦЭМ!$B$39:$B$782,V$119)+'СЕТ СН'!$I$11+СВЦЭМ!$D$10+'СЕТ СН'!$I$6-'СЕТ СН'!$I$23</f>
        <v>2556.9431685500003</v>
      </c>
      <c r="W132" s="36">
        <f>SUMIFS(СВЦЭМ!$D$39:$D$782,СВЦЭМ!$A$39:$A$782,$A132,СВЦЭМ!$B$39:$B$782,W$119)+'СЕТ СН'!$I$11+СВЦЭМ!$D$10+'СЕТ СН'!$I$6-'СЕТ СН'!$I$23</f>
        <v>2527.8918205</v>
      </c>
      <c r="X132" s="36">
        <f>SUMIFS(СВЦЭМ!$D$39:$D$782,СВЦЭМ!$A$39:$A$782,$A132,СВЦЭМ!$B$39:$B$782,X$119)+'СЕТ СН'!$I$11+СВЦЭМ!$D$10+'СЕТ СН'!$I$6-'СЕТ СН'!$I$23</f>
        <v>2533.05763118</v>
      </c>
      <c r="Y132" s="36">
        <f>SUMIFS(СВЦЭМ!$D$39:$D$782,СВЦЭМ!$A$39:$A$782,$A132,СВЦЭМ!$B$39:$B$782,Y$119)+'СЕТ СН'!$I$11+СВЦЭМ!$D$10+'СЕТ СН'!$I$6-'СЕТ СН'!$I$23</f>
        <v>2544.1847997499999</v>
      </c>
    </row>
    <row r="133" spans="1:25" ht="15.75" x14ac:dyDescent="0.2">
      <c r="A133" s="35">
        <f t="shared" si="3"/>
        <v>45365</v>
      </c>
      <c r="B133" s="36">
        <f>SUMIFS(СВЦЭМ!$D$39:$D$782,СВЦЭМ!$A$39:$A$782,$A133,СВЦЭМ!$B$39:$B$782,B$119)+'СЕТ СН'!$I$11+СВЦЭМ!$D$10+'СЕТ СН'!$I$6-'СЕТ СН'!$I$23</f>
        <v>2504.7512890200001</v>
      </c>
      <c r="C133" s="36">
        <f>SUMIFS(СВЦЭМ!$D$39:$D$782,СВЦЭМ!$A$39:$A$782,$A133,СВЦЭМ!$B$39:$B$782,C$119)+'СЕТ СН'!$I$11+СВЦЭМ!$D$10+'СЕТ СН'!$I$6-'СЕТ СН'!$I$23</f>
        <v>2506.72950558</v>
      </c>
      <c r="D133" s="36">
        <f>SUMIFS(СВЦЭМ!$D$39:$D$782,СВЦЭМ!$A$39:$A$782,$A133,СВЦЭМ!$B$39:$B$782,D$119)+'СЕТ СН'!$I$11+СВЦЭМ!$D$10+'СЕТ СН'!$I$6-'СЕТ СН'!$I$23</f>
        <v>2527.0926791500001</v>
      </c>
      <c r="E133" s="36">
        <f>SUMIFS(СВЦЭМ!$D$39:$D$782,СВЦЭМ!$A$39:$A$782,$A133,СВЦЭМ!$B$39:$B$782,E$119)+'СЕТ СН'!$I$11+СВЦЭМ!$D$10+'СЕТ СН'!$I$6-'СЕТ СН'!$I$23</f>
        <v>2536.9029053900003</v>
      </c>
      <c r="F133" s="36">
        <f>SUMIFS(СВЦЭМ!$D$39:$D$782,СВЦЭМ!$A$39:$A$782,$A133,СВЦЭМ!$B$39:$B$782,F$119)+'СЕТ СН'!$I$11+СВЦЭМ!$D$10+'СЕТ СН'!$I$6-'СЕТ СН'!$I$23</f>
        <v>2533.38157004</v>
      </c>
      <c r="G133" s="36">
        <f>SUMIFS(СВЦЭМ!$D$39:$D$782,СВЦЭМ!$A$39:$A$782,$A133,СВЦЭМ!$B$39:$B$782,G$119)+'СЕТ СН'!$I$11+СВЦЭМ!$D$10+'СЕТ СН'!$I$6-'СЕТ СН'!$I$23</f>
        <v>2502.8457237900002</v>
      </c>
      <c r="H133" s="36">
        <f>SUMIFS(СВЦЭМ!$D$39:$D$782,СВЦЭМ!$A$39:$A$782,$A133,СВЦЭМ!$B$39:$B$782,H$119)+'СЕТ СН'!$I$11+СВЦЭМ!$D$10+'СЕТ СН'!$I$6-'СЕТ СН'!$I$23</f>
        <v>2449.9802254699998</v>
      </c>
      <c r="I133" s="36">
        <f>SUMIFS(СВЦЭМ!$D$39:$D$782,СВЦЭМ!$A$39:$A$782,$A133,СВЦЭМ!$B$39:$B$782,I$119)+'СЕТ СН'!$I$11+СВЦЭМ!$D$10+'СЕТ СН'!$I$6-'СЕТ СН'!$I$23</f>
        <v>2420.0056591800003</v>
      </c>
      <c r="J133" s="36">
        <f>SUMIFS(СВЦЭМ!$D$39:$D$782,СВЦЭМ!$A$39:$A$782,$A133,СВЦЭМ!$B$39:$B$782,J$119)+'СЕТ СН'!$I$11+СВЦЭМ!$D$10+'СЕТ СН'!$I$6-'СЕТ СН'!$I$23</f>
        <v>2443.2989657500002</v>
      </c>
      <c r="K133" s="36">
        <f>SUMIFS(СВЦЭМ!$D$39:$D$782,СВЦЭМ!$A$39:$A$782,$A133,СВЦЭМ!$B$39:$B$782,K$119)+'СЕТ СН'!$I$11+СВЦЭМ!$D$10+'СЕТ СН'!$I$6-'СЕТ СН'!$I$23</f>
        <v>2444.3886063999998</v>
      </c>
      <c r="L133" s="36">
        <f>SUMIFS(СВЦЭМ!$D$39:$D$782,СВЦЭМ!$A$39:$A$782,$A133,СВЦЭМ!$B$39:$B$782,L$119)+'СЕТ СН'!$I$11+СВЦЭМ!$D$10+'СЕТ СН'!$I$6-'СЕТ СН'!$I$23</f>
        <v>2451.4853484599998</v>
      </c>
      <c r="M133" s="36">
        <f>SUMIFS(СВЦЭМ!$D$39:$D$782,СВЦЭМ!$A$39:$A$782,$A133,СВЦЭМ!$B$39:$B$782,M$119)+'СЕТ СН'!$I$11+СВЦЭМ!$D$10+'СЕТ СН'!$I$6-'СЕТ СН'!$I$23</f>
        <v>2489.6340371900001</v>
      </c>
      <c r="N133" s="36">
        <f>SUMIFS(СВЦЭМ!$D$39:$D$782,СВЦЭМ!$A$39:$A$782,$A133,СВЦЭМ!$B$39:$B$782,N$119)+'СЕТ СН'!$I$11+СВЦЭМ!$D$10+'СЕТ СН'!$I$6-'СЕТ СН'!$I$23</f>
        <v>2511.3282397600001</v>
      </c>
      <c r="O133" s="36">
        <f>SUMIFS(СВЦЭМ!$D$39:$D$782,СВЦЭМ!$A$39:$A$782,$A133,СВЦЭМ!$B$39:$B$782,O$119)+'СЕТ СН'!$I$11+СВЦЭМ!$D$10+'СЕТ СН'!$I$6-'СЕТ СН'!$I$23</f>
        <v>2536.9493934399998</v>
      </c>
      <c r="P133" s="36">
        <f>SUMIFS(СВЦЭМ!$D$39:$D$782,СВЦЭМ!$A$39:$A$782,$A133,СВЦЭМ!$B$39:$B$782,P$119)+'СЕТ СН'!$I$11+СВЦЭМ!$D$10+'СЕТ СН'!$I$6-'СЕТ СН'!$I$23</f>
        <v>2559.9615036300002</v>
      </c>
      <c r="Q133" s="36">
        <f>SUMIFS(СВЦЭМ!$D$39:$D$782,СВЦЭМ!$A$39:$A$782,$A133,СВЦЭМ!$B$39:$B$782,Q$119)+'СЕТ СН'!$I$11+СВЦЭМ!$D$10+'СЕТ СН'!$I$6-'СЕТ СН'!$I$23</f>
        <v>2579.5211245299997</v>
      </c>
      <c r="R133" s="36">
        <f>SUMIFS(СВЦЭМ!$D$39:$D$782,СВЦЭМ!$A$39:$A$782,$A133,СВЦЭМ!$B$39:$B$782,R$119)+'СЕТ СН'!$I$11+СВЦЭМ!$D$10+'СЕТ СН'!$I$6-'СЕТ СН'!$I$23</f>
        <v>2559.45557285</v>
      </c>
      <c r="S133" s="36">
        <f>SUMIFS(СВЦЭМ!$D$39:$D$782,СВЦЭМ!$A$39:$A$782,$A133,СВЦЭМ!$B$39:$B$782,S$119)+'СЕТ СН'!$I$11+СВЦЭМ!$D$10+'СЕТ СН'!$I$6-'СЕТ СН'!$I$23</f>
        <v>2534.6208989900001</v>
      </c>
      <c r="T133" s="36">
        <f>SUMIFS(СВЦЭМ!$D$39:$D$782,СВЦЭМ!$A$39:$A$782,$A133,СВЦЭМ!$B$39:$B$782,T$119)+'СЕТ СН'!$I$11+СВЦЭМ!$D$10+'СЕТ СН'!$I$6-'СЕТ СН'!$I$23</f>
        <v>2501.6123063100003</v>
      </c>
      <c r="U133" s="36">
        <f>SUMIFS(СВЦЭМ!$D$39:$D$782,СВЦЭМ!$A$39:$A$782,$A133,СВЦЭМ!$B$39:$B$782,U$119)+'СЕТ СН'!$I$11+СВЦЭМ!$D$10+'СЕТ СН'!$I$6-'СЕТ СН'!$I$23</f>
        <v>2473.7664620599999</v>
      </c>
      <c r="V133" s="36">
        <f>SUMIFS(СВЦЭМ!$D$39:$D$782,СВЦЭМ!$A$39:$A$782,$A133,СВЦЭМ!$B$39:$B$782,V$119)+'СЕТ СН'!$I$11+СВЦЭМ!$D$10+'СЕТ СН'!$I$6-'СЕТ СН'!$I$23</f>
        <v>2469.2935324800001</v>
      </c>
      <c r="W133" s="36">
        <f>SUMIFS(СВЦЭМ!$D$39:$D$782,СВЦЭМ!$A$39:$A$782,$A133,СВЦЭМ!$B$39:$B$782,W$119)+'СЕТ СН'!$I$11+СВЦЭМ!$D$10+'СЕТ СН'!$I$6-'СЕТ СН'!$I$23</f>
        <v>2472.0113724299999</v>
      </c>
      <c r="X133" s="36">
        <f>SUMIFS(СВЦЭМ!$D$39:$D$782,СВЦЭМ!$A$39:$A$782,$A133,СВЦЭМ!$B$39:$B$782,X$119)+'СЕТ СН'!$I$11+СВЦЭМ!$D$10+'СЕТ СН'!$I$6-'СЕТ СН'!$I$23</f>
        <v>2494.01753207</v>
      </c>
      <c r="Y133" s="36">
        <f>SUMIFS(СВЦЭМ!$D$39:$D$782,СВЦЭМ!$A$39:$A$782,$A133,СВЦЭМ!$B$39:$B$782,Y$119)+'СЕТ СН'!$I$11+СВЦЭМ!$D$10+'СЕТ СН'!$I$6-'СЕТ СН'!$I$23</f>
        <v>2513.14062595</v>
      </c>
    </row>
    <row r="134" spans="1:25" ht="15.75" x14ac:dyDescent="0.2">
      <c r="A134" s="35">
        <f t="shared" si="3"/>
        <v>45366</v>
      </c>
      <c r="B134" s="36">
        <f>SUMIFS(СВЦЭМ!$D$39:$D$782,СВЦЭМ!$A$39:$A$782,$A134,СВЦЭМ!$B$39:$B$782,B$119)+'СЕТ СН'!$I$11+СВЦЭМ!$D$10+'СЕТ СН'!$I$6-'СЕТ СН'!$I$23</f>
        <v>2588.75345556</v>
      </c>
      <c r="C134" s="36">
        <f>SUMIFS(СВЦЭМ!$D$39:$D$782,СВЦЭМ!$A$39:$A$782,$A134,СВЦЭМ!$B$39:$B$782,C$119)+'СЕТ СН'!$I$11+СВЦЭМ!$D$10+'СЕТ СН'!$I$6-'СЕТ СН'!$I$23</f>
        <v>2665.6078300899999</v>
      </c>
      <c r="D134" s="36">
        <f>SUMIFS(СВЦЭМ!$D$39:$D$782,СВЦЭМ!$A$39:$A$782,$A134,СВЦЭМ!$B$39:$B$782,D$119)+'СЕТ СН'!$I$11+СВЦЭМ!$D$10+'СЕТ СН'!$I$6-'СЕТ СН'!$I$23</f>
        <v>2701.23216495</v>
      </c>
      <c r="E134" s="36">
        <f>SUMIFS(СВЦЭМ!$D$39:$D$782,СВЦЭМ!$A$39:$A$782,$A134,СВЦЭМ!$B$39:$B$782,E$119)+'СЕТ СН'!$I$11+СВЦЭМ!$D$10+'СЕТ СН'!$I$6-'СЕТ СН'!$I$23</f>
        <v>2703.8515160300003</v>
      </c>
      <c r="F134" s="36">
        <f>SUMIFS(СВЦЭМ!$D$39:$D$782,СВЦЭМ!$A$39:$A$782,$A134,СВЦЭМ!$B$39:$B$782,F$119)+'СЕТ СН'!$I$11+СВЦЭМ!$D$10+'СЕТ СН'!$I$6-'СЕТ СН'!$I$23</f>
        <v>2700.6074543599998</v>
      </c>
      <c r="G134" s="36">
        <f>SUMIFS(СВЦЭМ!$D$39:$D$782,СВЦЭМ!$A$39:$A$782,$A134,СВЦЭМ!$B$39:$B$782,G$119)+'СЕТ СН'!$I$11+СВЦЭМ!$D$10+'СЕТ СН'!$I$6-'СЕТ СН'!$I$23</f>
        <v>2670.7505589000002</v>
      </c>
      <c r="H134" s="36">
        <f>SUMIFS(СВЦЭМ!$D$39:$D$782,СВЦЭМ!$A$39:$A$782,$A134,СВЦЭМ!$B$39:$B$782,H$119)+'СЕТ СН'!$I$11+СВЦЭМ!$D$10+'СЕТ СН'!$I$6-'СЕТ СН'!$I$23</f>
        <v>2627.6641471100002</v>
      </c>
      <c r="I134" s="36">
        <f>SUMIFS(СВЦЭМ!$D$39:$D$782,СВЦЭМ!$A$39:$A$782,$A134,СВЦЭМ!$B$39:$B$782,I$119)+'СЕТ СН'!$I$11+СВЦЭМ!$D$10+'СЕТ СН'!$I$6-'СЕТ СН'!$I$23</f>
        <v>2598.0148985800001</v>
      </c>
      <c r="J134" s="36">
        <f>SUMIFS(СВЦЭМ!$D$39:$D$782,СВЦЭМ!$A$39:$A$782,$A134,СВЦЭМ!$B$39:$B$782,J$119)+'СЕТ СН'!$I$11+СВЦЭМ!$D$10+'СЕТ СН'!$I$6-'СЕТ СН'!$I$23</f>
        <v>2558.3967505600003</v>
      </c>
      <c r="K134" s="36">
        <f>SUMIFS(СВЦЭМ!$D$39:$D$782,СВЦЭМ!$A$39:$A$782,$A134,СВЦЭМ!$B$39:$B$782,K$119)+'СЕТ СН'!$I$11+СВЦЭМ!$D$10+'СЕТ СН'!$I$6-'СЕТ СН'!$I$23</f>
        <v>2541.62091852</v>
      </c>
      <c r="L134" s="36">
        <f>SUMIFS(СВЦЭМ!$D$39:$D$782,СВЦЭМ!$A$39:$A$782,$A134,СВЦЭМ!$B$39:$B$782,L$119)+'СЕТ СН'!$I$11+СВЦЭМ!$D$10+'СЕТ СН'!$I$6-'СЕТ СН'!$I$23</f>
        <v>2523.8727966599999</v>
      </c>
      <c r="M134" s="36">
        <f>SUMIFS(СВЦЭМ!$D$39:$D$782,СВЦЭМ!$A$39:$A$782,$A134,СВЦЭМ!$B$39:$B$782,M$119)+'СЕТ СН'!$I$11+СВЦЭМ!$D$10+'СЕТ СН'!$I$6-'СЕТ СН'!$I$23</f>
        <v>2549.35418304</v>
      </c>
      <c r="N134" s="36">
        <f>SUMIFS(СВЦЭМ!$D$39:$D$782,СВЦЭМ!$A$39:$A$782,$A134,СВЦЭМ!$B$39:$B$782,N$119)+'СЕТ СН'!$I$11+СВЦЭМ!$D$10+'СЕТ СН'!$I$6-'СЕТ СН'!$I$23</f>
        <v>2550.7448904299999</v>
      </c>
      <c r="O134" s="36">
        <f>SUMIFS(СВЦЭМ!$D$39:$D$782,СВЦЭМ!$A$39:$A$782,$A134,СВЦЭМ!$B$39:$B$782,O$119)+'СЕТ СН'!$I$11+СВЦЭМ!$D$10+'СЕТ СН'!$I$6-'СЕТ СН'!$I$23</f>
        <v>2603.4772962400002</v>
      </c>
      <c r="P134" s="36">
        <f>SUMIFS(СВЦЭМ!$D$39:$D$782,СВЦЭМ!$A$39:$A$782,$A134,СВЦЭМ!$B$39:$B$782,P$119)+'СЕТ СН'!$I$11+СВЦЭМ!$D$10+'СЕТ СН'!$I$6-'СЕТ СН'!$I$23</f>
        <v>2623.1135094900001</v>
      </c>
      <c r="Q134" s="36">
        <f>SUMIFS(СВЦЭМ!$D$39:$D$782,СВЦЭМ!$A$39:$A$782,$A134,СВЦЭМ!$B$39:$B$782,Q$119)+'СЕТ СН'!$I$11+СВЦЭМ!$D$10+'СЕТ СН'!$I$6-'СЕТ СН'!$I$23</f>
        <v>2635.8504869600001</v>
      </c>
      <c r="R134" s="36">
        <f>SUMIFS(СВЦЭМ!$D$39:$D$782,СВЦЭМ!$A$39:$A$782,$A134,СВЦЭМ!$B$39:$B$782,R$119)+'СЕТ СН'!$I$11+СВЦЭМ!$D$10+'СЕТ СН'!$I$6-'СЕТ СН'!$I$23</f>
        <v>2643.4893985400004</v>
      </c>
      <c r="S134" s="36">
        <f>SUMIFS(СВЦЭМ!$D$39:$D$782,СВЦЭМ!$A$39:$A$782,$A134,СВЦЭМ!$B$39:$B$782,S$119)+'СЕТ СН'!$I$11+СВЦЭМ!$D$10+'СЕТ СН'!$I$6-'СЕТ СН'!$I$23</f>
        <v>2628.7105400999999</v>
      </c>
      <c r="T134" s="36">
        <f>SUMIFS(СВЦЭМ!$D$39:$D$782,СВЦЭМ!$A$39:$A$782,$A134,СВЦЭМ!$B$39:$B$782,T$119)+'СЕТ СН'!$I$11+СВЦЭМ!$D$10+'СЕТ СН'!$I$6-'СЕТ СН'!$I$23</f>
        <v>2593.1162423800001</v>
      </c>
      <c r="U134" s="36">
        <f>SUMIFS(СВЦЭМ!$D$39:$D$782,СВЦЭМ!$A$39:$A$782,$A134,СВЦЭМ!$B$39:$B$782,U$119)+'СЕТ СН'!$I$11+СВЦЭМ!$D$10+'СЕТ СН'!$I$6-'СЕТ СН'!$I$23</f>
        <v>2569.0774987100003</v>
      </c>
      <c r="V134" s="36">
        <f>SUMIFS(СВЦЭМ!$D$39:$D$782,СВЦЭМ!$A$39:$A$782,$A134,СВЦЭМ!$B$39:$B$782,V$119)+'СЕТ СН'!$I$11+СВЦЭМ!$D$10+'СЕТ СН'!$I$6-'СЕТ СН'!$I$23</f>
        <v>2561.12440122</v>
      </c>
      <c r="W134" s="36">
        <f>SUMIFS(СВЦЭМ!$D$39:$D$782,СВЦЭМ!$A$39:$A$782,$A134,СВЦЭМ!$B$39:$B$782,W$119)+'СЕТ СН'!$I$11+СВЦЭМ!$D$10+'СЕТ СН'!$I$6-'СЕТ СН'!$I$23</f>
        <v>2561.8011922699998</v>
      </c>
      <c r="X134" s="36">
        <f>SUMIFS(СВЦЭМ!$D$39:$D$782,СВЦЭМ!$A$39:$A$782,$A134,СВЦЭМ!$B$39:$B$782,X$119)+'СЕТ СН'!$I$11+СВЦЭМ!$D$10+'СЕТ СН'!$I$6-'СЕТ СН'!$I$23</f>
        <v>2589.9342636700003</v>
      </c>
      <c r="Y134" s="36">
        <f>SUMIFS(СВЦЭМ!$D$39:$D$782,СВЦЭМ!$A$39:$A$782,$A134,СВЦЭМ!$B$39:$B$782,Y$119)+'СЕТ СН'!$I$11+СВЦЭМ!$D$10+'СЕТ СН'!$I$6-'СЕТ СН'!$I$23</f>
        <v>2602.6881329300004</v>
      </c>
    </row>
    <row r="135" spans="1:25" ht="15.75" x14ac:dyDescent="0.2">
      <c r="A135" s="35">
        <f t="shared" si="3"/>
        <v>45367</v>
      </c>
      <c r="B135" s="36">
        <f>SUMIFS(СВЦЭМ!$D$39:$D$782,СВЦЭМ!$A$39:$A$782,$A135,СВЦЭМ!$B$39:$B$782,B$119)+'СЕТ СН'!$I$11+СВЦЭМ!$D$10+'СЕТ СН'!$I$6-'СЕТ СН'!$I$23</f>
        <v>2579.4968348100001</v>
      </c>
      <c r="C135" s="36">
        <f>SUMIFS(СВЦЭМ!$D$39:$D$782,СВЦЭМ!$A$39:$A$782,$A135,СВЦЭМ!$B$39:$B$782,C$119)+'СЕТ СН'!$I$11+СВЦЭМ!$D$10+'СЕТ СН'!$I$6-'СЕТ СН'!$I$23</f>
        <v>2564.49022384</v>
      </c>
      <c r="D135" s="36">
        <f>SUMIFS(СВЦЭМ!$D$39:$D$782,СВЦЭМ!$A$39:$A$782,$A135,СВЦЭМ!$B$39:$B$782,D$119)+'СЕТ СН'!$I$11+СВЦЭМ!$D$10+'СЕТ СН'!$I$6-'СЕТ СН'!$I$23</f>
        <v>2586.7768353199999</v>
      </c>
      <c r="E135" s="36">
        <f>SUMIFS(СВЦЭМ!$D$39:$D$782,СВЦЭМ!$A$39:$A$782,$A135,СВЦЭМ!$B$39:$B$782,E$119)+'СЕТ СН'!$I$11+СВЦЭМ!$D$10+'СЕТ СН'!$I$6-'СЕТ СН'!$I$23</f>
        <v>2604.5274001300004</v>
      </c>
      <c r="F135" s="36">
        <f>SUMIFS(СВЦЭМ!$D$39:$D$782,СВЦЭМ!$A$39:$A$782,$A135,СВЦЭМ!$B$39:$B$782,F$119)+'СЕТ СН'!$I$11+СВЦЭМ!$D$10+'СЕТ СН'!$I$6-'СЕТ СН'!$I$23</f>
        <v>2592.8655618299999</v>
      </c>
      <c r="G135" s="36">
        <f>SUMIFS(СВЦЭМ!$D$39:$D$782,СВЦЭМ!$A$39:$A$782,$A135,СВЦЭМ!$B$39:$B$782,G$119)+'СЕТ СН'!$I$11+СВЦЭМ!$D$10+'СЕТ СН'!$I$6-'СЕТ СН'!$I$23</f>
        <v>2575.0081224400001</v>
      </c>
      <c r="H135" s="36">
        <f>SUMIFS(СВЦЭМ!$D$39:$D$782,СВЦЭМ!$A$39:$A$782,$A135,СВЦЭМ!$B$39:$B$782,H$119)+'СЕТ СН'!$I$11+СВЦЭМ!$D$10+'СЕТ СН'!$I$6-'СЕТ СН'!$I$23</f>
        <v>2555.8024319400001</v>
      </c>
      <c r="I135" s="36">
        <f>SUMIFS(СВЦЭМ!$D$39:$D$782,СВЦЭМ!$A$39:$A$782,$A135,СВЦЭМ!$B$39:$B$782,I$119)+'СЕТ СН'!$I$11+СВЦЭМ!$D$10+'СЕТ СН'!$I$6-'СЕТ СН'!$I$23</f>
        <v>2538.80685438</v>
      </c>
      <c r="J135" s="36">
        <f>SUMIFS(СВЦЭМ!$D$39:$D$782,СВЦЭМ!$A$39:$A$782,$A135,СВЦЭМ!$B$39:$B$782,J$119)+'СЕТ СН'!$I$11+СВЦЭМ!$D$10+'СЕТ СН'!$I$6-'СЕТ СН'!$I$23</f>
        <v>2490.1976352399997</v>
      </c>
      <c r="K135" s="36">
        <f>SUMIFS(СВЦЭМ!$D$39:$D$782,СВЦЭМ!$A$39:$A$782,$A135,СВЦЭМ!$B$39:$B$782,K$119)+'СЕТ СН'!$I$11+СВЦЭМ!$D$10+'СЕТ СН'!$I$6-'СЕТ СН'!$I$23</f>
        <v>2470.2742032599999</v>
      </c>
      <c r="L135" s="36">
        <f>SUMIFS(СВЦЭМ!$D$39:$D$782,СВЦЭМ!$A$39:$A$782,$A135,СВЦЭМ!$B$39:$B$782,L$119)+'СЕТ СН'!$I$11+СВЦЭМ!$D$10+'СЕТ СН'!$I$6-'СЕТ СН'!$I$23</f>
        <v>2463.6967509699998</v>
      </c>
      <c r="M135" s="36">
        <f>SUMIFS(СВЦЭМ!$D$39:$D$782,СВЦЭМ!$A$39:$A$782,$A135,СВЦЭМ!$B$39:$B$782,M$119)+'СЕТ СН'!$I$11+СВЦЭМ!$D$10+'СЕТ СН'!$I$6-'СЕТ СН'!$I$23</f>
        <v>2468.1487365200001</v>
      </c>
      <c r="N135" s="36">
        <f>SUMIFS(СВЦЭМ!$D$39:$D$782,СВЦЭМ!$A$39:$A$782,$A135,СВЦЭМ!$B$39:$B$782,N$119)+'СЕТ СН'!$I$11+СВЦЭМ!$D$10+'СЕТ СН'!$I$6-'СЕТ СН'!$I$23</f>
        <v>2480.3649851800001</v>
      </c>
      <c r="O135" s="36">
        <f>SUMIFS(СВЦЭМ!$D$39:$D$782,СВЦЭМ!$A$39:$A$782,$A135,СВЦЭМ!$B$39:$B$782,O$119)+'СЕТ СН'!$I$11+СВЦЭМ!$D$10+'СЕТ СН'!$I$6-'СЕТ СН'!$I$23</f>
        <v>2479.4629954700004</v>
      </c>
      <c r="P135" s="36">
        <f>SUMIFS(СВЦЭМ!$D$39:$D$782,СВЦЭМ!$A$39:$A$782,$A135,СВЦЭМ!$B$39:$B$782,P$119)+'СЕТ СН'!$I$11+СВЦЭМ!$D$10+'СЕТ СН'!$I$6-'СЕТ СН'!$I$23</f>
        <v>2488.9419005500004</v>
      </c>
      <c r="Q135" s="36">
        <f>SUMIFS(СВЦЭМ!$D$39:$D$782,СВЦЭМ!$A$39:$A$782,$A135,СВЦЭМ!$B$39:$B$782,Q$119)+'СЕТ СН'!$I$11+СВЦЭМ!$D$10+'СЕТ СН'!$I$6-'СЕТ СН'!$I$23</f>
        <v>2510.29997774</v>
      </c>
      <c r="R135" s="36">
        <f>SUMIFS(СВЦЭМ!$D$39:$D$782,СВЦЭМ!$A$39:$A$782,$A135,СВЦЭМ!$B$39:$B$782,R$119)+'СЕТ СН'!$I$11+СВЦЭМ!$D$10+'СЕТ СН'!$I$6-'СЕТ СН'!$I$23</f>
        <v>2519.4348253799999</v>
      </c>
      <c r="S135" s="36">
        <f>SUMIFS(СВЦЭМ!$D$39:$D$782,СВЦЭМ!$A$39:$A$782,$A135,СВЦЭМ!$B$39:$B$782,S$119)+'СЕТ СН'!$I$11+СВЦЭМ!$D$10+'СЕТ СН'!$I$6-'СЕТ СН'!$I$23</f>
        <v>2505.0654957000002</v>
      </c>
      <c r="T135" s="36">
        <f>SUMIFS(СВЦЭМ!$D$39:$D$782,СВЦЭМ!$A$39:$A$782,$A135,СВЦЭМ!$B$39:$B$782,T$119)+'СЕТ СН'!$I$11+СВЦЭМ!$D$10+'СЕТ СН'!$I$6-'СЕТ СН'!$I$23</f>
        <v>2488.1229720400001</v>
      </c>
      <c r="U135" s="36">
        <f>SUMIFS(СВЦЭМ!$D$39:$D$782,СВЦЭМ!$A$39:$A$782,$A135,СВЦЭМ!$B$39:$B$782,U$119)+'СЕТ СН'!$I$11+СВЦЭМ!$D$10+'СЕТ СН'!$I$6-'СЕТ СН'!$I$23</f>
        <v>2459.0529014800004</v>
      </c>
      <c r="V135" s="36">
        <f>SUMIFS(СВЦЭМ!$D$39:$D$782,СВЦЭМ!$A$39:$A$782,$A135,СВЦЭМ!$B$39:$B$782,V$119)+'СЕТ СН'!$I$11+СВЦЭМ!$D$10+'СЕТ СН'!$I$6-'СЕТ СН'!$I$23</f>
        <v>2452.1522829200003</v>
      </c>
      <c r="W135" s="36">
        <f>SUMIFS(СВЦЭМ!$D$39:$D$782,СВЦЭМ!$A$39:$A$782,$A135,СВЦЭМ!$B$39:$B$782,W$119)+'СЕТ СН'!$I$11+СВЦЭМ!$D$10+'СЕТ СН'!$I$6-'СЕТ СН'!$I$23</f>
        <v>2460.8888596699999</v>
      </c>
      <c r="X135" s="36">
        <f>SUMIFS(СВЦЭМ!$D$39:$D$782,СВЦЭМ!$A$39:$A$782,$A135,СВЦЭМ!$B$39:$B$782,X$119)+'СЕТ СН'!$I$11+СВЦЭМ!$D$10+'СЕТ СН'!$I$6-'СЕТ СН'!$I$23</f>
        <v>2482.50559527</v>
      </c>
      <c r="Y135" s="36">
        <f>SUMIFS(СВЦЭМ!$D$39:$D$782,СВЦЭМ!$A$39:$A$782,$A135,СВЦЭМ!$B$39:$B$782,Y$119)+'СЕТ СН'!$I$11+СВЦЭМ!$D$10+'СЕТ СН'!$I$6-'СЕТ СН'!$I$23</f>
        <v>2490.56428839</v>
      </c>
    </row>
    <row r="136" spans="1:25" ht="15.75" x14ac:dyDescent="0.2">
      <c r="A136" s="35">
        <f t="shared" si="3"/>
        <v>45368</v>
      </c>
      <c r="B136" s="36">
        <f>SUMIFS(СВЦЭМ!$D$39:$D$782,СВЦЭМ!$A$39:$A$782,$A136,СВЦЭМ!$B$39:$B$782,B$119)+'СЕТ СН'!$I$11+СВЦЭМ!$D$10+'СЕТ СН'!$I$6-'СЕТ СН'!$I$23</f>
        <v>2450.7487583800003</v>
      </c>
      <c r="C136" s="36">
        <f>SUMIFS(СВЦЭМ!$D$39:$D$782,СВЦЭМ!$A$39:$A$782,$A136,СВЦЭМ!$B$39:$B$782,C$119)+'СЕТ СН'!$I$11+СВЦЭМ!$D$10+'СЕТ СН'!$I$6-'СЕТ СН'!$I$23</f>
        <v>2473.2881627500001</v>
      </c>
      <c r="D136" s="36">
        <f>SUMIFS(СВЦЭМ!$D$39:$D$782,СВЦЭМ!$A$39:$A$782,$A136,СВЦЭМ!$B$39:$B$782,D$119)+'СЕТ СН'!$I$11+СВЦЭМ!$D$10+'СЕТ СН'!$I$6-'СЕТ СН'!$I$23</f>
        <v>2508.1034589299998</v>
      </c>
      <c r="E136" s="36">
        <f>SUMIFS(СВЦЭМ!$D$39:$D$782,СВЦЭМ!$A$39:$A$782,$A136,СВЦЭМ!$B$39:$B$782,E$119)+'СЕТ СН'!$I$11+СВЦЭМ!$D$10+'СЕТ СН'!$I$6-'СЕТ СН'!$I$23</f>
        <v>2506.07129429</v>
      </c>
      <c r="F136" s="36">
        <f>SUMIFS(СВЦЭМ!$D$39:$D$782,СВЦЭМ!$A$39:$A$782,$A136,СВЦЭМ!$B$39:$B$782,F$119)+'СЕТ СН'!$I$11+СВЦЭМ!$D$10+'СЕТ СН'!$I$6-'СЕТ СН'!$I$23</f>
        <v>2499.1350563300002</v>
      </c>
      <c r="G136" s="36">
        <f>SUMIFS(СВЦЭМ!$D$39:$D$782,СВЦЭМ!$A$39:$A$782,$A136,СВЦЭМ!$B$39:$B$782,G$119)+'СЕТ СН'!$I$11+СВЦЭМ!$D$10+'СЕТ СН'!$I$6-'СЕТ СН'!$I$23</f>
        <v>2523.8176537500003</v>
      </c>
      <c r="H136" s="36">
        <f>SUMIFS(СВЦЭМ!$D$39:$D$782,СВЦЭМ!$A$39:$A$782,$A136,СВЦЭМ!$B$39:$B$782,H$119)+'СЕТ СН'!$I$11+СВЦЭМ!$D$10+'СЕТ СН'!$I$6-'СЕТ СН'!$I$23</f>
        <v>2535.8451760899998</v>
      </c>
      <c r="I136" s="36">
        <f>SUMIFS(СВЦЭМ!$D$39:$D$782,СВЦЭМ!$A$39:$A$782,$A136,СВЦЭМ!$B$39:$B$782,I$119)+'СЕТ СН'!$I$11+СВЦЭМ!$D$10+'СЕТ СН'!$I$6-'СЕТ СН'!$I$23</f>
        <v>2537.5372371200001</v>
      </c>
      <c r="J136" s="36">
        <f>SUMIFS(СВЦЭМ!$D$39:$D$782,СВЦЭМ!$A$39:$A$782,$A136,СВЦЭМ!$B$39:$B$782,J$119)+'СЕТ СН'!$I$11+СВЦЭМ!$D$10+'СЕТ СН'!$I$6-'СЕТ СН'!$I$23</f>
        <v>2486.1616772300004</v>
      </c>
      <c r="K136" s="36">
        <f>SUMIFS(СВЦЭМ!$D$39:$D$782,СВЦЭМ!$A$39:$A$782,$A136,СВЦЭМ!$B$39:$B$782,K$119)+'СЕТ СН'!$I$11+СВЦЭМ!$D$10+'СЕТ СН'!$I$6-'СЕТ СН'!$I$23</f>
        <v>2443.4294145000003</v>
      </c>
      <c r="L136" s="36">
        <f>SUMIFS(СВЦЭМ!$D$39:$D$782,СВЦЭМ!$A$39:$A$782,$A136,СВЦЭМ!$B$39:$B$782,L$119)+'СЕТ СН'!$I$11+СВЦЭМ!$D$10+'СЕТ СН'!$I$6-'СЕТ СН'!$I$23</f>
        <v>2429.7762851300004</v>
      </c>
      <c r="M136" s="36">
        <f>SUMIFS(СВЦЭМ!$D$39:$D$782,СВЦЭМ!$A$39:$A$782,$A136,СВЦЭМ!$B$39:$B$782,M$119)+'СЕТ СН'!$I$11+СВЦЭМ!$D$10+'СЕТ СН'!$I$6-'СЕТ СН'!$I$23</f>
        <v>2430.6108099100002</v>
      </c>
      <c r="N136" s="36">
        <f>SUMIFS(СВЦЭМ!$D$39:$D$782,СВЦЭМ!$A$39:$A$782,$A136,СВЦЭМ!$B$39:$B$782,N$119)+'СЕТ СН'!$I$11+СВЦЭМ!$D$10+'СЕТ СН'!$I$6-'СЕТ СН'!$I$23</f>
        <v>2449.60367868</v>
      </c>
      <c r="O136" s="36">
        <f>SUMIFS(СВЦЭМ!$D$39:$D$782,СВЦЭМ!$A$39:$A$782,$A136,СВЦЭМ!$B$39:$B$782,O$119)+'СЕТ СН'!$I$11+СВЦЭМ!$D$10+'СЕТ СН'!$I$6-'СЕТ СН'!$I$23</f>
        <v>2478.53437179</v>
      </c>
      <c r="P136" s="36">
        <f>SUMIFS(СВЦЭМ!$D$39:$D$782,СВЦЭМ!$A$39:$A$782,$A136,СВЦЭМ!$B$39:$B$782,P$119)+'СЕТ СН'!$I$11+СВЦЭМ!$D$10+'СЕТ СН'!$I$6-'СЕТ СН'!$I$23</f>
        <v>2491.1824638400003</v>
      </c>
      <c r="Q136" s="36">
        <f>SUMIFS(СВЦЭМ!$D$39:$D$782,СВЦЭМ!$A$39:$A$782,$A136,СВЦЭМ!$B$39:$B$782,Q$119)+'СЕТ СН'!$I$11+СВЦЭМ!$D$10+'СЕТ СН'!$I$6-'СЕТ СН'!$I$23</f>
        <v>2513.5401241700001</v>
      </c>
      <c r="R136" s="36">
        <f>SUMIFS(СВЦЭМ!$D$39:$D$782,СВЦЭМ!$A$39:$A$782,$A136,СВЦЭМ!$B$39:$B$782,R$119)+'СЕТ СН'!$I$11+СВЦЭМ!$D$10+'СЕТ СН'!$I$6-'СЕТ СН'!$I$23</f>
        <v>2516.0694448900003</v>
      </c>
      <c r="S136" s="36">
        <f>SUMIFS(СВЦЭМ!$D$39:$D$782,СВЦЭМ!$A$39:$A$782,$A136,СВЦЭМ!$B$39:$B$782,S$119)+'СЕТ СН'!$I$11+СВЦЭМ!$D$10+'СЕТ СН'!$I$6-'СЕТ СН'!$I$23</f>
        <v>2492.39719625</v>
      </c>
      <c r="T136" s="36">
        <f>SUMIFS(СВЦЭМ!$D$39:$D$782,СВЦЭМ!$A$39:$A$782,$A136,СВЦЭМ!$B$39:$B$782,T$119)+'СЕТ СН'!$I$11+СВЦЭМ!$D$10+'СЕТ СН'!$I$6-'СЕТ СН'!$I$23</f>
        <v>2476.3430726799998</v>
      </c>
      <c r="U136" s="36">
        <f>SUMIFS(СВЦЭМ!$D$39:$D$782,СВЦЭМ!$A$39:$A$782,$A136,СВЦЭМ!$B$39:$B$782,U$119)+'СЕТ СН'!$I$11+СВЦЭМ!$D$10+'СЕТ СН'!$I$6-'СЕТ СН'!$I$23</f>
        <v>2451.13243728</v>
      </c>
      <c r="V136" s="36">
        <f>SUMIFS(СВЦЭМ!$D$39:$D$782,СВЦЭМ!$A$39:$A$782,$A136,СВЦЭМ!$B$39:$B$782,V$119)+'СЕТ СН'!$I$11+СВЦЭМ!$D$10+'СЕТ СН'!$I$6-'СЕТ СН'!$I$23</f>
        <v>2434.6215505800001</v>
      </c>
      <c r="W136" s="36">
        <f>SUMIFS(СВЦЭМ!$D$39:$D$782,СВЦЭМ!$A$39:$A$782,$A136,СВЦЭМ!$B$39:$B$782,W$119)+'СЕТ СН'!$I$11+СВЦЭМ!$D$10+'СЕТ СН'!$I$6-'СЕТ СН'!$I$23</f>
        <v>2435.7355088100003</v>
      </c>
      <c r="X136" s="36">
        <f>SUMIFS(СВЦЭМ!$D$39:$D$782,СВЦЭМ!$A$39:$A$782,$A136,СВЦЭМ!$B$39:$B$782,X$119)+'СЕТ СН'!$I$11+СВЦЭМ!$D$10+'СЕТ СН'!$I$6-'СЕТ СН'!$I$23</f>
        <v>2468.0217968799998</v>
      </c>
      <c r="Y136" s="36">
        <f>SUMIFS(СВЦЭМ!$D$39:$D$782,СВЦЭМ!$A$39:$A$782,$A136,СВЦЭМ!$B$39:$B$782,Y$119)+'СЕТ СН'!$I$11+СВЦЭМ!$D$10+'СЕТ СН'!$I$6-'СЕТ СН'!$I$23</f>
        <v>2468.1988197600003</v>
      </c>
    </row>
    <row r="137" spans="1:25" ht="15.75" x14ac:dyDescent="0.2">
      <c r="A137" s="35">
        <f t="shared" si="3"/>
        <v>45369</v>
      </c>
      <c r="B137" s="36">
        <f>SUMIFS(СВЦЭМ!$D$39:$D$782,СВЦЭМ!$A$39:$A$782,$A137,СВЦЭМ!$B$39:$B$782,B$119)+'СЕТ СН'!$I$11+СВЦЭМ!$D$10+'СЕТ СН'!$I$6-'СЕТ СН'!$I$23</f>
        <v>2564.35981034</v>
      </c>
      <c r="C137" s="36">
        <f>SUMIFS(СВЦЭМ!$D$39:$D$782,СВЦЭМ!$A$39:$A$782,$A137,СВЦЭМ!$B$39:$B$782,C$119)+'СЕТ СН'!$I$11+СВЦЭМ!$D$10+'СЕТ СН'!$I$6-'СЕТ СН'!$I$23</f>
        <v>2597.1757388000001</v>
      </c>
      <c r="D137" s="36">
        <f>SUMIFS(СВЦЭМ!$D$39:$D$782,СВЦЭМ!$A$39:$A$782,$A137,СВЦЭМ!$B$39:$B$782,D$119)+'СЕТ СН'!$I$11+СВЦЭМ!$D$10+'СЕТ СН'!$I$6-'СЕТ СН'!$I$23</f>
        <v>2643.1659425799999</v>
      </c>
      <c r="E137" s="36">
        <f>SUMIFS(СВЦЭМ!$D$39:$D$782,СВЦЭМ!$A$39:$A$782,$A137,СВЦЭМ!$B$39:$B$782,E$119)+'СЕТ СН'!$I$11+СВЦЭМ!$D$10+'СЕТ СН'!$I$6-'СЕТ СН'!$I$23</f>
        <v>2622.5310923100001</v>
      </c>
      <c r="F137" s="36">
        <f>SUMIFS(СВЦЭМ!$D$39:$D$782,СВЦЭМ!$A$39:$A$782,$A137,СВЦЭМ!$B$39:$B$782,F$119)+'СЕТ СН'!$I$11+СВЦЭМ!$D$10+'СЕТ СН'!$I$6-'СЕТ СН'!$I$23</f>
        <v>2602.3843802000001</v>
      </c>
      <c r="G137" s="36">
        <f>SUMIFS(СВЦЭМ!$D$39:$D$782,СВЦЭМ!$A$39:$A$782,$A137,СВЦЭМ!$B$39:$B$782,G$119)+'СЕТ СН'!$I$11+СВЦЭМ!$D$10+'СЕТ СН'!$I$6-'СЕТ СН'!$I$23</f>
        <v>2571.3040368700003</v>
      </c>
      <c r="H137" s="36">
        <f>SUMIFS(СВЦЭМ!$D$39:$D$782,СВЦЭМ!$A$39:$A$782,$A137,СВЦЭМ!$B$39:$B$782,H$119)+'СЕТ СН'!$I$11+СВЦЭМ!$D$10+'СЕТ СН'!$I$6-'СЕТ СН'!$I$23</f>
        <v>2541.37355209</v>
      </c>
      <c r="I137" s="36">
        <f>SUMIFS(СВЦЭМ!$D$39:$D$782,СВЦЭМ!$A$39:$A$782,$A137,СВЦЭМ!$B$39:$B$782,I$119)+'СЕТ СН'!$I$11+СВЦЭМ!$D$10+'СЕТ СН'!$I$6-'СЕТ СН'!$I$23</f>
        <v>2553.08547847</v>
      </c>
      <c r="J137" s="36">
        <f>SUMIFS(СВЦЭМ!$D$39:$D$782,СВЦЭМ!$A$39:$A$782,$A137,СВЦЭМ!$B$39:$B$782,J$119)+'СЕТ СН'!$I$11+СВЦЭМ!$D$10+'СЕТ СН'!$I$6-'СЕТ СН'!$I$23</f>
        <v>2569.0870468800003</v>
      </c>
      <c r="K137" s="36">
        <f>SUMIFS(СВЦЭМ!$D$39:$D$782,СВЦЭМ!$A$39:$A$782,$A137,СВЦЭМ!$B$39:$B$782,K$119)+'СЕТ СН'!$I$11+СВЦЭМ!$D$10+'СЕТ СН'!$I$6-'СЕТ СН'!$I$23</f>
        <v>2542.1126021099999</v>
      </c>
      <c r="L137" s="36">
        <f>SUMIFS(СВЦЭМ!$D$39:$D$782,СВЦЭМ!$A$39:$A$782,$A137,СВЦЭМ!$B$39:$B$782,L$119)+'СЕТ СН'!$I$11+СВЦЭМ!$D$10+'СЕТ СН'!$I$6-'СЕТ СН'!$I$23</f>
        <v>2549.2286602300001</v>
      </c>
      <c r="M137" s="36">
        <f>SUMIFS(СВЦЭМ!$D$39:$D$782,СВЦЭМ!$A$39:$A$782,$A137,СВЦЭМ!$B$39:$B$782,M$119)+'СЕТ СН'!$I$11+СВЦЭМ!$D$10+'СЕТ СН'!$I$6-'СЕТ СН'!$I$23</f>
        <v>2556.62907425</v>
      </c>
      <c r="N137" s="36">
        <f>SUMIFS(СВЦЭМ!$D$39:$D$782,СВЦЭМ!$A$39:$A$782,$A137,СВЦЭМ!$B$39:$B$782,N$119)+'СЕТ СН'!$I$11+СВЦЭМ!$D$10+'СЕТ СН'!$I$6-'СЕТ СН'!$I$23</f>
        <v>2581.5472175700002</v>
      </c>
      <c r="O137" s="36">
        <f>SUMIFS(СВЦЭМ!$D$39:$D$782,СВЦЭМ!$A$39:$A$782,$A137,СВЦЭМ!$B$39:$B$782,O$119)+'СЕТ СН'!$I$11+СВЦЭМ!$D$10+'СЕТ СН'!$I$6-'СЕТ СН'!$I$23</f>
        <v>2623.1508118199999</v>
      </c>
      <c r="P137" s="36">
        <f>SUMIFS(СВЦЭМ!$D$39:$D$782,СВЦЭМ!$A$39:$A$782,$A137,СВЦЭМ!$B$39:$B$782,P$119)+'СЕТ СН'!$I$11+СВЦЭМ!$D$10+'СЕТ СН'!$I$6-'СЕТ СН'!$I$23</f>
        <v>2649.8965546500003</v>
      </c>
      <c r="Q137" s="36">
        <f>SUMIFS(СВЦЭМ!$D$39:$D$782,СВЦЭМ!$A$39:$A$782,$A137,СВЦЭМ!$B$39:$B$782,Q$119)+'СЕТ СН'!$I$11+СВЦЭМ!$D$10+'СЕТ СН'!$I$6-'СЕТ СН'!$I$23</f>
        <v>2672.4201465000001</v>
      </c>
      <c r="R137" s="36">
        <f>SUMIFS(СВЦЭМ!$D$39:$D$782,СВЦЭМ!$A$39:$A$782,$A137,СВЦЭМ!$B$39:$B$782,R$119)+'СЕТ СН'!$I$11+СВЦЭМ!$D$10+'СЕТ СН'!$I$6-'СЕТ СН'!$I$23</f>
        <v>2676.8595222600002</v>
      </c>
      <c r="S137" s="36">
        <f>SUMIFS(СВЦЭМ!$D$39:$D$782,СВЦЭМ!$A$39:$A$782,$A137,СВЦЭМ!$B$39:$B$782,S$119)+'СЕТ СН'!$I$11+СВЦЭМ!$D$10+'СЕТ СН'!$I$6-'СЕТ СН'!$I$23</f>
        <v>2683.5251533700002</v>
      </c>
      <c r="T137" s="36">
        <f>SUMIFS(СВЦЭМ!$D$39:$D$782,СВЦЭМ!$A$39:$A$782,$A137,СВЦЭМ!$B$39:$B$782,T$119)+'СЕТ СН'!$I$11+СВЦЭМ!$D$10+'СЕТ СН'!$I$6-'СЕТ СН'!$I$23</f>
        <v>2655.4249645500004</v>
      </c>
      <c r="U137" s="36">
        <f>SUMIFS(СВЦЭМ!$D$39:$D$782,СВЦЭМ!$A$39:$A$782,$A137,СВЦЭМ!$B$39:$B$782,U$119)+'СЕТ СН'!$I$11+СВЦЭМ!$D$10+'СЕТ СН'!$I$6-'СЕТ СН'!$I$23</f>
        <v>2628.0120884400003</v>
      </c>
      <c r="V137" s="36">
        <f>SUMIFS(СВЦЭМ!$D$39:$D$782,СВЦЭМ!$A$39:$A$782,$A137,СВЦЭМ!$B$39:$B$782,V$119)+'СЕТ СН'!$I$11+СВЦЭМ!$D$10+'СЕТ СН'!$I$6-'СЕТ СН'!$I$23</f>
        <v>2616.99123242</v>
      </c>
      <c r="W137" s="36">
        <f>SUMIFS(СВЦЭМ!$D$39:$D$782,СВЦЭМ!$A$39:$A$782,$A137,СВЦЭМ!$B$39:$B$782,W$119)+'СЕТ СН'!$I$11+СВЦЭМ!$D$10+'СЕТ СН'!$I$6-'СЕТ СН'!$I$23</f>
        <v>2607.8721539400003</v>
      </c>
      <c r="X137" s="36">
        <f>SUMIFS(СВЦЭМ!$D$39:$D$782,СВЦЭМ!$A$39:$A$782,$A137,СВЦЭМ!$B$39:$B$782,X$119)+'СЕТ СН'!$I$11+СВЦЭМ!$D$10+'СЕТ СН'!$I$6-'СЕТ СН'!$I$23</f>
        <v>2629.7471954700004</v>
      </c>
      <c r="Y137" s="36">
        <f>SUMIFS(СВЦЭМ!$D$39:$D$782,СВЦЭМ!$A$39:$A$782,$A137,СВЦЭМ!$B$39:$B$782,Y$119)+'СЕТ СН'!$I$11+СВЦЭМ!$D$10+'СЕТ СН'!$I$6-'СЕТ СН'!$I$23</f>
        <v>2661.5958930500001</v>
      </c>
    </row>
    <row r="138" spans="1:25" ht="15.75" x14ac:dyDescent="0.2">
      <c r="A138" s="35">
        <f t="shared" si="3"/>
        <v>45370</v>
      </c>
      <c r="B138" s="36">
        <f>SUMIFS(СВЦЭМ!$D$39:$D$782,СВЦЭМ!$A$39:$A$782,$A138,СВЦЭМ!$B$39:$B$782,B$119)+'СЕТ СН'!$I$11+СВЦЭМ!$D$10+'СЕТ СН'!$I$6-'СЕТ СН'!$I$23</f>
        <v>2760.4927753500001</v>
      </c>
      <c r="C138" s="36">
        <f>SUMIFS(СВЦЭМ!$D$39:$D$782,СВЦЭМ!$A$39:$A$782,$A138,СВЦЭМ!$B$39:$B$782,C$119)+'СЕТ СН'!$I$11+СВЦЭМ!$D$10+'СЕТ СН'!$I$6-'СЕТ СН'!$I$23</f>
        <v>2722.9716312</v>
      </c>
      <c r="D138" s="36">
        <f>SUMIFS(СВЦЭМ!$D$39:$D$782,СВЦЭМ!$A$39:$A$782,$A138,СВЦЭМ!$B$39:$B$782,D$119)+'СЕТ СН'!$I$11+СВЦЭМ!$D$10+'СЕТ СН'!$I$6-'СЕТ СН'!$I$23</f>
        <v>2766.3362703600001</v>
      </c>
      <c r="E138" s="36">
        <f>SUMIFS(СВЦЭМ!$D$39:$D$782,СВЦЭМ!$A$39:$A$782,$A138,СВЦЭМ!$B$39:$B$782,E$119)+'СЕТ СН'!$I$11+СВЦЭМ!$D$10+'СЕТ СН'!$I$6-'СЕТ СН'!$I$23</f>
        <v>2756.6545185</v>
      </c>
      <c r="F138" s="36">
        <f>SUMIFS(СВЦЭМ!$D$39:$D$782,СВЦЭМ!$A$39:$A$782,$A138,СВЦЭМ!$B$39:$B$782,F$119)+'СЕТ СН'!$I$11+СВЦЭМ!$D$10+'СЕТ СН'!$I$6-'СЕТ СН'!$I$23</f>
        <v>2751.85517768</v>
      </c>
      <c r="G138" s="36">
        <f>SUMIFS(СВЦЭМ!$D$39:$D$782,СВЦЭМ!$A$39:$A$782,$A138,СВЦЭМ!$B$39:$B$782,G$119)+'СЕТ СН'!$I$11+СВЦЭМ!$D$10+'СЕТ СН'!$I$6-'СЕТ СН'!$I$23</f>
        <v>2753.23682964</v>
      </c>
      <c r="H138" s="36">
        <f>SUMIFS(СВЦЭМ!$D$39:$D$782,СВЦЭМ!$A$39:$A$782,$A138,СВЦЭМ!$B$39:$B$782,H$119)+'СЕТ СН'!$I$11+СВЦЭМ!$D$10+'СЕТ СН'!$I$6-'СЕТ СН'!$I$23</f>
        <v>2747.3487817499999</v>
      </c>
      <c r="I138" s="36">
        <f>SUMIFS(СВЦЭМ!$D$39:$D$782,СВЦЭМ!$A$39:$A$782,$A138,СВЦЭМ!$B$39:$B$782,I$119)+'СЕТ СН'!$I$11+СВЦЭМ!$D$10+'СЕТ СН'!$I$6-'СЕТ СН'!$I$23</f>
        <v>2713.9058266500001</v>
      </c>
      <c r="J138" s="36">
        <f>SUMIFS(СВЦЭМ!$D$39:$D$782,СВЦЭМ!$A$39:$A$782,$A138,СВЦЭМ!$B$39:$B$782,J$119)+'СЕТ СН'!$I$11+СВЦЭМ!$D$10+'СЕТ СН'!$I$6-'СЕТ СН'!$I$23</f>
        <v>2697.5583948000003</v>
      </c>
      <c r="K138" s="36">
        <f>SUMIFS(СВЦЭМ!$D$39:$D$782,СВЦЭМ!$A$39:$A$782,$A138,СВЦЭМ!$B$39:$B$782,K$119)+'СЕТ СН'!$I$11+СВЦЭМ!$D$10+'СЕТ СН'!$I$6-'СЕТ СН'!$I$23</f>
        <v>2702.5398312799998</v>
      </c>
      <c r="L138" s="36">
        <f>SUMIFS(СВЦЭМ!$D$39:$D$782,СВЦЭМ!$A$39:$A$782,$A138,СВЦЭМ!$B$39:$B$782,L$119)+'СЕТ СН'!$I$11+СВЦЭМ!$D$10+'СЕТ СН'!$I$6-'СЕТ СН'!$I$23</f>
        <v>2717.7238696499999</v>
      </c>
      <c r="M138" s="36">
        <f>SUMIFS(СВЦЭМ!$D$39:$D$782,СВЦЭМ!$A$39:$A$782,$A138,СВЦЭМ!$B$39:$B$782,M$119)+'СЕТ СН'!$I$11+СВЦЭМ!$D$10+'СЕТ СН'!$I$6-'СЕТ СН'!$I$23</f>
        <v>2783.7909285200003</v>
      </c>
      <c r="N138" s="36">
        <f>SUMIFS(СВЦЭМ!$D$39:$D$782,СВЦЭМ!$A$39:$A$782,$A138,СВЦЭМ!$B$39:$B$782,N$119)+'СЕТ СН'!$I$11+СВЦЭМ!$D$10+'СЕТ СН'!$I$6-'СЕТ СН'!$I$23</f>
        <v>2811.12367335</v>
      </c>
      <c r="O138" s="36">
        <f>SUMIFS(СВЦЭМ!$D$39:$D$782,СВЦЭМ!$A$39:$A$782,$A138,СВЦЭМ!$B$39:$B$782,O$119)+'СЕТ СН'!$I$11+СВЦЭМ!$D$10+'СЕТ СН'!$I$6-'СЕТ СН'!$I$23</f>
        <v>2850.9483590999998</v>
      </c>
      <c r="P138" s="36">
        <f>SUMIFS(СВЦЭМ!$D$39:$D$782,СВЦЭМ!$A$39:$A$782,$A138,СВЦЭМ!$B$39:$B$782,P$119)+'СЕТ СН'!$I$11+СВЦЭМ!$D$10+'СЕТ СН'!$I$6-'СЕТ СН'!$I$23</f>
        <v>2925.0766138499998</v>
      </c>
      <c r="Q138" s="36">
        <f>SUMIFS(СВЦЭМ!$D$39:$D$782,СВЦЭМ!$A$39:$A$782,$A138,СВЦЭМ!$B$39:$B$782,Q$119)+'СЕТ СН'!$I$11+СВЦЭМ!$D$10+'СЕТ СН'!$I$6-'СЕТ СН'!$I$23</f>
        <v>2947.6247022000002</v>
      </c>
      <c r="R138" s="36">
        <f>SUMIFS(СВЦЭМ!$D$39:$D$782,СВЦЭМ!$A$39:$A$782,$A138,СВЦЭМ!$B$39:$B$782,R$119)+'СЕТ СН'!$I$11+СВЦЭМ!$D$10+'СЕТ СН'!$I$6-'СЕТ СН'!$I$23</f>
        <v>2951.96909529</v>
      </c>
      <c r="S138" s="36">
        <f>SUMIFS(СВЦЭМ!$D$39:$D$782,СВЦЭМ!$A$39:$A$782,$A138,СВЦЭМ!$B$39:$B$782,S$119)+'СЕТ СН'!$I$11+СВЦЭМ!$D$10+'СЕТ СН'!$I$6-'СЕТ СН'!$I$23</f>
        <v>2925.5582911200004</v>
      </c>
      <c r="T138" s="36">
        <f>SUMIFS(СВЦЭМ!$D$39:$D$782,СВЦЭМ!$A$39:$A$782,$A138,СВЦЭМ!$B$39:$B$782,T$119)+'СЕТ СН'!$I$11+СВЦЭМ!$D$10+'СЕТ СН'!$I$6-'СЕТ СН'!$I$23</f>
        <v>2811.8816069700001</v>
      </c>
      <c r="U138" s="36">
        <f>SUMIFS(СВЦЭМ!$D$39:$D$782,СВЦЭМ!$A$39:$A$782,$A138,СВЦЭМ!$B$39:$B$782,U$119)+'СЕТ СН'!$I$11+СВЦЭМ!$D$10+'СЕТ СН'!$I$6-'СЕТ СН'!$I$23</f>
        <v>2763.9293262900001</v>
      </c>
      <c r="V138" s="36">
        <f>SUMIFS(СВЦЭМ!$D$39:$D$782,СВЦЭМ!$A$39:$A$782,$A138,СВЦЭМ!$B$39:$B$782,V$119)+'СЕТ СН'!$I$11+СВЦЭМ!$D$10+'СЕТ СН'!$I$6-'СЕТ СН'!$I$23</f>
        <v>2760.5103011299998</v>
      </c>
      <c r="W138" s="36">
        <f>SUMIFS(СВЦЭМ!$D$39:$D$782,СВЦЭМ!$A$39:$A$782,$A138,СВЦЭМ!$B$39:$B$782,W$119)+'СЕТ СН'!$I$11+СВЦЭМ!$D$10+'СЕТ СН'!$I$6-'СЕТ СН'!$I$23</f>
        <v>2786.81147693</v>
      </c>
      <c r="X138" s="36">
        <f>SUMIFS(СВЦЭМ!$D$39:$D$782,СВЦЭМ!$A$39:$A$782,$A138,СВЦЭМ!$B$39:$B$782,X$119)+'СЕТ СН'!$I$11+СВЦЭМ!$D$10+'СЕТ СН'!$I$6-'СЕТ СН'!$I$23</f>
        <v>2809.7579986000001</v>
      </c>
      <c r="Y138" s="36">
        <f>SUMIFS(СВЦЭМ!$D$39:$D$782,СВЦЭМ!$A$39:$A$782,$A138,СВЦЭМ!$B$39:$B$782,Y$119)+'СЕТ СН'!$I$11+СВЦЭМ!$D$10+'СЕТ СН'!$I$6-'СЕТ СН'!$I$23</f>
        <v>2856.1065362999998</v>
      </c>
    </row>
    <row r="139" spans="1:25" ht="15.75" x14ac:dyDescent="0.2">
      <c r="A139" s="35">
        <f t="shared" si="3"/>
        <v>45371</v>
      </c>
      <c r="B139" s="36">
        <f>SUMIFS(СВЦЭМ!$D$39:$D$782,СВЦЭМ!$A$39:$A$782,$A139,СВЦЭМ!$B$39:$B$782,B$119)+'СЕТ СН'!$I$11+СВЦЭМ!$D$10+'СЕТ СН'!$I$6-'СЕТ СН'!$I$23</f>
        <v>2882.3666233600002</v>
      </c>
      <c r="C139" s="36">
        <f>SUMIFS(СВЦЭМ!$D$39:$D$782,СВЦЭМ!$A$39:$A$782,$A139,СВЦЭМ!$B$39:$B$782,C$119)+'СЕТ СН'!$I$11+СВЦЭМ!$D$10+'СЕТ СН'!$I$6-'СЕТ СН'!$I$23</f>
        <v>2932.8323956300001</v>
      </c>
      <c r="D139" s="36">
        <f>SUMIFS(СВЦЭМ!$D$39:$D$782,СВЦЭМ!$A$39:$A$782,$A139,СВЦЭМ!$B$39:$B$782,D$119)+'СЕТ СН'!$I$11+СВЦЭМ!$D$10+'СЕТ СН'!$I$6-'СЕТ СН'!$I$23</f>
        <v>2965.67033864</v>
      </c>
      <c r="E139" s="36">
        <f>SUMIFS(СВЦЭМ!$D$39:$D$782,СВЦЭМ!$A$39:$A$782,$A139,СВЦЭМ!$B$39:$B$782,E$119)+'СЕТ СН'!$I$11+СВЦЭМ!$D$10+'СЕТ СН'!$I$6-'СЕТ СН'!$I$23</f>
        <v>2950.71711719</v>
      </c>
      <c r="F139" s="36">
        <f>SUMIFS(СВЦЭМ!$D$39:$D$782,СВЦЭМ!$A$39:$A$782,$A139,СВЦЭМ!$B$39:$B$782,F$119)+'СЕТ СН'!$I$11+СВЦЭМ!$D$10+'СЕТ СН'!$I$6-'СЕТ СН'!$I$23</f>
        <v>2948.2117436200001</v>
      </c>
      <c r="G139" s="36">
        <f>SUMIFS(СВЦЭМ!$D$39:$D$782,СВЦЭМ!$A$39:$A$782,$A139,СВЦЭМ!$B$39:$B$782,G$119)+'СЕТ СН'!$I$11+СВЦЭМ!$D$10+'СЕТ СН'!$I$6-'СЕТ СН'!$I$23</f>
        <v>2914.4083529599998</v>
      </c>
      <c r="H139" s="36">
        <f>SUMIFS(СВЦЭМ!$D$39:$D$782,СВЦЭМ!$A$39:$A$782,$A139,СВЦЭМ!$B$39:$B$782,H$119)+'СЕТ СН'!$I$11+СВЦЭМ!$D$10+'СЕТ СН'!$I$6-'СЕТ СН'!$I$23</f>
        <v>2919.1457530900002</v>
      </c>
      <c r="I139" s="36">
        <f>SUMIFS(СВЦЭМ!$D$39:$D$782,СВЦЭМ!$A$39:$A$782,$A139,СВЦЭМ!$B$39:$B$782,I$119)+'СЕТ СН'!$I$11+СВЦЭМ!$D$10+'СЕТ СН'!$I$6-'СЕТ СН'!$I$23</f>
        <v>2879.8022098900001</v>
      </c>
      <c r="J139" s="36">
        <f>SUMIFS(СВЦЭМ!$D$39:$D$782,СВЦЭМ!$A$39:$A$782,$A139,СВЦЭМ!$B$39:$B$782,J$119)+'СЕТ СН'!$I$11+СВЦЭМ!$D$10+'СЕТ СН'!$I$6-'СЕТ СН'!$I$23</f>
        <v>2825.32729561</v>
      </c>
      <c r="K139" s="36">
        <f>SUMIFS(СВЦЭМ!$D$39:$D$782,СВЦЭМ!$A$39:$A$782,$A139,СВЦЭМ!$B$39:$B$782,K$119)+'СЕТ СН'!$I$11+СВЦЭМ!$D$10+'СЕТ СН'!$I$6-'СЕТ СН'!$I$23</f>
        <v>2809.9787218000001</v>
      </c>
      <c r="L139" s="36">
        <f>SUMIFS(СВЦЭМ!$D$39:$D$782,СВЦЭМ!$A$39:$A$782,$A139,СВЦЭМ!$B$39:$B$782,L$119)+'СЕТ СН'!$I$11+СВЦЭМ!$D$10+'СЕТ СН'!$I$6-'СЕТ СН'!$I$23</f>
        <v>2807.5363751900004</v>
      </c>
      <c r="M139" s="36">
        <f>SUMIFS(СВЦЭМ!$D$39:$D$782,СВЦЭМ!$A$39:$A$782,$A139,СВЦЭМ!$B$39:$B$782,M$119)+'СЕТ СН'!$I$11+СВЦЭМ!$D$10+'СЕТ СН'!$I$6-'СЕТ СН'!$I$23</f>
        <v>2818.98190849</v>
      </c>
      <c r="N139" s="36">
        <f>SUMIFS(СВЦЭМ!$D$39:$D$782,СВЦЭМ!$A$39:$A$782,$A139,СВЦЭМ!$B$39:$B$782,N$119)+'СЕТ СН'!$I$11+СВЦЭМ!$D$10+'СЕТ СН'!$I$6-'СЕТ СН'!$I$23</f>
        <v>2819.5900261300003</v>
      </c>
      <c r="O139" s="36">
        <f>SUMIFS(СВЦЭМ!$D$39:$D$782,СВЦЭМ!$A$39:$A$782,$A139,СВЦЭМ!$B$39:$B$782,O$119)+'СЕТ СН'!$I$11+СВЦЭМ!$D$10+'СЕТ СН'!$I$6-'СЕТ СН'!$I$23</f>
        <v>2852.5431884500003</v>
      </c>
      <c r="P139" s="36">
        <f>SUMIFS(СВЦЭМ!$D$39:$D$782,СВЦЭМ!$A$39:$A$782,$A139,СВЦЭМ!$B$39:$B$782,P$119)+'СЕТ СН'!$I$11+СВЦЭМ!$D$10+'СЕТ СН'!$I$6-'СЕТ СН'!$I$23</f>
        <v>2876.3555970400002</v>
      </c>
      <c r="Q139" s="36">
        <f>SUMIFS(СВЦЭМ!$D$39:$D$782,СВЦЭМ!$A$39:$A$782,$A139,СВЦЭМ!$B$39:$B$782,Q$119)+'СЕТ СН'!$I$11+СВЦЭМ!$D$10+'СЕТ СН'!$I$6-'СЕТ СН'!$I$23</f>
        <v>2879.30864316</v>
      </c>
      <c r="R139" s="36">
        <f>SUMIFS(СВЦЭМ!$D$39:$D$782,СВЦЭМ!$A$39:$A$782,$A139,СВЦЭМ!$B$39:$B$782,R$119)+'СЕТ СН'!$I$11+СВЦЭМ!$D$10+'СЕТ СН'!$I$6-'СЕТ СН'!$I$23</f>
        <v>2885.8163975500001</v>
      </c>
      <c r="S139" s="36">
        <f>SUMIFS(СВЦЭМ!$D$39:$D$782,СВЦЭМ!$A$39:$A$782,$A139,СВЦЭМ!$B$39:$B$782,S$119)+'СЕТ СН'!$I$11+СВЦЭМ!$D$10+'СЕТ СН'!$I$6-'СЕТ СН'!$I$23</f>
        <v>2866.9896006999998</v>
      </c>
      <c r="T139" s="36">
        <f>SUMIFS(СВЦЭМ!$D$39:$D$782,СВЦЭМ!$A$39:$A$782,$A139,СВЦЭМ!$B$39:$B$782,T$119)+'СЕТ СН'!$I$11+СВЦЭМ!$D$10+'СЕТ СН'!$I$6-'СЕТ СН'!$I$23</f>
        <v>2814.0413797199999</v>
      </c>
      <c r="U139" s="36">
        <f>SUMIFS(СВЦЭМ!$D$39:$D$782,СВЦЭМ!$A$39:$A$782,$A139,СВЦЭМ!$B$39:$B$782,U$119)+'СЕТ СН'!$I$11+СВЦЭМ!$D$10+'СЕТ СН'!$I$6-'СЕТ СН'!$I$23</f>
        <v>2785.9846467699999</v>
      </c>
      <c r="V139" s="36">
        <f>SUMIFS(СВЦЭМ!$D$39:$D$782,СВЦЭМ!$A$39:$A$782,$A139,СВЦЭМ!$B$39:$B$782,V$119)+'СЕТ СН'!$I$11+СВЦЭМ!$D$10+'СЕТ СН'!$I$6-'СЕТ СН'!$I$23</f>
        <v>2799.3910577300003</v>
      </c>
      <c r="W139" s="36">
        <f>SUMIFS(СВЦЭМ!$D$39:$D$782,СВЦЭМ!$A$39:$A$782,$A139,СВЦЭМ!$B$39:$B$782,W$119)+'СЕТ СН'!$I$11+СВЦЭМ!$D$10+'СЕТ СН'!$I$6-'СЕТ СН'!$I$23</f>
        <v>2809.8842309800002</v>
      </c>
      <c r="X139" s="36">
        <f>SUMIFS(СВЦЭМ!$D$39:$D$782,СВЦЭМ!$A$39:$A$782,$A139,СВЦЭМ!$B$39:$B$782,X$119)+'СЕТ СН'!$I$11+СВЦЭМ!$D$10+'СЕТ СН'!$I$6-'СЕТ СН'!$I$23</f>
        <v>2850.1594817599998</v>
      </c>
      <c r="Y139" s="36">
        <f>SUMIFS(СВЦЭМ!$D$39:$D$782,СВЦЭМ!$A$39:$A$782,$A139,СВЦЭМ!$B$39:$B$782,Y$119)+'СЕТ СН'!$I$11+СВЦЭМ!$D$10+'СЕТ СН'!$I$6-'СЕТ СН'!$I$23</f>
        <v>2847.0768994800001</v>
      </c>
    </row>
    <row r="140" spans="1:25" ht="15.75" x14ac:dyDescent="0.2">
      <c r="A140" s="35">
        <f t="shared" si="3"/>
        <v>45372</v>
      </c>
      <c r="B140" s="36">
        <f>SUMIFS(СВЦЭМ!$D$39:$D$782,СВЦЭМ!$A$39:$A$782,$A140,СВЦЭМ!$B$39:$B$782,B$119)+'СЕТ СН'!$I$11+СВЦЭМ!$D$10+'СЕТ СН'!$I$6-'СЕТ СН'!$I$23</f>
        <v>2921.7473860499999</v>
      </c>
      <c r="C140" s="36">
        <f>SUMIFS(СВЦЭМ!$D$39:$D$782,СВЦЭМ!$A$39:$A$782,$A140,СВЦЭМ!$B$39:$B$782,C$119)+'СЕТ СН'!$I$11+СВЦЭМ!$D$10+'СЕТ СН'!$I$6-'СЕТ СН'!$I$23</f>
        <v>2956.5459586800002</v>
      </c>
      <c r="D140" s="36">
        <f>SUMIFS(СВЦЭМ!$D$39:$D$782,СВЦЭМ!$A$39:$A$782,$A140,СВЦЭМ!$B$39:$B$782,D$119)+'СЕТ СН'!$I$11+СВЦЭМ!$D$10+'СЕТ СН'!$I$6-'СЕТ СН'!$I$23</f>
        <v>3009.8054366300003</v>
      </c>
      <c r="E140" s="36">
        <f>SUMIFS(СВЦЭМ!$D$39:$D$782,СВЦЭМ!$A$39:$A$782,$A140,СВЦЭМ!$B$39:$B$782,E$119)+'СЕТ СН'!$I$11+СВЦЭМ!$D$10+'СЕТ СН'!$I$6-'СЕТ СН'!$I$23</f>
        <v>3020.7067655199999</v>
      </c>
      <c r="F140" s="36">
        <f>SUMIFS(СВЦЭМ!$D$39:$D$782,СВЦЭМ!$A$39:$A$782,$A140,СВЦЭМ!$B$39:$B$782,F$119)+'СЕТ СН'!$I$11+СВЦЭМ!$D$10+'СЕТ СН'!$I$6-'СЕТ СН'!$I$23</f>
        <v>3014.7362862499999</v>
      </c>
      <c r="G140" s="36">
        <f>SUMIFS(СВЦЭМ!$D$39:$D$782,СВЦЭМ!$A$39:$A$782,$A140,СВЦЭМ!$B$39:$B$782,G$119)+'СЕТ СН'!$I$11+СВЦЭМ!$D$10+'СЕТ СН'!$I$6-'СЕТ СН'!$I$23</f>
        <v>2976.9415400299999</v>
      </c>
      <c r="H140" s="36">
        <f>SUMIFS(СВЦЭМ!$D$39:$D$782,СВЦЭМ!$A$39:$A$782,$A140,СВЦЭМ!$B$39:$B$782,H$119)+'СЕТ СН'!$I$11+СВЦЭМ!$D$10+'СЕТ СН'!$I$6-'СЕТ СН'!$I$23</f>
        <v>2882.8512828100002</v>
      </c>
      <c r="I140" s="36">
        <f>SUMIFS(СВЦЭМ!$D$39:$D$782,СВЦЭМ!$A$39:$A$782,$A140,СВЦЭМ!$B$39:$B$782,I$119)+'СЕТ СН'!$I$11+СВЦЭМ!$D$10+'СЕТ СН'!$I$6-'СЕТ СН'!$I$23</f>
        <v>2841.17976752</v>
      </c>
      <c r="J140" s="36">
        <f>SUMIFS(СВЦЭМ!$D$39:$D$782,СВЦЭМ!$A$39:$A$782,$A140,СВЦЭМ!$B$39:$B$782,J$119)+'СЕТ СН'!$I$11+СВЦЭМ!$D$10+'СЕТ СН'!$I$6-'СЕТ СН'!$I$23</f>
        <v>2847.85464796</v>
      </c>
      <c r="K140" s="36">
        <f>SUMIFS(СВЦЭМ!$D$39:$D$782,СВЦЭМ!$A$39:$A$782,$A140,СВЦЭМ!$B$39:$B$782,K$119)+'СЕТ СН'!$I$11+СВЦЭМ!$D$10+'СЕТ СН'!$I$6-'СЕТ СН'!$I$23</f>
        <v>2819.79879811</v>
      </c>
      <c r="L140" s="36">
        <f>SUMIFS(СВЦЭМ!$D$39:$D$782,СВЦЭМ!$A$39:$A$782,$A140,СВЦЭМ!$B$39:$B$782,L$119)+'СЕТ СН'!$I$11+СВЦЭМ!$D$10+'СЕТ СН'!$I$6-'СЕТ СН'!$I$23</f>
        <v>2815.5188772900001</v>
      </c>
      <c r="M140" s="36">
        <f>SUMIFS(СВЦЭМ!$D$39:$D$782,СВЦЭМ!$A$39:$A$782,$A140,СВЦЭМ!$B$39:$B$782,M$119)+'СЕТ СН'!$I$11+СВЦЭМ!$D$10+'СЕТ СН'!$I$6-'СЕТ СН'!$I$23</f>
        <v>2829.7723037699998</v>
      </c>
      <c r="N140" s="36">
        <f>SUMIFS(СВЦЭМ!$D$39:$D$782,СВЦЭМ!$A$39:$A$782,$A140,СВЦЭМ!$B$39:$B$782,N$119)+'СЕТ СН'!$I$11+СВЦЭМ!$D$10+'СЕТ СН'!$I$6-'СЕТ СН'!$I$23</f>
        <v>2863.7660904700001</v>
      </c>
      <c r="O140" s="36">
        <f>SUMIFS(СВЦЭМ!$D$39:$D$782,СВЦЭМ!$A$39:$A$782,$A140,СВЦЭМ!$B$39:$B$782,O$119)+'СЕТ СН'!$I$11+СВЦЭМ!$D$10+'СЕТ СН'!$I$6-'СЕТ СН'!$I$23</f>
        <v>2878.2836684499998</v>
      </c>
      <c r="P140" s="36">
        <f>SUMIFS(СВЦЭМ!$D$39:$D$782,СВЦЭМ!$A$39:$A$782,$A140,СВЦЭМ!$B$39:$B$782,P$119)+'СЕТ СН'!$I$11+СВЦЭМ!$D$10+'СЕТ СН'!$I$6-'СЕТ СН'!$I$23</f>
        <v>2891.7801063000002</v>
      </c>
      <c r="Q140" s="36">
        <f>SUMIFS(СВЦЭМ!$D$39:$D$782,СВЦЭМ!$A$39:$A$782,$A140,СВЦЭМ!$B$39:$B$782,Q$119)+'СЕТ СН'!$I$11+СВЦЭМ!$D$10+'СЕТ СН'!$I$6-'СЕТ СН'!$I$23</f>
        <v>2913.8699922999999</v>
      </c>
      <c r="R140" s="36">
        <f>SUMIFS(СВЦЭМ!$D$39:$D$782,СВЦЭМ!$A$39:$A$782,$A140,СВЦЭМ!$B$39:$B$782,R$119)+'СЕТ СН'!$I$11+СВЦЭМ!$D$10+'СЕТ СН'!$I$6-'СЕТ СН'!$I$23</f>
        <v>2928.5250457100001</v>
      </c>
      <c r="S140" s="36">
        <f>SUMIFS(СВЦЭМ!$D$39:$D$782,СВЦЭМ!$A$39:$A$782,$A140,СВЦЭМ!$B$39:$B$782,S$119)+'СЕТ СН'!$I$11+СВЦЭМ!$D$10+'СЕТ СН'!$I$6-'СЕТ СН'!$I$23</f>
        <v>2901.0994275100002</v>
      </c>
      <c r="T140" s="36">
        <f>SUMIFS(СВЦЭМ!$D$39:$D$782,СВЦЭМ!$A$39:$A$782,$A140,СВЦЭМ!$B$39:$B$782,T$119)+'СЕТ СН'!$I$11+СВЦЭМ!$D$10+'СЕТ СН'!$I$6-'СЕТ СН'!$I$23</f>
        <v>2891.09939803</v>
      </c>
      <c r="U140" s="36">
        <f>SUMIFS(СВЦЭМ!$D$39:$D$782,СВЦЭМ!$A$39:$A$782,$A140,СВЦЭМ!$B$39:$B$782,U$119)+'СЕТ СН'!$I$11+СВЦЭМ!$D$10+'СЕТ СН'!$I$6-'СЕТ СН'!$I$23</f>
        <v>2846.39802977</v>
      </c>
      <c r="V140" s="36">
        <f>SUMIFS(СВЦЭМ!$D$39:$D$782,СВЦЭМ!$A$39:$A$782,$A140,СВЦЭМ!$B$39:$B$782,V$119)+'СЕТ СН'!$I$11+СВЦЭМ!$D$10+'СЕТ СН'!$I$6-'СЕТ СН'!$I$23</f>
        <v>2815.1008777500001</v>
      </c>
      <c r="W140" s="36">
        <f>SUMIFS(СВЦЭМ!$D$39:$D$782,СВЦЭМ!$A$39:$A$782,$A140,СВЦЭМ!$B$39:$B$782,W$119)+'СЕТ СН'!$I$11+СВЦЭМ!$D$10+'СЕТ СН'!$I$6-'СЕТ СН'!$I$23</f>
        <v>2844.5525817500002</v>
      </c>
      <c r="X140" s="36">
        <f>SUMIFS(СВЦЭМ!$D$39:$D$782,СВЦЭМ!$A$39:$A$782,$A140,СВЦЭМ!$B$39:$B$782,X$119)+'СЕТ СН'!$I$11+СВЦЭМ!$D$10+'СЕТ СН'!$I$6-'СЕТ СН'!$I$23</f>
        <v>2874.09923441</v>
      </c>
      <c r="Y140" s="36">
        <f>SUMIFS(СВЦЭМ!$D$39:$D$782,СВЦЭМ!$A$39:$A$782,$A140,СВЦЭМ!$B$39:$B$782,Y$119)+'СЕТ СН'!$I$11+СВЦЭМ!$D$10+'СЕТ СН'!$I$6-'СЕТ СН'!$I$23</f>
        <v>2896.5463427899999</v>
      </c>
    </row>
    <row r="141" spans="1:25" ht="15.75" x14ac:dyDescent="0.2">
      <c r="A141" s="35">
        <f t="shared" si="3"/>
        <v>45373</v>
      </c>
      <c r="B141" s="36">
        <f>SUMIFS(СВЦЭМ!$D$39:$D$782,СВЦЭМ!$A$39:$A$782,$A141,СВЦЭМ!$B$39:$B$782,B$119)+'СЕТ СН'!$I$11+СВЦЭМ!$D$10+'СЕТ СН'!$I$6-'СЕТ СН'!$I$23</f>
        <v>2930.32452457</v>
      </c>
      <c r="C141" s="36">
        <f>SUMIFS(СВЦЭМ!$D$39:$D$782,СВЦЭМ!$A$39:$A$782,$A141,СВЦЭМ!$B$39:$B$782,C$119)+'СЕТ СН'!$I$11+СВЦЭМ!$D$10+'СЕТ СН'!$I$6-'СЕТ СН'!$I$23</f>
        <v>2970.0249010800003</v>
      </c>
      <c r="D141" s="36">
        <f>SUMIFS(СВЦЭМ!$D$39:$D$782,СВЦЭМ!$A$39:$A$782,$A141,СВЦЭМ!$B$39:$B$782,D$119)+'СЕТ СН'!$I$11+СВЦЭМ!$D$10+'СЕТ СН'!$I$6-'СЕТ СН'!$I$23</f>
        <v>3004.66939856</v>
      </c>
      <c r="E141" s="36">
        <f>SUMIFS(СВЦЭМ!$D$39:$D$782,СВЦЭМ!$A$39:$A$782,$A141,СВЦЭМ!$B$39:$B$782,E$119)+'СЕТ СН'!$I$11+СВЦЭМ!$D$10+'СЕТ СН'!$I$6-'СЕТ СН'!$I$23</f>
        <v>2992.1563141000001</v>
      </c>
      <c r="F141" s="36">
        <f>SUMIFS(СВЦЭМ!$D$39:$D$782,СВЦЭМ!$A$39:$A$782,$A141,СВЦЭМ!$B$39:$B$782,F$119)+'СЕТ СН'!$I$11+СВЦЭМ!$D$10+'СЕТ СН'!$I$6-'СЕТ СН'!$I$23</f>
        <v>2992.3136591400003</v>
      </c>
      <c r="G141" s="36">
        <f>SUMIFS(СВЦЭМ!$D$39:$D$782,СВЦЭМ!$A$39:$A$782,$A141,СВЦЭМ!$B$39:$B$782,G$119)+'СЕТ СН'!$I$11+СВЦЭМ!$D$10+'СЕТ СН'!$I$6-'СЕТ СН'!$I$23</f>
        <v>2992.2375778400001</v>
      </c>
      <c r="H141" s="36">
        <f>SUMIFS(СВЦЭМ!$D$39:$D$782,СВЦЭМ!$A$39:$A$782,$A141,СВЦЭМ!$B$39:$B$782,H$119)+'СЕТ СН'!$I$11+СВЦЭМ!$D$10+'СЕТ СН'!$I$6-'СЕТ СН'!$I$23</f>
        <v>2924.2585396899999</v>
      </c>
      <c r="I141" s="36">
        <f>SUMIFS(СВЦЭМ!$D$39:$D$782,СВЦЭМ!$A$39:$A$782,$A141,СВЦЭМ!$B$39:$B$782,I$119)+'СЕТ СН'!$I$11+СВЦЭМ!$D$10+'СЕТ СН'!$I$6-'СЕТ СН'!$I$23</f>
        <v>2877.08043395</v>
      </c>
      <c r="J141" s="36">
        <f>SUMIFS(СВЦЭМ!$D$39:$D$782,СВЦЭМ!$A$39:$A$782,$A141,СВЦЭМ!$B$39:$B$782,J$119)+'СЕТ СН'!$I$11+СВЦЭМ!$D$10+'СЕТ СН'!$I$6-'СЕТ СН'!$I$23</f>
        <v>2862.9253939300002</v>
      </c>
      <c r="K141" s="36">
        <f>SUMIFS(СВЦЭМ!$D$39:$D$782,СВЦЭМ!$A$39:$A$782,$A141,СВЦЭМ!$B$39:$B$782,K$119)+'СЕТ СН'!$I$11+СВЦЭМ!$D$10+'СЕТ СН'!$I$6-'СЕТ СН'!$I$23</f>
        <v>2851.64836844</v>
      </c>
      <c r="L141" s="36">
        <f>SUMIFS(СВЦЭМ!$D$39:$D$782,СВЦЭМ!$A$39:$A$782,$A141,СВЦЭМ!$B$39:$B$782,L$119)+'СЕТ СН'!$I$11+СВЦЭМ!$D$10+'СЕТ СН'!$I$6-'СЕТ СН'!$I$23</f>
        <v>2820.2062167499998</v>
      </c>
      <c r="M141" s="36">
        <f>SUMIFS(СВЦЭМ!$D$39:$D$782,СВЦЭМ!$A$39:$A$782,$A141,СВЦЭМ!$B$39:$B$782,M$119)+'СЕТ СН'!$I$11+СВЦЭМ!$D$10+'СЕТ СН'!$I$6-'СЕТ СН'!$I$23</f>
        <v>2779.3110159400003</v>
      </c>
      <c r="N141" s="36">
        <f>SUMIFS(СВЦЭМ!$D$39:$D$782,СВЦЭМ!$A$39:$A$782,$A141,СВЦЭМ!$B$39:$B$782,N$119)+'СЕТ СН'!$I$11+СВЦЭМ!$D$10+'СЕТ СН'!$I$6-'СЕТ СН'!$I$23</f>
        <v>2810.3811939900002</v>
      </c>
      <c r="O141" s="36">
        <f>SUMIFS(СВЦЭМ!$D$39:$D$782,СВЦЭМ!$A$39:$A$782,$A141,СВЦЭМ!$B$39:$B$782,O$119)+'СЕТ СН'!$I$11+СВЦЭМ!$D$10+'СЕТ СН'!$I$6-'СЕТ СН'!$I$23</f>
        <v>2777.9321220700003</v>
      </c>
      <c r="P141" s="36">
        <f>SUMIFS(СВЦЭМ!$D$39:$D$782,СВЦЭМ!$A$39:$A$782,$A141,СВЦЭМ!$B$39:$B$782,P$119)+'СЕТ СН'!$I$11+СВЦЭМ!$D$10+'СЕТ СН'!$I$6-'СЕТ СН'!$I$23</f>
        <v>2781.0614319000001</v>
      </c>
      <c r="Q141" s="36">
        <f>SUMIFS(СВЦЭМ!$D$39:$D$782,СВЦЭМ!$A$39:$A$782,$A141,СВЦЭМ!$B$39:$B$782,Q$119)+'СЕТ СН'!$I$11+СВЦЭМ!$D$10+'СЕТ СН'!$I$6-'СЕТ СН'!$I$23</f>
        <v>2801.2095789499999</v>
      </c>
      <c r="R141" s="36">
        <f>SUMIFS(СВЦЭМ!$D$39:$D$782,СВЦЭМ!$A$39:$A$782,$A141,СВЦЭМ!$B$39:$B$782,R$119)+'СЕТ СН'!$I$11+СВЦЭМ!$D$10+'СЕТ СН'!$I$6-'СЕТ СН'!$I$23</f>
        <v>2817.4404871200004</v>
      </c>
      <c r="S141" s="36">
        <f>SUMIFS(СВЦЭМ!$D$39:$D$782,СВЦЭМ!$A$39:$A$782,$A141,СВЦЭМ!$B$39:$B$782,S$119)+'СЕТ СН'!$I$11+СВЦЭМ!$D$10+'СЕТ СН'!$I$6-'СЕТ СН'!$I$23</f>
        <v>2810.89253306</v>
      </c>
      <c r="T141" s="36">
        <f>SUMIFS(СВЦЭМ!$D$39:$D$782,СВЦЭМ!$A$39:$A$782,$A141,СВЦЭМ!$B$39:$B$782,T$119)+'СЕТ СН'!$I$11+СВЦЭМ!$D$10+'СЕТ СН'!$I$6-'СЕТ СН'!$I$23</f>
        <v>2779.7825496300002</v>
      </c>
      <c r="U141" s="36">
        <f>SUMIFS(СВЦЭМ!$D$39:$D$782,СВЦЭМ!$A$39:$A$782,$A141,СВЦЭМ!$B$39:$B$782,U$119)+'СЕТ СН'!$I$11+СВЦЭМ!$D$10+'СЕТ СН'!$I$6-'СЕТ СН'!$I$23</f>
        <v>2745.9187533000004</v>
      </c>
      <c r="V141" s="36">
        <f>SUMIFS(СВЦЭМ!$D$39:$D$782,СВЦЭМ!$A$39:$A$782,$A141,СВЦЭМ!$B$39:$B$782,V$119)+'СЕТ СН'!$I$11+СВЦЭМ!$D$10+'СЕТ СН'!$I$6-'СЕТ СН'!$I$23</f>
        <v>2709.3299054899999</v>
      </c>
      <c r="W141" s="36">
        <f>SUMIFS(СВЦЭМ!$D$39:$D$782,СВЦЭМ!$A$39:$A$782,$A141,СВЦЭМ!$B$39:$B$782,W$119)+'СЕТ СН'!$I$11+СВЦЭМ!$D$10+'СЕТ СН'!$I$6-'СЕТ СН'!$I$23</f>
        <v>2707.0926124899997</v>
      </c>
      <c r="X141" s="36">
        <f>SUMIFS(СВЦЭМ!$D$39:$D$782,СВЦЭМ!$A$39:$A$782,$A141,СВЦЭМ!$B$39:$B$782,X$119)+'СЕТ СН'!$I$11+СВЦЭМ!$D$10+'СЕТ СН'!$I$6-'СЕТ СН'!$I$23</f>
        <v>2725.5262592999998</v>
      </c>
      <c r="Y141" s="36">
        <f>SUMIFS(СВЦЭМ!$D$39:$D$782,СВЦЭМ!$A$39:$A$782,$A141,СВЦЭМ!$B$39:$B$782,Y$119)+'СЕТ СН'!$I$11+СВЦЭМ!$D$10+'СЕТ СН'!$I$6-'СЕТ СН'!$I$23</f>
        <v>2731.5551023100002</v>
      </c>
    </row>
    <row r="142" spans="1:25" ht="15.75" x14ac:dyDescent="0.2">
      <c r="A142" s="35">
        <f t="shared" si="3"/>
        <v>45374</v>
      </c>
      <c r="B142" s="36">
        <f>SUMIFS(СВЦЭМ!$D$39:$D$782,СВЦЭМ!$A$39:$A$782,$A142,СВЦЭМ!$B$39:$B$782,B$119)+'СЕТ СН'!$I$11+СВЦЭМ!$D$10+'СЕТ СН'!$I$6-'СЕТ СН'!$I$23</f>
        <v>2805.1234458899999</v>
      </c>
      <c r="C142" s="36">
        <f>SUMIFS(СВЦЭМ!$D$39:$D$782,СВЦЭМ!$A$39:$A$782,$A142,СВЦЭМ!$B$39:$B$782,C$119)+'СЕТ СН'!$I$11+СВЦЭМ!$D$10+'СЕТ СН'!$I$6-'СЕТ СН'!$I$23</f>
        <v>2779.7939998000002</v>
      </c>
      <c r="D142" s="36">
        <f>SUMIFS(СВЦЭМ!$D$39:$D$782,СВЦЭМ!$A$39:$A$782,$A142,СВЦЭМ!$B$39:$B$782,D$119)+'СЕТ СН'!$I$11+СВЦЭМ!$D$10+'СЕТ СН'!$I$6-'СЕТ СН'!$I$23</f>
        <v>2826.2774981299999</v>
      </c>
      <c r="E142" s="36">
        <f>SUMIFS(СВЦЭМ!$D$39:$D$782,СВЦЭМ!$A$39:$A$782,$A142,СВЦЭМ!$B$39:$B$782,E$119)+'СЕТ СН'!$I$11+СВЦЭМ!$D$10+'СЕТ СН'!$I$6-'СЕТ СН'!$I$23</f>
        <v>2846.1643701900002</v>
      </c>
      <c r="F142" s="36">
        <f>SUMIFS(СВЦЭМ!$D$39:$D$782,СВЦЭМ!$A$39:$A$782,$A142,СВЦЭМ!$B$39:$B$782,F$119)+'СЕТ СН'!$I$11+СВЦЭМ!$D$10+'СЕТ СН'!$I$6-'СЕТ СН'!$I$23</f>
        <v>2844.12643471</v>
      </c>
      <c r="G142" s="36">
        <f>SUMIFS(СВЦЭМ!$D$39:$D$782,СВЦЭМ!$A$39:$A$782,$A142,СВЦЭМ!$B$39:$B$782,G$119)+'СЕТ СН'!$I$11+СВЦЭМ!$D$10+'СЕТ СН'!$I$6-'СЕТ СН'!$I$23</f>
        <v>2822.6409862999999</v>
      </c>
      <c r="H142" s="36">
        <f>SUMIFS(СВЦЭМ!$D$39:$D$782,СВЦЭМ!$A$39:$A$782,$A142,СВЦЭМ!$B$39:$B$782,H$119)+'СЕТ СН'!$I$11+СВЦЭМ!$D$10+'СЕТ СН'!$I$6-'СЕТ СН'!$I$23</f>
        <v>2801.0049163200001</v>
      </c>
      <c r="I142" s="36">
        <f>SUMIFS(СВЦЭМ!$D$39:$D$782,СВЦЭМ!$A$39:$A$782,$A142,СВЦЭМ!$B$39:$B$782,I$119)+'СЕТ СН'!$I$11+СВЦЭМ!$D$10+'СЕТ СН'!$I$6-'СЕТ СН'!$I$23</f>
        <v>2780.9741028799999</v>
      </c>
      <c r="J142" s="36">
        <f>SUMIFS(СВЦЭМ!$D$39:$D$782,СВЦЭМ!$A$39:$A$782,$A142,СВЦЭМ!$B$39:$B$782,J$119)+'СЕТ СН'!$I$11+СВЦЭМ!$D$10+'СЕТ СН'!$I$6-'СЕТ СН'!$I$23</f>
        <v>2732.8587536100003</v>
      </c>
      <c r="K142" s="36">
        <f>SUMIFS(СВЦЭМ!$D$39:$D$782,СВЦЭМ!$A$39:$A$782,$A142,СВЦЭМ!$B$39:$B$782,K$119)+'СЕТ СН'!$I$11+СВЦЭМ!$D$10+'СЕТ СН'!$I$6-'СЕТ СН'!$I$23</f>
        <v>2691.4662891200001</v>
      </c>
      <c r="L142" s="36">
        <f>SUMIFS(СВЦЭМ!$D$39:$D$782,СВЦЭМ!$A$39:$A$782,$A142,СВЦЭМ!$B$39:$B$782,L$119)+'СЕТ СН'!$I$11+СВЦЭМ!$D$10+'СЕТ СН'!$I$6-'СЕТ СН'!$I$23</f>
        <v>2674.8427080700003</v>
      </c>
      <c r="M142" s="36">
        <f>SUMIFS(СВЦЭМ!$D$39:$D$782,СВЦЭМ!$A$39:$A$782,$A142,СВЦЭМ!$B$39:$B$782,M$119)+'СЕТ СН'!$I$11+СВЦЭМ!$D$10+'СЕТ СН'!$I$6-'СЕТ СН'!$I$23</f>
        <v>2686.79917376</v>
      </c>
      <c r="N142" s="36">
        <f>SUMIFS(СВЦЭМ!$D$39:$D$782,СВЦЭМ!$A$39:$A$782,$A142,СВЦЭМ!$B$39:$B$782,N$119)+'СЕТ СН'!$I$11+СВЦЭМ!$D$10+'СЕТ СН'!$I$6-'СЕТ СН'!$I$23</f>
        <v>2694.7413100499998</v>
      </c>
      <c r="O142" s="36">
        <f>SUMIFS(СВЦЭМ!$D$39:$D$782,СВЦЭМ!$A$39:$A$782,$A142,СВЦЭМ!$B$39:$B$782,O$119)+'СЕТ СН'!$I$11+СВЦЭМ!$D$10+'СЕТ СН'!$I$6-'СЕТ СН'!$I$23</f>
        <v>2733.3722865300001</v>
      </c>
      <c r="P142" s="36">
        <f>SUMIFS(СВЦЭМ!$D$39:$D$782,СВЦЭМ!$A$39:$A$782,$A142,СВЦЭМ!$B$39:$B$782,P$119)+'СЕТ СН'!$I$11+СВЦЭМ!$D$10+'СЕТ СН'!$I$6-'СЕТ СН'!$I$23</f>
        <v>2757.7106040899998</v>
      </c>
      <c r="Q142" s="36">
        <f>SUMIFS(СВЦЭМ!$D$39:$D$782,СВЦЭМ!$A$39:$A$782,$A142,СВЦЭМ!$B$39:$B$782,Q$119)+'СЕТ СН'!$I$11+СВЦЭМ!$D$10+'СЕТ СН'!$I$6-'СЕТ СН'!$I$23</f>
        <v>2764.3083230399998</v>
      </c>
      <c r="R142" s="36">
        <f>SUMIFS(СВЦЭМ!$D$39:$D$782,СВЦЭМ!$A$39:$A$782,$A142,СВЦЭМ!$B$39:$B$782,R$119)+'СЕТ СН'!$I$11+СВЦЭМ!$D$10+'СЕТ СН'!$I$6-'СЕТ СН'!$I$23</f>
        <v>2777.7587566399998</v>
      </c>
      <c r="S142" s="36">
        <f>SUMIFS(СВЦЭМ!$D$39:$D$782,СВЦЭМ!$A$39:$A$782,$A142,СВЦЭМ!$B$39:$B$782,S$119)+'СЕТ СН'!$I$11+СВЦЭМ!$D$10+'СЕТ СН'!$I$6-'СЕТ СН'!$I$23</f>
        <v>2740.8200807399999</v>
      </c>
      <c r="T142" s="36">
        <f>SUMIFS(СВЦЭМ!$D$39:$D$782,СВЦЭМ!$A$39:$A$782,$A142,СВЦЭМ!$B$39:$B$782,T$119)+'СЕТ СН'!$I$11+СВЦЭМ!$D$10+'СЕТ СН'!$I$6-'СЕТ СН'!$I$23</f>
        <v>2726.45448377</v>
      </c>
      <c r="U142" s="36">
        <f>SUMIFS(СВЦЭМ!$D$39:$D$782,СВЦЭМ!$A$39:$A$782,$A142,СВЦЭМ!$B$39:$B$782,U$119)+'СЕТ СН'!$I$11+СВЦЭМ!$D$10+'СЕТ СН'!$I$6-'СЕТ СН'!$I$23</f>
        <v>2691.03367312</v>
      </c>
      <c r="V142" s="36">
        <f>SUMIFS(СВЦЭМ!$D$39:$D$782,СВЦЭМ!$A$39:$A$782,$A142,СВЦЭМ!$B$39:$B$782,V$119)+'СЕТ СН'!$I$11+СВЦЭМ!$D$10+'СЕТ СН'!$I$6-'СЕТ СН'!$I$23</f>
        <v>2676.8256524400003</v>
      </c>
      <c r="W142" s="36">
        <f>SUMIFS(СВЦЭМ!$D$39:$D$782,СВЦЭМ!$A$39:$A$782,$A142,СВЦЭМ!$B$39:$B$782,W$119)+'СЕТ СН'!$I$11+СВЦЭМ!$D$10+'СЕТ СН'!$I$6-'СЕТ СН'!$I$23</f>
        <v>2674.5902848599999</v>
      </c>
      <c r="X142" s="36">
        <f>SUMIFS(СВЦЭМ!$D$39:$D$782,СВЦЭМ!$A$39:$A$782,$A142,СВЦЭМ!$B$39:$B$782,X$119)+'СЕТ СН'!$I$11+СВЦЭМ!$D$10+'СЕТ СН'!$I$6-'СЕТ СН'!$I$23</f>
        <v>2724.8074017600002</v>
      </c>
      <c r="Y142" s="36">
        <f>SUMIFS(СВЦЭМ!$D$39:$D$782,СВЦЭМ!$A$39:$A$782,$A142,СВЦЭМ!$B$39:$B$782,Y$119)+'СЕТ СН'!$I$11+СВЦЭМ!$D$10+'СЕТ СН'!$I$6-'СЕТ СН'!$I$23</f>
        <v>2746.00971424</v>
      </c>
    </row>
    <row r="143" spans="1:25" ht="15.75" x14ac:dyDescent="0.2">
      <c r="A143" s="35">
        <f t="shared" si="3"/>
        <v>45375</v>
      </c>
      <c r="B143" s="36">
        <f>SUMIFS(СВЦЭМ!$D$39:$D$782,СВЦЭМ!$A$39:$A$782,$A143,СВЦЭМ!$B$39:$B$782,B$119)+'СЕТ СН'!$I$11+СВЦЭМ!$D$10+'СЕТ СН'!$I$6-'СЕТ СН'!$I$23</f>
        <v>2792.0161396499998</v>
      </c>
      <c r="C143" s="36">
        <f>SUMIFS(СВЦЭМ!$D$39:$D$782,СВЦЭМ!$A$39:$A$782,$A143,СВЦЭМ!$B$39:$B$782,C$119)+'СЕТ СН'!$I$11+СВЦЭМ!$D$10+'СЕТ СН'!$I$6-'СЕТ СН'!$I$23</f>
        <v>2733.7945632700003</v>
      </c>
      <c r="D143" s="36">
        <f>SUMIFS(СВЦЭМ!$D$39:$D$782,СВЦЭМ!$A$39:$A$782,$A143,СВЦЭМ!$B$39:$B$782,D$119)+'СЕТ СН'!$I$11+СВЦЭМ!$D$10+'СЕТ СН'!$I$6-'СЕТ СН'!$I$23</f>
        <v>2769.7425329500002</v>
      </c>
      <c r="E143" s="36">
        <f>SUMIFS(СВЦЭМ!$D$39:$D$782,СВЦЭМ!$A$39:$A$782,$A143,СВЦЭМ!$B$39:$B$782,E$119)+'СЕТ СН'!$I$11+СВЦЭМ!$D$10+'СЕТ СН'!$I$6-'СЕТ СН'!$I$23</f>
        <v>2783.7802758400003</v>
      </c>
      <c r="F143" s="36">
        <f>SUMIFS(СВЦЭМ!$D$39:$D$782,СВЦЭМ!$A$39:$A$782,$A143,СВЦЭМ!$B$39:$B$782,F$119)+'СЕТ СН'!$I$11+СВЦЭМ!$D$10+'СЕТ СН'!$I$6-'СЕТ СН'!$I$23</f>
        <v>2764.3398976600001</v>
      </c>
      <c r="G143" s="36">
        <f>SUMIFS(СВЦЭМ!$D$39:$D$782,СВЦЭМ!$A$39:$A$782,$A143,СВЦЭМ!$B$39:$B$782,G$119)+'СЕТ СН'!$I$11+СВЦЭМ!$D$10+'СЕТ СН'!$I$6-'СЕТ СН'!$I$23</f>
        <v>2755.8040860900001</v>
      </c>
      <c r="H143" s="36">
        <f>SUMIFS(СВЦЭМ!$D$39:$D$782,СВЦЭМ!$A$39:$A$782,$A143,СВЦЭМ!$B$39:$B$782,H$119)+'СЕТ СН'!$I$11+СВЦЭМ!$D$10+'СЕТ СН'!$I$6-'СЕТ СН'!$I$23</f>
        <v>2731.2041162699998</v>
      </c>
      <c r="I143" s="36">
        <f>SUMIFS(СВЦЭМ!$D$39:$D$782,СВЦЭМ!$A$39:$A$782,$A143,СВЦЭМ!$B$39:$B$782,I$119)+'СЕТ СН'!$I$11+СВЦЭМ!$D$10+'СЕТ СН'!$I$6-'СЕТ СН'!$I$23</f>
        <v>2727.9491685200001</v>
      </c>
      <c r="J143" s="36">
        <f>SUMIFS(СВЦЭМ!$D$39:$D$782,СВЦЭМ!$A$39:$A$782,$A143,СВЦЭМ!$B$39:$B$782,J$119)+'СЕТ СН'!$I$11+СВЦЭМ!$D$10+'СЕТ СН'!$I$6-'СЕТ СН'!$I$23</f>
        <v>2670.30479479</v>
      </c>
      <c r="K143" s="36">
        <f>SUMIFS(СВЦЭМ!$D$39:$D$782,СВЦЭМ!$A$39:$A$782,$A143,СВЦЭМ!$B$39:$B$782,K$119)+'СЕТ СН'!$I$11+СВЦЭМ!$D$10+'СЕТ СН'!$I$6-'СЕТ СН'!$I$23</f>
        <v>2635.3142411600002</v>
      </c>
      <c r="L143" s="36">
        <f>SUMIFS(СВЦЭМ!$D$39:$D$782,СВЦЭМ!$A$39:$A$782,$A143,СВЦЭМ!$B$39:$B$782,L$119)+'СЕТ СН'!$I$11+СВЦЭМ!$D$10+'СЕТ СН'!$I$6-'СЕТ СН'!$I$23</f>
        <v>2642.4218736900002</v>
      </c>
      <c r="M143" s="36">
        <f>SUMIFS(СВЦЭМ!$D$39:$D$782,СВЦЭМ!$A$39:$A$782,$A143,СВЦЭМ!$B$39:$B$782,M$119)+'СЕТ СН'!$I$11+СВЦЭМ!$D$10+'СЕТ СН'!$I$6-'СЕТ СН'!$I$23</f>
        <v>2652.8825004</v>
      </c>
      <c r="N143" s="36">
        <f>SUMIFS(СВЦЭМ!$D$39:$D$782,СВЦЭМ!$A$39:$A$782,$A143,СВЦЭМ!$B$39:$B$782,N$119)+'СЕТ СН'!$I$11+СВЦЭМ!$D$10+'СЕТ СН'!$I$6-'СЕТ СН'!$I$23</f>
        <v>2645.7955163699999</v>
      </c>
      <c r="O143" s="36">
        <f>SUMIFS(СВЦЭМ!$D$39:$D$782,СВЦЭМ!$A$39:$A$782,$A143,СВЦЭМ!$B$39:$B$782,O$119)+'СЕТ СН'!$I$11+СВЦЭМ!$D$10+'СЕТ СН'!$I$6-'СЕТ СН'!$I$23</f>
        <v>2657.4713499099998</v>
      </c>
      <c r="P143" s="36">
        <f>SUMIFS(СВЦЭМ!$D$39:$D$782,СВЦЭМ!$A$39:$A$782,$A143,СВЦЭМ!$B$39:$B$782,P$119)+'СЕТ СН'!$I$11+СВЦЭМ!$D$10+'СЕТ СН'!$I$6-'СЕТ СН'!$I$23</f>
        <v>2708.43112604</v>
      </c>
      <c r="Q143" s="36">
        <f>SUMIFS(СВЦЭМ!$D$39:$D$782,СВЦЭМ!$A$39:$A$782,$A143,СВЦЭМ!$B$39:$B$782,Q$119)+'СЕТ СН'!$I$11+СВЦЭМ!$D$10+'СЕТ СН'!$I$6-'СЕТ СН'!$I$23</f>
        <v>2722.5635021500002</v>
      </c>
      <c r="R143" s="36">
        <f>SUMIFS(СВЦЭМ!$D$39:$D$782,СВЦЭМ!$A$39:$A$782,$A143,СВЦЭМ!$B$39:$B$782,R$119)+'СЕТ СН'!$I$11+СВЦЭМ!$D$10+'СЕТ СН'!$I$6-'СЕТ СН'!$I$23</f>
        <v>2719.21797874</v>
      </c>
      <c r="S143" s="36">
        <f>SUMIFS(СВЦЭМ!$D$39:$D$782,СВЦЭМ!$A$39:$A$782,$A143,СВЦЭМ!$B$39:$B$782,S$119)+'СЕТ СН'!$I$11+СВЦЭМ!$D$10+'СЕТ СН'!$I$6-'СЕТ СН'!$I$23</f>
        <v>2692.4180571699999</v>
      </c>
      <c r="T143" s="36">
        <f>SUMIFS(СВЦЭМ!$D$39:$D$782,СВЦЭМ!$A$39:$A$782,$A143,СВЦЭМ!$B$39:$B$782,T$119)+'СЕТ СН'!$I$11+СВЦЭМ!$D$10+'СЕТ СН'!$I$6-'СЕТ СН'!$I$23</f>
        <v>2654.5009609600002</v>
      </c>
      <c r="U143" s="36">
        <f>SUMIFS(СВЦЭМ!$D$39:$D$782,СВЦЭМ!$A$39:$A$782,$A143,СВЦЭМ!$B$39:$B$782,U$119)+'СЕТ СН'!$I$11+СВЦЭМ!$D$10+'СЕТ СН'!$I$6-'СЕТ СН'!$I$23</f>
        <v>2638.65829841</v>
      </c>
      <c r="V143" s="36">
        <f>SUMIFS(СВЦЭМ!$D$39:$D$782,СВЦЭМ!$A$39:$A$782,$A143,СВЦЭМ!$B$39:$B$782,V$119)+'СЕТ СН'!$I$11+СВЦЭМ!$D$10+'СЕТ СН'!$I$6-'СЕТ СН'!$I$23</f>
        <v>2628.9254200300002</v>
      </c>
      <c r="W143" s="36">
        <f>SUMIFS(СВЦЭМ!$D$39:$D$782,СВЦЭМ!$A$39:$A$782,$A143,СВЦЭМ!$B$39:$B$782,W$119)+'СЕТ СН'!$I$11+СВЦЭМ!$D$10+'СЕТ СН'!$I$6-'СЕТ СН'!$I$23</f>
        <v>2599.15270427</v>
      </c>
      <c r="X143" s="36">
        <f>SUMIFS(СВЦЭМ!$D$39:$D$782,СВЦЭМ!$A$39:$A$782,$A143,СВЦЭМ!$B$39:$B$782,X$119)+'СЕТ СН'!$I$11+СВЦЭМ!$D$10+'СЕТ СН'!$I$6-'СЕТ СН'!$I$23</f>
        <v>2611.2989754300002</v>
      </c>
      <c r="Y143" s="36">
        <f>SUMIFS(СВЦЭМ!$D$39:$D$782,СВЦЭМ!$A$39:$A$782,$A143,СВЦЭМ!$B$39:$B$782,Y$119)+'СЕТ СН'!$I$11+СВЦЭМ!$D$10+'СЕТ СН'!$I$6-'СЕТ СН'!$I$23</f>
        <v>2670.5952890799999</v>
      </c>
    </row>
    <row r="144" spans="1:25" ht="15.75" x14ac:dyDescent="0.2">
      <c r="A144" s="35">
        <f t="shared" si="3"/>
        <v>45376</v>
      </c>
      <c r="B144" s="36">
        <f>SUMIFS(СВЦЭМ!$D$39:$D$782,СВЦЭМ!$A$39:$A$782,$A144,СВЦЭМ!$B$39:$B$782,B$119)+'СЕТ СН'!$I$11+СВЦЭМ!$D$10+'СЕТ СН'!$I$6-'СЕТ СН'!$I$23</f>
        <v>2667.2926813100003</v>
      </c>
      <c r="C144" s="36">
        <f>SUMIFS(СВЦЭМ!$D$39:$D$782,СВЦЭМ!$A$39:$A$782,$A144,СВЦЭМ!$B$39:$B$782,C$119)+'СЕТ СН'!$I$11+СВЦЭМ!$D$10+'СЕТ СН'!$I$6-'СЕТ СН'!$I$23</f>
        <v>2708.45752679</v>
      </c>
      <c r="D144" s="36">
        <f>SUMIFS(СВЦЭМ!$D$39:$D$782,СВЦЭМ!$A$39:$A$782,$A144,СВЦЭМ!$B$39:$B$782,D$119)+'СЕТ СН'!$I$11+СВЦЭМ!$D$10+'СЕТ СН'!$I$6-'СЕТ СН'!$I$23</f>
        <v>2720.09546753</v>
      </c>
      <c r="E144" s="36">
        <f>SUMIFS(СВЦЭМ!$D$39:$D$782,СВЦЭМ!$A$39:$A$782,$A144,СВЦЭМ!$B$39:$B$782,E$119)+'СЕТ СН'!$I$11+СВЦЭМ!$D$10+'СЕТ СН'!$I$6-'СЕТ СН'!$I$23</f>
        <v>2730.4758203700003</v>
      </c>
      <c r="F144" s="36">
        <f>SUMIFS(СВЦЭМ!$D$39:$D$782,СВЦЭМ!$A$39:$A$782,$A144,СВЦЭМ!$B$39:$B$782,F$119)+'СЕТ СН'!$I$11+СВЦЭМ!$D$10+'СЕТ СН'!$I$6-'СЕТ СН'!$I$23</f>
        <v>2725.7884890699997</v>
      </c>
      <c r="G144" s="36">
        <f>SUMIFS(СВЦЭМ!$D$39:$D$782,СВЦЭМ!$A$39:$A$782,$A144,СВЦЭМ!$B$39:$B$782,G$119)+'СЕТ СН'!$I$11+СВЦЭМ!$D$10+'СЕТ СН'!$I$6-'СЕТ СН'!$I$23</f>
        <v>2710.8281590300003</v>
      </c>
      <c r="H144" s="36">
        <f>SUMIFS(СВЦЭМ!$D$39:$D$782,СВЦЭМ!$A$39:$A$782,$A144,СВЦЭМ!$B$39:$B$782,H$119)+'СЕТ СН'!$I$11+СВЦЭМ!$D$10+'СЕТ СН'!$I$6-'СЕТ СН'!$I$23</f>
        <v>2665.2366413099999</v>
      </c>
      <c r="I144" s="36">
        <f>SUMIFS(СВЦЭМ!$D$39:$D$782,СВЦЭМ!$A$39:$A$782,$A144,СВЦЭМ!$B$39:$B$782,I$119)+'СЕТ СН'!$I$11+СВЦЭМ!$D$10+'СЕТ СН'!$I$6-'СЕТ СН'!$I$23</f>
        <v>2642.8576856300001</v>
      </c>
      <c r="J144" s="36">
        <f>SUMIFS(СВЦЭМ!$D$39:$D$782,СВЦЭМ!$A$39:$A$782,$A144,СВЦЭМ!$B$39:$B$782,J$119)+'СЕТ СН'!$I$11+СВЦЭМ!$D$10+'СЕТ СН'!$I$6-'СЕТ СН'!$I$23</f>
        <v>2623.50697485</v>
      </c>
      <c r="K144" s="36">
        <f>SUMIFS(СВЦЭМ!$D$39:$D$782,СВЦЭМ!$A$39:$A$782,$A144,СВЦЭМ!$B$39:$B$782,K$119)+'СЕТ СН'!$I$11+СВЦЭМ!$D$10+'СЕТ СН'!$I$6-'СЕТ СН'!$I$23</f>
        <v>2597.9848456</v>
      </c>
      <c r="L144" s="36">
        <f>SUMIFS(СВЦЭМ!$D$39:$D$782,СВЦЭМ!$A$39:$A$782,$A144,СВЦЭМ!$B$39:$B$782,L$119)+'СЕТ СН'!$I$11+СВЦЭМ!$D$10+'СЕТ СН'!$I$6-'СЕТ СН'!$I$23</f>
        <v>2602.2371254099999</v>
      </c>
      <c r="M144" s="36">
        <f>SUMIFS(СВЦЭМ!$D$39:$D$782,СВЦЭМ!$A$39:$A$782,$A144,СВЦЭМ!$B$39:$B$782,M$119)+'СЕТ СН'!$I$11+СВЦЭМ!$D$10+'СЕТ СН'!$I$6-'СЕТ СН'!$I$23</f>
        <v>2599.28092707</v>
      </c>
      <c r="N144" s="36">
        <f>SUMIFS(СВЦЭМ!$D$39:$D$782,СВЦЭМ!$A$39:$A$782,$A144,СВЦЭМ!$B$39:$B$782,N$119)+'СЕТ СН'!$I$11+СВЦЭМ!$D$10+'СЕТ СН'!$I$6-'СЕТ СН'!$I$23</f>
        <v>2624.1916721799998</v>
      </c>
      <c r="O144" s="36">
        <f>SUMIFS(СВЦЭМ!$D$39:$D$782,СВЦЭМ!$A$39:$A$782,$A144,СВЦЭМ!$B$39:$B$782,O$119)+'СЕТ СН'!$I$11+СВЦЭМ!$D$10+'СЕТ СН'!$I$6-'СЕТ СН'!$I$23</f>
        <v>2634.2076899100002</v>
      </c>
      <c r="P144" s="36">
        <f>SUMIFS(СВЦЭМ!$D$39:$D$782,СВЦЭМ!$A$39:$A$782,$A144,СВЦЭМ!$B$39:$B$782,P$119)+'СЕТ СН'!$I$11+СВЦЭМ!$D$10+'СЕТ СН'!$I$6-'СЕТ СН'!$I$23</f>
        <v>2648.7938066300003</v>
      </c>
      <c r="Q144" s="36">
        <f>SUMIFS(СВЦЭМ!$D$39:$D$782,СВЦЭМ!$A$39:$A$782,$A144,СВЦЭМ!$B$39:$B$782,Q$119)+'СЕТ СН'!$I$11+СВЦЭМ!$D$10+'СЕТ СН'!$I$6-'СЕТ СН'!$I$23</f>
        <v>2667.93933161</v>
      </c>
      <c r="R144" s="36">
        <f>SUMIFS(СВЦЭМ!$D$39:$D$782,СВЦЭМ!$A$39:$A$782,$A144,СВЦЭМ!$B$39:$B$782,R$119)+'СЕТ СН'!$I$11+СВЦЭМ!$D$10+'СЕТ СН'!$I$6-'СЕТ СН'!$I$23</f>
        <v>2665.0180471399999</v>
      </c>
      <c r="S144" s="36">
        <f>SUMIFS(СВЦЭМ!$D$39:$D$782,СВЦЭМ!$A$39:$A$782,$A144,СВЦЭМ!$B$39:$B$782,S$119)+'СЕТ СН'!$I$11+СВЦЭМ!$D$10+'СЕТ СН'!$I$6-'СЕТ СН'!$I$23</f>
        <v>2648.5495872199999</v>
      </c>
      <c r="T144" s="36">
        <f>SUMIFS(СВЦЭМ!$D$39:$D$782,СВЦЭМ!$A$39:$A$782,$A144,СВЦЭМ!$B$39:$B$782,T$119)+'СЕТ СН'!$I$11+СВЦЭМ!$D$10+'СЕТ СН'!$I$6-'СЕТ СН'!$I$23</f>
        <v>2628.4312616100001</v>
      </c>
      <c r="U144" s="36">
        <f>SUMIFS(СВЦЭМ!$D$39:$D$782,СВЦЭМ!$A$39:$A$782,$A144,СВЦЭМ!$B$39:$B$782,U$119)+'СЕТ СН'!$I$11+СВЦЭМ!$D$10+'СЕТ СН'!$I$6-'СЕТ СН'!$I$23</f>
        <v>2599.4380324600002</v>
      </c>
      <c r="V144" s="36">
        <f>SUMIFS(СВЦЭМ!$D$39:$D$782,СВЦЭМ!$A$39:$A$782,$A144,СВЦЭМ!$B$39:$B$782,V$119)+'СЕТ СН'!$I$11+СВЦЭМ!$D$10+'СЕТ СН'!$I$6-'СЕТ СН'!$I$23</f>
        <v>2608.9076221699997</v>
      </c>
      <c r="W144" s="36">
        <f>SUMIFS(СВЦЭМ!$D$39:$D$782,СВЦЭМ!$A$39:$A$782,$A144,СВЦЭМ!$B$39:$B$782,W$119)+'СЕТ СН'!$I$11+СВЦЭМ!$D$10+'СЕТ СН'!$I$6-'СЕТ СН'!$I$23</f>
        <v>2603.7250476999998</v>
      </c>
      <c r="X144" s="36">
        <f>SUMIFS(СВЦЭМ!$D$39:$D$782,СВЦЭМ!$A$39:$A$782,$A144,СВЦЭМ!$B$39:$B$782,X$119)+'СЕТ СН'!$I$11+СВЦЭМ!$D$10+'СЕТ СН'!$I$6-'СЕТ СН'!$I$23</f>
        <v>2637.8920944000001</v>
      </c>
      <c r="Y144" s="36">
        <f>SUMIFS(СВЦЭМ!$D$39:$D$782,СВЦЭМ!$A$39:$A$782,$A144,СВЦЭМ!$B$39:$B$782,Y$119)+'СЕТ СН'!$I$11+СВЦЭМ!$D$10+'СЕТ СН'!$I$6-'СЕТ СН'!$I$23</f>
        <v>2652.4164370200001</v>
      </c>
    </row>
    <row r="145" spans="1:27" ht="15.75" x14ac:dyDescent="0.2">
      <c r="A145" s="35">
        <f t="shared" si="3"/>
        <v>45377</v>
      </c>
      <c r="B145" s="36">
        <f>SUMIFS(СВЦЭМ!$D$39:$D$782,СВЦЭМ!$A$39:$A$782,$A145,СВЦЭМ!$B$39:$B$782,B$119)+'СЕТ СН'!$I$11+СВЦЭМ!$D$10+'СЕТ СН'!$I$6-'СЕТ СН'!$I$23</f>
        <v>2732.07302648</v>
      </c>
      <c r="C145" s="36">
        <f>SUMIFS(СВЦЭМ!$D$39:$D$782,СВЦЭМ!$A$39:$A$782,$A145,СВЦЭМ!$B$39:$B$782,C$119)+'СЕТ СН'!$I$11+СВЦЭМ!$D$10+'СЕТ СН'!$I$6-'СЕТ СН'!$I$23</f>
        <v>2768.3855886400002</v>
      </c>
      <c r="D145" s="36">
        <f>SUMIFS(СВЦЭМ!$D$39:$D$782,СВЦЭМ!$A$39:$A$782,$A145,СВЦЭМ!$B$39:$B$782,D$119)+'СЕТ СН'!$I$11+СВЦЭМ!$D$10+'СЕТ СН'!$I$6-'СЕТ СН'!$I$23</f>
        <v>2795.0727026200002</v>
      </c>
      <c r="E145" s="36">
        <f>SUMIFS(СВЦЭМ!$D$39:$D$782,СВЦЭМ!$A$39:$A$782,$A145,СВЦЭМ!$B$39:$B$782,E$119)+'СЕТ СН'!$I$11+СВЦЭМ!$D$10+'СЕТ СН'!$I$6-'СЕТ СН'!$I$23</f>
        <v>2811.2170404899998</v>
      </c>
      <c r="F145" s="36">
        <f>SUMIFS(СВЦЭМ!$D$39:$D$782,СВЦЭМ!$A$39:$A$782,$A145,СВЦЭМ!$B$39:$B$782,F$119)+'СЕТ СН'!$I$11+СВЦЭМ!$D$10+'СЕТ СН'!$I$6-'СЕТ СН'!$I$23</f>
        <v>2801.2888899</v>
      </c>
      <c r="G145" s="36">
        <f>SUMIFS(СВЦЭМ!$D$39:$D$782,СВЦЭМ!$A$39:$A$782,$A145,СВЦЭМ!$B$39:$B$782,G$119)+'СЕТ СН'!$I$11+СВЦЭМ!$D$10+'СЕТ СН'!$I$6-'СЕТ СН'!$I$23</f>
        <v>2770.4061251100002</v>
      </c>
      <c r="H145" s="36">
        <f>SUMIFS(СВЦЭМ!$D$39:$D$782,СВЦЭМ!$A$39:$A$782,$A145,СВЦЭМ!$B$39:$B$782,H$119)+'СЕТ СН'!$I$11+СВЦЭМ!$D$10+'СЕТ СН'!$I$6-'СЕТ СН'!$I$23</f>
        <v>2698.8592106400001</v>
      </c>
      <c r="I145" s="36">
        <f>SUMIFS(СВЦЭМ!$D$39:$D$782,СВЦЭМ!$A$39:$A$782,$A145,СВЦЭМ!$B$39:$B$782,I$119)+'СЕТ СН'!$I$11+СВЦЭМ!$D$10+'СЕТ СН'!$I$6-'СЕТ СН'!$I$23</f>
        <v>2678.6839321400003</v>
      </c>
      <c r="J145" s="36">
        <f>SUMIFS(СВЦЭМ!$D$39:$D$782,СВЦЭМ!$A$39:$A$782,$A145,СВЦЭМ!$B$39:$B$782,J$119)+'СЕТ СН'!$I$11+СВЦЭМ!$D$10+'СЕТ СН'!$I$6-'СЕТ СН'!$I$23</f>
        <v>2652.4439053699998</v>
      </c>
      <c r="K145" s="36">
        <f>SUMIFS(СВЦЭМ!$D$39:$D$782,СВЦЭМ!$A$39:$A$782,$A145,СВЦЭМ!$B$39:$B$782,K$119)+'СЕТ СН'!$I$11+СВЦЭМ!$D$10+'СЕТ СН'!$I$6-'СЕТ СН'!$I$23</f>
        <v>2670.73337859</v>
      </c>
      <c r="L145" s="36">
        <f>SUMIFS(СВЦЭМ!$D$39:$D$782,СВЦЭМ!$A$39:$A$782,$A145,СВЦЭМ!$B$39:$B$782,L$119)+'СЕТ СН'!$I$11+СВЦЭМ!$D$10+'СЕТ СН'!$I$6-'СЕТ СН'!$I$23</f>
        <v>2675.23133134</v>
      </c>
      <c r="M145" s="36">
        <f>SUMIFS(СВЦЭМ!$D$39:$D$782,СВЦЭМ!$A$39:$A$782,$A145,СВЦЭМ!$B$39:$B$782,M$119)+'СЕТ СН'!$I$11+СВЦЭМ!$D$10+'СЕТ СН'!$I$6-'СЕТ СН'!$I$23</f>
        <v>2710.9821730000003</v>
      </c>
      <c r="N145" s="36">
        <f>SUMIFS(СВЦЭМ!$D$39:$D$782,СВЦЭМ!$A$39:$A$782,$A145,СВЦЭМ!$B$39:$B$782,N$119)+'СЕТ СН'!$I$11+СВЦЭМ!$D$10+'СЕТ СН'!$I$6-'СЕТ СН'!$I$23</f>
        <v>2738.2383986100003</v>
      </c>
      <c r="O145" s="36">
        <f>SUMIFS(СВЦЭМ!$D$39:$D$782,СВЦЭМ!$A$39:$A$782,$A145,СВЦЭМ!$B$39:$B$782,O$119)+'СЕТ СН'!$I$11+СВЦЭМ!$D$10+'СЕТ СН'!$I$6-'СЕТ СН'!$I$23</f>
        <v>2735.1884216600001</v>
      </c>
      <c r="P145" s="36">
        <f>SUMIFS(СВЦЭМ!$D$39:$D$782,СВЦЭМ!$A$39:$A$782,$A145,СВЦЭМ!$B$39:$B$782,P$119)+'СЕТ СН'!$I$11+СВЦЭМ!$D$10+'СЕТ СН'!$I$6-'СЕТ СН'!$I$23</f>
        <v>2760.6526560900002</v>
      </c>
      <c r="Q145" s="36">
        <f>SUMIFS(СВЦЭМ!$D$39:$D$782,СВЦЭМ!$A$39:$A$782,$A145,СВЦЭМ!$B$39:$B$782,Q$119)+'СЕТ СН'!$I$11+СВЦЭМ!$D$10+'СЕТ СН'!$I$6-'СЕТ СН'!$I$23</f>
        <v>2756.97581382</v>
      </c>
      <c r="R145" s="36">
        <f>SUMIFS(СВЦЭМ!$D$39:$D$782,СВЦЭМ!$A$39:$A$782,$A145,СВЦЭМ!$B$39:$B$782,R$119)+'СЕТ СН'!$I$11+СВЦЭМ!$D$10+'СЕТ СН'!$I$6-'СЕТ СН'!$I$23</f>
        <v>2719.7294398599997</v>
      </c>
      <c r="S145" s="36">
        <f>SUMIFS(СВЦЭМ!$D$39:$D$782,СВЦЭМ!$A$39:$A$782,$A145,СВЦЭМ!$B$39:$B$782,S$119)+'СЕТ СН'!$I$11+СВЦЭМ!$D$10+'СЕТ СН'!$I$6-'СЕТ СН'!$I$23</f>
        <v>2688.1425205</v>
      </c>
      <c r="T145" s="36">
        <f>SUMIFS(СВЦЭМ!$D$39:$D$782,СВЦЭМ!$A$39:$A$782,$A145,СВЦЭМ!$B$39:$B$782,T$119)+'СЕТ СН'!$I$11+СВЦЭМ!$D$10+'СЕТ СН'!$I$6-'СЕТ СН'!$I$23</f>
        <v>2651.8643771500001</v>
      </c>
      <c r="U145" s="36">
        <f>SUMIFS(СВЦЭМ!$D$39:$D$782,СВЦЭМ!$A$39:$A$782,$A145,СВЦЭМ!$B$39:$B$782,U$119)+'СЕТ СН'!$I$11+СВЦЭМ!$D$10+'СЕТ СН'!$I$6-'СЕТ СН'!$I$23</f>
        <v>2640.7323303100002</v>
      </c>
      <c r="V145" s="36">
        <f>SUMIFS(СВЦЭМ!$D$39:$D$782,СВЦЭМ!$A$39:$A$782,$A145,СВЦЭМ!$B$39:$B$782,V$119)+'СЕТ СН'!$I$11+СВЦЭМ!$D$10+'СЕТ СН'!$I$6-'СЕТ СН'!$I$23</f>
        <v>2631.3190892700004</v>
      </c>
      <c r="W145" s="36">
        <f>SUMIFS(СВЦЭМ!$D$39:$D$782,СВЦЭМ!$A$39:$A$782,$A145,СВЦЭМ!$B$39:$B$782,W$119)+'СЕТ СН'!$I$11+СВЦЭМ!$D$10+'СЕТ СН'!$I$6-'СЕТ СН'!$I$23</f>
        <v>2647.31145741</v>
      </c>
      <c r="X145" s="36">
        <f>SUMIFS(СВЦЭМ!$D$39:$D$782,СВЦЭМ!$A$39:$A$782,$A145,СВЦЭМ!$B$39:$B$782,X$119)+'СЕТ СН'!$I$11+СВЦЭМ!$D$10+'СЕТ СН'!$I$6-'СЕТ СН'!$I$23</f>
        <v>2686.0127226499999</v>
      </c>
      <c r="Y145" s="36">
        <f>SUMIFS(СВЦЭМ!$D$39:$D$782,СВЦЭМ!$A$39:$A$782,$A145,СВЦЭМ!$B$39:$B$782,Y$119)+'СЕТ СН'!$I$11+СВЦЭМ!$D$10+'СЕТ СН'!$I$6-'СЕТ СН'!$I$23</f>
        <v>2696.5341360100001</v>
      </c>
    </row>
    <row r="146" spans="1:27" ht="15.75" x14ac:dyDescent="0.2">
      <c r="A146" s="35">
        <f t="shared" si="3"/>
        <v>45378</v>
      </c>
      <c r="B146" s="36">
        <f>SUMIFS(СВЦЭМ!$D$39:$D$782,СВЦЭМ!$A$39:$A$782,$A146,СВЦЭМ!$B$39:$B$782,B$119)+'СЕТ СН'!$I$11+СВЦЭМ!$D$10+'СЕТ СН'!$I$6-'СЕТ СН'!$I$23</f>
        <v>2749.21315284</v>
      </c>
      <c r="C146" s="36">
        <f>SUMIFS(СВЦЭМ!$D$39:$D$782,СВЦЭМ!$A$39:$A$782,$A146,СВЦЭМ!$B$39:$B$782,C$119)+'СЕТ СН'!$I$11+СВЦЭМ!$D$10+'СЕТ СН'!$I$6-'СЕТ СН'!$I$23</f>
        <v>2765.6485328400004</v>
      </c>
      <c r="D146" s="36">
        <f>SUMIFS(СВЦЭМ!$D$39:$D$782,СВЦЭМ!$A$39:$A$782,$A146,СВЦЭМ!$B$39:$B$782,D$119)+'СЕТ СН'!$I$11+СВЦЭМ!$D$10+'СЕТ СН'!$I$6-'СЕТ СН'!$I$23</f>
        <v>2801.5011909300001</v>
      </c>
      <c r="E146" s="36">
        <f>SUMIFS(СВЦЭМ!$D$39:$D$782,СВЦЭМ!$A$39:$A$782,$A146,СВЦЭМ!$B$39:$B$782,E$119)+'СЕТ СН'!$I$11+СВЦЭМ!$D$10+'СЕТ СН'!$I$6-'СЕТ СН'!$I$23</f>
        <v>2809.17044046</v>
      </c>
      <c r="F146" s="36">
        <f>SUMIFS(СВЦЭМ!$D$39:$D$782,СВЦЭМ!$A$39:$A$782,$A146,СВЦЭМ!$B$39:$B$782,F$119)+'СЕТ СН'!$I$11+СВЦЭМ!$D$10+'СЕТ СН'!$I$6-'СЕТ СН'!$I$23</f>
        <v>2798.98637689</v>
      </c>
      <c r="G146" s="36">
        <f>SUMIFS(СВЦЭМ!$D$39:$D$782,СВЦЭМ!$A$39:$A$782,$A146,СВЦЭМ!$B$39:$B$782,G$119)+'СЕТ СН'!$I$11+СВЦЭМ!$D$10+'СЕТ СН'!$I$6-'СЕТ СН'!$I$23</f>
        <v>2769.3063556699999</v>
      </c>
      <c r="H146" s="36">
        <f>SUMIFS(СВЦЭМ!$D$39:$D$782,СВЦЭМ!$A$39:$A$782,$A146,СВЦЭМ!$B$39:$B$782,H$119)+'СЕТ СН'!$I$11+СВЦЭМ!$D$10+'СЕТ СН'!$I$6-'СЕТ СН'!$I$23</f>
        <v>2704.26966898</v>
      </c>
      <c r="I146" s="36">
        <f>SUMIFS(СВЦЭМ!$D$39:$D$782,СВЦЭМ!$A$39:$A$782,$A146,СВЦЭМ!$B$39:$B$782,I$119)+'СЕТ СН'!$I$11+СВЦЭМ!$D$10+'СЕТ СН'!$I$6-'СЕТ СН'!$I$23</f>
        <v>2661.3365234600001</v>
      </c>
      <c r="J146" s="36">
        <f>SUMIFS(СВЦЭМ!$D$39:$D$782,СВЦЭМ!$A$39:$A$782,$A146,СВЦЭМ!$B$39:$B$782,J$119)+'СЕТ СН'!$I$11+СВЦЭМ!$D$10+'СЕТ СН'!$I$6-'СЕТ СН'!$I$23</f>
        <v>2663.3156050400003</v>
      </c>
      <c r="K146" s="36">
        <f>SUMIFS(СВЦЭМ!$D$39:$D$782,СВЦЭМ!$A$39:$A$782,$A146,СВЦЭМ!$B$39:$B$782,K$119)+'СЕТ СН'!$I$11+СВЦЭМ!$D$10+'СЕТ СН'!$I$6-'СЕТ СН'!$I$23</f>
        <v>2662.6689892200002</v>
      </c>
      <c r="L146" s="36">
        <f>SUMIFS(СВЦЭМ!$D$39:$D$782,СВЦЭМ!$A$39:$A$782,$A146,СВЦЭМ!$B$39:$B$782,L$119)+'СЕТ СН'!$I$11+СВЦЭМ!$D$10+'СЕТ СН'!$I$6-'СЕТ СН'!$I$23</f>
        <v>2658.1090118700004</v>
      </c>
      <c r="M146" s="36">
        <f>SUMIFS(СВЦЭМ!$D$39:$D$782,СВЦЭМ!$A$39:$A$782,$A146,СВЦЭМ!$B$39:$B$782,M$119)+'СЕТ СН'!$I$11+СВЦЭМ!$D$10+'СЕТ СН'!$I$6-'СЕТ СН'!$I$23</f>
        <v>2669.6089837600002</v>
      </c>
      <c r="N146" s="36">
        <f>SUMIFS(СВЦЭМ!$D$39:$D$782,СВЦЭМ!$A$39:$A$782,$A146,СВЦЭМ!$B$39:$B$782,N$119)+'СЕТ СН'!$I$11+СВЦЭМ!$D$10+'СЕТ СН'!$I$6-'СЕТ СН'!$I$23</f>
        <v>2700.4931874499998</v>
      </c>
      <c r="O146" s="36">
        <f>SUMIFS(СВЦЭМ!$D$39:$D$782,СВЦЭМ!$A$39:$A$782,$A146,СВЦЭМ!$B$39:$B$782,O$119)+'СЕТ СН'!$I$11+СВЦЭМ!$D$10+'СЕТ СН'!$I$6-'СЕТ СН'!$I$23</f>
        <v>2709.7614292099997</v>
      </c>
      <c r="P146" s="36">
        <f>SUMIFS(СВЦЭМ!$D$39:$D$782,СВЦЭМ!$A$39:$A$782,$A146,СВЦЭМ!$B$39:$B$782,P$119)+'СЕТ СН'!$I$11+СВЦЭМ!$D$10+'СЕТ СН'!$I$6-'СЕТ СН'!$I$23</f>
        <v>2730.1328300800001</v>
      </c>
      <c r="Q146" s="36">
        <f>SUMIFS(СВЦЭМ!$D$39:$D$782,СВЦЭМ!$A$39:$A$782,$A146,СВЦЭМ!$B$39:$B$782,Q$119)+'СЕТ СН'!$I$11+СВЦЭМ!$D$10+'СЕТ СН'!$I$6-'СЕТ СН'!$I$23</f>
        <v>2745.6071271800001</v>
      </c>
      <c r="R146" s="36">
        <f>SUMIFS(СВЦЭМ!$D$39:$D$782,СВЦЭМ!$A$39:$A$782,$A146,СВЦЭМ!$B$39:$B$782,R$119)+'СЕТ СН'!$I$11+СВЦЭМ!$D$10+'СЕТ СН'!$I$6-'СЕТ СН'!$I$23</f>
        <v>2746.9824938500001</v>
      </c>
      <c r="S146" s="36">
        <f>SUMIFS(СВЦЭМ!$D$39:$D$782,СВЦЭМ!$A$39:$A$782,$A146,СВЦЭМ!$B$39:$B$782,S$119)+'СЕТ СН'!$I$11+СВЦЭМ!$D$10+'СЕТ СН'!$I$6-'СЕТ СН'!$I$23</f>
        <v>2727.7242994200001</v>
      </c>
      <c r="T146" s="36">
        <f>SUMIFS(СВЦЭМ!$D$39:$D$782,СВЦЭМ!$A$39:$A$782,$A146,СВЦЭМ!$B$39:$B$782,T$119)+'СЕТ СН'!$I$11+СВЦЭМ!$D$10+'СЕТ СН'!$I$6-'СЕТ СН'!$I$23</f>
        <v>2689.2803998999998</v>
      </c>
      <c r="U146" s="36">
        <f>SUMIFS(СВЦЭМ!$D$39:$D$782,СВЦЭМ!$A$39:$A$782,$A146,СВЦЭМ!$B$39:$B$782,U$119)+'СЕТ СН'!$I$11+СВЦЭМ!$D$10+'СЕТ СН'!$I$6-'СЕТ СН'!$I$23</f>
        <v>2662.1422392900004</v>
      </c>
      <c r="V146" s="36">
        <f>SUMIFS(СВЦЭМ!$D$39:$D$782,СВЦЭМ!$A$39:$A$782,$A146,СВЦЭМ!$B$39:$B$782,V$119)+'СЕТ СН'!$I$11+СВЦЭМ!$D$10+'СЕТ СН'!$I$6-'СЕТ СН'!$I$23</f>
        <v>2640.1140872800001</v>
      </c>
      <c r="W146" s="36">
        <f>SUMIFS(СВЦЭМ!$D$39:$D$782,СВЦЭМ!$A$39:$A$782,$A146,СВЦЭМ!$B$39:$B$782,W$119)+'СЕТ СН'!$I$11+СВЦЭМ!$D$10+'СЕТ СН'!$I$6-'СЕТ СН'!$I$23</f>
        <v>2640.4912505399998</v>
      </c>
      <c r="X146" s="36">
        <f>SUMIFS(СВЦЭМ!$D$39:$D$782,СВЦЭМ!$A$39:$A$782,$A146,СВЦЭМ!$B$39:$B$782,X$119)+'СЕТ СН'!$I$11+СВЦЭМ!$D$10+'СЕТ СН'!$I$6-'СЕТ СН'!$I$23</f>
        <v>2676.0812109600001</v>
      </c>
      <c r="Y146" s="36">
        <f>SUMIFS(СВЦЭМ!$D$39:$D$782,СВЦЭМ!$A$39:$A$782,$A146,СВЦЭМ!$B$39:$B$782,Y$119)+'СЕТ СН'!$I$11+СВЦЭМ!$D$10+'СЕТ СН'!$I$6-'СЕТ СН'!$I$23</f>
        <v>2708.4439820300004</v>
      </c>
    </row>
    <row r="147" spans="1:27" ht="15.75" x14ac:dyDescent="0.2">
      <c r="A147" s="35">
        <f t="shared" si="3"/>
        <v>45379</v>
      </c>
      <c r="B147" s="36">
        <f>SUMIFS(СВЦЭМ!$D$39:$D$782,СВЦЭМ!$A$39:$A$782,$A147,СВЦЭМ!$B$39:$B$782,B$119)+'СЕТ СН'!$I$11+СВЦЭМ!$D$10+'СЕТ СН'!$I$6-'СЕТ СН'!$I$23</f>
        <v>2719.0939175200001</v>
      </c>
      <c r="C147" s="36">
        <f>SUMIFS(СВЦЭМ!$D$39:$D$782,СВЦЭМ!$A$39:$A$782,$A147,СВЦЭМ!$B$39:$B$782,C$119)+'СЕТ СН'!$I$11+СВЦЭМ!$D$10+'СЕТ СН'!$I$6-'СЕТ СН'!$I$23</f>
        <v>2733.5004427000003</v>
      </c>
      <c r="D147" s="36">
        <f>SUMIFS(СВЦЭМ!$D$39:$D$782,СВЦЭМ!$A$39:$A$782,$A147,СВЦЭМ!$B$39:$B$782,D$119)+'СЕТ СН'!$I$11+СВЦЭМ!$D$10+'СЕТ СН'!$I$6-'СЕТ СН'!$I$23</f>
        <v>2764.04429329</v>
      </c>
      <c r="E147" s="36">
        <f>SUMIFS(СВЦЭМ!$D$39:$D$782,СВЦЭМ!$A$39:$A$782,$A147,СВЦЭМ!$B$39:$B$782,E$119)+'СЕТ СН'!$I$11+СВЦЭМ!$D$10+'СЕТ СН'!$I$6-'СЕТ СН'!$I$23</f>
        <v>2767.4816056</v>
      </c>
      <c r="F147" s="36">
        <f>SUMIFS(СВЦЭМ!$D$39:$D$782,СВЦЭМ!$A$39:$A$782,$A147,СВЦЭМ!$B$39:$B$782,F$119)+'СЕТ СН'!$I$11+СВЦЭМ!$D$10+'СЕТ СН'!$I$6-'СЕТ СН'!$I$23</f>
        <v>2693.9433563000002</v>
      </c>
      <c r="G147" s="36">
        <f>SUMIFS(СВЦЭМ!$D$39:$D$782,СВЦЭМ!$A$39:$A$782,$A147,СВЦЭМ!$B$39:$B$782,G$119)+'СЕТ СН'!$I$11+СВЦЭМ!$D$10+'СЕТ СН'!$I$6-'СЕТ СН'!$I$23</f>
        <v>2665.79991062</v>
      </c>
      <c r="H147" s="36">
        <f>SUMIFS(СВЦЭМ!$D$39:$D$782,СВЦЭМ!$A$39:$A$782,$A147,СВЦЭМ!$B$39:$B$782,H$119)+'СЕТ СН'!$I$11+СВЦЭМ!$D$10+'СЕТ СН'!$I$6-'СЕТ СН'!$I$23</f>
        <v>2606.6076568899998</v>
      </c>
      <c r="I147" s="36">
        <f>SUMIFS(СВЦЭМ!$D$39:$D$782,СВЦЭМ!$A$39:$A$782,$A147,СВЦЭМ!$B$39:$B$782,I$119)+'СЕТ СН'!$I$11+СВЦЭМ!$D$10+'СЕТ СН'!$I$6-'СЕТ СН'!$I$23</f>
        <v>2593.1905986700003</v>
      </c>
      <c r="J147" s="36">
        <f>SUMIFS(СВЦЭМ!$D$39:$D$782,СВЦЭМ!$A$39:$A$782,$A147,СВЦЭМ!$B$39:$B$782,J$119)+'СЕТ СН'!$I$11+СВЦЭМ!$D$10+'СЕТ СН'!$I$6-'СЕТ СН'!$I$23</f>
        <v>2587.4258631600001</v>
      </c>
      <c r="K147" s="36">
        <f>SUMIFS(СВЦЭМ!$D$39:$D$782,СВЦЭМ!$A$39:$A$782,$A147,СВЦЭМ!$B$39:$B$782,K$119)+'СЕТ СН'!$I$11+СВЦЭМ!$D$10+'СЕТ СН'!$I$6-'СЕТ СН'!$I$23</f>
        <v>2591.60207623</v>
      </c>
      <c r="L147" s="36">
        <f>SUMIFS(СВЦЭМ!$D$39:$D$782,СВЦЭМ!$A$39:$A$782,$A147,СВЦЭМ!$B$39:$B$782,L$119)+'СЕТ СН'!$I$11+СВЦЭМ!$D$10+'СЕТ СН'!$I$6-'СЕТ СН'!$I$23</f>
        <v>2596.2057127200001</v>
      </c>
      <c r="M147" s="36">
        <f>SUMIFS(СВЦЭМ!$D$39:$D$782,СВЦЭМ!$A$39:$A$782,$A147,СВЦЭМ!$B$39:$B$782,M$119)+'СЕТ СН'!$I$11+СВЦЭМ!$D$10+'СЕТ СН'!$I$6-'СЕТ СН'!$I$23</f>
        <v>2605.1264771900001</v>
      </c>
      <c r="N147" s="36">
        <f>SUMIFS(СВЦЭМ!$D$39:$D$782,СВЦЭМ!$A$39:$A$782,$A147,СВЦЭМ!$B$39:$B$782,N$119)+'СЕТ СН'!$I$11+СВЦЭМ!$D$10+'СЕТ СН'!$I$6-'СЕТ СН'!$I$23</f>
        <v>2626.3762522699999</v>
      </c>
      <c r="O147" s="36">
        <f>SUMIFS(СВЦЭМ!$D$39:$D$782,СВЦЭМ!$A$39:$A$782,$A147,СВЦЭМ!$B$39:$B$782,O$119)+'СЕТ СН'!$I$11+СВЦЭМ!$D$10+'СЕТ СН'!$I$6-'СЕТ СН'!$I$23</f>
        <v>2615.0034963899998</v>
      </c>
      <c r="P147" s="36">
        <f>SUMIFS(СВЦЭМ!$D$39:$D$782,СВЦЭМ!$A$39:$A$782,$A147,СВЦЭМ!$B$39:$B$782,P$119)+'СЕТ СН'!$I$11+СВЦЭМ!$D$10+'СЕТ СН'!$I$6-'СЕТ СН'!$I$23</f>
        <v>2613.1929291000001</v>
      </c>
      <c r="Q147" s="36">
        <f>SUMIFS(СВЦЭМ!$D$39:$D$782,СВЦЭМ!$A$39:$A$782,$A147,СВЦЭМ!$B$39:$B$782,Q$119)+'СЕТ СН'!$I$11+СВЦЭМ!$D$10+'СЕТ СН'!$I$6-'СЕТ СН'!$I$23</f>
        <v>2622.5042463099999</v>
      </c>
      <c r="R147" s="36">
        <f>SUMIFS(СВЦЭМ!$D$39:$D$782,СВЦЭМ!$A$39:$A$782,$A147,СВЦЭМ!$B$39:$B$782,R$119)+'СЕТ СН'!$I$11+СВЦЭМ!$D$10+'СЕТ СН'!$I$6-'СЕТ СН'!$I$23</f>
        <v>2642.4588148299999</v>
      </c>
      <c r="S147" s="36">
        <f>SUMIFS(СВЦЭМ!$D$39:$D$782,СВЦЭМ!$A$39:$A$782,$A147,СВЦЭМ!$B$39:$B$782,S$119)+'СЕТ СН'!$I$11+СВЦЭМ!$D$10+'СЕТ СН'!$I$6-'СЕТ СН'!$I$23</f>
        <v>2652.2506913699999</v>
      </c>
      <c r="T147" s="36">
        <f>SUMIFS(СВЦЭМ!$D$39:$D$782,СВЦЭМ!$A$39:$A$782,$A147,СВЦЭМ!$B$39:$B$782,T$119)+'СЕТ СН'!$I$11+СВЦЭМ!$D$10+'СЕТ СН'!$I$6-'СЕТ СН'!$I$23</f>
        <v>2628.8787035100004</v>
      </c>
      <c r="U147" s="36">
        <f>SUMIFS(СВЦЭМ!$D$39:$D$782,СВЦЭМ!$A$39:$A$782,$A147,СВЦЭМ!$B$39:$B$782,U$119)+'СЕТ СН'!$I$11+СВЦЭМ!$D$10+'СЕТ СН'!$I$6-'СЕТ СН'!$I$23</f>
        <v>2596.6658232600003</v>
      </c>
      <c r="V147" s="36">
        <f>SUMIFS(СВЦЭМ!$D$39:$D$782,СВЦЭМ!$A$39:$A$782,$A147,СВЦЭМ!$B$39:$B$782,V$119)+'СЕТ СН'!$I$11+СВЦЭМ!$D$10+'СЕТ СН'!$I$6-'СЕТ СН'!$I$23</f>
        <v>2646.7868546600002</v>
      </c>
      <c r="W147" s="36">
        <f>SUMIFS(СВЦЭМ!$D$39:$D$782,СВЦЭМ!$A$39:$A$782,$A147,СВЦЭМ!$B$39:$B$782,W$119)+'СЕТ СН'!$I$11+СВЦЭМ!$D$10+'СЕТ СН'!$I$6-'СЕТ СН'!$I$23</f>
        <v>2647.1261327900002</v>
      </c>
      <c r="X147" s="36">
        <f>SUMIFS(СВЦЭМ!$D$39:$D$782,СВЦЭМ!$A$39:$A$782,$A147,СВЦЭМ!$B$39:$B$782,X$119)+'СЕТ СН'!$I$11+СВЦЭМ!$D$10+'СЕТ СН'!$I$6-'СЕТ СН'!$I$23</f>
        <v>2668.20611293</v>
      </c>
      <c r="Y147" s="36">
        <f>SUMIFS(СВЦЭМ!$D$39:$D$782,СВЦЭМ!$A$39:$A$782,$A147,СВЦЭМ!$B$39:$B$782,Y$119)+'СЕТ СН'!$I$11+СВЦЭМ!$D$10+'СЕТ СН'!$I$6-'СЕТ СН'!$I$23</f>
        <v>2664.67206394</v>
      </c>
    </row>
    <row r="148" spans="1:27" ht="15.75" x14ac:dyDescent="0.2">
      <c r="A148" s="35">
        <f t="shared" si="3"/>
        <v>45380</v>
      </c>
      <c r="B148" s="36">
        <f>SUMIFS(СВЦЭМ!$D$39:$D$782,СВЦЭМ!$A$39:$A$782,$A148,СВЦЭМ!$B$39:$B$782,B$119)+'СЕТ СН'!$I$11+СВЦЭМ!$D$10+'СЕТ СН'!$I$6-'СЕТ СН'!$I$23</f>
        <v>2742.3003611900003</v>
      </c>
      <c r="C148" s="36">
        <f>SUMIFS(СВЦЭМ!$D$39:$D$782,СВЦЭМ!$A$39:$A$782,$A148,СВЦЭМ!$B$39:$B$782,C$119)+'СЕТ СН'!$I$11+СВЦЭМ!$D$10+'СЕТ СН'!$I$6-'СЕТ СН'!$I$23</f>
        <v>2751.54592624</v>
      </c>
      <c r="D148" s="36">
        <f>SUMIFS(СВЦЭМ!$D$39:$D$782,СВЦЭМ!$A$39:$A$782,$A148,СВЦЭМ!$B$39:$B$782,D$119)+'СЕТ СН'!$I$11+СВЦЭМ!$D$10+'СЕТ СН'!$I$6-'СЕТ СН'!$I$23</f>
        <v>2822.02942059</v>
      </c>
      <c r="E148" s="36">
        <f>SUMIFS(СВЦЭМ!$D$39:$D$782,СВЦЭМ!$A$39:$A$782,$A148,СВЦЭМ!$B$39:$B$782,E$119)+'СЕТ СН'!$I$11+СВЦЭМ!$D$10+'СЕТ СН'!$I$6-'СЕТ СН'!$I$23</f>
        <v>2867.2601839400004</v>
      </c>
      <c r="F148" s="36">
        <f>SUMIFS(СВЦЭМ!$D$39:$D$782,СВЦЭМ!$A$39:$A$782,$A148,СВЦЭМ!$B$39:$B$782,F$119)+'СЕТ СН'!$I$11+СВЦЭМ!$D$10+'СЕТ СН'!$I$6-'СЕТ СН'!$I$23</f>
        <v>2889.7207686800002</v>
      </c>
      <c r="G148" s="36">
        <f>SUMIFS(СВЦЭМ!$D$39:$D$782,СВЦЭМ!$A$39:$A$782,$A148,СВЦЭМ!$B$39:$B$782,G$119)+'СЕТ СН'!$I$11+СВЦЭМ!$D$10+'СЕТ СН'!$I$6-'СЕТ СН'!$I$23</f>
        <v>2863.2831595100001</v>
      </c>
      <c r="H148" s="36">
        <f>SUMIFS(СВЦЭМ!$D$39:$D$782,СВЦЭМ!$A$39:$A$782,$A148,СВЦЭМ!$B$39:$B$782,H$119)+'СЕТ СН'!$I$11+СВЦЭМ!$D$10+'СЕТ СН'!$I$6-'СЕТ СН'!$I$23</f>
        <v>2810.2929166000004</v>
      </c>
      <c r="I148" s="36">
        <f>SUMIFS(СВЦЭМ!$D$39:$D$782,СВЦЭМ!$A$39:$A$782,$A148,СВЦЭМ!$B$39:$B$782,I$119)+'СЕТ СН'!$I$11+СВЦЭМ!$D$10+'СЕТ СН'!$I$6-'СЕТ СН'!$I$23</f>
        <v>2773.7599060500002</v>
      </c>
      <c r="J148" s="36">
        <f>SUMIFS(СВЦЭМ!$D$39:$D$782,СВЦЭМ!$A$39:$A$782,$A148,СВЦЭМ!$B$39:$B$782,J$119)+'СЕТ СН'!$I$11+СВЦЭМ!$D$10+'СЕТ СН'!$I$6-'СЕТ СН'!$I$23</f>
        <v>2733.3518521200003</v>
      </c>
      <c r="K148" s="36">
        <f>SUMIFS(СВЦЭМ!$D$39:$D$782,СВЦЭМ!$A$39:$A$782,$A148,СВЦЭМ!$B$39:$B$782,K$119)+'СЕТ СН'!$I$11+СВЦЭМ!$D$10+'СЕТ СН'!$I$6-'СЕТ СН'!$I$23</f>
        <v>2726.5466340399998</v>
      </c>
      <c r="L148" s="36">
        <f>SUMIFS(СВЦЭМ!$D$39:$D$782,СВЦЭМ!$A$39:$A$782,$A148,СВЦЭМ!$B$39:$B$782,L$119)+'СЕТ СН'!$I$11+СВЦЭМ!$D$10+'СЕТ СН'!$I$6-'СЕТ СН'!$I$23</f>
        <v>2745.6329517700001</v>
      </c>
      <c r="M148" s="36">
        <f>SUMIFS(СВЦЭМ!$D$39:$D$782,СВЦЭМ!$A$39:$A$782,$A148,СВЦЭМ!$B$39:$B$782,M$119)+'СЕТ СН'!$I$11+СВЦЭМ!$D$10+'СЕТ СН'!$I$6-'СЕТ СН'!$I$23</f>
        <v>2747.3648470799999</v>
      </c>
      <c r="N148" s="36">
        <f>SUMIFS(СВЦЭМ!$D$39:$D$782,СВЦЭМ!$A$39:$A$782,$A148,СВЦЭМ!$B$39:$B$782,N$119)+'СЕТ СН'!$I$11+СВЦЭМ!$D$10+'СЕТ СН'!$I$6-'СЕТ СН'!$I$23</f>
        <v>2761.0284790200003</v>
      </c>
      <c r="O148" s="36">
        <f>SUMIFS(СВЦЭМ!$D$39:$D$782,СВЦЭМ!$A$39:$A$782,$A148,СВЦЭМ!$B$39:$B$782,O$119)+'СЕТ СН'!$I$11+СВЦЭМ!$D$10+'СЕТ СН'!$I$6-'СЕТ СН'!$I$23</f>
        <v>2769.53705403</v>
      </c>
      <c r="P148" s="36">
        <f>SUMIFS(СВЦЭМ!$D$39:$D$782,СВЦЭМ!$A$39:$A$782,$A148,СВЦЭМ!$B$39:$B$782,P$119)+'СЕТ СН'!$I$11+СВЦЭМ!$D$10+'СЕТ СН'!$I$6-'СЕТ СН'!$I$23</f>
        <v>2785.3286767999998</v>
      </c>
      <c r="Q148" s="36">
        <f>SUMIFS(СВЦЭМ!$D$39:$D$782,СВЦЭМ!$A$39:$A$782,$A148,СВЦЭМ!$B$39:$B$782,Q$119)+'СЕТ СН'!$I$11+СВЦЭМ!$D$10+'СЕТ СН'!$I$6-'СЕТ СН'!$I$23</f>
        <v>2837.7937915700004</v>
      </c>
      <c r="R148" s="36">
        <f>SUMIFS(СВЦЭМ!$D$39:$D$782,СВЦЭМ!$A$39:$A$782,$A148,СВЦЭМ!$B$39:$B$782,R$119)+'СЕТ СН'!$I$11+СВЦЭМ!$D$10+'СЕТ СН'!$I$6-'СЕТ СН'!$I$23</f>
        <v>2835.7565412499998</v>
      </c>
      <c r="S148" s="36">
        <f>SUMIFS(СВЦЭМ!$D$39:$D$782,СВЦЭМ!$A$39:$A$782,$A148,СВЦЭМ!$B$39:$B$782,S$119)+'СЕТ СН'!$I$11+СВЦЭМ!$D$10+'СЕТ СН'!$I$6-'СЕТ СН'!$I$23</f>
        <v>2786.8089588100001</v>
      </c>
      <c r="T148" s="36">
        <f>SUMIFS(СВЦЭМ!$D$39:$D$782,СВЦЭМ!$A$39:$A$782,$A148,СВЦЭМ!$B$39:$B$782,T$119)+'СЕТ СН'!$I$11+СВЦЭМ!$D$10+'СЕТ СН'!$I$6-'СЕТ СН'!$I$23</f>
        <v>2754.4388362</v>
      </c>
      <c r="U148" s="36">
        <f>SUMIFS(СВЦЭМ!$D$39:$D$782,СВЦЭМ!$A$39:$A$782,$A148,СВЦЭМ!$B$39:$B$782,U$119)+'СЕТ СН'!$I$11+СВЦЭМ!$D$10+'СЕТ СН'!$I$6-'СЕТ СН'!$I$23</f>
        <v>2693.3942004400001</v>
      </c>
      <c r="V148" s="36">
        <f>SUMIFS(СВЦЭМ!$D$39:$D$782,СВЦЭМ!$A$39:$A$782,$A148,СВЦЭМ!$B$39:$B$782,V$119)+'СЕТ СН'!$I$11+СВЦЭМ!$D$10+'СЕТ СН'!$I$6-'СЕТ СН'!$I$23</f>
        <v>2668.12351816</v>
      </c>
      <c r="W148" s="36">
        <f>SUMIFS(СВЦЭМ!$D$39:$D$782,СВЦЭМ!$A$39:$A$782,$A148,СВЦЭМ!$B$39:$B$782,W$119)+'СЕТ СН'!$I$11+СВЦЭМ!$D$10+'СЕТ СН'!$I$6-'СЕТ СН'!$I$23</f>
        <v>2680.9114974200002</v>
      </c>
      <c r="X148" s="36">
        <f>SUMIFS(СВЦЭМ!$D$39:$D$782,СВЦЭМ!$A$39:$A$782,$A148,СВЦЭМ!$B$39:$B$782,X$119)+'СЕТ СН'!$I$11+СВЦЭМ!$D$10+'СЕТ СН'!$I$6-'СЕТ СН'!$I$23</f>
        <v>2716.8816784099999</v>
      </c>
      <c r="Y148" s="36">
        <f>SUMIFS(СВЦЭМ!$D$39:$D$782,СВЦЭМ!$A$39:$A$782,$A148,СВЦЭМ!$B$39:$B$782,Y$119)+'СЕТ СН'!$I$11+СВЦЭМ!$D$10+'СЕТ СН'!$I$6-'СЕТ СН'!$I$23</f>
        <v>2808.3795403900003</v>
      </c>
    </row>
    <row r="149" spans="1:27" ht="15.75" x14ac:dyDescent="0.2">
      <c r="A149" s="35">
        <f t="shared" si="3"/>
        <v>45381</v>
      </c>
      <c r="B149" s="36">
        <f>SUMIFS(СВЦЭМ!$D$39:$D$782,СВЦЭМ!$A$39:$A$782,$A149,СВЦЭМ!$B$39:$B$782,B$119)+'СЕТ СН'!$I$11+СВЦЭМ!$D$10+'СЕТ СН'!$I$6-'СЕТ СН'!$I$23</f>
        <v>2844.11183605</v>
      </c>
      <c r="C149" s="36">
        <f>SUMIFS(СВЦЭМ!$D$39:$D$782,СВЦЭМ!$A$39:$A$782,$A149,СВЦЭМ!$B$39:$B$782,C$119)+'СЕТ СН'!$I$11+СВЦЭМ!$D$10+'СЕТ СН'!$I$6-'СЕТ СН'!$I$23</f>
        <v>2872.7074452400002</v>
      </c>
      <c r="D149" s="36">
        <f>SUMIFS(СВЦЭМ!$D$39:$D$782,СВЦЭМ!$A$39:$A$782,$A149,СВЦЭМ!$B$39:$B$782,D$119)+'СЕТ СН'!$I$11+СВЦЭМ!$D$10+'СЕТ СН'!$I$6-'СЕТ СН'!$I$23</f>
        <v>2878.6144248400001</v>
      </c>
      <c r="E149" s="36">
        <f>SUMIFS(СВЦЭМ!$D$39:$D$782,СВЦЭМ!$A$39:$A$782,$A149,СВЦЭМ!$B$39:$B$782,E$119)+'СЕТ СН'!$I$11+СВЦЭМ!$D$10+'СЕТ СН'!$I$6-'СЕТ СН'!$I$23</f>
        <v>2897.5094739700003</v>
      </c>
      <c r="F149" s="36">
        <f>SUMIFS(СВЦЭМ!$D$39:$D$782,СВЦЭМ!$A$39:$A$782,$A149,СВЦЭМ!$B$39:$B$782,F$119)+'СЕТ СН'!$I$11+СВЦЭМ!$D$10+'СЕТ СН'!$I$6-'СЕТ СН'!$I$23</f>
        <v>2893.7972951399997</v>
      </c>
      <c r="G149" s="36">
        <f>SUMIFS(СВЦЭМ!$D$39:$D$782,СВЦЭМ!$A$39:$A$782,$A149,СВЦЭМ!$B$39:$B$782,G$119)+'СЕТ СН'!$I$11+СВЦЭМ!$D$10+'СЕТ СН'!$I$6-'СЕТ СН'!$I$23</f>
        <v>2871.8793751200001</v>
      </c>
      <c r="H149" s="36">
        <f>SUMIFS(СВЦЭМ!$D$39:$D$782,СВЦЭМ!$A$39:$A$782,$A149,СВЦЭМ!$B$39:$B$782,H$119)+'СЕТ СН'!$I$11+СВЦЭМ!$D$10+'СЕТ СН'!$I$6-'СЕТ СН'!$I$23</f>
        <v>2827.54556413</v>
      </c>
      <c r="I149" s="36">
        <f>SUMIFS(СВЦЭМ!$D$39:$D$782,СВЦЭМ!$A$39:$A$782,$A149,СВЦЭМ!$B$39:$B$782,I$119)+'СЕТ СН'!$I$11+СВЦЭМ!$D$10+'СЕТ СН'!$I$6-'СЕТ СН'!$I$23</f>
        <v>2807.0726387200002</v>
      </c>
      <c r="J149" s="36">
        <f>SUMIFS(СВЦЭМ!$D$39:$D$782,СВЦЭМ!$A$39:$A$782,$A149,СВЦЭМ!$B$39:$B$782,J$119)+'СЕТ СН'!$I$11+СВЦЭМ!$D$10+'СЕТ СН'!$I$6-'СЕТ СН'!$I$23</f>
        <v>2759.0824069500004</v>
      </c>
      <c r="K149" s="36">
        <f>SUMIFS(СВЦЭМ!$D$39:$D$782,СВЦЭМ!$A$39:$A$782,$A149,СВЦЭМ!$B$39:$B$782,K$119)+'СЕТ СН'!$I$11+СВЦЭМ!$D$10+'СЕТ СН'!$I$6-'СЕТ СН'!$I$23</f>
        <v>2737.7788770300003</v>
      </c>
      <c r="L149" s="36">
        <f>SUMIFS(СВЦЭМ!$D$39:$D$782,СВЦЭМ!$A$39:$A$782,$A149,СВЦЭМ!$B$39:$B$782,L$119)+'СЕТ СН'!$I$11+СВЦЭМ!$D$10+'СЕТ СН'!$I$6-'СЕТ СН'!$I$23</f>
        <v>2727.8352875199998</v>
      </c>
      <c r="M149" s="36">
        <f>SUMIFS(СВЦЭМ!$D$39:$D$782,СВЦЭМ!$A$39:$A$782,$A149,СВЦЭМ!$B$39:$B$782,M$119)+'СЕТ СН'!$I$11+СВЦЭМ!$D$10+'СЕТ СН'!$I$6-'СЕТ СН'!$I$23</f>
        <v>2738.9621327499999</v>
      </c>
      <c r="N149" s="36">
        <f>SUMIFS(СВЦЭМ!$D$39:$D$782,СВЦЭМ!$A$39:$A$782,$A149,СВЦЭМ!$B$39:$B$782,N$119)+'СЕТ СН'!$I$11+СВЦЭМ!$D$10+'СЕТ СН'!$I$6-'СЕТ СН'!$I$23</f>
        <v>2736.3520475200003</v>
      </c>
      <c r="O149" s="36">
        <f>SUMIFS(СВЦЭМ!$D$39:$D$782,СВЦЭМ!$A$39:$A$782,$A149,СВЦЭМ!$B$39:$B$782,O$119)+'СЕТ СН'!$I$11+СВЦЭМ!$D$10+'СЕТ СН'!$I$6-'СЕТ СН'!$I$23</f>
        <v>2765.0099846600001</v>
      </c>
      <c r="P149" s="36">
        <f>SUMIFS(СВЦЭМ!$D$39:$D$782,СВЦЭМ!$A$39:$A$782,$A149,СВЦЭМ!$B$39:$B$782,P$119)+'СЕТ СН'!$I$11+СВЦЭМ!$D$10+'СЕТ СН'!$I$6-'СЕТ СН'!$I$23</f>
        <v>2783.8896318500001</v>
      </c>
      <c r="Q149" s="36">
        <f>SUMIFS(СВЦЭМ!$D$39:$D$782,СВЦЭМ!$A$39:$A$782,$A149,СВЦЭМ!$B$39:$B$782,Q$119)+'СЕТ СН'!$I$11+СВЦЭМ!$D$10+'СЕТ СН'!$I$6-'СЕТ СН'!$I$23</f>
        <v>2792.4141681400001</v>
      </c>
      <c r="R149" s="36">
        <f>SUMIFS(СВЦЭМ!$D$39:$D$782,СВЦЭМ!$A$39:$A$782,$A149,СВЦЭМ!$B$39:$B$782,R$119)+'СЕТ СН'!$I$11+СВЦЭМ!$D$10+'СЕТ СН'!$I$6-'СЕТ СН'!$I$23</f>
        <v>2792.40420808</v>
      </c>
      <c r="S149" s="36">
        <f>SUMIFS(СВЦЭМ!$D$39:$D$782,СВЦЭМ!$A$39:$A$782,$A149,СВЦЭМ!$B$39:$B$782,S$119)+'СЕТ СН'!$I$11+СВЦЭМ!$D$10+'СЕТ СН'!$I$6-'СЕТ СН'!$I$23</f>
        <v>2774.6980584200001</v>
      </c>
      <c r="T149" s="36">
        <f>SUMIFS(СВЦЭМ!$D$39:$D$782,СВЦЭМ!$A$39:$A$782,$A149,СВЦЭМ!$B$39:$B$782,T$119)+'СЕТ СН'!$I$11+СВЦЭМ!$D$10+'СЕТ СН'!$I$6-'СЕТ СН'!$I$23</f>
        <v>2723.0215817500002</v>
      </c>
      <c r="U149" s="36">
        <f>SUMIFS(СВЦЭМ!$D$39:$D$782,СВЦЭМ!$A$39:$A$782,$A149,СВЦЭМ!$B$39:$B$782,U$119)+'СЕТ СН'!$I$11+СВЦЭМ!$D$10+'СЕТ СН'!$I$6-'СЕТ СН'!$I$23</f>
        <v>2704.9950165199998</v>
      </c>
      <c r="V149" s="36">
        <f>SUMIFS(СВЦЭМ!$D$39:$D$782,СВЦЭМ!$A$39:$A$782,$A149,СВЦЭМ!$B$39:$B$782,V$119)+'СЕТ СН'!$I$11+СВЦЭМ!$D$10+'СЕТ СН'!$I$6-'СЕТ СН'!$I$23</f>
        <v>2687.2964444600002</v>
      </c>
      <c r="W149" s="36">
        <f>SUMIFS(СВЦЭМ!$D$39:$D$782,СВЦЭМ!$A$39:$A$782,$A149,СВЦЭМ!$B$39:$B$782,W$119)+'СЕТ СН'!$I$11+СВЦЭМ!$D$10+'СЕТ СН'!$I$6-'СЕТ СН'!$I$23</f>
        <v>2688.5785509900002</v>
      </c>
      <c r="X149" s="36">
        <f>SUMIFS(СВЦЭМ!$D$39:$D$782,СВЦЭМ!$A$39:$A$782,$A149,СВЦЭМ!$B$39:$B$782,X$119)+'СЕТ СН'!$I$11+СВЦЭМ!$D$10+'СЕТ СН'!$I$6-'СЕТ СН'!$I$23</f>
        <v>2725.3486403000002</v>
      </c>
      <c r="Y149" s="36">
        <f>SUMIFS(СВЦЭМ!$D$39:$D$782,СВЦЭМ!$A$39:$A$782,$A149,СВЦЭМ!$B$39:$B$782,Y$119)+'СЕТ СН'!$I$11+СВЦЭМ!$D$10+'СЕТ СН'!$I$6-'СЕТ СН'!$I$23</f>
        <v>2772.0387938700001</v>
      </c>
    </row>
    <row r="150" spans="1:27" ht="15.75" x14ac:dyDescent="0.2">
      <c r="A150" s="35">
        <f t="shared" si="3"/>
        <v>45382</v>
      </c>
      <c r="B150" s="36">
        <f>SUMIFS(СВЦЭМ!$D$39:$D$782,СВЦЭМ!$A$39:$A$782,$A150,СВЦЭМ!$B$39:$B$782,B$119)+'СЕТ СН'!$I$11+СВЦЭМ!$D$10+'СЕТ СН'!$I$6-'СЕТ СН'!$I$23</f>
        <v>2890.1515221999998</v>
      </c>
      <c r="C150" s="36">
        <f>SUMIFS(СВЦЭМ!$D$39:$D$782,СВЦЭМ!$A$39:$A$782,$A150,СВЦЭМ!$B$39:$B$782,C$119)+'СЕТ СН'!$I$11+СВЦЭМ!$D$10+'СЕТ СН'!$I$6-'СЕТ СН'!$I$23</f>
        <v>2912.0808008899999</v>
      </c>
      <c r="D150" s="36">
        <f>SUMIFS(СВЦЭМ!$D$39:$D$782,СВЦЭМ!$A$39:$A$782,$A150,СВЦЭМ!$B$39:$B$782,D$119)+'СЕТ СН'!$I$11+СВЦЭМ!$D$10+'СЕТ СН'!$I$6-'СЕТ СН'!$I$23</f>
        <v>2936.68423841</v>
      </c>
      <c r="E150" s="36">
        <f>SUMIFS(СВЦЭМ!$D$39:$D$782,СВЦЭМ!$A$39:$A$782,$A150,СВЦЭМ!$B$39:$B$782,E$119)+'СЕТ СН'!$I$11+СВЦЭМ!$D$10+'СЕТ СН'!$I$6-'СЕТ СН'!$I$23</f>
        <v>2942.6470291999999</v>
      </c>
      <c r="F150" s="36">
        <f>SUMIFS(СВЦЭМ!$D$39:$D$782,СВЦЭМ!$A$39:$A$782,$A150,СВЦЭМ!$B$39:$B$782,F$119)+'СЕТ СН'!$I$11+СВЦЭМ!$D$10+'СЕТ СН'!$I$6-'СЕТ СН'!$I$23</f>
        <v>2938.6022457399999</v>
      </c>
      <c r="G150" s="36">
        <f>SUMIFS(СВЦЭМ!$D$39:$D$782,СВЦЭМ!$A$39:$A$782,$A150,СВЦЭМ!$B$39:$B$782,G$119)+'СЕТ СН'!$I$11+СВЦЭМ!$D$10+'СЕТ СН'!$I$6-'СЕТ СН'!$I$23</f>
        <v>2938.6335569400003</v>
      </c>
      <c r="H150" s="36">
        <f>SUMIFS(СВЦЭМ!$D$39:$D$782,СВЦЭМ!$A$39:$A$782,$A150,СВЦЭМ!$B$39:$B$782,H$119)+'СЕТ СН'!$I$11+СВЦЭМ!$D$10+'СЕТ СН'!$I$6-'СЕТ СН'!$I$23</f>
        <v>2936.27635861</v>
      </c>
      <c r="I150" s="36">
        <f>SUMIFS(СВЦЭМ!$D$39:$D$782,СВЦЭМ!$A$39:$A$782,$A150,СВЦЭМ!$B$39:$B$782,I$119)+'СЕТ СН'!$I$11+СВЦЭМ!$D$10+'СЕТ СН'!$I$6-'СЕТ СН'!$I$23</f>
        <v>2915.87486451</v>
      </c>
      <c r="J150" s="36">
        <f>SUMIFS(СВЦЭМ!$D$39:$D$782,СВЦЭМ!$A$39:$A$782,$A150,СВЦЭМ!$B$39:$B$782,J$119)+'СЕТ СН'!$I$11+СВЦЭМ!$D$10+'СЕТ СН'!$I$6-'СЕТ СН'!$I$23</f>
        <v>2878.7298051500002</v>
      </c>
      <c r="K150" s="36">
        <f>SUMIFS(СВЦЭМ!$D$39:$D$782,СВЦЭМ!$A$39:$A$782,$A150,СВЦЭМ!$B$39:$B$782,K$119)+'СЕТ СН'!$I$11+СВЦЭМ!$D$10+'СЕТ СН'!$I$6-'СЕТ СН'!$I$23</f>
        <v>2819.60489112</v>
      </c>
      <c r="L150" s="36">
        <f>SUMIFS(СВЦЭМ!$D$39:$D$782,СВЦЭМ!$A$39:$A$782,$A150,СВЦЭМ!$B$39:$B$782,L$119)+'СЕТ СН'!$I$11+СВЦЭМ!$D$10+'СЕТ СН'!$I$6-'СЕТ СН'!$I$23</f>
        <v>2810.2602625899999</v>
      </c>
      <c r="M150" s="36">
        <f>SUMIFS(СВЦЭМ!$D$39:$D$782,СВЦЭМ!$A$39:$A$782,$A150,СВЦЭМ!$B$39:$B$782,M$119)+'СЕТ СН'!$I$11+СВЦЭМ!$D$10+'СЕТ СН'!$I$6-'СЕТ СН'!$I$23</f>
        <v>2813.42718117</v>
      </c>
      <c r="N150" s="36">
        <f>SUMIFS(СВЦЭМ!$D$39:$D$782,СВЦЭМ!$A$39:$A$782,$A150,СВЦЭМ!$B$39:$B$782,N$119)+'СЕТ СН'!$I$11+СВЦЭМ!$D$10+'СЕТ СН'!$I$6-'СЕТ СН'!$I$23</f>
        <v>2817.4249334599999</v>
      </c>
      <c r="O150" s="36">
        <f>SUMIFS(СВЦЭМ!$D$39:$D$782,СВЦЭМ!$A$39:$A$782,$A150,СВЦЭМ!$B$39:$B$782,O$119)+'СЕТ СН'!$I$11+СВЦЭМ!$D$10+'СЕТ СН'!$I$6-'СЕТ СН'!$I$23</f>
        <v>2840.7719602100001</v>
      </c>
      <c r="P150" s="36">
        <f>SUMIFS(СВЦЭМ!$D$39:$D$782,СВЦЭМ!$A$39:$A$782,$A150,СВЦЭМ!$B$39:$B$782,P$119)+'СЕТ СН'!$I$11+СВЦЭМ!$D$10+'СЕТ СН'!$I$6-'СЕТ СН'!$I$23</f>
        <v>2864.7604314300002</v>
      </c>
      <c r="Q150" s="36">
        <f>SUMIFS(СВЦЭМ!$D$39:$D$782,СВЦЭМ!$A$39:$A$782,$A150,СВЦЭМ!$B$39:$B$782,Q$119)+'СЕТ СН'!$I$11+СВЦЭМ!$D$10+'СЕТ СН'!$I$6-'СЕТ СН'!$I$23</f>
        <v>2890.17816296</v>
      </c>
      <c r="R150" s="36">
        <f>SUMIFS(СВЦЭМ!$D$39:$D$782,СВЦЭМ!$A$39:$A$782,$A150,СВЦЭМ!$B$39:$B$782,R$119)+'СЕТ СН'!$I$11+СВЦЭМ!$D$10+'СЕТ СН'!$I$6-'СЕТ СН'!$I$23</f>
        <v>2885.8002062</v>
      </c>
      <c r="S150" s="36">
        <f>SUMIFS(СВЦЭМ!$D$39:$D$782,СВЦЭМ!$A$39:$A$782,$A150,СВЦЭМ!$B$39:$B$782,S$119)+'СЕТ СН'!$I$11+СВЦЭМ!$D$10+'СЕТ СН'!$I$6-'СЕТ СН'!$I$23</f>
        <v>2855.6159457200001</v>
      </c>
      <c r="T150" s="36">
        <f>SUMIFS(СВЦЭМ!$D$39:$D$782,СВЦЭМ!$A$39:$A$782,$A150,СВЦЭМ!$B$39:$B$782,T$119)+'СЕТ СН'!$I$11+СВЦЭМ!$D$10+'СЕТ СН'!$I$6-'СЕТ СН'!$I$23</f>
        <v>2832.04139179</v>
      </c>
      <c r="U150" s="36">
        <f>SUMIFS(СВЦЭМ!$D$39:$D$782,СВЦЭМ!$A$39:$A$782,$A150,СВЦЭМ!$B$39:$B$782,U$119)+'СЕТ СН'!$I$11+СВЦЭМ!$D$10+'СЕТ СН'!$I$6-'СЕТ СН'!$I$23</f>
        <v>2809.2064915000001</v>
      </c>
      <c r="V150" s="36">
        <f>SUMIFS(СВЦЭМ!$D$39:$D$782,СВЦЭМ!$A$39:$A$782,$A150,СВЦЭМ!$B$39:$B$782,V$119)+'СЕТ СН'!$I$11+СВЦЭМ!$D$10+'СЕТ СН'!$I$6-'СЕТ СН'!$I$23</f>
        <v>2792.6235027500002</v>
      </c>
      <c r="W150" s="36">
        <f>SUMIFS(СВЦЭМ!$D$39:$D$782,СВЦЭМ!$A$39:$A$782,$A150,СВЦЭМ!$B$39:$B$782,W$119)+'СЕТ СН'!$I$11+СВЦЭМ!$D$10+'СЕТ СН'!$I$6-'СЕТ СН'!$I$23</f>
        <v>2785.39289663</v>
      </c>
      <c r="X150" s="36">
        <f>SUMIFS(СВЦЭМ!$D$39:$D$782,СВЦЭМ!$A$39:$A$782,$A150,СВЦЭМ!$B$39:$B$782,X$119)+'СЕТ СН'!$I$11+СВЦЭМ!$D$10+'СЕТ СН'!$I$6-'СЕТ СН'!$I$23</f>
        <v>2823.2153124400002</v>
      </c>
      <c r="Y150" s="36">
        <f>SUMIFS(СВЦЭМ!$D$39:$D$782,СВЦЭМ!$A$39:$A$782,$A150,СВЦЭМ!$B$39:$B$782,Y$119)+'СЕТ СН'!$I$11+СВЦЭМ!$D$10+'СЕТ СН'!$I$6-'СЕТ СН'!$I$23</f>
        <v>2848.0340161599997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01.03.2024</v>
      </c>
      <c r="B156" s="36">
        <f>SUMIFS(СВЦЭМ!$E$39:$E$782,СВЦЭМ!$A$39:$A$782,$A156,СВЦЭМ!$B$39:$B$782,B$155)+'СЕТ СН'!$F$12</f>
        <v>121.09974423</v>
      </c>
      <c r="C156" s="36">
        <f>SUMIFS(СВЦЭМ!$E$39:$E$782,СВЦЭМ!$A$39:$A$782,$A156,СВЦЭМ!$B$39:$B$782,C$155)+'СЕТ СН'!$F$12</f>
        <v>122.8973986</v>
      </c>
      <c r="D156" s="36">
        <f>SUMIFS(СВЦЭМ!$E$39:$E$782,СВЦЭМ!$A$39:$A$782,$A156,СВЦЭМ!$B$39:$B$782,D$155)+'СЕТ СН'!$F$12</f>
        <v>124.51620907</v>
      </c>
      <c r="E156" s="36">
        <f>SUMIFS(СВЦЭМ!$E$39:$E$782,СВЦЭМ!$A$39:$A$782,$A156,СВЦЭМ!$B$39:$B$782,E$155)+'СЕТ СН'!$F$12</f>
        <v>123.53137804000001</v>
      </c>
      <c r="F156" s="36">
        <f>SUMIFS(СВЦЭМ!$E$39:$E$782,СВЦЭМ!$A$39:$A$782,$A156,СВЦЭМ!$B$39:$B$782,F$155)+'СЕТ СН'!$F$12</f>
        <v>122.93529187999999</v>
      </c>
      <c r="G156" s="36">
        <f>SUMIFS(СВЦЭМ!$E$39:$E$782,СВЦЭМ!$A$39:$A$782,$A156,СВЦЭМ!$B$39:$B$782,G$155)+'СЕТ СН'!$F$12</f>
        <v>122.79621791</v>
      </c>
      <c r="H156" s="36">
        <f>SUMIFS(СВЦЭМ!$E$39:$E$782,СВЦЭМ!$A$39:$A$782,$A156,СВЦЭМ!$B$39:$B$782,H$155)+'СЕТ СН'!$F$12</f>
        <v>120.27429785</v>
      </c>
      <c r="I156" s="36">
        <f>SUMIFS(СВЦЭМ!$E$39:$E$782,СВЦЭМ!$A$39:$A$782,$A156,СВЦЭМ!$B$39:$B$782,I$155)+'СЕТ СН'!$F$12</f>
        <v>118.69717018999999</v>
      </c>
      <c r="J156" s="36">
        <f>SUMIFS(СВЦЭМ!$E$39:$E$782,СВЦЭМ!$A$39:$A$782,$A156,СВЦЭМ!$B$39:$B$782,J$155)+'СЕТ СН'!$F$12</f>
        <v>118.15864578</v>
      </c>
      <c r="K156" s="36">
        <f>SUMIFS(СВЦЭМ!$E$39:$E$782,СВЦЭМ!$A$39:$A$782,$A156,СВЦЭМ!$B$39:$B$782,K$155)+'СЕТ СН'!$F$12</f>
        <v>117.23917606000001</v>
      </c>
      <c r="L156" s="36">
        <f>SUMIFS(СВЦЭМ!$E$39:$E$782,СВЦЭМ!$A$39:$A$782,$A156,СВЦЭМ!$B$39:$B$782,L$155)+'СЕТ СН'!$F$12</f>
        <v>117.36340963000001</v>
      </c>
      <c r="M156" s="36">
        <f>SUMIFS(СВЦЭМ!$E$39:$E$782,СВЦЭМ!$A$39:$A$782,$A156,СВЦЭМ!$B$39:$B$782,M$155)+'СЕТ СН'!$F$12</f>
        <v>116.22359819</v>
      </c>
      <c r="N156" s="36">
        <f>SUMIFS(СВЦЭМ!$E$39:$E$782,СВЦЭМ!$A$39:$A$782,$A156,СВЦЭМ!$B$39:$B$782,N$155)+'СЕТ СН'!$F$12</f>
        <v>119.40678226</v>
      </c>
      <c r="O156" s="36">
        <f>SUMIFS(СВЦЭМ!$E$39:$E$782,СВЦЭМ!$A$39:$A$782,$A156,СВЦЭМ!$B$39:$B$782,O$155)+'СЕТ СН'!$F$12</f>
        <v>120.17898504</v>
      </c>
      <c r="P156" s="36">
        <f>SUMIFS(СВЦЭМ!$E$39:$E$782,СВЦЭМ!$A$39:$A$782,$A156,СВЦЭМ!$B$39:$B$782,P$155)+'СЕТ СН'!$F$12</f>
        <v>121.46892683</v>
      </c>
      <c r="Q156" s="36">
        <f>SUMIFS(СВЦЭМ!$E$39:$E$782,СВЦЭМ!$A$39:$A$782,$A156,СВЦЭМ!$B$39:$B$782,Q$155)+'СЕТ СН'!$F$12</f>
        <v>122.209343</v>
      </c>
      <c r="R156" s="36">
        <f>SUMIFS(СВЦЭМ!$E$39:$E$782,СВЦЭМ!$A$39:$A$782,$A156,СВЦЭМ!$B$39:$B$782,R$155)+'СЕТ СН'!$F$12</f>
        <v>122.95031710000001</v>
      </c>
      <c r="S156" s="36">
        <f>SUMIFS(СВЦЭМ!$E$39:$E$782,СВЦЭМ!$A$39:$A$782,$A156,СВЦЭМ!$B$39:$B$782,S$155)+'СЕТ СН'!$F$12</f>
        <v>122.14606406999999</v>
      </c>
      <c r="T156" s="36">
        <f>SUMIFS(СВЦЭМ!$E$39:$E$782,СВЦЭМ!$A$39:$A$782,$A156,СВЦЭМ!$B$39:$B$782,T$155)+'СЕТ СН'!$F$12</f>
        <v>119.31820159</v>
      </c>
      <c r="U156" s="36">
        <f>SUMIFS(СВЦЭМ!$E$39:$E$782,СВЦЭМ!$A$39:$A$782,$A156,СВЦЭМ!$B$39:$B$782,U$155)+'СЕТ СН'!$F$12</f>
        <v>117.25824953999999</v>
      </c>
      <c r="V156" s="36">
        <f>SUMIFS(СВЦЭМ!$E$39:$E$782,СВЦЭМ!$A$39:$A$782,$A156,СВЦЭМ!$B$39:$B$782,V$155)+'СЕТ СН'!$F$12</f>
        <v>117.35067171999999</v>
      </c>
      <c r="W156" s="36">
        <f>SUMIFS(СВЦЭМ!$E$39:$E$782,СВЦЭМ!$A$39:$A$782,$A156,СВЦЭМ!$B$39:$B$782,W$155)+'СЕТ СН'!$F$12</f>
        <v>117.90352391</v>
      </c>
      <c r="X156" s="36">
        <f>SUMIFS(СВЦЭМ!$E$39:$E$782,СВЦЭМ!$A$39:$A$782,$A156,СВЦЭМ!$B$39:$B$782,X$155)+'СЕТ СН'!$F$12</f>
        <v>118.81080369999999</v>
      </c>
      <c r="Y156" s="36">
        <f>SUMIFS(СВЦЭМ!$E$39:$E$782,СВЦЭМ!$A$39:$A$782,$A156,СВЦЭМ!$B$39:$B$782,Y$155)+'СЕТ СН'!$F$12</f>
        <v>120.45847181000001</v>
      </c>
      <c r="AA156" s="45"/>
    </row>
    <row r="157" spans="1:27" ht="15.75" x14ac:dyDescent="0.2">
      <c r="A157" s="35">
        <f>A156+1</f>
        <v>45353</v>
      </c>
      <c r="B157" s="36">
        <f>SUMIFS(СВЦЭМ!$E$39:$E$782,СВЦЭМ!$A$39:$A$782,$A157,СВЦЭМ!$B$39:$B$782,B$155)+'СЕТ СН'!$F$12</f>
        <v>116.36562212</v>
      </c>
      <c r="C157" s="36">
        <f>SUMIFS(СВЦЭМ!$E$39:$E$782,СВЦЭМ!$A$39:$A$782,$A157,СВЦЭМ!$B$39:$B$782,C$155)+'СЕТ СН'!$F$12</f>
        <v>117.17106345000001</v>
      </c>
      <c r="D157" s="36">
        <f>SUMIFS(СВЦЭМ!$E$39:$E$782,СВЦЭМ!$A$39:$A$782,$A157,СВЦЭМ!$B$39:$B$782,D$155)+'СЕТ СН'!$F$12</f>
        <v>118.81332805</v>
      </c>
      <c r="E157" s="36">
        <f>SUMIFS(СВЦЭМ!$E$39:$E$782,СВЦЭМ!$A$39:$A$782,$A157,СВЦЭМ!$B$39:$B$782,E$155)+'СЕТ СН'!$F$12</f>
        <v>119.54925084</v>
      </c>
      <c r="F157" s="36">
        <f>SUMIFS(СВЦЭМ!$E$39:$E$782,СВЦЭМ!$A$39:$A$782,$A157,СВЦЭМ!$B$39:$B$782,F$155)+'СЕТ СН'!$F$12</f>
        <v>119.34933411</v>
      </c>
      <c r="G157" s="36">
        <f>SUMIFS(СВЦЭМ!$E$39:$E$782,СВЦЭМ!$A$39:$A$782,$A157,СВЦЭМ!$B$39:$B$782,G$155)+'СЕТ СН'!$F$12</f>
        <v>118.00631416</v>
      </c>
      <c r="H157" s="36">
        <f>SUMIFS(СВЦЭМ!$E$39:$E$782,СВЦЭМ!$A$39:$A$782,$A157,СВЦЭМ!$B$39:$B$782,H$155)+'СЕТ СН'!$F$12</f>
        <v>115.06764807</v>
      </c>
      <c r="I157" s="36">
        <f>SUMIFS(СВЦЭМ!$E$39:$E$782,СВЦЭМ!$A$39:$A$782,$A157,СВЦЭМ!$B$39:$B$782,I$155)+'СЕТ СН'!$F$12</f>
        <v>113.44956242000001</v>
      </c>
      <c r="J157" s="36">
        <f>SUMIFS(СВЦЭМ!$E$39:$E$782,СВЦЭМ!$A$39:$A$782,$A157,СВЦЭМ!$B$39:$B$782,J$155)+'СЕТ СН'!$F$12</f>
        <v>113.51393633000001</v>
      </c>
      <c r="K157" s="36">
        <f>SUMIFS(СВЦЭМ!$E$39:$E$782,СВЦЭМ!$A$39:$A$782,$A157,СВЦЭМ!$B$39:$B$782,K$155)+'СЕТ СН'!$F$12</f>
        <v>111.3480879</v>
      </c>
      <c r="L157" s="36">
        <f>SUMIFS(СВЦЭМ!$E$39:$E$782,СВЦЭМ!$A$39:$A$782,$A157,СВЦЭМ!$B$39:$B$782,L$155)+'СЕТ СН'!$F$12</f>
        <v>110.3089741</v>
      </c>
      <c r="M157" s="36">
        <f>SUMIFS(СВЦЭМ!$E$39:$E$782,СВЦЭМ!$A$39:$A$782,$A157,СВЦЭМ!$B$39:$B$782,M$155)+'СЕТ СН'!$F$12</f>
        <v>110.53511841</v>
      </c>
      <c r="N157" s="36">
        <f>SUMIFS(СВЦЭМ!$E$39:$E$782,СВЦЭМ!$A$39:$A$782,$A157,СВЦЭМ!$B$39:$B$782,N$155)+'СЕТ СН'!$F$12</f>
        <v>111.72267484</v>
      </c>
      <c r="O157" s="36">
        <f>SUMIFS(СВЦЭМ!$E$39:$E$782,СВЦЭМ!$A$39:$A$782,$A157,СВЦЭМ!$B$39:$B$782,O$155)+'СЕТ СН'!$F$12</f>
        <v>112.18825377</v>
      </c>
      <c r="P157" s="36">
        <f>SUMIFS(СВЦЭМ!$E$39:$E$782,СВЦЭМ!$A$39:$A$782,$A157,СВЦЭМ!$B$39:$B$782,P$155)+'СЕТ СН'!$F$12</f>
        <v>112.80256887</v>
      </c>
      <c r="Q157" s="36">
        <f>SUMIFS(СВЦЭМ!$E$39:$E$782,СВЦЭМ!$A$39:$A$782,$A157,СВЦЭМ!$B$39:$B$782,Q$155)+'СЕТ СН'!$F$12</f>
        <v>114.3033449</v>
      </c>
      <c r="R157" s="36">
        <f>SUMIFS(СВЦЭМ!$E$39:$E$782,СВЦЭМ!$A$39:$A$782,$A157,СВЦЭМ!$B$39:$B$782,R$155)+'СЕТ СН'!$F$12</f>
        <v>115.68133585</v>
      </c>
      <c r="S157" s="36">
        <f>SUMIFS(СВЦЭМ!$E$39:$E$782,СВЦЭМ!$A$39:$A$782,$A157,СВЦЭМ!$B$39:$B$782,S$155)+'СЕТ СН'!$F$12</f>
        <v>114.66262415999999</v>
      </c>
      <c r="T157" s="36">
        <f>SUMIFS(СВЦЭМ!$E$39:$E$782,СВЦЭМ!$A$39:$A$782,$A157,СВЦЭМ!$B$39:$B$782,T$155)+'СЕТ СН'!$F$12</f>
        <v>111.73636711</v>
      </c>
      <c r="U157" s="36">
        <f>SUMIFS(СВЦЭМ!$E$39:$E$782,СВЦЭМ!$A$39:$A$782,$A157,СВЦЭМ!$B$39:$B$782,U$155)+'СЕТ СН'!$F$12</f>
        <v>108.98630479000001</v>
      </c>
      <c r="V157" s="36">
        <f>SUMIFS(СВЦЭМ!$E$39:$E$782,СВЦЭМ!$A$39:$A$782,$A157,СВЦЭМ!$B$39:$B$782,V$155)+'СЕТ СН'!$F$12</f>
        <v>110.176852</v>
      </c>
      <c r="W157" s="36">
        <f>SUMIFS(СВЦЭМ!$E$39:$E$782,СВЦЭМ!$A$39:$A$782,$A157,СВЦЭМ!$B$39:$B$782,W$155)+'СЕТ СН'!$F$12</f>
        <v>110.80067772</v>
      </c>
      <c r="X157" s="36">
        <f>SUMIFS(СВЦЭМ!$E$39:$E$782,СВЦЭМ!$A$39:$A$782,$A157,СВЦЭМ!$B$39:$B$782,X$155)+'СЕТ СН'!$F$12</f>
        <v>113.28387773</v>
      </c>
      <c r="Y157" s="36">
        <f>SUMIFS(СВЦЭМ!$E$39:$E$782,СВЦЭМ!$A$39:$A$782,$A157,СВЦЭМ!$B$39:$B$782,Y$155)+'СЕТ СН'!$F$12</f>
        <v>113.31143892999999</v>
      </c>
    </row>
    <row r="158" spans="1:27" ht="15.75" x14ac:dyDescent="0.2">
      <c r="A158" s="35">
        <f t="shared" ref="A158:A186" si="4">A157+1</f>
        <v>45354</v>
      </c>
      <c r="B158" s="36">
        <f>SUMIFS(СВЦЭМ!$E$39:$E$782,СВЦЭМ!$A$39:$A$782,$A158,СВЦЭМ!$B$39:$B$782,B$155)+'СЕТ СН'!$F$12</f>
        <v>109.44665614</v>
      </c>
      <c r="C158" s="36">
        <f>SUMIFS(СВЦЭМ!$E$39:$E$782,СВЦЭМ!$A$39:$A$782,$A158,СВЦЭМ!$B$39:$B$782,C$155)+'СЕТ СН'!$F$12</f>
        <v>115.02705038000001</v>
      </c>
      <c r="D158" s="36">
        <f>SUMIFS(СВЦЭМ!$E$39:$E$782,СВЦЭМ!$A$39:$A$782,$A158,СВЦЭМ!$B$39:$B$782,D$155)+'СЕТ СН'!$F$12</f>
        <v>118.07056462</v>
      </c>
      <c r="E158" s="36">
        <f>SUMIFS(СВЦЭМ!$E$39:$E$782,СВЦЭМ!$A$39:$A$782,$A158,СВЦЭМ!$B$39:$B$782,E$155)+'СЕТ СН'!$F$12</f>
        <v>119.28405911999999</v>
      </c>
      <c r="F158" s="36">
        <f>SUMIFS(СВЦЭМ!$E$39:$E$782,СВЦЭМ!$A$39:$A$782,$A158,СВЦЭМ!$B$39:$B$782,F$155)+'СЕТ СН'!$F$12</f>
        <v>119.10226761</v>
      </c>
      <c r="G158" s="36">
        <f>SUMIFS(СВЦЭМ!$E$39:$E$782,СВЦЭМ!$A$39:$A$782,$A158,СВЦЭМ!$B$39:$B$782,G$155)+'СЕТ СН'!$F$12</f>
        <v>118.15499588</v>
      </c>
      <c r="H158" s="36">
        <f>SUMIFS(СВЦЭМ!$E$39:$E$782,СВЦЭМ!$A$39:$A$782,$A158,СВЦЭМ!$B$39:$B$782,H$155)+'СЕТ СН'!$F$12</f>
        <v>116.9163609</v>
      </c>
      <c r="I158" s="36">
        <f>SUMIFS(СВЦЭМ!$E$39:$E$782,СВЦЭМ!$A$39:$A$782,$A158,СВЦЭМ!$B$39:$B$782,I$155)+'СЕТ СН'!$F$12</f>
        <v>117.00414139</v>
      </c>
      <c r="J158" s="36">
        <f>SUMIFS(СВЦЭМ!$E$39:$E$782,СВЦЭМ!$A$39:$A$782,$A158,СВЦЭМ!$B$39:$B$782,J$155)+'СЕТ СН'!$F$12</f>
        <v>113.75076828</v>
      </c>
      <c r="K158" s="36">
        <f>SUMIFS(СВЦЭМ!$E$39:$E$782,СВЦЭМ!$A$39:$A$782,$A158,СВЦЭМ!$B$39:$B$782,K$155)+'СЕТ СН'!$F$12</f>
        <v>111.03576266</v>
      </c>
      <c r="L158" s="36">
        <f>SUMIFS(СВЦЭМ!$E$39:$E$782,СВЦЭМ!$A$39:$A$782,$A158,СВЦЭМ!$B$39:$B$782,L$155)+'СЕТ СН'!$F$12</f>
        <v>109.51572699</v>
      </c>
      <c r="M158" s="36">
        <f>SUMIFS(СВЦЭМ!$E$39:$E$782,СВЦЭМ!$A$39:$A$782,$A158,СВЦЭМ!$B$39:$B$782,M$155)+'СЕТ СН'!$F$12</f>
        <v>109.57308218999999</v>
      </c>
      <c r="N158" s="36">
        <f>SUMIFS(СВЦЭМ!$E$39:$E$782,СВЦЭМ!$A$39:$A$782,$A158,СВЦЭМ!$B$39:$B$782,N$155)+'СЕТ СН'!$F$12</f>
        <v>111.37120871</v>
      </c>
      <c r="O158" s="36">
        <f>SUMIFS(СВЦЭМ!$E$39:$E$782,СВЦЭМ!$A$39:$A$782,$A158,СВЦЭМ!$B$39:$B$782,O$155)+'СЕТ СН'!$F$12</f>
        <v>110.61164588</v>
      </c>
      <c r="P158" s="36">
        <f>SUMIFS(СВЦЭМ!$E$39:$E$782,СВЦЭМ!$A$39:$A$782,$A158,СВЦЭМ!$B$39:$B$782,P$155)+'СЕТ СН'!$F$12</f>
        <v>110.69099704999999</v>
      </c>
      <c r="Q158" s="36">
        <f>SUMIFS(СВЦЭМ!$E$39:$E$782,СВЦЭМ!$A$39:$A$782,$A158,СВЦЭМ!$B$39:$B$782,Q$155)+'СЕТ СН'!$F$12</f>
        <v>111.74879996999999</v>
      </c>
      <c r="R158" s="36">
        <f>SUMIFS(СВЦЭМ!$E$39:$E$782,СВЦЭМ!$A$39:$A$782,$A158,СВЦЭМ!$B$39:$B$782,R$155)+'СЕТ СН'!$F$12</f>
        <v>112.13730414</v>
      </c>
      <c r="S158" s="36">
        <f>SUMIFS(СВЦЭМ!$E$39:$E$782,СВЦЭМ!$A$39:$A$782,$A158,СВЦЭМ!$B$39:$B$782,S$155)+'СЕТ СН'!$F$12</f>
        <v>110.21673014</v>
      </c>
      <c r="T158" s="36">
        <f>SUMIFS(СВЦЭМ!$E$39:$E$782,СВЦЭМ!$A$39:$A$782,$A158,СВЦЭМ!$B$39:$B$782,T$155)+'СЕТ СН'!$F$12</f>
        <v>109.00204862</v>
      </c>
      <c r="U158" s="36">
        <f>SUMIFS(СВЦЭМ!$E$39:$E$782,СВЦЭМ!$A$39:$A$782,$A158,СВЦЭМ!$B$39:$B$782,U$155)+'СЕТ СН'!$F$12</f>
        <v>110.27333910999999</v>
      </c>
      <c r="V158" s="36">
        <f>SUMIFS(СВЦЭМ!$E$39:$E$782,СВЦЭМ!$A$39:$A$782,$A158,СВЦЭМ!$B$39:$B$782,V$155)+'СЕТ СН'!$F$12</f>
        <v>110.21257634</v>
      </c>
      <c r="W158" s="36">
        <f>SUMIFS(СВЦЭМ!$E$39:$E$782,СВЦЭМ!$A$39:$A$782,$A158,СВЦЭМ!$B$39:$B$782,W$155)+'СЕТ СН'!$F$12</f>
        <v>109.62937654</v>
      </c>
      <c r="X158" s="36">
        <f>SUMIFS(СВЦЭМ!$E$39:$E$782,СВЦЭМ!$A$39:$A$782,$A158,СВЦЭМ!$B$39:$B$782,X$155)+'СЕТ СН'!$F$12</f>
        <v>110.63558867</v>
      </c>
      <c r="Y158" s="36">
        <f>SUMIFS(СВЦЭМ!$E$39:$E$782,СВЦЭМ!$A$39:$A$782,$A158,СВЦЭМ!$B$39:$B$782,Y$155)+'СЕТ СН'!$F$12</f>
        <v>112.99874343</v>
      </c>
    </row>
    <row r="159" spans="1:27" ht="15.75" x14ac:dyDescent="0.2">
      <c r="A159" s="35">
        <f t="shared" si="4"/>
        <v>45355</v>
      </c>
      <c r="B159" s="36">
        <f>SUMIFS(СВЦЭМ!$E$39:$E$782,СВЦЭМ!$A$39:$A$782,$A159,СВЦЭМ!$B$39:$B$782,B$155)+'СЕТ СН'!$F$12</f>
        <v>110.10665597000001</v>
      </c>
      <c r="C159" s="36">
        <f>SUMIFS(СВЦЭМ!$E$39:$E$782,СВЦЭМ!$A$39:$A$782,$A159,СВЦЭМ!$B$39:$B$782,C$155)+'СЕТ СН'!$F$12</f>
        <v>112.96285288</v>
      </c>
      <c r="D159" s="36">
        <f>SUMIFS(СВЦЭМ!$E$39:$E$782,СВЦЭМ!$A$39:$A$782,$A159,СВЦЭМ!$B$39:$B$782,D$155)+'СЕТ СН'!$F$12</f>
        <v>114.18937875</v>
      </c>
      <c r="E159" s="36">
        <f>SUMIFS(СВЦЭМ!$E$39:$E$782,СВЦЭМ!$A$39:$A$782,$A159,СВЦЭМ!$B$39:$B$782,E$155)+'СЕТ СН'!$F$12</f>
        <v>114.38250528</v>
      </c>
      <c r="F159" s="36">
        <f>SUMIFS(СВЦЭМ!$E$39:$E$782,СВЦЭМ!$A$39:$A$782,$A159,СВЦЭМ!$B$39:$B$782,F$155)+'СЕТ СН'!$F$12</f>
        <v>114.63539728000001</v>
      </c>
      <c r="G159" s="36">
        <f>SUMIFS(СВЦЭМ!$E$39:$E$782,СВЦЭМ!$A$39:$A$782,$A159,СВЦЭМ!$B$39:$B$782,G$155)+'СЕТ СН'!$F$12</f>
        <v>116.21633124</v>
      </c>
      <c r="H159" s="36">
        <f>SUMIFS(СВЦЭМ!$E$39:$E$782,СВЦЭМ!$A$39:$A$782,$A159,СВЦЭМ!$B$39:$B$782,H$155)+'СЕТ СН'!$F$12</f>
        <v>112.78183158</v>
      </c>
      <c r="I159" s="36">
        <f>SUMIFS(СВЦЭМ!$E$39:$E$782,СВЦЭМ!$A$39:$A$782,$A159,СВЦЭМ!$B$39:$B$782,I$155)+'СЕТ СН'!$F$12</f>
        <v>110.2158986</v>
      </c>
      <c r="J159" s="36">
        <f>SUMIFS(СВЦЭМ!$E$39:$E$782,СВЦЭМ!$A$39:$A$782,$A159,СВЦЭМ!$B$39:$B$782,J$155)+'СЕТ СН'!$F$12</f>
        <v>107.83367174999999</v>
      </c>
      <c r="K159" s="36">
        <f>SUMIFS(СВЦЭМ!$E$39:$E$782,СВЦЭМ!$A$39:$A$782,$A159,СВЦЭМ!$B$39:$B$782,K$155)+'СЕТ СН'!$F$12</f>
        <v>106.6645365</v>
      </c>
      <c r="L159" s="36">
        <f>SUMIFS(СВЦЭМ!$E$39:$E$782,СВЦЭМ!$A$39:$A$782,$A159,СВЦЭМ!$B$39:$B$782,L$155)+'СЕТ СН'!$F$12</f>
        <v>107.00364707</v>
      </c>
      <c r="M159" s="36">
        <f>SUMIFS(СВЦЭМ!$E$39:$E$782,СВЦЭМ!$A$39:$A$782,$A159,СВЦЭМ!$B$39:$B$782,M$155)+'СЕТ СН'!$F$12</f>
        <v>107.5494906</v>
      </c>
      <c r="N159" s="36">
        <f>SUMIFS(СВЦЭМ!$E$39:$E$782,СВЦЭМ!$A$39:$A$782,$A159,СВЦЭМ!$B$39:$B$782,N$155)+'СЕТ СН'!$F$12</f>
        <v>106.77354329000001</v>
      </c>
      <c r="O159" s="36">
        <f>SUMIFS(СВЦЭМ!$E$39:$E$782,СВЦЭМ!$A$39:$A$782,$A159,СВЦЭМ!$B$39:$B$782,O$155)+'СЕТ СН'!$F$12</f>
        <v>107.26228724000001</v>
      </c>
      <c r="P159" s="36">
        <f>SUMIFS(СВЦЭМ!$E$39:$E$782,СВЦЭМ!$A$39:$A$782,$A159,СВЦЭМ!$B$39:$B$782,P$155)+'СЕТ СН'!$F$12</f>
        <v>108.30633376999999</v>
      </c>
      <c r="Q159" s="36">
        <f>SUMIFS(СВЦЭМ!$E$39:$E$782,СВЦЭМ!$A$39:$A$782,$A159,СВЦЭМ!$B$39:$B$782,Q$155)+'СЕТ СН'!$F$12</f>
        <v>109.40786301999999</v>
      </c>
      <c r="R159" s="36">
        <f>SUMIFS(СВЦЭМ!$E$39:$E$782,СВЦЭМ!$A$39:$A$782,$A159,СВЦЭМ!$B$39:$B$782,R$155)+'СЕТ СН'!$F$12</f>
        <v>109.2927706</v>
      </c>
      <c r="S159" s="36">
        <f>SUMIFS(СВЦЭМ!$E$39:$E$782,СВЦЭМ!$A$39:$A$782,$A159,СВЦЭМ!$B$39:$B$782,S$155)+'СЕТ СН'!$F$12</f>
        <v>108.81899966</v>
      </c>
      <c r="T159" s="36">
        <f>SUMIFS(СВЦЭМ!$E$39:$E$782,СВЦЭМ!$A$39:$A$782,$A159,СВЦЭМ!$B$39:$B$782,T$155)+'СЕТ СН'!$F$12</f>
        <v>107.68436407999999</v>
      </c>
      <c r="U159" s="36">
        <f>SUMIFS(СВЦЭМ!$E$39:$E$782,СВЦЭМ!$A$39:$A$782,$A159,СВЦЭМ!$B$39:$B$782,U$155)+'СЕТ СН'!$F$12</f>
        <v>106.09029608</v>
      </c>
      <c r="V159" s="36">
        <f>SUMIFS(СВЦЭМ!$E$39:$E$782,СВЦЭМ!$A$39:$A$782,$A159,СВЦЭМ!$B$39:$B$782,V$155)+'СЕТ СН'!$F$12</f>
        <v>106.96064274</v>
      </c>
      <c r="W159" s="36">
        <f>SUMIFS(СВЦЭМ!$E$39:$E$782,СВЦЭМ!$A$39:$A$782,$A159,СВЦЭМ!$B$39:$B$782,W$155)+'СЕТ СН'!$F$12</f>
        <v>108.08281617999999</v>
      </c>
      <c r="X159" s="36">
        <f>SUMIFS(СВЦЭМ!$E$39:$E$782,СВЦЭМ!$A$39:$A$782,$A159,СВЦЭМ!$B$39:$B$782,X$155)+'СЕТ СН'!$F$12</f>
        <v>107.81817202000001</v>
      </c>
      <c r="Y159" s="36">
        <f>SUMIFS(СВЦЭМ!$E$39:$E$782,СВЦЭМ!$A$39:$A$782,$A159,СВЦЭМ!$B$39:$B$782,Y$155)+'СЕТ СН'!$F$12</f>
        <v>108.92777876</v>
      </c>
    </row>
    <row r="160" spans="1:27" ht="15.75" x14ac:dyDescent="0.2">
      <c r="A160" s="35">
        <f t="shared" si="4"/>
        <v>45356</v>
      </c>
      <c r="B160" s="36">
        <f>SUMIFS(СВЦЭМ!$E$39:$E$782,СВЦЭМ!$A$39:$A$782,$A160,СВЦЭМ!$B$39:$B$782,B$155)+'СЕТ СН'!$F$12</f>
        <v>108.08344131</v>
      </c>
      <c r="C160" s="36">
        <f>SUMIFS(СВЦЭМ!$E$39:$E$782,СВЦЭМ!$A$39:$A$782,$A160,СВЦЭМ!$B$39:$B$782,C$155)+'СЕТ СН'!$F$12</f>
        <v>110.57135006999999</v>
      </c>
      <c r="D160" s="36">
        <f>SUMIFS(СВЦЭМ!$E$39:$E$782,СВЦЭМ!$A$39:$A$782,$A160,СВЦЭМ!$B$39:$B$782,D$155)+'СЕТ СН'!$F$12</f>
        <v>111.15533753</v>
      </c>
      <c r="E160" s="36">
        <f>SUMIFS(СВЦЭМ!$E$39:$E$782,СВЦЭМ!$A$39:$A$782,$A160,СВЦЭМ!$B$39:$B$782,E$155)+'СЕТ СН'!$F$12</f>
        <v>112.36135950000001</v>
      </c>
      <c r="F160" s="36">
        <f>SUMIFS(СВЦЭМ!$E$39:$E$782,СВЦЭМ!$A$39:$A$782,$A160,СВЦЭМ!$B$39:$B$782,F$155)+'СЕТ СН'!$F$12</f>
        <v>111.6198533</v>
      </c>
      <c r="G160" s="36">
        <f>SUMIFS(СВЦЭМ!$E$39:$E$782,СВЦЭМ!$A$39:$A$782,$A160,СВЦЭМ!$B$39:$B$782,G$155)+'СЕТ СН'!$F$12</f>
        <v>109.82117841</v>
      </c>
      <c r="H160" s="36">
        <f>SUMIFS(СВЦЭМ!$E$39:$E$782,СВЦЭМ!$A$39:$A$782,$A160,СВЦЭМ!$B$39:$B$782,H$155)+'СЕТ СН'!$F$12</f>
        <v>106.18659405</v>
      </c>
      <c r="I160" s="36">
        <f>SUMIFS(СВЦЭМ!$E$39:$E$782,СВЦЭМ!$A$39:$A$782,$A160,СВЦЭМ!$B$39:$B$782,I$155)+'СЕТ СН'!$F$12</f>
        <v>105.084588</v>
      </c>
      <c r="J160" s="36">
        <f>SUMIFS(СВЦЭМ!$E$39:$E$782,СВЦЭМ!$A$39:$A$782,$A160,СВЦЭМ!$B$39:$B$782,J$155)+'СЕТ СН'!$F$12</f>
        <v>104.21813012</v>
      </c>
      <c r="K160" s="36">
        <f>SUMIFS(СВЦЭМ!$E$39:$E$782,СВЦЭМ!$A$39:$A$782,$A160,СВЦЭМ!$B$39:$B$782,K$155)+'СЕТ СН'!$F$12</f>
        <v>100.42170455</v>
      </c>
      <c r="L160" s="36">
        <f>SUMIFS(СВЦЭМ!$E$39:$E$782,СВЦЭМ!$A$39:$A$782,$A160,СВЦЭМ!$B$39:$B$782,L$155)+'СЕТ СН'!$F$12</f>
        <v>99.757601370000003</v>
      </c>
      <c r="M160" s="36">
        <f>SUMIFS(СВЦЭМ!$E$39:$E$782,СВЦЭМ!$A$39:$A$782,$A160,СВЦЭМ!$B$39:$B$782,M$155)+'СЕТ СН'!$F$12</f>
        <v>101.42295844</v>
      </c>
      <c r="N160" s="36">
        <f>SUMIFS(СВЦЭМ!$E$39:$E$782,СВЦЭМ!$A$39:$A$782,$A160,СВЦЭМ!$B$39:$B$782,N$155)+'СЕТ СН'!$F$12</f>
        <v>103.41157954000001</v>
      </c>
      <c r="O160" s="36">
        <f>SUMIFS(СВЦЭМ!$E$39:$E$782,СВЦЭМ!$A$39:$A$782,$A160,СВЦЭМ!$B$39:$B$782,O$155)+'СЕТ СН'!$F$12</f>
        <v>102.22355383</v>
      </c>
      <c r="P160" s="36">
        <f>SUMIFS(СВЦЭМ!$E$39:$E$782,СВЦЭМ!$A$39:$A$782,$A160,СВЦЭМ!$B$39:$B$782,P$155)+'СЕТ СН'!$F$12</f>
        <v>102.94376243000001</v>
      </c>
      <c r="Q160" s="36">
        <f>SUMIFS(СВЦЭМ!$E$39:$E$782,СВЦЭМ!$A$39:$A$782,$A160,СВЦЭМ!$B$39:$B$782,Q$155)+'СЕТ СН'!$F$12</f>
        <v>104.11666897000001</v>
      </c>
      <c r="R160" s="36">
        <f>SUMIFS(СВЦЭМ!$E$39:$E$782,СВЦЭМ!$A$39:$A$782,$A160,СВЦЭМ!$B$39:$B$782,R$155)+'СЕТ СН'!$F$12</f>
        <v>105.86124173</v>
      </c>
      <c r="S160" s="36">
        <f>SUMIFS(СВЦЭМ!$E$39:$E$782,СВЦЭМ!$A$39:$A$782,$A160,СВЦЭМ!$B$39:$B$782,S$155)+'СЕТ СН'!$F$12</f>
        <v>105.67905029000001</v>
      </c>
      <c r="T160" s="36">
        <f>SUMIFS(СВЦЭМ!$E$39:$E$782,СВЦЭМ!$A$39:$A$782,$A160,СВЦЭМ!$B$39:$B$782,T$155)+'СЕТ СН'!$F$12</f>
        <v>103.92083844</v>
      </c>
      <c r="U160" s="36">
        <f>SUMIFS(СВЦЭМ!$E$39:$E$782,СВЦЭМ!$A$39:$A$782,$A160,СВЦЭМ!$B$39:$B$782,U$155)+'СЕТ СН'!$F$12</f>
        <v>102.35014280999999</v>
      </c>
      <c r="V160" s="36">
        <f>SUMIFS(СВЦЭМ!$E$39:$E$782,СВЦЭМ!$A$39:$A$782,$A160,СВЦЭМ!$B$39:$B$782,V$155)+'СЕТ СН'!$F$12</f>
        <v>102.83870822</v>
      </c>
      <c r="W160" s="36">
        <f>SUMIFS(СВЦЭМ!$E$39:$E$782,СВЦЭМ!$A$39:$A$782,$A160,СВЦЭМ!$B$39:$B$782,W$155)+'СЕТ СН'!$F$12</f>
        <v>103.80993607000001</v>
      </c>
      <c r="X160" s="36">
        <f>SUMIFS(СВЦЭМ!$E$39:$E$782,СВЦЭМ!$A$39:$A$782,$A160,СВЦЭМ!$B$39:$B$782,X$155)+'СЕТ СН'!$F$12</f>
        <v>104.58251097</v>
      </c>
      <c r="Y160" s="36">
        <f>SUMIFS(СВЦЭМ!$E$39:$E$782,СВЦЭМ!$A$39:$A$782,$A160,СВЦЭМ!$B$39:$B$782,Y$155)+'СЕТ СН'!$F$12</f>
        <v>105.49611517</v>
      </c>
    </row>
    <row r="161" spans="1:25" ht="15.75" x14ac:dyDescent="0.2">
      <c r="A161" s="35">
        <f t="shared" si="4"/>
        <v>45357</v>
      </c>
      <c r="B161" s="36">
        <f>SUMIFS(СВЦЭМ!$E$39:$E$782,СВЦЭМ!$A$39:$A$782,$A161,СВЦЭМ!$B$39:$B$782,B$155)+'СЕТ СН'!$F$12</f>
        <v>110.19461707000001</v>
      </c>
      <c r="C161" s="36">
        <f>SUMIFS(СВЦЭМ!$E$39:$E$782,СВЦЭМ!$A$39:$A$782,$A161,СВЦЭМ!$B$39:$B$782,C$155)+'СЕТ СН'!$F$12</f>
        <v>111.82016526</v>
      </c>
      <c r="D161" s="36">
        <f>SUMIFS(СВЦЭМ!$E$39:$E$782,СВЦЭМ!$A$39:$A$782,$A161,СВЦЭМ!$B$39:$B$782,D$155)+'СЕТ СН'!$F$12</f>
        <v>113.34158355</v>
      </c>
      <c r="E161" s="36">
        <f>SUMIFS(СВЦЭМ!$E$39:$E$782,СВЦЭМ!$A$39:$A$782,$A161,СВЦЭМ!$B$39:$B$782,E$155)+'СЕТ СН'!$F$12</f>
        <v>114.34748981</v>
      </c>
      <c r="F161" s="36">
        <f>SUMIFS(СВЦЭМ!$E$39:$E$782,СВЦЭМ!$A$39:$A$782,$A161,СВЦЭМ!$B$39:$B$782,F$155)+'СЕТ СН'!$F$12</f>
        <v>114.14583062</v>
      </c>
      <c r="G161" s="36">
        <f>SUMIFS(СВЦЭМ!$E$39:$E$782,СВЦЭМ!$A$39:$A$782,$A161,СВЦЭМ!$B$39:$B$782,G$155)+'СЕТ СН'!$F$12</f>
        <v>112.3587691</v>
      </c>
      <c r="H161" s="36">
        <f>SUMIFS(СВЦЭМ!$E$39:$E$782,СВЦЭМ!$A$39:$A$782,$A161,СВЦЭМ!$B$39:$B$782,H$155)+'СЕТ СН'!$F$12</f>
        <v>107.77586519</v>
      </c>
      <c r="I161" s="36">
        <f>SUMIFS(СВЦЭМ!$E$39:$E$782,СВЦЭМ!$A$39:$A$782,$A161,СВЦЭМ!$B$39:$B$782,I$155)+'СЕТ СН'!$F$12</f>
        <v>104.54683872</v>
      </c>
      <c r="J161" s="36">
        <f>SUMIFS(СВЦЭМ!$E$39:$E$782,СВЦЭМ!$A$39:$A$782,$A161,СВЦЭМ!$B$39:$B$782,J$155)+'СЕТ СН'!$F$12</f>
        <v>103.99829359</v>
      </c>
      <c r="K161" s="36">
        <f>SUMIFS(СВЦЭМ!$E$39:$E$782,СВЦЭМ!$A$39:$A$782,$A161,СВЦЭМ!$B$39:$B$782,K$155)+'СЕТ СН'!$F$12</f>
        <v>104.09547233000001</v>
      </c>
      <c r="L161" s="36">
        <f>SUMIFS(СВЦЭМ!$E$39:$E$782,СВЦЭМ!$A$39:$A$782,$A161,СВЦЭМ!$B$39:$B$782,L$155)+'СЕТ СН'!$F$12</f>
        <v>104.55529582</v>
      </c>
      <c r="M161" s="36">
        <f>SUMIFS(СВЦЭМ!$E$39:$E$782,СВЦЭМ!$A$39:$A$782,$A161,СВЦЭМ!$B$39:$B$782,M$155)+'СЕТ СН'!$F$12</f>
        <v>104.64358677</v>
      </c>
      <c r="N161" s="36">
        <f>SUMIFS(СВЦЭМ!$E$39:$E$782,СВЦЭМ!$A$39:$A$782,$A161,СВЦЭМ!$B$39:$B$782,N$155)+'СЕТ СН'!$F$12</f>
        <v>106.15191883</v>
      </c>
      <c r="O161" s="36">
        <f>SUMIFS(СВЦЭМ!$E$39:$E$782,СВЦЭМ!$A$39:$A$782,$A161,СВЦЭМ!$B$39:$B$782,O$155)+'СЕТ СН'!$F$12</f>
        <v>106.02168082</v>
      </c>
      <c r="P161" s="36">
        <f>SUMIFS(СВЦЭМ!$E$39:$E$782,СВЦЭМ!$A$39:$A$782,$A161,СВЦЭМ!$B$39:$B$782,P$155)+'СЕТ СН'!$F$12</f>
        <v>107.16955366000001</v>
      </c>
      <c r="Q161" s="36">
        <f>SUMIFS(СВЦЭМ!$E$39:$E$782,СВЦЭМ!$A$39:$A$782,$A161,СВЦЭМ!$B$39:$B$782,Q$155)+'СЕТ СН'!$F$12</f>
        <v>107.42313745</v>
      </c>
      <c r="R161" s="36">
        <f>SUMIFS(СВЦЭМ!$E$39:$E$782,СВЦЭМ!$A$39:$A$782,$A161,СВЦЭМ!$B$39:$B$782,R$155)+'СЕТ СН'!$F$12</f>
        <v>107.43318076</v>
      </c>
      <c r="S161" s="36">
        <f>SUMIFS(СВЦЭМ!$E$39:$E$782,СВЦЭМ!$A$39:$A$782,$A161,СВЦЭМ!$B$39:$B$782,S$155)+'СЕТ СН'!$F$12</f>
        <v>106.59012272</v>
      </c>
      <c r="T161" s="36">
        <f>SUMIFS(СВЦЭМ!$E$39:$E$782,СВЦЭМ!$A$39:$A$782,$A161,СВЦЭМ!$B$39:$B$782,T$155)+'СЕТ СН'!$F$12</f>
        <v>104.24322966</v>
      </c>
      <c r="U161" s="36">
        <f>SUMIFS(СВЦЭМ!$E$39:$E$782,СВЦЭМ!$A$39:$A$782,$A161,СВЦЭМ!$B$39:$B$782,U$155)+'СЕТ СН'!$F$12</f>
        <v>104.2208459</v>
      </c>
      <c r="V161" s="36">
        <f>SUMIFS(СВЦЭМ!$E$39:$E$782,СВЦЭМ!$A$39:$A$782,$A161,СВЦЭМ!$B$39:$B$782,V$155)+'СЕТ СН'!$F$12</f>
        <v>104.45726351</v>
      </c>
      <c r="W161" s="36">
        <f>SUMIFS(СВЦЭМ!$E$39:$E$782,СВЦЭМ!$A$39:$A$782,$A161,СВЦЭМ!$B$39:$B$782,W$155)+'СЕТ СН'!$F$12</f>
        <v>105.21283864999999</v>
      </c>
      <c r="X161" s="36">
        <f>SUMIFS(СВЦЭМ!$E$39:$E$782,СВЦЭМ!$A$39:$A$782,$A161,СВЦЭМ!$B$39:$B$782,X$155)+'СЕТ СН'!$F$12</f>
        <v>105.13370729</v>
      </c>
      <c r="Y161" s="36">
        <f>SUMIFS(СВЦЭМ!$E$39:$E$782,СВЦЭМ!$A$39:$A$782,$A161,СВЦЭМ!$B$39:$B$782,Y$155)+'СЕТ СН'!$F$12</f>
        <v>104.13932200000001</v>
      </c>
    </row>
    <row r="162" spans="1:25" ht="15.75" x14ac:dyDescent="0.2">
      <c r="A162" s="35">
        <f t="shared" si="4"/>
        <v>45358</v>
      </c>
      <c r="B162" s="36">
        <f>SUMIFS(СВЦЭМ!$E$39:$E$782,СВЦЭМ!$A$39:$A$782,$A162,СВЦЭМ!$B$39:$B$782,B$155)+'СЕТ СН'!$F$12</f>
        <v>107.4199926</v>
      </c>
      <c r="C162" s="36">
        <f>SUMIFS(СВЦЭМ!$E$39:$E$782,СВЦЭМ!$A$39:$A$782,$A162,СВЦЭМ!$B$39:$B$782,C$155)+'СЕТ СН'!$F$12</f>
        <v>110.32876057</v>
      </c>
      <c r="D162" s="36">
        <f>SUMIFS(СВЦЭМ!$E$39:$E$782,СВЦЭМ!$A$39:$A$782,$A162,СВЦЭМ!$B$39:$B$782,D$155)+'СЕТ СН'!$F$12</f>
        <v>112.60363108</v>
      </c>
      <c r="E162" s="36">
        <f>SUMIFS(СВЦЭМ!$E$39:$E$782,СВЦЭМ!$A$39:$A$782,$A162,СВЦЭМ!$B$39:$B$782,E$155)+'СЕТ СН'!$F$12</f>
        <v>114.61782368999999</v>
      </c>
      <c r="F162" s="36">
        <f>SUMIFS(СВЦЭМ!$E$39:$E$782,СВЦЭМ!$A$39:$A$782,$A162,СВЦЭМ!$B$39:$B$782,F$155)+'СЕТ СН'!$F$12</f>
        <v>115.20898784000001</v>
      </c>
      <c r="G162" s="36">
        <f>SUMIFS(СВЦЭМ!$E$39:$E$782,СВЦЭМ!$A$39:$A$782,$A162,СВЦЭМ!$B$39:$B$782,G$155)+'СЕТ СН'!$F$12</f>
        <v>113.47506482</v>
      </c>
      <c r="H162" s="36">
        <f>SUMIFS(СВЦЭМ!$E$39:$E$782,СВЦЭМ!$A$39:$A$782,$A162,СВЦЭМ!$B$39:$B$782,H$155)+'СЕТ СН'!$F$12</f>
        <v>109.05404191</v>
      </c>
      <c r="I162" s="36">
        <f>SUMIFS(СВЦЭМ!$E$39:$E$782,СВЦЭМ!$A$39:$A$782,$A162,СВЦЭМ!$B$39:$B$782,I$155)+'СЕТ СН'!$F$12</f>
        <v>108.05267899</v>
      </c>
      <c r="J162" s="36">
        <f>SUMIFS(СВЦЭМ!$E$39:$E$782,СВЦЭМ!$A$39:$A$782,$A162,СВЦЭМ!$B$39:$B$782,J$155)+'СЕТ СН'!$F$12</f>
        <v>109.34942735</v>
      </c>
      <c r="K162" s="36">
        <f>SUMIFS(СВЦЭМ!$E$39:$E$782,СВЦЭМ!$A$39:$A$782,$A162,СВЦЭМ!$B$39:$B$782,K$155)+'СЕТ СН'!$F$12</f>
        <v>106.95306653</v>
      </c>
      <c r="L162" s="36">
        <f>SUMIFS(СВЦЭМ!$E$39:$E$782,СВЦЭМ!$A$39:$A$782,$A162,СВЦЭМ!$B$39:$B$782,L$155)+'СЕТ СН'!$F$12</f>
        <v>107.13935932</v>
      </c>
      <c r="M162" s="36">
        <f>SUMIFS(СВЦЭМ!$E$39:$E$782,СВЦЭМ!$A$39:$A$782,$A162,СВЦЭМ!$B$39:$B$782,M$155)+'СЕТ СН'!$F$12</f>
        <v>107.71869423</v>
      </c>
      <c r="N162" s="36">
        <f>SUMIFS(СВЦЭМ!$E$39:$E$782,СВЦЭМ!$A$39:$A$782,$A162,СВЦЭМ!$B$39:$B$782,N$155)+'СЕТ СН'!$F$12</f>
        <v>108.37434087</v>
      </c>
      <c r="O162" s="36">
        <f>SUMIFS(СВЦЭМ!$E$39:$E$782,СВЦЭМ!$A$39:$A$782,$A162,СВЦЭМ!$B$39:$B$782,O$155)+'СЕТ СН'!$F$12</f>
        <v>108.12778851</v>
      </c>
      <c r="P162" s="36">
        <f>SUMIFS(СВЦЭМ!$E$39:$E$782,СВЦЭМ!$A$39:$A$782,$A162,СВЦЭМ!$B$39:$B$782,P$155)+'СЕТ СН'!$F$12</f>
        <v>109.88501252</v>
      </c>
      <c r="Q162" s="36">
        <f>SUMIFS(СВЦЭМ!$E$39:$E$782,СВЦЭМ!$A$39:$A$782,$A162,СВЦЭМ!$B$39:$B$782,Q$155)+'СЕТ СН'!$F$12</f>
        <v>111.28151103</v>
      </c>
      <c r="R162" s="36">
        <f>SUMIFS(СВЦЭМ!$E$39:$E$782,СВЦЭМ!$A$39:$A$782,$A162,СВЦЭМ!$B$39:$B$782,R$155)+'СЕТ СН'!$F$12</f>
        <v>112.06517153</v>
      </c>
      <c r="S162" s="36">
        <f>SUMIFS(СВЦЭМ!$E$39:$E$782,СВЦЭМ!$A$39:$A$782,$A162,СВЦЭМ!$B$39:$B$782,S$155)+'СЕТ СН'!$F$12</f>
        <v>110.88108228999999</v>
      </c>
      <c r="T162" s="36">
        <f>SUMIFS(СВЦЭМ!$E$39:$E$782,СВЦЭМ!$A$39:$A$782,$A162,СВЦЭМ!$B$39:$B$782,T$155)+'СЕТ СН'!$F$12</f>
        <v>110.51891322</v>
      </c>
      <c r="U162" s="36">
        <f>SUMIFS(СВЦЭМ!$E$39:$E$782,СВЦЭМ!$A$39:$A$782,$A162,СВЦЭМ!$B$39:$B$782,U$155)+'СЕТ СН'!$F$12</f>
        <v>108.80430009</v>
      </c>
      <c r="V162" s="36">
        <f>SUMIFS(СВЦЭМ!$E$39:$E$782,СВЦЭМ!$A$39:$A$782,$A162,СВЦЭМ!$B$39:$B$782,V$155)+'СЕТ СН'!$F$12</f>
        <v>107.50157938</v>
      </c>
      <c r="W162" s="36">
        <f>SUMIFS(СВЦЭМ!$E$39:$E$782,СВЦЭМ!$A$39:$A$782,$A162,СВЦЭМ!$B$39:$B$782,W$155)+'СЕТ СН'!$F$12</f>
        <v>108.36184025999999</v>
      </c>
      <c r="X162" s="36">
        <f>SUMIFS(СВЦЭМ!$E$39:$E$782,СВЦЭМ!$A$39:$A$782,$A162,СВЦЭМ!$B$39:$B$782,X$155)+'СЕТ СН'!$F$12</f>
        <v>109.31782775000001</v>
      </c>
      <c r="Y162" s="36">
        <f>SUMIFS(СВЦЭМ!$E$39:$E$782,СВЦЭМ!$A$39:$A$782,$A162,СВЦЭМ!$B$39:$B$782,Y$155)+'СЕТ СН'!$F$12</f>
        <v>111.27476306</v>
      </c>
    </row>
    <row r="163" spans="1:25" ht="15.75" x14ac:dyDescent="0.2">
      <c r="A163" s="35">
        <f t="shared" si="4"/>
        <v>45359</v>
      </c>
      <c r="B163" s="36">
        <f>SUMIFS(СВЦЭМ!$E$39:$E$782,СВЦЭМ!$A$39:$A$782,$A163,СВЦЭМ!$B$39:$B$782,B$155)+'СЕТ СН'!$F$12</f>
        <v>114.18202492</v>
      </c>
      <c r="C163" s="36">
        <f>SUMIFS(СВЦЭМ!$E$39:$E$782,СВЦЭМ!$A$39:$A$782,$A163,СВЦЭМ!$B$39:$B$782,C$155)+'СЕТ СН'!$F$12</f>
        <v>114.12440290000001</v>
      </c>
      <c r="D163" s="36">
        <f>SUMIFS(СВЦЭМ!$E$39:$E$782,СВЦЭМ!$A$39:$A$782,$A163,СВЦЭМ!$B$39:$B$782,D$155)+'СЕТ СН'!$F$12</f>
        <v>115.67287781</v>
      </c>
      <c r="E163" s="36">
        <f>SUMIFS(СВЦЭМ!$E$39:$E$782,СВЦЭМ!$A$39:$A$782,$A163,СВЦЭМ!$B$39:$B$782,E$155)+'СЕТ СН'!$F$12</f>
        <v>116.35299130999999</v>
      </c>
      <c r="F163" s="36">
        <f>SUMIFS(СВЦЭМ!$E$39:$E$782,СВЦЭМ!$A$39:$A$782,$A163,СВЦЭМ!$B$39:$B$782,F$155)+'СЕТ СН'!$F$12</f>
        <v>116.37680303</v>
      </c>
      <c r="G163" s="36">
        <f>SUMIFS(СВЦЭМ!$E$39:$E$782,СВЦЭМ!$A$39:$A$782,$A163,СВЦЭМ!$B$39:$B$782,G$155)+'СЕТ СН'!$F$12</f>
        <v>114.60020209</v>
      </c>
      <c r="H163" s="36">
        <f>SUMIFS(СВЦЭМ!$E$39:$E$782,СВЦЭМ!$A$39:$A$782,$A163,СВЦЭМ!$B$39:$B$782,H$155)+'СЕТ СН'!$F$12</f>
        <v>114.54097107</v>
      </c>
      <c r="I163" s="36">
        <f>SUMIFS(СВЦЭМ!$E$39:$E$782,СВЦЭМ!$A$39:$A$782,$A163,СВЦЭМ!$B$39:$B$782,I$155)+'СЕТ СН'!$F$12</f>
        <v>112.61850389</v>
      </c>
      <c r="J163" s="36">
        <f>SUMIFS(СВЦЭМ!$E$39:$E$782,СВЦЭМ!$A$39:$A$782,$A163,СВЦЭМ!$B$39:$B$782,J$155)+'СЕТ СН'!$F$12</f>
        <v>111.84475157</v>
      </c>
      <c r="K163" s="36">
        <f>SUMIFS(СВЦЭМ!$E$39:$E$782,СВЦЭМ!$A$39:$A$782,$A163,СВЦЭМ!$B$39:$B$782,K$155)+'СЕТ СН'!$F$12</f>
        <v>107.81364262</v>
      </c>
      <c r="L163" s="36">
        <f>SUMIFS(СВЦЭМ!$E$39:$E$782,СВЦЭМ!$A$39:$A$782,$A163,СВЦЭМ!$B$39:$B$782,L$155)+'СЕТ СН'!$F$12</f>
        <v>107.10229978</v>
      </c>
      <c r="M163" s="36">
        <f>SUMIFS(СВЦЭМ!$E$39:$E$782,СВЦЭМ!$A$39:$A$782,$A163,СВЦЭМ!$B$39:$B$782,M$155)+'СЕТ СН'!$F$12</f>
        <v>108.18184169</v>
      </c>
      <c r="N163" s="36">
        <f>SUMIFS(СВЦЭМ!$E$39:$E$782,СВЦЭМ!$A$39:$A$782,$A163,СВЦЭМ!$B$39:$B$782,N$155)+'СЕТ СН'!$F$12</f>
        <v>109.57465197000001</v>
      </c>
      <c r="O163" s="36">
        <f>SUMIFS(СВЦЭМ!$E$39:$E$782,СВЦЭМ!$A$39:$A$782,$A163,СВЦЭМ!$B$39:$B$782,O$155)+'СЕТ СН'!$F$12</f>
        <v>110.83862062999999</v>
      </c>
      <c r="P163" s="36">
        <f>SUMIFS(СВЦЭМ!$E$39:$E$782,СВЦЭМ!$A$39:$A$782,$A163,СВЦЭМ!$B$39:$B$782,P$155)+'СЕТ СН'!$F$12</f>
        <v>111.55418136</v>
      </c>
      <c r="Q163" s="36">
        <f>SUMIFS(СВЦЭМ!$E$39:$E$782,СВЦЭМ!$A$39:$A$782,$A163,СВЦЭМ!$B$39:$B$782,Q$155)+'СЕТ СН'!$F$12</f>
        <v>112.68598679</v>
      </c>
      <c r="R163" s="36">
        <f>SUMIFS(СВЦЭМ!$E$39:$E$782,СВЦЭМ!$A$39:$A$782,$A163,СВЦЭМ!$B$39:$B$782,R$155)+'СЕТ СН'!$F$12</f>
        <v>113.14817288</v>
      </c>
      <c r="S163" s="36">
        <f>SUMIFS(СВЦЭМ!$E$39:$E$782,СВЦЭМ!$A$39:$A$782,$A163,СВЦЭМ!$B$39:$B$782,S$155)+'СЕТ СН'!$F$12</f>
        <v>111.68309121999999</v>
      </c>
      <c r="T163" s="36">
        <f>SUMIFS(СВЦЭМ!$E$39:$E$782,СВЦЭМ!$A$39:$A$782,$A163,СВЦЭМ!$B$39:$B$782,T$155)+'СЕТ СН'!$F$12</f>
        <v>111.16691695</v>
      </c>
      <c r="U163" s="36">
        <f>SUMIFS(СВЦЭМ!$E$39:$E$782,СВЦЭМ!$A$39:$A$782,$A163,СВЦЭМ!$B$39:$B$782,U$155)+'СЕТ СН'!$F$12</f>
        <v>109.20668526</v>
      </c>
      <c r="V163" s="36">
        <f>SUMIFS(СВЦЭМ!$E$39:$E$782,СВЦЭМ!$A$39:$A$782,$A163,СВЦЭМ!$B$39:$B$782,V$155)+'СЕТ СН'!$F$12</f>
        <v>108.50736872</v>
      </c>
      <c r="W163" s="36">
        <f>SUMIFS(СВЦЭМ!$E$39:$E$782,СВЦЭМ!$A$39:$A$782,$A163,СВЦЭМ!$B$39:$B$782,W$155)+'СЕТ СН'!$F$12</f>
        <v>108.06634525</v>
      </c>
      <c r="X163" s="36">
        <f>SUMIFS(СВЦЭМ!$E$39:$E$782,СВЦЭМ!$A$39:$A$782,$A163,СВЦЭМ!$B$39:$B$782,X$155)+'СЕТ СН'!$F$12</f>
        <v>110.59315350999999</v>
      </c>
      <c r="Y163" s="36">
        <f>SUMIFS(СВЦЭМ!$E$39:$E$782,СВЦЭМ!$A$39:$A$782,$A163,СВЦЭМ!$B$39:$B$782,Y$155)+'СЕТ СН'!$F$12</f>
        <v>111.41639222000001</v>
      </c>
    </row>
    <row r="164" spans="1:25" ht="15.75" x14ac:dyDescent="0.2">
      <c r="A164" s="35">
        <f t="shared" si="4"/>
        <v>45360</v>
      </c>
      <c r="B164" s="36">
        <f>SUMIFS(СВЦЭМ!$E$39:$E$782,СВЦЭМ!$A$39:$A$782,$A164,СВЦЭМ!$B$39:$B$782,B$155)+'СЕТ СН'!$F$12</f>
        <v>113.61619281</v>
      </c>
      <c r="C164" s="36">
        <f>SUMIFS(СВЦЭМ!$E$39:$E$782,СВЦЭМ!$A$39:$A$782,$A164,СВЦЭМ!$B$39:$B$782,C$155)+'СЕТ СН'!$F$12</f>
        <v>114.19406515999999</v>
      </c>
      <c r="D164" s="36">
        <f>SUMIFS(СВЦЭМ!$E$39:$E$782,СВЦЭМ!$A$39:$A$782,$A164,СВЦЭМ!$B$39:$B$782,D$155)+'СЕТ СН'!$F$12</f>
        <v>115.42944127</v>
      </c>
      <c r="E164" s="36">
        <f>SUMIFS(СВЦЭМ!$E$39:$E$782,СВЦЭМ!$A$39:$A$782,$A164,СВЦЭМ!$B$39:$B$782,E$155)+'СЕТ СН'!$F$12</f>
        <v>116.0012249</v>
      </c>
      <c r="F164" s="36">
        <f>SUMIFS(СВЦЭМ!$E$39:$E$782,СВЦЭМ!$A$39:$A$782,$A164,СВЦЭМ!$B$39:$B$782,F$155)+'СЕТ СН'!$F$12</f>
        <v>115.14232967</v>
      </c>
      <c r="G164" s="36">
        <f>SUMIFS(СВЦЭМ!$E$39:$E$782,СВЦЭМ!$A$39:$A$782,$A164,СВЦЭМ!$B$39:$B$782,G$155)+'СЕТ СН'!$F$12</f>
        <v>113.16332758</v>
      </c>
      <c r="H164" s="36">
        <f>SUMIFS(СВЦЭМ!$E$39:$E$782,СВЦЭМ!$A$39:$A$782,$A164,СВЦЭМ!$B$39:$B$782,H$155)+'СЕТ СН'!$F$12</f>
        <v>111.57410732</v>
      </c>
      <c r="I164" s="36">
        <f>SUMIFS(СВЦЭМ!$E$39:$E$782,СВЦЭМ!$A$39:$A$782,$A164,СВЦЭМ!$B$39:$B$782,I$155)+'СЕТ СН'!$F$12</f>
        <v>110.10524327</v>
      </c>
      <c r="J164" s="36">
        <f>SUMIFS(СВЦЭМ!$E$39:$E$782,СВЦЭМ!$A$39:$A$782,$A164,СВЦЭМ!$B$39:$B$782,J$155)+'СЕТ СН'!$F$12</f>
        <v>109.17924518</v>
      </c>
      <c r="K164" s="36">
        <f>SUMIFS(СВЦЭМ!$E$39:$E$782,СВЦЭМ!$A$39:$A$782,$A164,СВЦЭМ!$B$39:$B$782,K$155)+'СЕТ СН'!$F$12</f>
        <v>106.42320435000001</v>
      </c>
      <c r="L164" s="36">
        <f>SUMIFS(СВЦЭМ!$E$39:$E$782,СВЦЭМ!$A$39:$A$782,$A164,СВЦЭМ!$B$39:$B$782,L$155)+'СЕТ СН'!$F$12</f>
        <v>104.92686526999999</v>
      </c>
      <c r="M164" s="36">
        <f>SUMIFS(СВЦЭМ!$E$39:$E$782,СВЦЭМ!$A$39:$A$782,$A164,СВЦЭМ!$B$39:$B$782,M$155)+'СЕТ СН'!$F$12</f>
        <v>105.95824930000001</v>
      </c>
      <c r="N164" s="36">
        <f>SUMIFS(СВЦЭМ!$E$39:$E$782,СВЦЭМ!$A$39:$A$782,$A164,СВЦЭМ!$B$39:$B$782,N$155)+'СЕТ СН'!$F$12</f>
        <v>107.42110934</v>
      </c>
      <c r="O164" s="36">
        <f>SUMIFS(СВЦЭМ!$E$39:$E$782,СВЦЭМ!$A$39:$A$782,$A164,СВЦЭМ!$B$39:$B$782,O$155)+'СЕТ СН'!$F$12</f>
        <v>108.88101458</v>
      </c>
      <c r="P164" s="36">
        <f>SUMIFS(СВЦЭМ!$E$39:$E$782,СВЦЭМ!$A$39:$A$782,$A164,СВЦЭМ!$B$39:$B$782,P$155)+'СЕТ СН'!$F$12</f>
        <v>109.7384127</v>
      </c>
      <c r="Q164" s="36">
        <f>SUMIFS(СВЦЭМ!$E$39:$E$782,СВЦЭМ!$A$39:$A$782,$A164,СВЦЭМ!$B$39:$B$782,Q$155)+'СЕТ СН'!$F$12</f>
        <v>110.80302691</v>
      </c>
      <c r="R164" s="36">
        <f>SUMIFS(СВЦЭМ!$E$39:$E$782,СВЦЭМ!$A$39:$A$782,$A164,СВЦЭМ!$B$39:$B$782,R$155)+'СЕТ СН'!$F$12</f>
        <v>110.83335618</v>
      </c>
      <c r="S164" s="36">
        <f>SUMIFS(СВЦЭМ!$E$39:$E$782,СВЦЭМ!$A$39:$A$782,$A164,СВЦЭМ!$B$39:$B$782,S$155)+'СЕТ СН'!$F$12</f>
        <v>108.79338127</v>
      </c>
      <c r="T164" s="36">
        <f>SUMIFS(СВЦЭМ!$E$39:$E$782,СВЦЭМ!$A$39:$A$782,$A164,СВЦЭМ!$B$39:$B$782,T$155)+'СЕТ СН'!$F$12</f>
        <v>109.6748296</v>
      </c>
      <c r="U164" s="36">
        <f>SUMIFS(СВЦЭМ!$E$39:$E$782,СВЦЭМ!$A$39:$A$782,$A164,СВЦЭМ!$B$39:$B$782,U$155)+'СЕТ СН'!$F$12</f>
        <v>107.63220728</v>
      </c>
      <c r="V164" s="36">
        <f>SUMIFS(СВЦЭМ!$E$39:$E$782,СВЦЭМ!$A$39:$A$782,$A164,СВЦЭМ!$B$39:$B$782,V$155)+'СЕТ СН'!$F$12</f>
        <v>106.86821368</v>
      </c>
      <c r="W164" s="36">
        <f>SUMIFS(СВЦЭМ!$E$39:$E$782,СВЦЭМ!$A$39:$A$782,$A164,СВЦЭМ!$B$39:$B$782,W$155)+'СЕТ СН'!$F$12</f>
        <v>106.58447043</v>
      </c>
      <c r="X164" s="36">
        <f>SUMIFS(СВЦЭМ!$E$39:$E$782,СВЦЭМ!$A$39:$A$782,$A164,СВЦЭМ!$B$39:$B$782,X$155)+'СЕТ СН'!$F$12</f>
        <v>109.18888948</v>
      </c>
      <c r="Y164" s="36">
        <f>SUMIFS(СВЦЭМ!$E$39:$E$782,СВЦЭМ!$A$39:$A$782,$A164,СВЦЭМ!$B$39:$B$782,Y$155)+'СЕТ СН'!$F$12</f>
        <v>110.16946363</v>
      </c>
    </row>
    <row r="165" spans="1:25" ht="15.75" x14ac:dyDescent="0.2">
      <c r="A165" s="35">
        <f t="shared" si="4"/>
        <v>45361</v>
      </c>
      <c r="B165" s="36">
        <f>SUMIFS(СВЦЭМ!$E$39:$E$782,СВЦЭМ!$A$39:$A$782,$A165,СВЦЭМ!$B$39:$B$782,B$155)+'СЕТ СН'!$F$12</f>
        <v>115.51261117999999</v>
      </c>
      <c r="C165" s="36">
        <f>SUMIFS(СВЦЭМ!$E$39:$E$782,СВЦЭМ!$A$39:$A$782,$A165,СВЦЭМ!$B$39:$B$782,C$155)+'СЕТ СН'!$F$12</f>
        <v>118.11814903</v>
      </c>
      <c r="D165" s="36">
        <f>SUMIFS(СВЦЭМ!$E$39:$E$782,СВЦЭМ!$A$39:$A$782,$A165,СВЦЭМ!$B$39:$B$782,D$155)+'СЕТ СН'!$F$12</f>
        <v>119.38046183</v>
      </c>
      <c r="E165" s="36">
        <f>SUMIFS(СВЦЭМ!$E$39:$E$782,СВЦЭМ!$A$39:$A$782,$A165,СВЦЭМ!$B$39:$B$782,E$155)+'СЕТ СН'!$F$12</f>
        <v>120.43877562</v>
      </c>
      <c r="F165" s="36">
        <f>SUMIFS(СВЦЭМ!$E$39:$E$782,СВЦЭМ!$A$39:$A$782,$A165,СВЦЭМ!$B$39:$B$782,F$155)+'СЕТ СН'!$F$12</f>
        <v>120.45885817999999</v>
      </c>
      <c r="G165" s="36">
        <f>SUMIFS(СВЦЭМ!$E$39:$E$782,СВЦЭМ!$A$39:$A$782,$A165,СВЦЭМ!$B$39:$B$782,G$155)+'СЕТ СН'!$F$12</f>
        <v>119.28618664</v>
      </c>
      <c r="H165" s="36">
        <f>SUMIFS(СВЦЭМ!$E$39:$E$782,СВЦЭМ!$A$39:$A$782,$A165,СВЦЭМ!$B$39:$B$782,H$155)+'СЕТ СН'!$F$12</f>
        <v>117.49551065999999</v>
      </c>
      <c r="I165" s="36">
        <f>SUMIFS(СВЦЭМ!$E$39:$E$782,СВЦЭМ!$A$39:$A$782,$A165,СВЦЭМ!$B$39:$B$782,I$155)+'СЕТ СН'!$F$12</f>
        <v>117.12640187</v>
      </c>
      <c r="J165" s="36">
        <f>SUMIFS(СВЦЭМ!$E$39:$E$782,СВЦЭМ!$A$39:$A$782,$A165,СВЦЭМ!$B$39:$B$782,J$155)+'СЕТ СН'!$F$12</f>
        <v>114.06417378</v>
      </c>
      <c r="K165" s="36">
        <f>SUMIFS(СВЦЭМ!$E$39:$E$782,СВЦЭМ!$A$39:$A$782,$A165,СВЦЭМ!$B$39:$B$782,K$155)+'СЕТ СН'!$F$12</f>
        <v>111.25796672</v>
      </c>
      <c r="L165" s="36">
        <f>SUMIFS(СВЦЭМ!$E$39:$E$782,СВЦЭМ!$A$39:$A$782,$A165,СВЦЭМ!$B$39:$B$782,L$155)+'СЕТ СН'!$F$12</f>
        <v>111.23204826</v>
      </c>
      <c r="M165" s="36">
        <f>SUMIFS(СВЦЭМ!$E$39:$E$782,СВЦЭМ!$A$39:$A$782,$A165,СВЦЭМ!$B$39:$B$782,M$155)+'СЕТ СН'!$F$12</f>
        <v>111.76930322</v>
      </c>
      <c r="N165" s="36">
        <f>SUMIFS(СВЦЭМ!$E$39:$E$782,СВЦЭМ!$A$39:$A$782,$A165,СВЦЭМ!$B$39:$B$782,N$155)+'СЕТ СН'!$F$12</f>
        <v>113.25952189</v>
      </c>
      <c r="O165" s="36">
        <f>SUMIFS(СВЦЭМ!$E$39:$E$782,СВЦЭМ!$A$39:$A$782,$A165,СВЦЭМ!$B$39:$B$782,O$155)+'СЕТ СН'!$F$12</f>
        <v>112.64793621</v>
      </c>
      <c r="P165" s="36">
        <f>SUMIFS(СВЦЭМ!$E$39:$E$782,СВЦЭМ!$A$39:$A$782,$A165,СВЦЭМ!$B$39:$B$782,P$155)+'СЕТ СН'!$F$12</f>
        <v>114.47748027</v>
      </c>
      <c r="Q165" s="36">
        <f>SUMIFS(СВЦЭМ!$E$39:$E$782,СВЦЭМ!$A$39:$A$782,$A165,СВЦЭМ!$B$39:$B$782,Q$155)+'СЕТ СН'!$F$12</f>
        <v>116.34189948</v>
      </c>
      <c r="R165" s="36">
        <f>SUMIFS(СВЦЭМ!$E$39:$E$782,СВЦЭМ!$A$39:$A$782,$A165,СВЦЭМ!$B$39:$B$782,R$155)+'СЕТ СН'!$F$12</f>
        <v>116.15299395</v>
      </c>
      <c r="S165" s="36">
        <f>SUMIFS(СВЦЭМ!$E$39:$E$782,СВЦЭМ!$A$39:$A$782,$A165,СВЦЭМ!$B$39:$B$782,S$155)+'СЕТ СН'!$F$12</f>
        <v>115.09837382000001</v>
      </c>
      <c r="T165" s="36">
        <f>SUMIFS(СВЦЭМ!$E$39:$E$782,СВЦЭМ!$A$39:$A$782,$A165,СВЦЭМ!$B$39:$B$782,T$155)+'СЕТ СН'!$F$12</f>
        <v>113.74493957999999</v>
      </c>
      <c r="U165" s="36">
        <f>SUMIFS(СВЦЭМ!$E$39:$E$782,СВЦЭМ!$A$39:$A$782,$A165,СВЦЭМ!$B$39:$B$782,U$155)+'СЕТ СН'!$F$12</f>
        <v>110.56575798999999</v>
      </c>
      <c r="V165" s="36">
        <f>SUMIFS(СВЦЭМ!$E$39:$E$782,СВЦЭМ!$A$39:$A$782,$A165,СВЦЭМ!$B$39:$B$782,V$155)+'СЕТ СН'!$F$12</f>
        <v>108.76172692999999</v>
      </c>
      <c r="W165" s="36">
        <f>SUMIFS(СВЦЭМ!$E$39:$E$782,СВЦЭМ!$A$39:$A$782,$A165,СВЦЭМ!$B$39:$B$782,W$155)+'СЕТ СН'!$F$12</f>
        <v>109.27945038</v>
      </c>
      <c r="X165" s="36">
        <f>SUMIFS(СВЦЭМ!$E$39:$E$782,СВЦЭМ!$A$39:$A$782,$A165,СВЦЭМ!$B$39:$B$782,X$155)+'СЕТ СН'!$F$12</f>
        <v>112.72148034999999</v>
      </c>
      <c r="Y165" s="36">
        <f>SUMIFS(СВЦЭМ!$E$39:$E$782,СВЦЭМ!$A$39:$A$782,$A165,СВЦЭМ!$B$39:$B$782,Y$155)+'СЕТ СН'!$F$12</f>
        <v>113.13423211999999</v>
      </c>
    </row>
    <row r="166" spans="1:25" ht="15.75" x14ac:dyDescent="0.2">
      <c r="A166" s="35">
        <f t="shared" si="4"/>
        <v>45362</v>
      </c>
      <c r="B166" s="36">
        <f>SUMIFS(СВЦЭМ!$E$39:$E$782,СВЦЭМ!$A$39:$A$782,$A166,СВЦЭМ!$B$39:$B$782,B$155)+'СЕТ СН'!$F$12</f>
        <v>110.91859604</v>
      </c>
      <c r="C166" s="36">
        <f>SUMIFS(СВЦЭМ!$E$39:$E$782,СВЦЭМ!$A$39:$A$782,$A166,СВЦЭМ!$B$39:$B$782,C$155)+'СЕТ СН'!$F$12</f>
        <v>113.40615957</v>
      </c>
      <c r="D166" s="36">
        <f>SUMIFS(СВЦЭМ!$E$39:$E$782,СВЦЭМ!$A$39:$A$782,$A166,СВЦЭМ!$B$39:$B$782,D$155)+'СЕТ СН'!$F$12</f>
        <v>114.29717663</v>
      </c>
      <c r="E166" s="36">
        <f>SUMIFS(СВЦЭМ!$E$39:$E$782,СВЦЭМ!$A$39:$A$782,$A166,СВЦЭМ!$B$39:$B$782,E$155)+'СЕТ СН'!$F$12</f>
        <v>114.55461827000001</v>
      </c>
      <c r="F166" s="36">
        <f>SUMIFS(СВЦЭМ!$E$39:$E$782,СВЦЭМ!$A$39:$A$782,$A166,СВЦЭМ!$B$39:$B$782,F$155)+'СЕТ СН'!$F$12</f>
        <v>114.50565534</v>
      </c>
      <c r="G166" s="36">
        <f>SUMIFS(СВЦЭМ!$E$39:$E$782,СВЦЭМ!$A$39:$A$782,$A166,СВЦЭМ!$B$39:$B$782,G$155)+'СЕТ СН'!$F$12</f>
        <v>110.25666031</v>
      </c>
      <c r="H166" s="36">
        <f>SUMIFS(СВЦЭМ!$E$39:$E$782,СВЦЭМ!$A$39:$A$782,$A166,СВЦЭМ!$B$39:$B$782,H$155)+'СЕТ СН'!$F$12</f>
        <v>100.90599811</v>
      </c>
      <c r="I166" s="36">
        <f>SUMIFS(СВЦЭМ!$E$39:$E$782,СВЦЭМ!$A$39:$A$782,$A166,СВЦЭМ!$B$39:$B$782,I$155)+'СЕТ СН'!$F$12</f>
        <v>101.42011176</v>
      </c>
      <c r="J166" s="36">
        <f>SUMIFS(СВЦЭМ!$E$39:$E$782,СВЦЭМ!$A$39:$A$782,$A166,СВЦЭМ!$B$39:$B$782,J$155)+'СЕТ СН'!$F$12</f>
        <v>99.661237189999994</v>
      </c>
      <c r="K166" s="36">
        <f>SUMIFS(СВЦЭМ!$E$39:$E$782,СВЦЭМ!$A$39:$A$782,$A166,СВЦЭМ!$B$39:$B$782,K$155)+'СЕТ СН'!$F$12</f>
        <v>98.610537899999997</v>
      </c>
      <c r="L166" s="36">
        <f>SUMIFS(СВЦЭМ!$E$39:$E$782,СВЦЭМ!$A$39:$A$782,$A166,СВЦЭМ!$B$39:$B$782,L$155)+'СЕТ СН'!$F$12</f>
        <v>99.419153080000001</v>
      </c>
      <c r="M166" s="36">
        <f>SUMIFS(СВЦЭМ!$E$39:$E$782,СВЦЭМ!$A$39:$A$782,$A166,СВЦЭМ!$B$39:$B$782,M$155)+'СЕТ СН'!$F$12</f>
        <v>99.234977909999998</v>
      </c>
      <c r="N166" s="36">
        <f>SUMIFS(СВЦЭМ!$E$39:$E$782,СВЦЭМ!$A$39:$A$782,$A166,СВЦЭМ!$B$39:$B$782,N$155)+'СЕТ СН'!$F$12</f>
        <v>100.64866078</v>
      </c>
      <c r="O166" s="36">
        <f>SUMIFS(СВЦЭМ!$E$39:$E$782,СВЦЭМ!$A$39:$A$782,$A166,СВЦЭМ!$B$39:$B$782,O$155)+'СЕТ СН'!$F$12</f>
        <v>100.72868369</v>
      </c>
      <c r="P166" s="36">
        <f>SUMIFS(СВЦЭМ!$E$39:$E$782,СВЦЭМ!$A$39:$A$782,$A166,СВЦЭМ!$B$39:$B$782,P$155)+'СЕТ СН'!$F$12</f>
        <v>101.35238538999999</v>
      </c>
      <c r="Q166" s="36">
        <f>SUMIFS(СВЦЭМ!$E$39:$E$782,СВЦЭМ!$A$39:$A$782,$A166,СВЦЭМ!$B$39:$B$782,Q$155)+'СЕТ СН'!$F$12</f>
        <v>102.26461218999999</v>
      </c>
      <c r="R166" s="36">
        <f>SUMIFS(СВЦЭМ!$E$39:$E$782,СВЦЭМ!$A$39:$A$782,$A166,СВЦЭМ!$B$39:$B$782,R$155)+'СЕТ СН'!$F$12</f>
        <v>102.3786322</v>
      </c>
      <c r="S166" s="36">
        <f>SUMIFS(СВЦЭМ!$E$39:$E$782,СВЦЭМ!$A$39:$A$782,$A166,СВЦЭМ!$B$39:$B$782,S$155)+'СЕТ СН'!$F$12</f>
        <v>102.17935728</v>
      </c>
      <c r="T166" s="36">
        <f>SUMIFS(СВЦЭМ!$E$39:$E$782,СВЦЭМ!$A$39:$A$782,$A166,СВЦЭМ!$B$39:$B$782,T$155)+'СЕТ СН'!$F$12</f>
        <v>100.73444759</v>
      </c>
      <c r="U166" s="36">
        <f>SUMIFS(СВЦЭМ!$E$39:$E$782,СВЦЭМ!$A$39:$A$782,$A166,СВЦЭМ!$B$39:$B$782,U$155)+'СЕТ СН'!$F$12</f>
        <v>98.821365900000004</v>
      </c>
      <c r="V166" s="36">
        <f>SUMIFS(СВЦЭМ!$E$39:$E$782,СВЦЭМ!$A$39:$A$782,$A166,СВЦЭМ!$B$39:$B$782,V$155)+'СЕТ СН'!$F$12</f>
        <v>98.263257569999993</v>
      </c>
      <c r="W166" s="36">
        <f>SUMIFS(СВЦЭМ!$E$39:$E$782,СВЦЭМ!$A$39:$A$782,$A166,СВЦЭМ!$B$39:$B$782,W$155)+'СЕТ СН'!$F$12</f>
        <v>98.909841639999996</v>
      </c>
      <c r="X166" s="36">
        <f>SUMIFS(СВЦЭМ!$E$39:$E$782,СВЦЭМ!$A$39:$A$782,$A166,СВЦЭМ!$B$39:$B$782,X$155)+'СЕТ СН'!$F$12</f>
        <v>100.36329840000001</v>
      </c>
      <c r="Y166" s="36">
        <f>SUMIFS(СВЦЭМ!$E$39:$E$782,СВЦЭМ!$A$39:$A$782,$A166,СВЦЭМ!$B$39:$B$782,Y$155)+'СЕТ СН'!$F$12</f>
        <v>100.62620382999999</v>
      </c>
    </row>
    <row r="167" spans="1:25" ht="15.75" x14ac:dyDescent="0.2">
      <c r="A167" s="35">
        <f t="shared" si="4"/>
        <v>45363</v>
      </c>
      <c r="B167" s="36">
        <f>SUMIFS(СВЦЭМ!$E$39:$E$782,СВЦЭМ!$A$39:$A$782,$A167,СВЦЭМ!$B$39:$B$782,B$155)+'СЕТ СН'!$F$12</f>
        <v>109.49984971000001</v>
      </c>
      <c r="C167" s="36">
        <f>SUMIFS(СВЦЭМ!$E$39:$E$782,СВЦЭМ!$A$39:$A$782,$A167,СВЦЭМ!$B$39:$B$782,C$155)+'СЕТ СН'!$F$12</f>
        <v>111.17292537</v>
      </c>
      <c r="D167" s="36">
        <f>SUMIFS(СВЦЭМ!$E$39:$E$782,СВЦЭМ!$A$39:$A$782,$A167,СВЦЭМ!$B$39:$B$782,D$155)+'СЕТ СН'!$F$12</f>
        <v>112.74124947</v>
      </c>
      <c r="E167" s="36">
        <f>SUMIFS(СВЦЭМ!$E$39:$E$782,СВЦЭМ!$A$39:$A$782,$A167,СВЦЭМ!$B$39:$B$782,E$155)+'СЕТ СН'!$F$12</f>
        <v>112.64327466</v>
      </c>
      <c r="F167" s="36">
        <f>SUMIFS(СВЦЭМ!$E$39:$E$782,СВЦЭМ!$A$39:$A$782,$A167,СВЦЭМ!$B$39:$B$782,F$155)+'СЕТ СН'!$F$12</f>
        <v>111.53397866</v>
      </c>
      <c r="G167" s="36">
        <f>SUMIFS(СВЦЭМ!$E$39:$E$782,СВЦЭМ!$A$39:$A$782,$A167,СВЦЭМ!$B$39:$B$782,G$155)+'СЕТ СН'!$F$12</f>
        <v>110.8017955</v>
      </c>
      <c r="H167" s="36">
        <f>SUMIFS(СВЦЭМ!$E$39:$E$782,СВЦЭМ!$A$39:$A$782,$A167,СВЦЭМ!$B$39:$B$782,H$155)+'СЕТ СН'!$F$12</f>
        <v>108.39485058</v>
      </c>
      <c r="I167" s="36">
        <f>SUMIFS(СВЦЭМ!$E$39:$E$782,СВЦЭМ!$A$39:$A$782,$A167,СВЦЭМ!$B$39:$B$782,I$155)+'СЕТ СН'!$F$12</f>
        <v>107.80490888</v>
      </c>
      <c r="J167" s="36">
        <f>SUMIFS(СВЦЭМ!$E$39:$E$782,СВЦЭМ!$A$39:$A$782,$A167,СВЦЭМ!$B$39:$B$782,J$155)+'СЕТ СН'!$F$12</f>
        <v>106.40309113000001</v>
      </c>
      <c r="K167" s="36">
        <f>SUMIFS(СВЦЭМ!$E$39:$E$782,СВЦЭМ!$A$39:$A$782,$A167,СВЦЭМ!$B$39:$B$782,K$155)+'СЕТ СН'!$F$12</f>
        <v>107.18676562</v>
      </c>
      <c r="L167" s="36">
        <f>SUMIFS(СВЦЭМ!$E$39:$E$782,СВЦЭМ!$A$39:$A$782,$A167,СВЦЭМ!$B$39:$B$782,L$155)+'СЕТ СН'!$F$12</f>
        <v>108.05166911000001</v>
      </c>
      <c r="M167" s="36">
        <f>SUMIFS(СВЦЭМ!$E$39:$E$782,СВЦЭМ!$A$39:$A$782,$A167,СВЦЭМ!$B$39:$B$782,M$155)+'СЕТ СН'!$F$12</f>
        <v>108.90948097</v>
      </c>
      <c r="N167" s="36">
        <f>SUMIFS(СВЦЭМ!$E$39:$E$782,СВЦЭМ!$A$39:$A$782,$A167,СВЦЭМ!$B$39:$B$782,N$155)+'СЕТ СН'!$F$12</f>
        <v>110.41364473</v>
      </c>
      <c r="O167" s="36">
        <f>SUMIFS(СВЦЭМ!$E$39:$E$782,СВЦЭМ!$A$39:$A$782,$A167,СВЦЭМ!$B$39:$B$782,O$155)+'СЕТ СН'!$F$12</f>
        <v>111.89081304</v>
      </c>
      <c r="P167" s="36">
        <f>SUMIFS(СВЦЭМ!$E$39:$E$782,СВЦЭМ!$A$39:$A$782,$A167,СВЦЭМ!$B$39:$B$782,P$155)+'СЕТ СН'!$F$12</f>
        <v>113.66242068</v>
      </c>
      <c r="Q167" s="36">
        <f>SUMIFS(СВЦЭМ!$E$39:$E$782,СВЦЭМ!$A$39:$A$782,$A167,СВЦЭМ!$B$39:$B$782,Q$155)+'СЕТ СН'!$F$12</f>
        <v>115.40791575999999</v>
      </c>
      <c r="R167" s="36">
        <f>SUMIFS(СВЦЭМ!$E$39:$E$782,СВЦЭМ!$A$39:$A$782,$A167,СВЦЭМ!$B$39:$B$782,R$155)+'СЕТ СН'!$F$12</f>
        <v>114.90983254</v>
      </c>
      <c r="S167" s="36">
        <f>SUMIFS(СВЦЭМ!$E$39:$E$782,СВЦЭМ!$A$39:$A$782,$A167,СВЦЭМ!$B$39:$B$782,S$155)+'СЕТ СН'!$F$12</f>
        <v>115.29907753000001</v>
      </c>
      <c r="T167" s="36">
        <f>SUMIFS(СВЦЭМ!$E$39:$E$782,СВЦЭМ!$A$39:$A$782,$A167,СВЦЭМ!$B$39:$B$782,T$155)+'СЕТ СН'!$F$12</f>
        <v>112.31914519</v>
      </c>
      <c r="U167" s="36">
        <f>SUMIFS(СВЦЭМ!$E$39:$E$782,СВЦЭМ!$A$39:$A$782,$A167,СВЦЭМ!$B$39:$B$782,U$155)+'СЕТ СН'!$F$12</f>
        <v>107.22931954000001</v>
      </c>
      <c r="V167" s="36">
        <f>SUMIFS(СВЦЭМ!$E$39:$E$782,СВЦЭМ!$A$39:$A$782,$A167,СВЦЭМ!$B$39:$B$782,V$155)+'СЕТ СН'!$F$12</f>
        <v>108.30923367</v>
      </c>
      <c r="W167" s="36">
        <f>SUMIFS(СВЦЭМ!$E$39:$E$782,СВЦЭМ!$A$39:$A$782,$A167,СВЦЭМ!$B$39:$B$782,W$155)+'СЕТ СН'!$F$12</f>
        <v>107.22197031</v>
      </c>
      <c r="X167" s="36">
        <f>SUMIFS(СВЦЭМ!$E$39:$E$782,СВЦЭМ!$A$39:$A$782,$A167,СВЦЭМ!$B$39:$B$782,X$155)+'СЕТ СН'!$F$12</f>
        <v>109.49459611</v>
      </c>
      <c r="Y167" s="36">
        <f>SUMIFS(СВЦЭМ!$E$39:$E$782,СВЦЭМ!$A$39:$A$782,$A167,СВЦЭМ!$B$39:$B$782,Y$155)+'СЕТ СН'!$F$12</f>
        <v>110.85697688</v>
      </c>
    </row>
    <row r="168" spans="1:25" ht="15.75" x14ac:dyDescent="0.2">
      <c r="A168" s="35">
        <f t="shared" si="4"/>
        <v>45364</v>
      </c>
      <c r="B168" s="36">
        <f>SUMIFS(СВЦЭМ!$E$39:$E$782,СВЦЭМ!$A$39:$A$782,$A168,СВЦЭМ!$B$39:$B$782,B$155)+'СЕТ СН'!$F$12</f>
        <v>115.486487</v>
      </c>
      <c r="C168" s="36">
        <f>SUMIFS(СВЦЭМ!$E$39:$E$782,СВЦЭМ!$A$39:$A$782,$A168,СВЦЭМ!$B$39:$B$782,C$155)+'СЕТ СН'!$F$12</f>
        <v>116.36918417</v>
      </c>
      <c r="D168" s="36">
        <f>SUMIFS(СВЦЭМ!$E$39:$E$782,СВЦЭМ!$A$39:$A$782,$A168,СВЦЭМ!$B$39:$B$782,D$155)+'СЕТ СН'!$F$12</f>
        <v>117.46456277999999</v>
      </c>
      <c r="E168" s="36">
        <f>SUMIFS(СВЦЭМ!$E$39:$E$782,СВЦЭМ!$A$39:$A$782,$A168,СВЦЭМ!$B$39:$B$782,E$155)+'СЕТ СН'!$F$12</f>
        <v>117.06399544999999</v>
      </c>
      <c r="F168" s="36">
        <f>SUMIFS(СВЦЭМ!$E$39:$E$782,СВЦЭМ!$A$39:$A$782,$A168,СВЦЭМ!$B$39:$B$782,F$155)+'СЕТ СН'!$F$12</f>
        <v>116.70808</v>
      </c>
      <c r="G168" s="36">
        <f>SUMIFS(СВЦЭМ!$E$39:$E$782,СВЦЭМ!$A$39:$A$782,$A168,СВЦЭМ!$B$39:$B$782,G$155)+'СЕТ СН'!$F$12</f>
        <v>116.31279256000001</v>
      </c>
      <c r="H168" s="36">
        <f>SUMIFS(СВЦЭМ!$E$39:$E$782,СВЦЭМ!$A$39:$A$782,$A168,СВЦЭМ!$B$39:$B$782,H$155)+'СЕТ СН'!$F$12</f>
        <v>113.61655894</v>
      </c>
      <c r="I168" s="36">
        <f>SUMIFS(СВЦЭМ!$E$39:$E$782,СВЦЭМ!$A$39:$A$782,$A168,СВЦЭМ!$B$39:$B$782,I$155)+'СЕТ СН'!$F$12</f>
        <v>111.17053781</v>
      </c>
      <c r="J168" s="36">
        <f>SUMIFS(СВЦЭМ!$E$39:$E$782,СВЦЭМ!$A$39:$A$782,$A168,СВЦЭМ!$B$39:$B$782,J$155)+'СЕТ СН'!$F$12</f>
        <v>112.23437791000001</v>
      </c>
      <c r="K168" s="36">
        <f>SUMIFS(СВЦЭМ!$E$39:$E$782,СВЦЭМ!$A$39:$A$782,$A168,СВЦЭМ!$B$39:$B$782,K$155)+'СЕТ СН'!$F$12</f>
        <v>110.56181425</v>
      </c>
      <c r="L168" s="36">
        <f>SUMIFS(СВЦЭМ!$E$39:$E$782,СВЦЭМ!$A$39:$A$782,$A168,СВЦЭМ!$B$39:$B$782,L$155)+'СЕТ СН'!$F$12</f>
        <v>111.64166344</v>
      </c>
      <c r="M168" s="36">
        <f>SUMIFS(СВЦЭМ!$E$39:$E$782,СВЦЭМ!$A$39:$A$782,$A168,СВЦЭМ!$B$39:$B$782,M$155)+'СЕТ СН'!$F$12</f>
        <v>110.78995098999999</v>
      </c>
      <c r="N168" s="36">
        <f>SUMIFS(СВЦЭМ!$E$39:$E$782,СВЦЭМ!$A$39:$A$782,$A168,СВЦЭМ!$B$39:$B$782,N$155)+'СЕТ СН'!$F$12</f>
        <v>113.13649604</v>
      </c>
      <c r="O168" s="36">
        <f>SUMIFS(СВЦЭМ!$E$39:$E$782,СВЦЭМ!$A$39:$A$782,$A168,СВЦЭМ!$B$39:$B$782,O$155)+'СЕТ СН'!$F$12</f>
        <v>114.66686989999999</v>
      </c>
      <c r="P168" s="36">
        <f>SUMIFS(СВЦЭМ!$E$39:$E$782,СВЦЭМ!$A$39:$A$782,$A168,СВЦЭМ!$B$39:$B$782,P$155)+'СЕТ СН'!$F$12</f>
        <v>116.81562627</v>
      </c>
      <c r="Q168" s="36">
        <f>SUMIFS(СВЦЭМ!$E$39:$E$782,СВЦЭМ!$A$39:$A$782,$A168,СВЦЭМ!$B$39:$B$782,Q$155)+'СЕТ СН'!$F$12</f>
        <v>118.22903281000001</v>
      </c>
      <c r="R168" s="36">
        <f>SUMIFS(СВЦЭМ!$E$39:$E$782,СВЦЭМ!$A$39:$A$782,$A168,СВЦЭМ!$B$39:$B$782,R$155)+'СЕТ СН'!$F$12</f>
        <v>117.69488748000001</v>
      </c>
      <c r="S168" s="36">
        <f>SUMIFS(СВЦЭМ!$E$39:$E$782,СВЦЭМ!$A$39:$A$782,$A168,СВЦЭМ!$B$39:$B$782,S$155)+'СЕТ СН'!$F$12</f>
        <v>116.59646151</v>
      </c>
      <c r="T168" s="36">
        <f>SUMIFS(СВЦЭМ!$E$39:$E$782,СВЦЭМ!$A$39:$A$782,$A168,СВЦЭМ!$B$39:$B$782,T$155)+'СЕТ СН'!$F$12</f>
        <v>114.77260839</v>
      </c>
      <c r="U168" s="36">
        <f>SUMIFS(СВЦЭМ!$E$39:$E$782,СВЦЭМ!$A$39:$A$782,$A168,СВЦЭМ!$B$39:$B$782,U$155)+'СЕТ СН'!$F$12</f>
        <v>113.39571257999999</v>
      </c>
      <c r="V168" s="36">
        <f>SUMIFS(СВЦЭМ!$E$39:$E$782,СВЦЭМ!$A$39:$A$782,$A168,СВЦЭМ!$B$39:$B$782,V$155)+'СЕТ СН'!$F$12</f>
        <v>112.58692154000001</v>
      </c>
      <c r="W168" s="36">
        <f>SUMIFS(СВЦЭМ!$E$39:$E$782,СВЦЭМ!$A$39:$A$782,$A168,СВЦЭМ!$B$39:$B$782,W$155)+'СЕТ СН'!$F$12</f>
        <v>110.61715067</v>
      </c>
      <c r="X168" s="36">
        <f>SUMIFS(СВЦЭМ!$E$39:$E$782,СВЦЭМ!$A$39:$A$782,$A168,СВЦЭМ!$B$39:$B$782,X$155)+'СЕТ СН'!$F$12</f>
        <v>110.96740855</v>
      </c>
      <c r="Y168" s="36">
        <f>SUMIFS(СВЦЭМ!$E$39:$E$782,СВЦЭМ!$A$39:$A$782,$A168,СВЦЭМ!$B$39:$B$782,Y$155)+'СЕТ СН'!$F$12</f>
        <v>111.72186483999999</v>
      </c>
    </row>
    <row r="169" spans="1:25" ht="15.75" x14ac:dyDescent="0.2">
      <c r="A169" s="35">
        <f t="shared" si="4"/>
        <v>45365</v>
      </c>
      <c r="B169" s="36">
        <f>SUMIFS(СВЦЭМ!$E$39:$E$782,СВЦЭМ!$A$39:$A$782,$A169,СВЦЭМ!$B$39:$B$782,B$155)+'СЕТ СН'!$F$12</f>
        <v>109.04815137</v>
      </c>
      <c r="C169" s="36">
        <f>SUMIFS(СВЦЭМ!$E$39:$E$782,СВЦЭМ!$A$39:$A$782,$A169,СВЦЭМ!$B$39:$B$782,C$155)+'СЕТ СН'!$F$12</f>
        <v>109.18228055</v>
      </c>
      <c r="D169" s="36">
        <f>SUMIFS(СВЦЭМ!$E$39:$E$782,СВЦЭМ!$A$39:$A$782,$A169,СВЦЭМ!$B$39:$B$782,D$155)+'СЕТ СН'!$F$12</f>
        <v>110.56296643</v>
      </c>
      <c r="E169" s="36">
        <f>SUMIFS(СВЦЭМ!$E$39:$E$782,СВЦЭМ!$A$39:$A$782,$A169,СВЦЭМ!$B$39:$B$782,E$155)+'СЕТ СН'!$F$12</f>
        <v>111.22812998000001</v>
      </c>
      <c r="F169" s="36">
        <f>SUMIFS(СВЦЭМ!$E$39:$E$782,СВЦЭМ!$A$39:$A$782,$A169,СВЦЭМ!$B$39:$B$782,F$155)+'СЕТ СН'!$F$12</f>
        <v>110.9893726</v>
      </c>
      <c r="G169" s="36">
        <f>SUMIFS(СВЦЭМ!$E$39:$E$782,СВЦЭМ!$A$39:$A$782,$A169,СВЦЭМ!$B$39:$B$782,G$155)+'СЕТ СН'!$F$12</f>
        <v>108.91894818</v>
      </c>
      <c r="H169" s="36">
        <f>SUMIFS(СВЦЭМ!$E$39:$E$782,СВЦЭМ!$A$39:$A$782,$A169,СВЦЭМ!$B$39:$B$782,H$155)+'СЕТ СН'!$F$12</f>
        <v>105.33450458999999</v>
      </c>
      <c r="I169" s="36">
        <f>SUMIFS(СВЦЭМ!$E$39:$E$782,СВЦЭМ!$A$39:$A$782,$A169,СВЦЭМ!$B$39:$B$782,I$155)+'СЕТ СН'!$F$12</f>
        <v>103.30213668</v>
      </c>
      <c r="J169" s="36">
        <f>SUMIFS(СВЦЭМ!$E$39:$E$782,СВЦЭМ!$A$39:$A$782,$A169,СВЦЭМ!$B$39:$B$782,J$155)+'СЕТ СН'!$F$12</f>
        <v>104.8814946</v>
      </c>
      <c r="K169" s="36">
        <f>SUMIFS(СВЦЭМ!$E$39:$E$782,СВЦЭМ!$A$39:$A$782,$A169,СВЦЭМ!$B$39:$B$782,K$155)+'СЕТ СН'!$F$12</f>
        <v>104.9553756</v>
      </c>
      <c r="L169" s="36">
        <f>SUMIFS(СВЦЭМ!$E$39:$E$782,СВЦЭМ!$A$39:$A$782,$A169,СВЦЭМ!$B$39:$B$782,L$155)+'СЕТ СН'!$F$12</f>
        <v>105.43655656</v>
      </c>
      <c r="M169" s="36">
        <f>SUMIFS(СВЦЭМ!$E$39:$E$782,СВЦЭМ!$A$39:$A$782,$A169,СВЦЭМ!$B$39:$B$782,M$155)+'СЕТ СН'!$F$12</f>
        <v>108.02315514</v>
      </c>
      <c r="N169" s="36">
        <f>SUMIFS(СВЦЭМ!$E$39:$E$782,СВЦЭМ!$A$39:$A$782,$A169,СВЦЭМ!$B$39:$B$782,N$155)+'СЕТ СН'!$F$12</f>
        <v>109.49408889</v>
      </c>
      <c r="O169" s="36">
        <f>SUMIFS(СВЦЭМ!$E$39:$E$782,СВЦЭМ!$A$39:$A$782,$A169,СВЦЭМ!$B$39:$B$782,O$155)+'СЕТ СН'!$F$12</f>
        <v>111.23128201</v>
      </c>
      <c r="P169" s="36">
        <f>SUMIFS(СВЦЭМ!$E$39:$E$782,СВЦЭМ!$A$39:$A$782,$A169,СВЦЭМ!$B$39:$B$782,P$155)+'СЕТ СН'!$F$12</f>
        <v>112.79157395</v>
      </c>
      <c r="Q169" s="36">
        <f>SUMIFS(СВЦЭМ!$E$39:$E$782,СВЦЭМ!$A$39:$A$782,$A169,СВЦЭМ!$B$39:$B$782,Q$155)+'СЕТ СН'!$F$12</f>
        <v>114.11777649</v>
      </c>
      <c r="R169" s="36">
        <f>SUMIFS(СВЦЭМ!$E$39:$E$782,СВЦЭМ!$A$39:$A$782,$A169,СВЦЭМ!$B$39:$B$782,R$155)+'СЕТ СН'!$F$12</f>
        <v>112.75727028999999</v>
      </c>
      <c r="S169" s="36">
        <f>SUMIFS(СВЦЭМ!$E$39:$E$782,СВЦЭМ!$A$39:$A$782,$A169,СВЦЭМ!$B$39:$B$782,S$155)+'СЕТ СН'!$F$12</f>
        <v>111.07340292000001</v>
      </c>
      <c r="T169" s="36">
        <f>SUMIFS(СВЦЭМ!$E$39:$E$782,СВЦЭМ!$A$39:$A$782,$A169,СВЦЭМ!$B$39:$B$782,T$155)+'СЕТ СН'!$F$12</f>
        <v>108.83531868</v>
      </c>
      <c r="U169" s="36">
        <f>SUMIFS(СВЦЭМ!$E$39:$E$782,СВЦЭМ!$A$39:$A$782,$A169,СВЦЭМ!$B$39:$B$782,U$155)+'СЕТ СН'!$F$12</f>
        <v>106.94728468</v>
      </c>
      <c r="V169" s="36">
        <f>SUMIFS(СВЦЭМ!$E$39:$E$782,СВЦЭМ!$A$39:$A$782,$A169,СВЦЭМ!$B$39:$B$782,V$155)+'СЕТ СН'!$F$12</f>
        <v>106.64400628</v>
      </c>
      <c r="W169" s="36">
        <f>SUMIFS(СВЦЭМ!$E$39:$E$782,СВЦЭМ!$A$39:$A$782,$A169,СВЦЭМ!$B$39:$B$782,W$155)+'СЕТ СН'!$F$12</f>
        <v>106.8282842</v>
      </c>
      <c r="X169" s="36">
        <f>SUMIFS(СВЦЭМ!$E$39:$E$782,СВЦЭМ!$A$39:$A$782,$A169,СВЦЭМ!$B$39:$B$782,X$155)+'СЕТ СН'!$F$12</f>
        <v>108.32036960000001</v>
      </c>
      <c r="Y169" s="36">
        <f>SUMIFS(СВЦЭМ!$E$39:$E$782,СВЦЭМ!$A$39:$A$782,$A169,СВЦЭМ!$B$39:$B$782,Y$155)+'СЕТ СН'!$F$12</f>
        <v>109.61697425</v>
      </c>
    </row>
    <row r="170" spans="1:25" ht="15.75" x14ac:dyDescent="0.2">
      <c r="A170" s="35">
        <f t="shared" si="4"/>
        <v>45366</v>
      </c>
      <c r="B170" s="36">
        <f>SUMIFS(СВЦЭМ!$E$39:$E$782,СВЦЭМ!$A$39:$A$782,$A170,СВЦЭМ!$B$39:$B$782,B$155)+'СЕТ СН'!$F$12</f>
        <v>114.74375697000001</v>
      </c>
      <c r="C170" s="36">
        <f>SUMIFS(СВЦЭМ!$E$39:$E$782,СВЦЭМ!$A$39:$A$782,$A170,СВЦЭМ!$B$39:$B$782,C$155)+'СЕТ СН'!$F$12</f>
        <v>119.95472024999999</v>
      </c>
      <c r="D170" s="36">
        <f>SUMIFS(СВЦЭМ!$E$39:$E$782,СВЦЭМ!$A$39:$A$782,$A170,СВЦЭМ!$B$39:$B$782,D$155)+'СЕТ СН'!$F$12</f>
        <v>122.37015986</v>
      </c>
      <c r="E170" s="36">
        <f>SUMIFS(СВЦЭМ!$E$39:$E$782,СВЦЭМ!$A$39:$A$782,$A170,СВЦЭМ!$B$39:$B$782,E$155)+'СЕТ СН'!$F$12</f>
        <v>122.54775993</v>
      </c>
      <c r="F170" s="36">
        <f>SUMIFS(СВЦЭМ!$E$39:$E$782,СВЦЭМ!$A$39:$A$782,$A170,СВЦЭМ!$B$39:$B$782,F$155)+'СЕТ СН'!$F$12</f>
        <v>122.32780255999999</v>
      </c>
      <c r="G170" s="36">
        <f>SUMIFS(СВЦЭМ!$E$39:$E$782,СВЦЭМ!$A$39:$A$782,$A170,СВЦЭМ!$B$39:$B$782,G$155)+'СЕТ СН'!$F$12</f>
        <v>120.3034131</v>
      </c>
      <c r="H170" s="36">
        <f>SUMIFS(СВЦЭМ!$E$39:$E$782,СВЦЭМ!$A$39:$A$782,$A170,СВЦЭМ!$B$39:$B$782,H$155)+'СЕТ СН'!$F$12</f>
        <v>117.38202167999999</v>
      </c>
      <c r="I170" s="36">
        <f>SUMIFS(СВЦЭМ!$E$39:$E$782,СВЦЭМ!$A$39:$A$782,$A170,СВЦЭМ!$B$39:$B$782,I$155)+'СЕТ СН'!$F$12</f>
        <v>115.37171132</v>
      </c>
      <c r="J170" s="36">
        <f>SUMIFS(СВЦЭМ!$E$39:$E$782,СВЦЭМ!$A$39:$A$782,$A170,СВЦЭМ!$B$39:$B$782,J$155)+'СЕТ СН'!$F$12</f>
        <v>112.68547888000001</v>
      </c>
      <c r="K170" s="36">
        <f>SUMIFS(СВЦЭМ!$E$39:$E$782,СВЦЭМ!$A$39:$A$782,$A170,СВЦЭМ!$B$39:$B$782,K$155)+'СЕТ СН'!$F$12</f>
        <v>111.5480258</v>
      </c>
      <c r="L170" s="36">
        <f>SUMIFS(СВЦЭМ!$E$39:$E$782,СВЦЭМ!$A$39:$A$782,$A170,СВЦЭМ!$B$39:$B$782,L$155)+'СЕТ СН'!$F$12</f>
        <v>110.34464848</v>
      </c>
      <c r="M170" s="36">
        <f>SUMIFS(СВЦЭМ!$E$39:$E$782,СВЦЭМ!$A$39:$A$782,$A170,СВЦЭМ!$B$39:$B$782,M$155)+'СЕТ СН'!$F$12</f>
        <v>112.07236494999999</v>
      </c>
      <c r="N170" s="36">
        <f>SUMIFS(СВЦЭМ!$E$39:$E$782,СВЦЭМ!$A$39:$A$782,$A170,СВЦЭМ!$B$39:$B$782,N$155)+'СЕТ СН'!$F$12</f>
        <v>112.1666592</v>
      </c>
      <c r="O170" s="36">
        <f>SUMIFS(СВЦЭМ!$E$39:$E$782,СВЦЭМ!$A$39:$A$782,$A170,СВЦЭМ!$B$39:$B$782,O$155)+'СЕТ СН'!$F$12</f>
        <v>115.74207871</v>
      </c>
      <c r="P170" s="36">
        <f>SUMIFS(СВЦЭМ!$E$39:$E$782,СВЦЭМ!$A$39:$A$782,$A170,СВЦЭМ!$B$39:$B$782,P$155)+'СЕТ СН'!$F$12</f>
        <v>117.07347444</v>
      </c>
      <c r="Q170" s="36">
        <f>SUMIFS(СВЦЭМ!$E$39:$E$782,СВЦЭМ!$A$39:$A$782,$A170,СВЦЭМ!$B$39:$B$782,Q$155)+'СЕТ СН'!$F$12</f>
        <v>117.93708074</v>
      </c>
      <c r="R170" s="36">
        <f>SUMIFS(СВЦЭМ!$E$39:$E$782,СВЦЭМ!$A$39:$A$782,$A170,СВЦЭМ!$B$39:$B$782,R$155)+'СЕТ СН'!$F$12</f>
        <v>118.45502247</v>
      </c>
      <c r="S170" s="36">
        <f>SUMIFS(СВЦЭМ!$E$39:$E$782,СВЦЭМ!$A$39:$A$782,$A170,СВЦЭМ!$B$39:$B$782,S$155)+'СЕТ СН'!$F$12</f>
        <v>117.45297035</v>
      </c>
      <c r="T170" s="36">
        <f>SUMIFS(СВЦЭМ!$E$39:$E$782,СВЦЭМ!$A$39:$A$782,$A170,СВЦЭМ!$B$39:$B$782,T$155)+'СЕТ СН'!$F$12</f>
        <v>115.03956735</v>
      </c>
      <c r="U170" s="36">
        <f>SUMIFS(СВЦЭМ!$E$39:$E$782,СВЦЭМ!$A$39:$A$782,$A170,СВЦЭМ!$B$39:$B$782,U$155)+'СЕТ СН'!$F$12</f>
        <v>113.4096665</v>
      </c>
      <c r="V170" s="36">
        <f>SUMIFS(СВЦЭМ!$E$39:$E$782,СВЦЭМ!$A$39:$A$782,$A170,СВЦЭМ!$B$39:$B$782,V$155)+'СЕТ СН'!$F$12</f>
        <v>112.87042199</v>
      </c>
      <c r="W170" s="36">
        <f>SUMIFS(СВЦЭМ!$E$39:$E$782,СВЦЭМ!$A$39:$A$782,$A170,СВЦЭМ!$B$39:$B$782,W$155)+'СЕТ СН'!$F$12</f>
        <v>112.91631051</v>
      </c>
      <c r="X170" s="36">
        <f>SUMIFS(СВЦЭМ!$E$39:$E$782,СВЦЭМ!$A$39:$A$782,$A170,СВЦЭМ!$B$39:$B$782,X$155)+'СЕТ СН'!$F$12</f>
        <v>114.82381939</v>
      </c>
      <c r="Y170" s="36">
        <f>SUMIFS(СВЦЭМ!$E$39:$E$782,СВЦЭМ!$A$39:$A$782,$A170,СВЦЭМ!$B$39:$B$782,Y$155)+'СЕТ СН'!$F$12</f>
        <v>115.68857101</v>
      </c>
    </row>
    <row r="171" spans="1:25" ht="15.75" x14ac:dyDescent="0.2">
      <c r="A171" s="35">
        <f t="shared" si="4"/>
        <v>45367</v>
      </c>
      <c r="B171" s="36">
        <f>SUMIFS(СВЦЭМ!$E$39:$E$782,СВЦЭМ!$A$39:$A$782,$A171,СВЦЭМ!$B$39:$B$782,B$155)+'СЕТ СН'!$F$12</f>
        <v>114.11612957</v>
      </c>
      <c r="C171" s="36">
        <f>SUMIFS(СВЦЭМ!$E$39:$E$782,СВЦЭМ!$A$39:$A$782,$A171,СВЦЭМ!$B$39:$B$782,C$155)+'СЕТ СН'!$F$12</f>
        <v>113.09863513000001</v>
      </c>
      <c r="D171" s="36">
        <f>SUMIFS(СВЦЭМ!$E$39:$E$782,СВЦЭМ!$A$39:$A$782,$A171,СВЦЭМ!$B$39:$B$782,D$155)+'СЕТ СН'!$F$12</f>
        <v>114.60973602999999</v>
      </c>
      <c r="E171" s="36">
        <f>SUMIFS(СВЦЭМ!$E$39:$E$782,СВЦЭМ!$A$39:$A$782,$A171,СВЦЭМ!$B$39:$B$782,E$155)+'СЕТ СН'!$F$12</f>
        <v>115.81327899</v>
      </c>
      <c r="F171" s="36">
        <f>SUMIFS(СВЦЭМ!$E$39:$E$782,СВЦЭМ!$A$39:$A$782,$A171,СВЦЭМ!$B$39:$B$782,F$155)+'СЕТ СН'!$F$12</f>
        <v>115.02257043</v>
      </c>
      <c r="G171" s="36">
        <f>SUMIFS(СВЦЭМ!$E$39:$E$782,СВЦЭМ!$A$39:$A$782,$A171,СВЦЭМ!$B$39:$B$782,G$155)+'СЕТ СН'!$F$12</f>
        <v>113.81178104999999</v>
      </c>
      <c r="H171" s="36">
        <f>SUMIFS(СВЦЭМ!$E$39:$E$782,СВЦЭМ!$A$39:$A$782,$A171,СВЦЭМ!$B$39:$B$782,H$155)+'СЕТ СН'!$F$12</f>
        <v>112.50957609</v>
      </c>
      <c r="I171" s="36">
        <f>SUMIFS(СВЦЭМ!$E$39:$E$782,СВЦЭМ!$A$39:$A$782,$A171,СВЦЭМ!$B$39:$B$782,I$155)+'СЕТ СН'!$F$12</f>
        <v>111.35722359</v>
      </c>
      <c r="J171" s="36">
        <f>SUMIFS(СВЦЭМ!$E$39:$E$782,СВЦЭМ!$A$39:$A$782,$A171,СВЦЭМ!$B$39:$B$782,J$155)+'СЕТ СН'!$F$12</f>
        <v>108.06136883000001</v>
      </c>
      <c r="K171" s="36">
        <f>SUMIFS(СВЦЭМ!$E$39:$E$782,СВЦЭМ!$A$39:$A$782,$A171,СВЦЭМ!$B$39:$B$782,K$155)+'СЕТ СН'!$F$12</f>
        <v>106.71049877999999</v>
      </c>
      <c r="L171" s="36">
        <f>SUMIFS(СВЦЭМ!$E$39:$E$782,СВЦЭМ!$A$39:$A$782,$A171,СВЦЭМ!$B$39:$B$782,L$155)+'СЕТ СН'!$F$12</f>
        <v>106.26452725999999</v>
      </c>
      <c r="M171" s="36">
        <f>SUMIFS(СВЦЭМ!$E$39:$E$782,СВЦЭМ!$A$39:$A$782,$A171,СВЦЭМ!$B$39:$B$782,M$155)+'СЕТ СН'!$F$12</f>
        <v>106.56638559</v>
      </c>
      <c r="N171" s="36">
        <f>SUMIFS(СВЦЭМ!$E$39:$E$782,СВЦЭМ!$A$39:$A$782,$A171,СВЦЭМ!$B$39:$B$782,N$155)+'СЕТ СН'!$F$12</f>
        <v>107.39468487000001</v>
      </c>
      <c r="O171" s="36">
        <f>SUMIFS(СВЦЭМ!$E$39:$E$782,СВЦЭМ!$A$39:$A$782,$A171,СВЦЭМ!$B$39:$B$782,O$155)+'СЕТ СН'!$F$12</f>
        <v>107.33352719</v>
      </c>
      <c r="P171" s="36">
        <f>SUMIFS(СВЦЭМ!$E$39:$E$782,СВЦЭМ!$A$39:$A$782,$A171,СВЦЭМ!$B$39:$B$782,P$155)+'СЕТ СН'!$F$12</f>
        <v>107.97622615</v>
      </c>
      <c r="Q171" s="36">
        <f>SUMIFS(СВЦЭМ!$E$39:$E$782,СВЦЭМ!$A$39:$A$782,$A171,СВЦЭМ!$B$39:$B$782,Q$155)+'СЕТ СН'!$F$12</f>
        <v>109.42436956</v>
      </c>
      <c r="R171" s="36">
        <f>SUMIFS(СВЦЭМ!$E$39:$E$782,СВЦЭМ!$A$39:$A$782,$A171,СВЦЭМ!$B$39:$B$782,R$155)+'СЕТ СН'!$F$12</f>
        <v>110.04374036</v>
      </c>
      <c r="S171" s="36">
        <f>SUMIFS(СВЦЭМ!$E$39:$E$782,СВЦЭМ!$A$39:$A$782,$A171,СВЦЭМ!$B$39:$B$782,S$155)+'СЕТ СН'!$F$12</f>
        <v>109.06945555999999</v>
      </c>
      <c r="T171" s="36">
        <f>SUMIFS(СВЦЭМ!$E$39:$E$782,СВЦЭМ!$A$39:$A$782,$A171,СВЦЭМ!$B$39:$B$782,T$155)+'СЕТ СН'!$F$12</f>
        <v>107.92070027</v>
      </c>
      <c r="U171" s="36">
        <f>SUMIFS(СВЦЭМ!$E$39:$E$782,СВЦЭМ!$A$39:$A$782,$A171,СВЦЭМ!$B$39:$B$782,U$155)+'СЕТ СН'!$F$12</f>
        <v>105.94965996000001</v>
      </c>
      <c r="V171" s="36">
        <f>SUMIFS(СВЦЭМ!$E$39:$E$782,СВЦЭМ!$A$39:$A$782,$A171,СВЦЭМ!$B$39:$B$782,V$155)+'СЕТ СН'!$F$12</f>
        <v>105.48177677</v>
      </c>
      <c r="W171" s="36">
        <f>SUMIFS(СВЦЭМ!$E$39:$E$782,СВЦЭМ!$A$39:$A$782,$A171,СВЦЭМ!$B$39:$B$782,W$155)+'СЕТ СН'!$F$12</f>
        <v>106.07414358</v>
      </c>
      <c r="X171" s="36">
        <f>SUMIFS(СВЦЭМ!$E$39:$E$782,СВЦЭМ!$A$39:$A$782,$A171,СВЦЭМ!$B$39:$B$782,X$155)+'СЕТ СН'!$F$12</f>
        <v>107.53982483</v>
      </c>
      <c r="Y171" s="36">
        <f>SUMIFS(СВЦЭМ!$E$39:$E$782,СВЦЭМ!$A$39:$A$782,$A171,СВЦЭМ!$B$39:$B$782,Y$155)+'СЕТ СН'!$F$12</f>
        <v>108.08622904000001</v>
      </c>
    </row>
    <row r="172" spans="1:25" ht="15.75" x14ac:dyDescent="0.2">
      <c r="A172" s="35">
        <f t="shared" si="4"/>
        <v>45368</v>
      </c>
      <c r="B172" s="36">
        <f>SUMIFS(СВЦЭМ!$E$39:$E$782,СВЦЭМ!$A$39:$A$782,$A172,СВЦЭМ!$B$39:$B$782,B$155)+'СЕТ СН'!$F$12</f>
        <v>105.38661349</v>
      </c>
      <c r="C172" s="36">
        <f>SUMIFS(СВЦЭМ!$E$39:$E$782,СВЦЭМ!$A$39:$A$782,$A172,СВЦЭМ!$B$39:$B$782,C$155)+'СЕТ СН'!$F$12</f>
        <v>106.91485452000001</v>
      </c>
      <c r="D172" s="36">
        <f>SUMIFS(СВЦЭМ!$E$39:$E$782,СВЦЭМ!$A$39:$A$782,$A172,СВЦЭМ!$B$39:$B$782,D$155)+'СЕТ СН'!$F$12</f>
        <v>109.27543882000001</v>
      </c>
      <c r="E172" s="36">
        <f>SUMIFS(СВЦЭМ!$E$39:$E$782,СВЦЭМ!$A$39:$A$782,$A172,СВЦЭМ!$B$39:$B$782,E$155)+'СЕТ СН'!$F$12</f>
        <v>109.1376518</v>
      </c>
      <c r="F172" s="36">
        <f>SUMIFS(СВЦЭМ!$E$39:$E$782,СВЦЭМ!$A$39:$A$782,$A172,СВЦЭМ!$B$39:$B$782,F$155)+'СЕТ СН'!$F$12</f>
        <v>108.6673535</v>
      </c>
      <c r="G172" s="36">
        <f>SUMIFS(СВЦЭМ!$E$39:$E$782,СВЦЭМ!$A$39:$A$782,$A172,СВЦЭМ!$B$39:$B$782,G$155)+'СЕТ СН'!$F$12</f>
        <v>110.34090962000001</v>
      </c>
      <c r="H172" s="36">
        <f>SUMIFS(СВЦЭМ!$E$39:$E$782,СВЦЭМ!$A$39:$A$782,$A172,СВЦЭМ!$B$39:$B$782,H$155)+'СЕТ СН'!$F$12</f>
        <v>111.15641268</v>
      </c>
      <c r="I172" s="36">
        <f>SUMIFS(СВЦЭМ!$E$39:$E$782,СВЦЭМ!$A$39:$A$782,$A172,СВЦЭМ!$B$39:$B$782,I$155)+'СЕТ СН'!$F$12</f>
        <v>111.27113962999999</v>
      </c>
      <c r="J172" s="36">
        <f>SUMIFS(СВЦЭМ!$E$39:$E$782,СВЦЭМ!$A$39:$A$782,$A172,СВЦЭМ!$B$39:$B$782,J$155)+'СЕТ СН'!$F$12</f>
        <v>107.78771845</v>
      </c>
      <c r="K172" s="36">
        <f>SUMIFS(СВЦЭМ!$E$39:$E$782,СВЦЭМ!$A$39:$A$782,$A172,СВЦЭМ!$B$39:$B$782,K$155)+'СЕТ СН'!$F$12</f>
        <v>104.89033943</v>
      </c>
      <c r="L172" s="36">
        <f>SUMIFS(СВЦЭМ!$E$39:$E$782,СВЦЭМ!$A$39:$A$782,$A172,СВЦЭМ!$B$39:$B$782,L$155)+'СЕТ СН'!$F$12</f>
        <v>103.96461521000001</v>
      </c>
      <c r="M172" s="36">
        <f>SUMIFS(СВЦЭМ!$E$39:$E$782,СВЦЭМ!$A$39:$A$782,$A172,СВЦЭМ!$B$39:$B$782,M$155)+'СЕТ СН'!$F$12</f>
        <v>104.02119856</v>
      </c>
      <c r="N172" s="36">
        <f>SUMIFS(СВЦЭМ!$E$39:$E$782,СВЦЭМ!$A$39:$A$782,$A172,СВЦЭМ!$B$39:$B$782,N$155)+'СЕТ СН'!$F$12</f>
        <v>105.30897356</v>
      </c>
      <c r="O172" s="36">
        <f>SUMIFS(СВЦЭМ!$E$39:$E$782,СВЦЭМ!$A$39:$A$782,$A172,СВЦЭМ!$B$39:$B$782,O$155)+'СЕТ СН'!$F$12</f>
        <v>107.27056365</v>
      </c>
      <c r="P172" s="36">
        <f>SUMIFS(СВЦЭМ!$E$39:$E$782,СВЦЭМ!$A$39:$A$782,$A172,СВЦЭМ!$B$39:$B$782,P$155)+'СЕТ СН'!$F$12</f>
        <v>108.12814324</v>
      </c>
      <c r="Q172" s="36">
        <f>SUMIFS(СВЦЭМ!$E$39:$E$782,СВЦЭМ!$A$39:$A$782,$A172,СВЦЭМ!$B$39:$B$782,Q$155)+'СЕТ СН'!$F$12</f>
        <v>109.64406146</v>
      </c>
      <c r="R172" s="36">
        <f>SUMIFS(СВЦЭМ!$E$39:$E$782,СВЦЭМ!$A$39:$A$782,$A172,СВЦЭМ!$B$39:$B$782,R$155)+'СЕТ СН'!$F$12</f>
        <v>109.8155572</v>
      </c>
      <c r="S172" s="36">
        <f>SUMIFS(СВЦЭМ!$E$39:$E$782,СВЦЭМ!$A$39:$A$782,$A172,СВЦЭМ!$B$39:$B$782,S$155)+'СЕТ СН'!$F$12</f>
        <v>108.21050584</v>
      </c>
      <c r="T172" s="36">
        <f>SUMIFS(СВЦЭМ!$E$39:$E$782,СВЦЭМ!$A$39:$A$782,$A172,СВЦЭМ!$B$39:$B$782,T$155)+'СЕТ СН'!$F$12</f>
        <v>107.12198682</v>
      </c>
      <c r="U172" s="36">
        <f>SUMIFS(СВЦЭМ!$E$39:$E$782,СВЦЭМ!$A$39:$A$782,$A172,СВЦЭМ!$B$39:$B$782,U$155)+'СЕТ СН'!$F$12</f>
        <v>105.41262810000001</v>
      </c>
      <c r="V172" s="36">
        <f>SUMIFS(СВЦЭМ!$E$39:$E$782,СВЦЭМ!$A$39:$A$782,$A172,СВЦЭМ!$B$39:$B$782,V$155)+'СЕТ СН'!$F$12</f>
        <v>104.29313913</v>
      </c>
      <c r="W172" s="36">
        <f>SUMIFS(СВЦЭМ!$E$39:$E$782,СВЦЭМ!$A$39:$A$782,$A172,СВЦЭМ!$B$39:$B$782,W$155)+'СЕТ СН'!$F$12</f>
        <v>104.36866893</v>
      </c>
      <c r="X172" s="36">
        <f>SUMIFS(СВЦЭМ!$E$39:$E$782,СВЦЭМ!$A$39:$A$782,$A172,СВЦЭМ!$B$39:$B$782,X$155)+'СЕТ СН'!$F$12</f>
        <v>106.55777869000001</v>
      </c>
      <c r="Y172" s="36">
        <f>SUMIFS(СВЦЭМ!$E$39:$E$782,СВЦЭМ!$A$39:$A$782,$A172,СВЦЭМ!$B$39:$B$782,Y$155)+'СЕТ СН'!$F$12</f>
        <v>106.56978139</v>
      </c>
    </row>
    <row r="173" spans="1:25" ht="15.75" x14ac:dyDescent="0.2">
      <c r="A173" s="35">
        <f t="shared" si="4"/>
        <v>45369</v>
      </c>
      <c r="B173" s="36">
        <f>SUMIFS(СВЦЭМ!$E$39:$E$782,СВЦЭМ!$A$39:$A$782,$A173,СВЦЭМ!$B$39:$B$782,B$155)+'СЕТ СН'!$F$12</f>
        <v>113.0897927</v>
      </c>
      <c r="C173" s="36">
        <f>SUMIFS(СВЦЭМ!$E$39:$E$782,СВЦЭМ!$A$39:$A$782,$A173,СВЦЭМ!$B$39:$B$782,C$155)+'СЕТ СН'!$F$12</f>
        <v>115.31481371</v>
      </c>
      <c r="D173" s="36">
        <f>SUMIFS(СВЦЭМ!$E$39:$E$782,СВЦЭМ!$A$39:$A$782,$A173,СВЦЭМ!$B$39:$B$782,D$155)+'СЕТ СН'!$F$12</f>
        <v>118.43309116</v>
      </c>
      <c r="E173" s="36">
        <f>SUMIFS(СВЦЭМ!$E$39:$E$782,СВЦЭМ!$A$39:$A$782,$A173,СВЦЭМ!$B$39:$B$782,E$155)+'СЕТ СН'!$F$12</f>
        <v>117.03398476</v>
      </c>
      <c r="F173" s="36">
        <f>SUMIFS(СВЦЭМ!$E$39:$E$782,СВЦЭМ!$A$39:$A$782,$A173,СВЦЭМ!$B$39:$B$782,F$155)+'СЕТ СН'!$F$12</f>
        <v>115.66797563</v>
      </c>
      <c r="G173" s="36">
        <f>SUMIFS(СВЦЭМ!$E$39:$E$782,СВЦЭМ!$A$39:$A$782,$A173,СВЦЭМ!$B$39:$B$782,G$155)+'СЕТ СН'!$F$12</f>
        <v>113.56063263999999</v>
      </c>
      <c r="H173" s="36">
        <f>SUMIFS(СВЦЭМ!$E$39:$E$782,СВЦЭМ!$A$39:$A$782,$A173,СВЦЭМ!$B$39:$B$782,H$155)+'СЕТ СН'!$F$12</f>
        <v>111.5312536</v>
      </c>
      <c r="I173" s="36">
        <f>SUMIFS(СВЦЭМ!$E$39:$E$782,СВЦЭМ!$A$39:$A$782,$A173,СВЦЭМ!$B$39:$B$782,I$155)+'СЕТ СН'!$F$12</f>
        <v>112.32535827</v>
      </c>
      <c r="J173" s="36">
        <f>SUMIFS(СВЦЭМ!$E$39:$E$782,СВЦЭМ!$A$39:$A$782,$A173,СВЦЭМ!$B$39:$B$782,J$155)+'СЕТ СН'!$F$12</f>
        <v>113.41031389</v>
      </c>
      <c r="K173" s="36">
        <f>SUMIFS(СВЦЭМ!$E$39:$E$782,СВЦЭМ!$A$39:$A$782,$A173,СВЦЭМ!$B$39:$B$782,K$155)+'СЕТ СН'!$F$12</f>
        <v>111.58136346000001</v>
      </c>
      <c r="L173" s="36">
        <f>SUMIFS(СВЦЭМ!$E$39:$E$782,СВЦЭМ!$A$39:$A$782,$A173,СВЦЭМ!$B$39:$B$782,L$155)+'СЕТ СН'!$F$12</f>
        <v>112.06385412</v>
      </c>
      <c r="M173" s="36">
        <f>SUMIFS(СВЦЭМ!$E$39:$E$782,СВЦЭМ!$A$39:$A$782,$A173,СВЦЭМ!$B$39:$B$782,M$155)+'СЕТ СН'!$F$12</f>
        <v>112.56562498</v>
      </c>
      <c r="N173" s="36">
        <f>SUMIFS(СВЦЭМ!$E$39:$E$782,СВЦЭМ!$A$39:$A$782,$A173,СВЦЭМ!$B$39:$B$782,N$155)+'СЕТ СН'!$F$12</f>
        <v>114.25515184</v>
      </c>
      <c r="O173" s="36">
        <f>SUMIFS(СВЦЭМ!$E$39:$E$782,СВЦЭМ!$A$39:$A$782,$A173,СВЦЭМ!$B$39:$B$782,O$155)+'СЕТ СН'!$F$12</f>
        <v>117.07600365</v>
      </c>
      <c r="P173" s="36">
        <f>SUMIFS(СВЦЭМ!$E$39:$E$782,СВЦЭМ!$A$39:$A$782,$A173,СВЦЭМ!$B$39:$B$782,P$155)+'СЕТ СН'!$F$12</f>
        <v>118.88944737999999</v>
      </c>
      <c r="Q173" s="36">
        <f>SUMIFS(СВЦЭМ!$E$39:$E$782,СВЦЭМ!$A$39:$A$782,$A173,СВЦЭМ!$B$39:$B$782,Q$155)+'СЕТ СН'!$F$12</f>
        <v>120.41661628</v>
      </c>
      <c r="R173" s="36">
        <f>SUMIFS(СВЦЭМ!$E$39:$E$782,СВЦЭМ!$A$39:$A$782,$A173,СВЦЭМ!$B$39:$B$782,R$155)+'СЕТ СН'!$F$12</f>
        <v>120.71761963</v>
      </c>
      <c r="S173" s="36">
        <f>SUMIFS(СВЦЭМ!$E$39:$E$782,СВЦЭМ!$A$39:$A$782,$A173,СВЦЭМ!$B$39:$B$782,S$155)+'СЕТ СН'!$F$12</f>
        <v>121.16956994</v>
      </c>
      <c r="T173" s="36">
        <f>SUMIFS(СВЦЭМ!$E$39:$E$782,СВЦЭМ!$A$39:$A$782,$A173,СВЦЭМ!$B$39:$B$782,T$155)+'СЕТ СН'!$F$12</f>
        <v>119.2642906</v>
      </c>
      <c r="U173" s="36">
        <f>SUMIFS(СВЦЭМ!$E$39:$E$782,СВЦЭМ!$A$39:$A$782,$A173,СВЦЭМ!$B$39:$B$782,U$155)+'СЕТ СН'!$F$12</f>
        <v>117.40561318</v>
      </c>
      <c r="V173" s="36">
        <f>SUMIFS(СВЦЭМ!$E$39:$E$782,СВЦЭМ!$A$39:$A$782,$A173,СВЦЭМ!$B$39:$B$782,V$155)+'СЕТ СН'!$F$12</f>
        <v>116.65836520000001</v>
      </c>
      <c r="W173" s="36">
        <f>SUMIFS(СВЦЭМ!$E$39:$E$782,СВЦЭМ!$A$39:$A$782,$A173,СВЦЭМ!$B$39:$B$782,W$155)+'СЕТ СН'!$F$12</f>
        <v>116.04006359</v>
      </c>
      <c r="X173" s="36">
        <f>SUMIFS(СВЦЭМ!$E$39:$E$782,СВЦЭМ!$A$39:$A$782,$A173,СВЦЭМ!$B$39:$B$782,X$155)+'СЕТ СН'!$F$12</f>
        <v>117.52325878000001</v>
      </c>
      <c r="Y173" s="36">
        <f>SUMIFS(СВЦЭМ!$E$39:$E$782,СВЦЭМ!$A$39:$A$782,$A173,СВЦЭМ!$B$39:$B$782,Y$155)+'СЕТ СН'!$F$12</f>
        <v>119.68269856000001</v>
      </c>
    </row>
    <row r="174" spans="1:25" ht="15.75" x14ac:dyDescent="0.2">
      <c r="A174" s="35">
        <f t="shared" si="4"/>
        <v>45370</v>
      </c>
      <c r="B174" s="36">
        <f>SUMIFS(СВЦЭМ!$E$39:$E$782,СВЦЭМ!$A$39:$A$782,$A174,СВЦЭМ!$B$39:$B$782,B$155)+'СЕТ СН'!$F$12</f>
        <v>126.38821175</v>
      </c>
      <c r="C174" s="36">
        <f>SUMIFS(СВЦЭМ!$E$39:$E$782,СВЦЭМ!$A$39:$A$782,$A174,СВЦЭМ!$B$39:$B$782,C$155)+'СЕТ СН'!$F$12</f>
        <v>123.84416262000001</v>
      </c>
      <c r="D174" s="36">
        <f>SUMIFS(СВЦЭМ!$E$39:$E$782,СВЦЭМ!$A$39:$A$782,$A174,СВЦЭМ!$B$39:$B$782,D$155)+'СЕТ СН'!$F$12</f>
        <v>126.78441871</v>
      </c>
      <c r="E174" s="36">
        <f>SUMIFS(СВЦЭМ!$E$39:$E$782,СВЦЭМ!$A$39:$A$782,$A174,СВЦЭМ!$B$39:$B$782,E$155)+'СЕТ СН'!$F$12</f>
        <v>126.12796611</v>
      </c>
      <c r="F174" s="36">
        <f>SUMIFS(СВЦЭМ!$E$39:$E$782,СВЦЭМ!$A$39:$A$782,$A174,СВЦЭМ!$B$39:$B$782,F$155)+'СЕТ СН'!$F$12</f>
        <v>125.80255603000001</v>
      </c>
      <c r="G174" s="36">
        <f>SUMIFS(СВЦЭМ!$E$39:$E$782,СВЦЭМ!$A$39:$A$782,$A174,СВЦЭМ!$B$39:$B$782,G$155)+'СЕТ СН'!$F$12</f>
        <v>125.89623628</v>
      </c>
      <c r="H174" s="36">
        <f>SUMIFS(СВЦЭМ!$E$39:$E$782,СВЦЭМ!$A$39:$A$782,$A174,СВЦЭМ!$B$39:$B$782,H$155)+'СЕТ СН'!$F$12</f>
        <v>125.49700850000001</v>
      </c>
      <c r="I174" s="36">
        <f>SUMIFS(СВЦЭМ!$E$39:$E$782,СВЦЭМ!$A$39:$A$782,$A174,СВЦЭМ!$B$39:$B$782,I$155)+'СЕТ СН'!$F$12</f>
        <v>123.22947315</v>
      </c>
      <c r="J174" s="36">
        <f>SUMIFS(СВЦЭМ!$E$39:$E$782,СВЦЭМ!$A$39:$A$782,$A174,СВЦЭМ!$B$39:$B$782,J$155)+'СЕТ СН'!$F$12</f>
        <v>122.12106693</v>
      </c>
      <c r="K174" s="36">
        <f>SUMIFS(СВЦЭМ!$E$39:$E$782,СВЦЭМ!$A$39:$A$782,$A174,СВЦЭМ!$B$39:$B$782,K$155)+'СЕТ СН'!$F$12</f>
        <v>122.45882365999999</v>
      </c>
      <c r="L174" s="36">
        <f>SUMIFS(СВЦЭМ!$E$39:$E$782,СВЦЭМ!$A$39:$A$782,$A174,СВЦЭМ!$B$39:$B$782,L$155)+'СЕТ СН'!$F$12</f>
        <v>123.48834823</v>
      </c>
      <c r="M174" s="36">
        <f>SUMIFS(СВЦЭМ!$E$39:$E$782,СВЦЭМ!$A$39:$A$782,$A174,СВЦЭМ!$B$39:$B$782,M$155)+'СЕТ СН'!$F$12</f>
        <v>127.96789828</v>
      </c>
      <c r="N174" s="36">
        <f>SUMIFS(СВЦЭМ!$E$39:$E$782,СВЦЭМ!$A$39:$A$782,$A174,СВЦЭМ!$B$39:$B$782,N$155)+'СЕТ СН'!$F$12</f>
        <v>129.82114256</v>
      </c>
      <c r="O174" s="36">
        <f>SUMIFS(СВЦЭМ!$E$39:$E$782,СВЦЭМ!$A$39:$A$782,$A174,СВЦЭМ!$B$39:$B$782,O$155)+'СЕТ СН'!$F$12</f>
        <v>132.5213789</v>
      </c>
      <c r="P174" s="36">
        <f>SUMIFS(СВЦЭМ!$E$39:$E$782,СВЦЭМ!$A$39:$A$782,$A174,СВЦЭМ!$B$39:$B$782,P$155)+'СЕТ СН'!$F$12</f>
        <v>137.54750286000001</v>
      </c>
      <c r="Q174" s="36">
        <f>SUMIFS(СВЦЭМ!$E$39:$E$782,СВЦЭМ!$A$39:$A$782,$A174,СВЦЭМ!$B$39:$B$782,Q$155)+'СЕТ СН'!$F$12</f>
        <v>139.07633268999999</v>
      </c>
      <c r="R174" s="36">
        <f>SUMIFS(СВЦЭМ!$E$39:$E$782,СВЦЭМ!$A$39:$A$782,$A174,СВЦЭМ!$B$39:$B$782,R$155)+'СЕТ СН'!$F$12</f>
        <v>139.37089592999999</v>
      </c>
      <c r="S174" s="36">
        <f>SUMIFS(СВЦЭМ!$E$39:$E$782,СВЦЭМ!$A$39:$A$782,$A174,СВЦЭМ!$B$39:$B$782,S$155)+'СЕТ СН'!$F$12</f>
        <v>137.58016207</v>
      </c>
      <c r="T174" s="36">
        <f>SUMIFS(СВЦЭМ!$E$39:$E$782,СВЦЭМ!$A$39:$A$782,$A174,СВЦЭМ!$B$39:$B$782,T$155)+'СЕТ СН'!$F$12</f>
        <v>129.87253279000001</v>
      </c>
      <c r="U174" s="36">
        <f>SUMIFS(СВЦЭМ!$E$39:$E$782,СВЦЭМ!$A$39:$A$782,$A174,СВЦЭМ!$B$39:$B$782,U$155)+'СЕТ СН'!$F$12</f>
        <v>126.62122049</v>
      </c>
      <c r="V174" s="36">
        <f>SUMIFS(СВЦЭМ!$E$39:$E$782,СВЦЭМ!$A$39:$A$782,$A174,СВЦЭМ!$B$39:$B$782,V$155)+'СЕТ СН'!$F$12</f>
        <v>126.38940005000001</v>
      </c>
      <c r="W174" s="36">
        <f>SUMIFS(СВЦЭМ!$E$39:$E$782,СВЦЭМ!$A$39:$A$782,$A174,СВЦЭМ!$B$39:$B$782,W$155)+'СЕТ СН'!$F$12</f>
        <v>128.17270077000001</v>
      </c>
      <c r="X174" s="36">
        <f>SUMIFS(СВЦЭМ!$E$39:$E$782,СВЦЭМ!$A$39:$A$782,$A174,СВЦЭМ!$B$39:$B$782,X$155)+'СЕТ СН'!$F$12</f>
        <v>129.72854561</v>
      </c>
      <c r="Y174" s="36">
        <f>SUMIFS(СВЦЭМ!$E$39:$E$782,СВЦЭМ!$A$39:$A$782,$A174,СВЦЭМ!$B$39:$B$782,Y$155)+'СЕТ СН'!$F$12</f>
        <v>132.87111920000001</v>
      </c>
    </row>
    <row r="175" spans="1:25" ht="15.75" x14ac:dyDescent="0.2">
      <c r="A175" s="35">
        <f t="shared" si="4"/>
        <v>45371</v>
      </c>
      <c r="B175" s="36">
        <f>SUMIFS(СВЦЭМ!$E$39:$E$782,СВЦЭМ!$A$39:$A$782,$A175,СВЦЭМ!$B$39:$B$782,B$155)+'СЕТ СН'!$F$12</f>
        <v>134.65163398000001</v>
      </c>
      <c r="C175" s="36">
        <f>SUMIFS(СВЦЭМ!$E$39:$E$782,СВЦЭМ!$A$39:$A$782,$A175,СВЦЭМ!$B$39:$B$782,C$155)+'СЕТ СН'!$F$12</f>
        <v>138.07336874999999</v>
      </c>
      <c r="D175" s="36">
        <f>SUMIFS(СВЦЭМ!$E$39:$E$782,СВЦЭМ!$A$39:$A$782,$A175,СВЦЭМ!$B$39:$B$782,D$155)+'СЕТ СН'!$F$12</f>
        <v>140.29988241999999</v>
      </c>
      <c r="E175" s="36">
        <f>SUMIFS(СВЦЭМ!$E$39:$E$782,СВЦЭМ!$A$39:$A$782,$A175,СВЦЭМ!$B$39:$B$782,E$155)+'СЕТ СН'!$F$12</f>
        <v>139.28600795</v>
      </c>
      <c r="F175" s="36">
        <f>SUMIFS(СВЦЭМ!$E$39:$E$782,СВЦЭМ!$A$39:$A$782,$A175,СВЦЭМ!$B$39:$B$782,F$155)+'СЕТ СН'!$F$12</f>
        <v>139.11613591</v>
      </c>
      <c r="G175" s="36">
        <f>SUMIFS(СВЦЭМ!$E$39:$E$782,СВЦЭМ!$A$39:$A$782,$A175,СВЦЭМ!$B$39:$B$782,G$155)+'СЕТ СН'!$F$12</f>
        <v>136.82416191999999</v>
      </c>
      <c r="H175" s="36">
        <f>SUMIFS(СВЦЭМ!$E$39:$E$782,СВЦЭМ!$A$39:$A$782,$A175,СВЦЭМ!$B$39:$B$782,H$155)+'СЕТ СН'!$F$12</f>
        <v>137.14537224</v>
      </c>
      <c r="I175" s="36">
        <f>SUMIFS(СВЦЭМ!$E$39:$E$782,СВЦЭМ!$A$39:$A$782,$A175,СВЦЭМ!$B$39:$B$782,I$155)+'СЕТ СН'!$F$12</f>
        <v>134.47775884000001</v>
      </c>
      <c r="J175" s="36">
        <f>SUMIFS(СВЦЭМ!$E$39:$E$782,СВЦЭМ!$A$39:$A$782,$A175,СВЦЭМ!$B$39:$B$782,J$155)+'СЕТ СН'!$F$12</f>
        <v>130.78419188999999</v>
      </c>
      <c r="K175" s="36">
        <f>SUMIFS(СВЦЭМ!$E$39:$E$782,СВЦЭМ!$A$39:$A$782,$A175,СВЦЭМ!$B$39:$B$782,K$155)+'СЕТ СН'!$F$12</f>
        <v>129.74351132000001</v>
      </c>
      <c r="L175" s="36">
        <f>SUMIFS(СВЦЭМ!$E$39:$E$782,СВЦЭМ!$A$39:$A$782,$A175,СВЦЭМ!$B$39:$B$782,L$155)+'СЕТ СН'!$F$12</f>
        <v>129.57791270000001</v>
      </c>
      <c r="M175" s="36">
        <f>SUMIFS(СВЦЭМ!$E$39:$E$782,СВЦЭМ!$A$39:$A$782,$A175,СВЦЭМ!$B$39:$B$782,M$155)+'СЕТ СН'!$F$12</f>
        <v>130.35395510000001</v>
      </c>
      <c r="N175" s="36">
        <f>SUMIFS(СВЦЭМ!$E$39:$E$782,СВЦЭМ!$A$39:$A$782,$A175,СВЦЭМ!$B$39:$B$782,N$155)+'СЕТ СН'!$F$12</f>
        <v>130.39518734999999</v>
      </c>
      <c r="O175" s="36">
        <f>SUMIFS(СВЦЭМ!$E$39:$E$782,СВЦЭМ!$A$39:$A$782,$A175,СВЦЭМ!$B$39:$B$782,O$155)+'СЕТ СН'!$F$12</f>
        <v>132.62951323999999</v>
      </c>
      <c r="P175" s="36">
        <f>SUMIFS(СВЦЭМ!$E$39:$E$782,СВЦЭМ!$A$39:$A$782,$A175,СВЦЭМ!$B$39:$B$782,P$155)+'СЕТ СН'!$F$12</f>
        <v>134.24406787999999</v>
      </c>
      <c r="Q175" s="36">
        <f>SUMIFS(СВЦЭМ!$E$39:$E$782,СВЦЭМ!$A$39:$A$782,$A175,СВЦЭМ!$B$39:$B$782,Q$155)+'СЕТ СН'!$F$12</f>
        <v>134.44429349999999</v>
      </c>
      <c r="R175" s="36">
        <f>SUMIFS(СВЦЭМ!$E$39:$E$782,СВЦЭМ!$A$39:$A$782,$A175,СВЦЭМ!$B$39:$B$782,R$155)+'СЕТ СН'!$F$12</f>
        <v>134.88553929</v>
      </c>
      <c r="S175" s="36">
        <f>SUMIFS(СВЦЭМ!$E$39:$E$782,СВЦЭМ!$A$39:$A$782,$A175,СВЦЭМ!$B$39:$B$782,S$155)+'СЕТ СН'!$F$12</f>
        <v>133.60902447999999</v>
      </c>
      <c r="T175" s="36">
        <f>SUMIFS(СВЦЭМ!$E$39:$E$782,СВЦЭМ!$A$39:$A$782,$A175,СВЦЭМ!$B$39:$B$782,T$155)+'СЕТ СН'!$F$12</f>
        <v>130.01897203999999</v>
      </c>
      <c r="U175" s="36">
        <f>SUMIFS(СВЦЭМ!$E$39:$E$782,СВЦЭМ!$A$39:$A$782,$A175,СВЦЭМ!$B$39:$B$782,U$155)+'СЕТ СН'!$F$12</f>
        <v>128.11663913999999</v>
      </c>
      <c r="V175" s="36">
        <f>SUMIFS(СВЦЭМ!$E$39:$E$782,СВЦЭМ!$A$39:$A$782,$A175,СВЦЭМ!$B$39:$B$782,V$155)+'СЕТ СН'!$F$12</f>
        <v>129.02563509000001</v>
      </c>
      <c r="W175" s="36">
        <f>SUMIFS(СВЦЭМ!$E$39:$E$782,СВЦЭМ!$A$39:$A$782,$A175,СВЦЭМ!$B$39:$B$782,W$155)+'СЕТ СН'!$F$12</f>
        <v>129.73710455</v>
      </c>
      <c r="X175" s="36">
        <f>SUMIFS(СВЦЭМ!$E$39:$E$782,СВЦЭМ!$A$39:$A$782,$A175,СВЦЭМ!$B$39:$B$782,X$155)+'СЕТ СН'!$F$12</f>
        <v>132.46789059</v>
      </c>
      <c r="Y175" s="36">
        <f>SUMIFS(СВЦЭМ!$E$39:$E$782,СВЦЭМ!$A$39:$A$782,$A175,СВЦЭМ!$B$39:$B$782,Y$155)+'СЕТ СН'!$F$12</f>
        <v>132.25888201999999</v>
      </c>
    </row>
    <row r="176" spans="1:25" ht="15.75" x14ac:dyDescent="0.2">
      <c r="A176" s="35">
        <f t="shared" si="4"/>
        <v>45372</v>
      </c>
      <c r="B176" s="36">
        <f>SUMIFS(СВЦЭМ!$E$39:$E$782,СВЦЭМ!$A$39:$A$782,$A176,СВЦЭМ!$B$39:$B$782,B$155)+'СЕТ СН'!$F$12</f>
        <v>137.32177096999999</v>
      </c>
      <c r="C176" s="36">
        <f>SUMIFS(СВЦЭМ!$E$39:$E$782,СВЦЭМ!$A$39:$A$782,$A176,СВЦЭМ!$B$39:$B$782,C$155)+'СЕТ СН'!$F$12</f>
        <v>139.68122136</v>
      </c>
      <c r="D176" s="36">
        <f>SUMIFS(СВЦЭМ!$E$39:$E$782,СВЦЭМ!$A$39:$A$782,$A176,СВЦЭМ!$B$39:$B$782,D$155)+'СЕТ СН'!$F$12</f>
        <v>143.29237799000001</v>
      </c>
      <c r="E176" s="36">
        <f>SUMIFS(СВЦЭМ!$E$39:$E$782,СВЦЭМ!$A$39:$A$782,$A176,СВЦЭМ!$B$39:$B$782,E$155)+'СЕТ СН'!$F$12</f>
        <v>144.03152166000001</v>
      </c>
      <c r="F176" s="36">
        <f>SUMIFS(СВЦЭМ!$E$39:$E$782,СВЦЭМ!$A$39:$A$782,$A176,СВЦЭМ!$B$39:$B$782,F$155)+'СЕТ СН'!$F$12</f>
        <v>143.62670477</v>
      </c>
      <c r="G176" s="36">
        <f>SUMIFS(СВЦЭМ!$E$39:$E$782,СВЦЭМ!$A$39:$A$782,$A176,СВЦЭМ!$B$39:$B$782,G$155)+'СЕТ СН'!$F$12</f>
        <v>141.06410459</v>
      </c>
      <c r="H176" s="36">
        <f>SUMIFS(СВЦЭМ!$E$39:$E$782,СВЦЭМ!$A$39:$A$782,$A176,СВЦЭМ!$B$39:$B$782,H$155)+'СЕТ СН'!$F$12</f>
        <v>134.68449537999999</v>
      </c>
      <c r="I176" s="36">
        <f>SUMIFS(СВЦЭМ!$E$39:$E$782,СВЦЭМ!$A$39:$A$782,$A176,СВЦЭМ!$B$39:$B$782,I$155)+'СЕТ СН'!$F$12</f>
        <v>131.85903830999999</v>
      </c>
      <c r="J176" s="36">
        <f>SUMIFS(СВЦЭМ!$E$39:$E$782,СВЦЭМ!$A$39:$A$782,$A176,СВЦЭМ!$B$39:$B$782,J$155)+'СЕТ СН'!$F$12</f>
        <v>132.31161576</v>
      </c>
      <c r="K176" s="36">
        <f>SUMIFS(СВЦЭМ!$E$39:$E$782,СВЦЭМ!$A$39:$A$782,$A176,СВЦЭМ!$B$39:$B$782,K$155)+'СЕТ СН'!$F$12</f>
        <v>130.40934272999999</v>
      </c>
      <c r="L176" s="36">
        <f>SUMIFS(СВЦЭМ!$E$39:$E$782,СВЦЭМ!$A$39:$A$782,$A176,СВЦЭМ!$B$39:$B$782,L$155)+'СЕТ СН'!$F$12</f>
        <v>130.11915092000001</v>
      </c>
      <c r="M176" s="36">
        <f>SUMIFS(СВЦЭМ!$E$39:$E$782,СВЦЭМ!$A$39:$A$782,$A176,СВЦЭМ!$B$39:$B$782,M$155)+'СЕТ СН'!$F$12</f>
        <v>131.08557712999999</v>
      </c>
      <c r="N176" s="36">
        <f>SUMIFS(СВЦЭМ!$E$39:$E$782,СВЦЭМ!$A$39:$A$782,$A176,СВЦЭМ!$B$39:$B$782,N$155)+'СЕТ СН'!$F$12</f>
        <v>133.39046056000001</v>
      </c>
      <c r="O176" s="36">
        <f>SUMIFS(СВЦЭМ!$E$39:$E$782,СВЦЭМ!$A$39:$A$782,$A176,СВЦЭМ!$B$39:$B$782,O$155)+'СЕТ СН'!$F$12</f>
        <v>134.37479705999999</v>
      </c>
      <c r="P176" s="36">
        <f>SUMIFS(СВЦЭМ!$E$39:$E$782,СВЦЭМ!$A$39:$A$782,$A176,СВЦЭМ!$B$39:$B$782,P$155)+'СЕТ СН'!$F$12</f>
        <v>135.28989711</v>
      </c>
      <c r="Q176" s="36">
        <f>SUMIFS(СВЦЭМ!$E$39:$E$782,СВЦЭМ!$A$39:$A$782,$A176,СВЦЭМ!$B$39:$B$782,Q$155)+'СЕТ СН'!$F$12</f>
        <v>136.78765941</v>
      </c>
      <c r="R176" s="36">
        <f>SUMIFS(СВЦЭМ!$E$39:$E$782,СВЦЭМ!$A$39:$A$782,$A176,СВЦЭМ!$B$39:$B$782,R$155)+'СЕТ СН'!$F$12</f>
        <v>137.78131715999999</v>
      </c>
      <c r="S176" s="36">
        <f>SUMIFS(СВЦЭМ!$E$39:$E$782,СВЦЭМ!$A$39:$A$782,$A176,СВЦЭМ!$B$39:$B$782,S$155)+'СЕТ СН'!$F$12</f>
        <v>135.92177579</v>
      </c>
      <c r="T176" s="36">
        <f>SUMIFS(СВЦЭМ!$E$39:$E$782,СВЦЭМ!$A$39:$A$782,$A176,СВЦЭМ!$B$39:$B$782,T$155)+'СЕТ СН'!$F$12</f>
        <v>135.24374298999999</v>
      </c>
      <c r="U176" s="36">
        <f>SUMIFS(СВЦЭМ!$E$39:$E$782,СВЦЭМ!$A$39:$A$782,$A176,СВЦЭМ!$B$39:$B$782,U$155)+'СЕТ СН'!$F$12</f>
        <v>132.21285255999999</v>
      </c>
      <c r="V176" s="36">
        <f>SUMIFS(СВЦЭМ!$E$39:$E$782,СВЦЭМ!$A$39:$A$782,$A176,СВЦЭМ!$B$39:$B$782,V$155)+'СЕТ СН'!$F$12</f>
        <v>130.09080926999999</v>
      </c>
      <c r="W176" s="36">
        <f>SUMIFS(СВЦЭМ!$E$39:$E$782,СВЦЭМ!$A$39:$A$782,$A176,СВЦЭМ!$B$39:$B$782,W$155)+'СЕТ СН'!$F$12</f>
        <v>132.0877255</v>
      </c>
      <c r="X176" s="36">
        <f>SUMIFS(СВЦЭМ!$E$39:$E$782,СВЦЭМ!$A$39:$A$782,$A176,СВЦЭМ!$B$39:$B$782,X$155)+'СЕТ СН'!$F$12</f>
        <v>134.09107954000001</v>
      </c>
      <c r="Y176" s="36">
        <f>SUMIFS(СВЦЭМ!$E$39:$E$782,СВЦЭМ!$A$39:$A$782,$A176,СВЦЭМ!$B$39:$B$782,Y$155)+'СЕТ СН'!$F$12</f>
        <v>135.61306261999999</v>
      </c>
    </row>
    <row r="177" spans="1:27" ht="15.75" x14ac:dyDescent="0.2">
      <c r="A177" s="35">
        <f t="shared" si="4"/>
        <v>45373</v>
      </c>
      <c r="B177" s="36">
        <f>SUMIFS(СВЦЭМ!$E$39:$E$782,СВЦЭМ!$A$39:$A$782,$A177,СВЦЭМ!$B$39:$B$782,B$155)+'СЕТ СН'!$F$12</f>
        <v>137.90332737</v>
      </c>
      <c r="C177" s="36">
        <f>SUMIFS(СВЦЭМ!$E$39:$E$782,СВЦЭМ!$A$39:$A$782,$A177,СВЦЭМ!$B$39:$B$782,C$155)+'СЕТ СН'!$F$12</f>
        <v>140.59513516000001</v>
      </c>
      <c r="D177" s="36">
        <f>SUMIFS(СВЦЭМ!$E$39:$E$782,СВЦЭМ!$A$39:$A$782,$A177,СВЦЭМ!$B$39:$B$782,D$155)+'СЕТ СН'!$F$12</f>
        <v>142.94413879000001</v>
      </c>
      <c r="E177" s="36">
        <f>SUMIFS(СВЦЭМ!$E$39:$E$782,СВЦЭМ!$A$39:$A$782,$A177,СВЦЭМ!$B$39:$B$782,E$155)+'СЕТ СН'!$F$12</f>
        <v>142.09571312</v>
      </c>
      <c r="F177" s="36">
        <f>SUMIFS(СВЦЭМ!$E$39:$E$782,СВЦЭМ!$A$39:$A$782,$A177,СВЦЭМ!$B$39:$B$782,F$155)+'СЕТ СН'!$F$12</f>
        <v>142.10638159999999</v>
      </c>
      <c r="G177" s="36">
        <f>SUMIFS(СВЦЭМ!$E$39:$E$782,СВЦЭМ!$A$39:$A$782,$A177,СВЦЭМ!$B$39:$B$782,G$155)+'СЕТ СН'!$F$12</f>
        <v>142.10122306</v>
      </c>
      <c r="H177" s="36">
        <f>SUMIFS(СВЦЭМ!$E$39:$E$782,СВЦЭМ!$A$39:$A$782,$A177,СВЦЭМ!$B$39:$B$782,H$155)+'СЕТ СН'!$F$12</f>
        <v>137.49203492000001</v>
      </c>
      <c r="I177" s="36">
        <f>SUMIFS(СВЦЭМ!$E$39:$E$782,СВЦЭМ!$A$39:$A$782,$A177,СВЦЭМ!$B$39:$B$782,I$155)+'СЕТ СН'!$F$12</f>
        <v>134.29321404999999</v>
      </c>
      <c r="J177" s="36">
        <f>SUMIFS(СВЦЭМ!$E$39:$E$782,СВЦЭМ!$A$39:$A$782,$A177,СВЦЭМ!$B$39:$B$782,J$155)+'СЕТ СН'!$F$12</f>
        <v>133.33345875000001</v>
      </c>
      <c r="K177" s="36">
        <f>SUMIFS(СВЦЭМ!$E$39:$E$782,СВЦЭМ!$A$39:$A$782,$A177,СВЦЭМ!$B$39:$B$782,K$155)+'СЕТ СН'!$F$12</f>
        <v>132.56884169</v>
      </c>
      <c r="L177" s="36">
        <f>SUMIFS(СВЦЭМ!$E$39:$E$782,СВЦЭМ!$A$39:$A$782,$A177,СВЦЭМ!$B$39:$B$782,L$155)+'СЕТ СН'!$F$12</f>
        <v>130.43696696999999</v>
      </c>
      <c r="M177" s="36">
        <f>SUMIFS(СВЦЭМ!$E$39:$E$782,СВЦЭМ!$A$39:$A$782,$A177,СВЦЭМ!$B$39:$B$782,M$155)+'СЕТ СН'!$F$12</f>
        <v>127.66414641</v>
      </c>
      <c r="N177" s="36">
        <f>SUMIFS(СВЦЭМ!$E$39:$E$782,СВЦЭМ!$A$39:$A$782,$A177,СВЦЭМ!$B$39:$B$782,N$155)+'СЕТ СН'!$F$12</f>
        <v>129.77080017</v>
      </c>
      <c r="O177" s="36">
        <f>SUMIFS(СВЦЭМ!$E$39:$E$782,СВЦЭМ!$A$39:$A$782,$A177,СВЦЭМ!$B$39:$B$782,O$155)+'СЕТ СН'!$F$12</f>
        <v>127.57065316000001</v>
      </c>
      <c r="P177" s="36">
        <f>SUMIFS(СВЦЭМ!$E$39:$E$782,СВЦЭМ!$A$39:$A$782,$A177,СВЦЭМ!$B$39:$B$782,P$155)+'СЕТ СН'!$F$12</f>
        <v>127.78283001</v>
      </c>
      <c r="Q177" s="36">
        <f>SUMIFS(СВЦЭМ!$E$39:$E$782,СВЦЭМ!$A$39:$A$782,$A177,СВЦЭМ!$B$39:$B$782,Q$155)+'СЕТ СН'!$F$12</f>
        <v>129.14893642999999</v>
      </c>
      <c r="R177" s="36">
        <f>SUMIFS(СВЦЭМ!$E$39:$E$782,СВЦЭМ!$A$39:$A$782,$A177,СВЦЭМ!$B$39:$B$782,R$155)+'СЕТ СН'!$F$12</f>
        <v>130.24944199000001</v>
      </c>
      <c r="S177" s="36">
        <f>SUMIFS(СВЦЭМ!$E$39:$E$782,СВЦЭМ!$A$39:$A$782,$A177,СВЦЭМ!$B$39:$B$782,S$155)+'СЕТ СН'!$F$12</f>
        <v>129.80547053999999</v>
      </c>
      <c r="T177" s="36">
        <f>SUMIFS(СВЦЭМ!$E$39:$E$782,СВЦЭМ!$A$39:$A$782,$A177,СВЦЭМ!$B$39:$B$782,T$155)+'СЕТ СН'!$F$12</f>
        <v>127.69611784999999</v>
      </c>
      <c r="U177" s="36">
        <f>SUMIFS(СВЦЭМ!$E$39:$E$782,СВЦЭМ!$A$39:$A$782,$A177,СВЦЭМ!$B$39:$B$782,U$155)+'СЕТ СН'!$F$12</f>
        <v>125.40004817000001</v>
      </c>
      <c r="V177" s="36">
        <f>SUMIFS(СВЦЭМ!$E$39:$E$782,СВЦЭМ!$A$39:$A$782,$A177,СВЦЭМ!$B$39:$B$782,V$155)+'СЕТ СН'!$F$12</f>
        <v>122.91921161</v>
      </c>
      <c r="W177" s="36">
        <f>SUMIFS(СВЦЭМ!$E$39:$E$782,СВЦЭМ!$A$39:$A$782,$A177,СВЦЭМ!$B$39:$B$782,W$155)+'СЕТ СН'!$F$12</f>
        <v>122.76751625</v>
      </c>
      <c r="X177" s="36">
        <f>SUMIFS(СВЦЭМ!$E$39:$E$782,СВЦЭМ!$A$39:$A$782,$A177,СВЦЭМ!$B$39:$B$782,X$155)+'СЕТ СН'!$F$12</f>
        <v>124.01737427</v>
      </c>
      <c r="Y177" s="36">
        <f>SUMIFS(СВЦЭМ!$E$39:$E$782,СВЦЭМ!$A$39:$A$782,$A177,СВЦЭМ!$B$39:$B$782,Y$155)+'СЕТ СН'!$F$12</f>
        <v>124.4261484</v>
      </c>
    </row>
    <row r="178" spans="1:27" ht="15.75" x14ac:dyDescent="0.2">
      <c r="A178" s="35">
        <f t="shared" si="4"/>
        <v>45374</v>
      </c>
      <c r="B178" s="36">
        <f>SUMIFS(СВЦЭМ!$E$39:$E$782,СВЦЭМ!$A$39:$A$782,$A178,СВЦЭМ!$B$39:$B$782,B$155)+'СЕТ СН'!$F$12</f>
        <v>129.41430865999999</v>
      </c>
      <c r="C178" s="36">
        <f>SUMIFS(СВЦЭМ!$E$39:$E$782,СВЦЭМ!$A$39:$A$782,$A178,СВЦЭМ!$B$39:$B$782,C$155)+'СЕТ СН'!$F$12</f>
        <v>127.69689421</v>
      </c>
      <c r="D178" s="36">
        <f>SUMIFS(СВЦЭМ!$E$39:$E$782,СВЦЭМ!$A$39:$A$782,$A178,СВЦЭМ!$B$39:$B$782,D$155)+'СЕТ СН'!$F$12</f>
        <v>130.84861855</v>
      </c>
      <c r="E178" s="36">
        <f>SUMIFS(СВЦЭМ!$E$39:$E$782,СВЦЭМ!$A$39:$A$782,$A178,СВЦЭМ!$B$39:$B$782,E$155)+'СЕТ СН'!$F$12</f>
        <v>132.19700972000001</v>
      </c>
      <c r="F178" s="36">
        <f>SUMIFS(СВЦЭМ!$E$39:$E$782,СВЦЭМ!$A$39:$A$782,$A178,СВЦЭМ!$B$39:$B$782,F$155)+'СЕТ СН'!$F$12</f>
        <v>132.05883141999999</v>
      </c>
      <c r="G178" s="36">
        <f>SUMIFS(СВЦЭМ!$E$39:$E$782,СВЦЭМ!$A$39:$A$782,$A178,СВЦЭМ!$B$39:$B$782,G$155)+'СЕТ СН'!$F$12</f>
        <v>130.60205185000001</v>
      </c>
      <c r="H178" s="36">
        <f>SUMIFS(СВЦЭМ!$E$39:$E$782,СВЦЭМ!$A$39:$A$782,$A178,СВЦЭМ!$B$39:$B$782,H$155)+'СЕТ СН'!$F$12</f>
        <v>129.13505967</v>
      </c>
      <c r="I178" s="36">
        <f>SUMIFS(СВЦЭМ!$E$39:$E$782,СВЦЭМ!$A$39:$A$782,$A178,СВЦЭМ!$B$39:$B$782,I$155)+'СЕТ СН'!$F$12</f>
        <v>127.77690883</v>
      </c>
      <c r="J178" s="36">
        <f>SUMIFS(СВЦЭМ!$E$39:$E$782,СВЦЭМ!$A$39:$A$782,$A178,СВЦЭМ!$B$39:$B$782,J$155)+'СЕТ СН'!$F$12</f>
        <v>124.51453997</v>
      </c>
      <c r="K178" s="36">
        <f>SUMIFS(СВЦЭМ!$E$39:$E$782,СВЦЭМ!$A$39:$A$782,$A178,СВЦЭМ!$B$39:$B$782,K$155)+'СЕТ СН'!$F$12</f>
        <v>121.7080034</v>
      </c>
      <c r="L178" s="36">
        <f>SUMIFS(СВЦЭМ!$E$39:$E$782,СВЦЭМ!$A$39:$A$782,$A178,СВЦЭМ!$B$39:$B$782,L$155)+'СЕТ СН'!$F$12</f>
        <v>120.58087341</v>
      </c>
      <c r="M178" s="36">
        <f>SUMIFS(СВЦЭМ!$E$39:$E$782,СВЦЭМ!$A$39:$A$782,$A178,СВЦЭМ!$B$39:$B$782,M$155)+'СЕТ СН'!$F$12</f>
        <v>121.39155861</v>
      </c>
      <c r="N178" s="36">
        <f>SUMIFS(СВЦЭМ!$E$39:$E$782,СВЦЭМ!$A$39:$A$782,$A178,СВЦЭМ!$B$39:$B$782,N$155)+'СЕТ СН'!$F$12</f>
        <v>121.93005991</v>
      </c>
      <c r="O178" s="36">
        <f>SUMIFS(СВЦЭМ!$E$39:$E$782,СВЦЭМ!$A$39:$A$782,$A178,СВЦЭМ!$B$39:$B$782,O$155)+'СЕТ СН'!$F$12</f>
        <v>124.54935908</v>
      </c>
      <c r="P178" s="36">
        <f>SUMIFS(СВЦЭМ!$E$39:$E$782,СВЦЭМ!$A$39:$A$782,$A178,СВЦЭМ!$B$39:$B$782,P$155)+'СЕТ СН'!$F$12</f>
        <v>126.19957196999999</v>
      </c>
      <c r="Q178" s="36">
        <f>SUMIFS(СВЦЭМ!$E$39:$E$782,СВЦЭМ!$A$39:$A$782,$A178,СВЦЭМ!$B$39:$B$782,Q$155)+'СЕТ СН'!$F$12</f>
        <v>126.64691763</v>
      </c>
      <c r="R178" s="36">
        <f>SUMIFS(СВЦЭМ!$E$39:$E$782,СВЦЭМ!$A$39:$A$782,$A178,СВЦЭМ!$B$39:$B$782,R$155)+'СЕТ СН'!$F$12</f>
        <v>127.55889845</v>
      </c>
      <c r="S178" s="36">
        <f>SUMIFS(СВЦЭМ!$E$39:$E$782,СВЦЭМ!$A$39:$A$782,$A178,СВЦЭМ!$B$39:$B$782,S$155)+'СЕТ СН'!$F$12</f>
        <v>125.05434246999999</v>
      </c>
      <c r="T178" s="36">
        <f>SUMIFS(СВЦЭМ!$E$39:$E$782,СВЦЭМ!$A$39:$A$782,$A178,СВЦЭМ!$B$39:$B$782,T$155)+'СЕТ СН'!$F$12</f>
        <v>124.08031075</v>
      </c>
      <c r="U178" s="36">
        <f>SUMIFS(СВЦЭМ!$E$39:$E$782,СВЦЭМ!$A$39:$A$782,$A178,СВЦЭМ!$B$39:$B$782,U$155)+'СЕТ СН'!$F$12</f>
        <v>121.67867071000001</v>
      </c>
      <c r="V178" s="36">
        <f>SUMIFS(СВЦЭМ!$E$39:$E$782,СВЦЭМ!$A$39:$A$782,$A178,СВЦЭМ!$B$39:$B$782,V$155)+'СЕТ СН'!$F$12</f>
        <v>120.71532315</v>
      </c>
      <c r="W178" s="36">
        <f>SUMIFS(СВЦЭМ!$E$39:$E$782,СВЦЭМ!$A$39:$A$782,$A178,СВЦЭМ!$B$39:$B$782,W$155)+'СЕТ СН'!$F$12</f>
        <v>120.56375834000001</v>
      </c>
      <c r="X178" s="36">
        <f>SUMIFS(СВЦЭМ!$E$39:$E$782,СВЦЭМ!$A$39:$A$782,$A178,СВЦЭМ!$B$39:$B$782,X$155)+'СЕТ СН'!$F$12</f>
        <v>123.96863352</v>
      </c>
      <c r="Y178" s="36">
        <f>SUMIFS(СВЦЭМ!$E$39:$E$782,СВЦЭМ!$A$39:$A$782,$A178,СВЦЭМ!$B$39:$B$782,Y$155)+'СЕТ СН'!$F$12</f>
        <v>125.4062156</v>
      </c>
    </row>
    <row r="179" spans="1:27" ht="15.75" x14ac:dyDescent="0.2">
      <c r="A179" s="35">
        <f t="shared" si="4"/>
        <v>45375</v>
      </c>
      <c r="B179" s="36">
        <f>SUMIFS(СВЦЭМ!$E$39:$E$782,СВЦЭМ!$A$39:$A$782,$A179,СВЦЭМ!$B$39:$B$782,B$155)+'СЕТ СН'!$F$12</f>
        <v>128.52559292999999</v>
      </c>
      <c r="C179" s="36">
        <f>SUMIFS(СВЦЭМ!$E$39:$E$782,СВЦЭМ!$A$39:$A$782,$A179,СВЦЭМ!$B$39:$B$782,C$155)+'СЕТ СН'!$F$12</f>
        <v>124.57799075</v>
      </c>
      <c r="D179" s="36">
        <f>SUMIFS(СВЦЭМ!$E$39:$E$782,СВЦЭМ!$A$39:$A$782,$A179,СВЦЭМ!$B$39:$B$782,D$155)+'СЕТ СН'!$F$12</f>
        <v>127.01537380000001</v>
      </c>
      <c r="E179" s="36">
        <f>SUMIFS(СВЦЭМ!$E$39:$E$782,СВЦЭМ!$A$39:$A$782,$A179,СВЦЭМ!$B$39:$B$782,E$155)+'СЕТ СН'!$F$12</f>
        <v>127.96717599999999</v>
      </c>
      <c r="F179" s="36">
        <f>SUMIFS(СВЦЭМ!$E$39:$E$782,СВЦЭМ!$A$39:$A$782,$A179,СВЦЭМ!$B$39:$B$782,F$155)+'СЕТ СН'!$F$12</f>
        <v>126.64905849</v>
      </c>
      <c r="G179" s="36">
        <f>SUMIFS(СВЦЭМ!$E$39:$E$782,СВЦЭМ!$A$39:$A$782,$A179,СВЦЭМ!$B$39:$B$782,G$155)+'СЕТ СН'!$F$12</f>
        <v>126.07030417999999</v>
      </c>
      <c r="H179" s="36">
        <f>SUMIFS(СВЦЭМ!$E$39:$E$782,СВЦЭМ!$A$39:$A$782,$A179,СВЦЭМ!$B$39:$B$782,H$155)+'СЕТ СН'!$F$12</f>
        <v>124.40235045999999</v>
      </c>
      <c r="I179" s="36">
        <f>SUMIFS(СВЦЭМ!$E$39:$E$782,СВЦЭМ!$A$39:$A$782,$A179,СВЦЭМ!$B$39:$B$782,I$155)+'СЕТ СН'!$F$12</f>
        <v>124.18165498</v>
      </c>
      <c r="J179" s="36">
        <f>SUMIFS(СВЦЭМ!$E$39:$E$782,СВЦЭМ!$A$39:$A$782,$A179,СВЦЭМ!$B$39:$B$782,J$155)+'СЕТ СН'!$F$12</f>
        <v>120.27318892</v>
      </c>
      <c r="K179" s="36">
        <f>SUMIFS(СВЦЭМ!$E$39:$E$782,СВЦЭМ!$A$39:$A$782,$A179,СВЦЭМ!$B$39:$B$782,K$155)+'СЕТ СН'!$F$12</f>
        <v>117.90072162</v>
      </c>
      <c r="L179" s="36">
        <f>SUMIFS(СВЦЭМ!$E$39:$E$782,СВЦЭМ!$A$39:$A$782,$A179,СВЦЭМ!$B$39:$B$782,L$155)+'СЕТ СН'!$F$12</f>
        <v>118.38264100000001</v>
      </c>
      <c r="M179" s="36">
        <f>SUMIFS(СВЦЭМ!$E$39:$E$782,СВЦЭМ!$A$39:$A$782,$A179,СВЦЭМ!$B$39:$B$782,M$155)+'СЕТ СН'!$F$12</f>
        <v>119.0919037</v>
      </c>
      <c r="N179" s="36">
        <f>SUMIFS(СВЦЭМ!$E$39:$E$782,СВЦЭМ!$A$39:$A$782,$A179,СВЦЭМ!$B$39:$B$782,N$155)+'СЕТ СН'!$F$12</f>
        <v>118.61138436</v>
      </c>
      <c r="O179" s="36">
        <f>SUMIFS(СВЦЭМ!$E$39:$E$782,СВЦЭМ!$A$39:$A$782,$A179,СВЦЭМ!$B$39:$B$782,O$155)+'СЕТ СН'!$F$12</f>
        <v>119.40304183000001</v>
      </c>
      <c r="P179" s="36">
        <f>SUMIFS(СВЦЭМ!$E$39:$E$782,СВЦЭМ!$A$39:$A$782,$A179,СВЦЭМ!$B$39:$B$782,P$155)+'СЕТ СН'!$F$12</f>
        <v>122.85827159</v>
      </c>
      <c r="Q179" s="36">
        <f>SUMIFS(СВЦЭМ!$E$39:$E$782,СВЦЭМ!$A$39:$A$782,$A179,СВЦЭМ!$B$39:$B$782,Q$155)+'СЕТ СН'!$F$12</f>
        <v>123.81649022000001</v>
      </c>
      <c r="R179" s="36">
        <f>SUMIFS(СВЦЭМ!$E$39:$E$782,СВЦЭМ!$A$39:$A$782,$A179,СВЦЭМ!$B$39:$B$782,R$155)+'СЕТ СН'!$F$12</f>
        <v>123.58965343</v>
      </c>
      <c r="S179" s="36">
        <f>SUMIFS(СВЦЭМ!$E$39:$E$782,СВЦЭМ!$A$39:$A$782,$A179,СВЦЭМ!$B$39:$B$782,S$155)+'СЕТ СН'!$F$12</f>
        <v>121.77253621</v>
      </c>
      <c r="T179" s="36">
        <f>SUMIFS(СВЦЭМ!$E$39:$E$782,СВЦЭМ!$A$39:$A$782,$A179,СВЦЭМ!$B$39:$B$782,T$155)+'СЕТ СН'!$F$12</f>
        <v>119.20164031</v>
      </c>
      <c r="U179" s="36">
        <f>SUMIFS(СВЦЭМ!$E$39:$E$782,СВЦЭМ!$A$39:$A$782,$A179,СВЦЭМ!$B$39:$B$782,U$155)+'СЕТ СН'!$F$12</f>
        <v>118.127459</v>
      </c>
      <c r="V179" s="36">
        <f>SUMIFS(СВЦЭМ!$E$39:$E$782,СВЦЭМ!$A$39:$A$782,$A179,СВЦЭМ!$B$39:$B$782,V$155)+'СЕТ СН'!$F$12</f>
        <v>117.46753987</v>
      </c>
      <c r="W179" s="36">
        <f>SUMIFS(СВЦЭМ!$E$39:$E$782,СВЦЭМ!$A$39:$A$782,$A179,СВЦЭМ!$B$39:$B$782,W$155)+'СЕТ СН'!$F$12</f>
        <v>115.44885805</v>
      </c>
      <c r="X179" s="36">
        <f>SUMIFS(СВЦЭМ!$E$39:$E$782,СВЦЭМ!$A$39:$A$782,$A179,СВЦЭМ!$B$39:$B$782,X$155)+'СЕТ СН'!$F$12</f>
        <v>116.27241265000001</v>
      </c>
      <c r="Y179" s="36">
        <f>SUMIFS(СВЦЭМ!$E$39:$E$782,СВЦЭМ!$A$39:$A$782,$A179,СВЦЭМ!$B$39:$B$782,Y$155)+'СЕТ СН'!$F$12</f>
        <v>120.29288532</v>
      </c>
    </row>
    <row r="180" spans="1:27" ht="15.75" x14ac:dyDescent="0.2">
      <c r="A180" s="35">
        <f t="shared" si="4"/>
        <v>45376</v>
      </c>
      <c r="B180" s="36">
        <f>SUMIFS(СВЦЭМ!$E$39:$E$782,СВЦЭМ!$A$39:$A$782,$A180,СВЦЭМ!$B$39:$B$782,B$155)+'СЕТ СН'!$F$12</f>
        <v>120.06895835</v>
      </c>
      <c r="C180" s="36">
        <f>SUMIFS(СВЦЭМ!$E$39:$E$782,СВЦЭМ!$A$39:$A$782,$A180,СВЦЭМ!$B$39:$B$782,C$155)+'СЕТ СН'!$F$12</f>
        <v>122.86006164</v>
      </c>
      <c r="D180" s="36">
        <f>SUMIFS(СВЦЭМ!$E$39:$E$782,СВЦЭМ!$A$39:$A$782,$A180,СВЦЭМ!$B$39:$B$782,D$155)+'СЕТ СН'!$F$12</f>
        <v>123.64914987</v>
      </c>
      <c r="E180" s="36">
        <f>SUMIFS(СВЦЭМ!$E$39:$E$782,СВЦЭМ!$A$39:$A$782,$A180,СВЦЭМ!$B$39:$B$782,E$155)+'СЕТ СН'!$F$12</f>
        <v>124.35296975999999</v>
      </c>
      <c r="F180" s="36">
        <f>SUMIFS(СВЦЭМ!$E$39:$E$782,СВЦЭМ!$A$39:$A$782,$A180,СВЦЭМ!$B$39:$B$782,F$155)+'СЕТ СН'!$F$12</f>
        <v>124.03515426</v>
      </c>
      <c r="G180" s="36">
        <f>SUMIFS(СВЦЭМ!$E$39:$E$782,СВЦЭМ!$A$39:$A$782,$A180,СВЦЭМ!$B$39:$B$782,G$155)+'СЕТ СН'!$F$12</f>
        <v>123.02079781</v>
      </c>
      <c r="H180" s="36">
        <f>SUMIFS(СВЦЭМ!$E$39:$E$782,СВЦЭМ!$A$39:$A$782,$A180,СВЦЭМ!$B$39:$B$782,H$155)+'СЕТ СН'!$F$12</f>
        <v>119.9295525</v>
      </c>
      <c r="I180" s="36">
        <f>SUMIFS(СВЦЭМ!$E$39:$E$782,СВЦЭМ!$A$39:$A$782,$A180,СВЦЭМ!$B$39:$B$782,I$155)+'СЕТ СН'!$F$12</f>
        <v>118.41219039000001</v>
      </c>
      <c r="J180" s="36">
        <f>SUMIFS(СВЦЭМ!$E$39:$E$782,СВЦЭМ!$A$39:$A$782,$A180,СВЦЭМ!$B$39:$B$782,J$155)+'СЕТ СН'!$F$12</f>
        <v>117.1001526</v>
      </c>
      <c r="K180" s="36">
        <f>SUMIFS(СВЦЭМ!$E$39:$E$782,СВЦЭМ!$A$39:$A$782,$A180,СВЦЭМ!$B$39:$B$782,K$155)+'СЕТ СН'!$F$12</f>
        <v>115.36967364</v>
      </c>
      <c r="L180" s="36">
        <f>SUMIFS(СВЦЭМ!$E$39:$E$782,СВЦЭМ!$A$39:$A$782,$A180,СВЦЭМ!$B$39:$B$782,L$155)+'СЕТ СН'!$F$12</f>
        <v>115.65799131</v>
      </c>
      <c r="M180" s="36">
        <f>SUMIFS(СВЦЭМ!$E$39:$E$782,СВЦЭМ!$A$39:$A$782,$A180,СВЦЭМ!$B$39:$B$782,M$155)+'СЕТ СН'!$F$12</f>
        <v>115.45755195</v>
      </c>
      <c r="N180" s="36">
        <f>SUMIFS(СВЦЭМ!$E$39:$E$782,СВЦЭМ!$A$39:$A$782,$A180,СВЦЭМ!$B$39:$B$782,N$155)+'СЕТ СН'!$F$12</f>
        <v>117.14657719</v>
      </c>
      <c r="O180" s="36">
        <f>SUMIFS(СВЦЭМ!$E$39:$E$782,СВЦЭМ!$A$39:$A$782,$A180,СВЦЭМ!$B$39:$B$782,O$155)+'СЕТ СН'!$F$12</f>
        <v>117.82569404</v>
      </c>
      <c r="P180" s="36">
        <f>SUMIFS(СВЦЭМ!$E$39:$E$782,СВЦЭМ!$A$39:$A$782,$A180,СВЦЭМ!$B$39:$B$782,P$155)+'СЕТ СН'!$F$12</f>
        <v>118.81467766999999</v>
      </c>
      <c r="Q180" s="36">
        <f>SUMIFS(СВЦЭМ!$E$39:$E$782,СВЦЭМ!$A$39:$A$782,$A180,СВЦЭМ!$B$39:$B$782,Q$155)+'СЕТ СН'!$F$12</f>
        <v>120.11280323</v>
      </c>
      <c r="R180" s="36">
        <f>SUMIFS(СВЦЭМ!$E$39:$E$782,СВЦЭМ!$A$39:$A$782,$A180,СВЦЭМ!$B$39:$B$782,R$155)+'СЕТ СН'!$F$12</f>
        <v>119.91473114</v>
      </c>
      <c r="S180" s="36">
        <f>SUMIFS(СВЦЭМ!$E$39:$E$782,СВЦЭМ!$A$39:$A$782,$A180,СВЦЭМ!$B$39:$B$782,S$155)+'СЕТ СН'!$F$12</f>
        <v>118.79811884</v>
      </c>
      <c r="T180" s="36">
        <f>SUMIFS(СВЦЭМ!$E$39:$E$782,СВЦЭМ!$A$39:$A$782,$A180,СВЦЭМ!$B$39:$B$782,T$155)+'СЕТ СН'!$F$12</f>
        <v>117.43403441</v>
      </c>
      <c r="U180" s="36">
        <f>SUMIFS(СВЦЭМ!$E$39:$E$782,СВЦЭМ!$A$39:$A$782,$A180,СВЦЭМ!$B$39:$B$782,U$155)+'СЕТ СН'!$F$12</f>
        <v>115.46820418</v>
      </c>
      <c r="V180" s="36">
        <f>SUMIFS(СВЦЭМ!$E$39:$E$782,СВЦЭМ!$A$39:$A$782,$A180,СВЦЭМ!$B$39:$B$782,V$155)+'СЕТ СН'!$F$12</f>
        <v>116.11027153000001</v>
      </c>
      <c r="W180" s="36">
        <f>SUMIFS(СВЦЭМ!$E$39:$E$782,СВЦЭМ!$A$39:$A$782,$A180,СВЦЭМ!$B$39:$B$782,W$155)+'СЕТ СН'!$F$12</f>
        <v>115.75887702</v>
      </c>
      <c r="X180" s="36">
        <f>SUMIFS(СВЦЭМ!$E$39:$E$782,СВЦЭМ!$A$39:$A$782,$A180,СВЦЭМ!$B$39:$B$782,X$155)+'СЕТ СН'!$F$12</f>
        <v>118.07550800999999</v>
      </c>
      <c r="Y180" s="36">
        <f>SUMIFS(СВЦЭМ!$E$39:$E$782,СВЦЭМ!$A$39:$A$782,$A180,СВЦЭМ!$B$39:$B$782,Y$155)+'СЕТ СН'!$F$12</f>
        <v>119.06030317</v>
      </c>
    </row>
    <row r="181" spans="1:27" ht="15.75" x14ac:dyDescent="0.2">
      <c r="A181" s="35">
        <f t="shared" si="4"/>
        <v>45377</v>
      </c>
      <c r="B181" s="36">
        <f>SUMIFS(СВЦЭМ!$E$39:$E$782,СВЦЭМ!$A$39:$A$782,$A181,СВЦЭМ!$B$39:$B$782,B$155)+'СЕТ СН'!$F$12</f>
        <v>124.46126525</v>
      </c>
      <c r="C181" s="36">
        <f>SUMIFS(СВЦЭМ!$E$39:$E$782,СВЦЭМ!$A$39:$A$782,$A181,СВЦЭМ!$B$39:$B$782,C$155)+'СЕТ СН'!$F$12</f>
        <v>126.92336880000001</v>
      </c>
      <c r="D181" s="36">
        <f>SUMIFS(СВЦЭМ!$E$39:$E$782,СВЦЭМ!$A$39:$A$782,$A181,СВЦЭМ!$B$39:$B$782,D$155)+'СЕТ СН'!$F$12</f>
        <v>128.73283731000001</v>
      </c>
      <c r="E181" s="36">
        <f>SUMIFS(СВЦЭМ!$E$39:$E$782,СВЦЭМ!$A$39:$A$782,$A181,СВЦЭМ!$B$39:$B$782,E$155)+'СЕТ СН'!$F$12</f>
        <v>129.82747314</v>
      </c>
      <c r="F181" s="36">
        <f>SUMIFS(СВЦЭМ!$E$39:$E$782,СВЦЭМ!$A$39:$A$782,$A181,СВЦЭМ!$B$39:$B$782,F$155)+'СЕТ СН'!$F$12</f>
        <v>129.15431394999999</v>
      </c>
      <c r="G181" s="36">
        <f>SUMIFS(СВЦЭМ!$E$39:$E$782,СВЦЭМ!$A$39:$A$782,$A181,СВЦЭМ!$B$39:$B$782,G$155)+'СЕТ СН'!$F$12</f>
        <v>127.06036739</v>
      </c>
      <c r="H181" s="36">
        <f>SUMIFS(СВЦЭМ!$E$39:$E$782,СВЦЭМ!$A$39:$A$782,$A181,СВЦЭМ!$B$39:$B$782,H$155)+'СЕТ СН'!$F$12</f>
        <v>122.20926625</v>
      </c>
      <c r="I181" s="36">
        <f>SUMIFS(СВЦЭМ!$E$39:$E$782,СВЦЭМ!$A$39:$A$782,$A181,СВЦЭМ!$B$39:$B$782,I$155)+'СЕТ СН'!$F$12</f>
        <v>120.84132022999999</v>
      </c>
      <c r="J181" s="36">
        <f>SUMIFS(СВЦЭМ!$E$39:$E$782,СВЦЭМ!$A$39:$A$782,$A181,СВЦЭМ!$B$39:$B$782,J$155)+'СЕТ СН'!$F$12</f>
        <v>119.06216560999999</v>
      </c>
      <c r="K181" s="36">
        <f>SUMIFS(СВЦЭМ!$E$39:$E$782,СВЦЭМ!$A$39:$A$782,$A181,СВЦЭМ!$B$39:$B$782,K$155)+'СЕТ СН'!$F$12</f>
        <v>120.30224822</v>
      </c>
      <c r="L181" s="36">
        <f>SUMIFS(СВЦЭМ!$E$39:$E$782,СВЦЭМ!$A$39:$A$782,$A181,СВЦЭМ!$B$39:$B$782,L$155)+'СЕТ СН'!$F$12</f>
        <v>120.60722327000001</v>
      </c>
      <c r="M181" s="36">
        <f>SUMIFS(СВЦЭМ!$E$39:$E$782,СВЦЭМ!$A$39:$A$782,$A181,СВЦЭМ!$B$39:$B$782,M$155)+'СЕТ СН'!$F$12</f>
        <v>123.03124043</v>
      </c>
      <c r="N181" s="36">
        <f>SUMIFS(СВЦЭМ!$E$39:$E$782,СВЦЭМ!$A$39:$A$782,$A181,СВЦЭМ!$B$39:$B$782,N$155)+'СЕТ СН'!$F$12</f>
        <v>124.87929647</v>
      </c>
      <c r="O181" s="36">
        <f>SUMIFS(СВЦЭМ!$E$39:$E$782,СВЦЭМ!$A$39:$A$782,$A181,СВЦЭМ!$B$39:$B$782,O$155)+'СЕТ СН'!$F$12</f>
        <v>124.67249864</v>
      </c>
      <c r="P181" s="36">
        <f>SUMIFS(СВЦЭМ!$E$39:$E$782,СВЦЭМ!$A$39:$A$782,$A181,СВЦЭМ!$B$39:$B$782,P$155)+'СЕТ СН'!$F$12</f>
        <v>126.39905215</v>
      </c>
      <c r="Q181" s="36">
        <f>SUMIFS(СВЦЭМ!$E$39:$E$782,СВЦЭМ!$A$39:$A$782,$A181,СВЦЭМ!$B$39:$B$782,Q$155)+'СЕТ СН'!$F$12</f>
        <v>126.14975093</v>
      </c>
      <c r="R181" s="36">
        <f>SUMIFS(СВЦЭМ!$E$39:$E$782,СВЦЭМ!$A$39:$A$782,$A181,СВЦЭМ!$B$39:$B$782,R$155)+'СЕТ СН'!$F$12</f>
        <v>123.62433206</v>
      </c>
      <c r="S181" s="36">
        <f>SUMIFS(СВЦЭМ!$E$39:$E$782,СВЦЭМ!$A$39:$A$782,$A181,СВЦЭМ!$B$39:$B$782,S$155)+'СЕТ СН'!$F$12</f>
        <v>121.48264165000001</v>
      </c>
      <c r="T181" s="36">
        <f>SUMIFS(СВЦЭМ!$E$39:$E$782,СВЦЭМ!$A$39:$A$782,$A181,СВЦЭМ!$B$39:$B$782,T$155)+'СЕТ СН'!$F$12</f>
        <v>119.02287181</v>
      </c>
      <c r="U181" s="36">
        <f>SUMIFS(СВЦЭМ!$E$39:$E$782,СВЦЭМ!$A$39:$A$782,$A181,СВЦЭМ!$B$39:$B$782,U$155)+'СЕТ СН'!$F$12</f>
        <v>118.26808475</v>
      </c>
      <c r="V181" s="36">
        <f>SUMIFS(СВЦЭМ!$E$39:$E$782,СВЦЭМ!$A$39:$A$782,$A181,СВЦЭМ!$B$39:$B$782,V$155)+'СЕТ СН'!$F$12</f>
        <v>117.62983801999999</v>
      </c>
      <c r="W181" s="36">
        <f>SUMIFS(СВЦЭМ!$E$39:$E$782,СВЦЭМ!$A$39:$A$782,$A181,СВЦЭМ!$B$39:$B$782,W$155)+'СЕТ СН'!$F$12</f>
        <v>118.71416983</v>
      </c>
      <c r="X181" s="36">
        <f>SUMIFS(СВЦЭМ!$E$39:$E$782,СВЦЭМ!$A$39:$A$782,$A181,СВЦЭМ!$B$39:$B$782,X$155)+'СЕТ СН'!$F$12</f>
        <v>121.3382348</v>
      </c>
      <c r="Y181" s="36">
        <f>SUMIFS(СВЦЭМ!$E$39:$E$782,СВЦЭМ!$A$39:$A$782,$A181,СВЦЭМ!$B$39:$B$782,Y$155)+'СЕТ СН'!$F$12</f>
        <v>122.05161903</v>
      </c>
    </row>
    <row r="182" spans="1:27" ht="15.75" x14ac:dyDescent="0.2">
      <c r="A182" s="35">
        <f t="shared" si="4"/>
        <v>45378</v>
      </c>
      <c r="B182" s="36">
        <f>SUMIFS(СВЦЭМ!$E$39:$E$782,СВЦЭМ!$A$39:$A$782,$A182,СВЦЭМ!$B$39:$B$782,B$155)+'СЕТ СН'!$F$12</f>
        <v>125.62341859999999</v>
      </c>
      <c r="C182" s="36">
        <f>SUMIFS(СВЦЭМ!$E$39:$E$782,СВЦЭМ!$A$39:$A$782,$A182,СВЦЭМ!$B$39:$B$782,C$155)+'СЕТ СН'!$F$12</f>
        <v>126.73778797999999</v>
      </c>
      <c r="D182" s="36">
        <f>SUMIFS(СВЦЭМ!$E$39:$E$782,СВЦЭМ!$A$39:$A$782,$A182,СВЦЭМ!$B$39:$B$782,D$155)+'СЕТ СН'!$F$12</f>
        <v>129.16870861999999</v>
      </c>
      <c r="E182" s="36">
        <f>SUMIFS(СВЦЭМ!$E$39:$E$782,СВЦЭМ!$A$39:$A$782,$A182,СВЦЭМ!$B$39:$B$782,E$155)+'СЕТ СН'!$F$12</f>
        <v>129.68870734999999</v>
      </c>
      <c r="F182" s="36">
        <f>SUMIFS(СВЦЭМ!$E$39:$E$782,СВЦЭМ!$A$39:$A$782,$A182,СВЦЭМ!$B$39:$B$782,F$155)+'СЕТ СН'!$F$12</f>
        <v>128.99819647999999</v>
      </c>
      <c r="G182" s="36">
        <f>SUMIFS(СВЦЭМ!$E$39:$E$782,СВЦЭМ!$A$39:$A$782,$A182,СВЦЭМ!$B$39:$B$782,G$155)+'СЕТ СН'!$F$12</f>
        <v>126.98579964</v>
      </c>
      <c r="H182" s="36">
        <f>SUMIFS(СВЦЭМ!$E$39:$E$782,СВЦЭМ!$A$39:$A$782,$A182,СВЦЭМ!$B$39:$B$782,H$155)+'СЕТ СН'!$F$12</f>
        <v>122.57611199</v>
      </c>
      <c r="I182" s="36">
        <f>SUMIFS(СВЦЭМ!$E$39:$E$782,СВЦЭМ!$A$39:$A$782,$A182,СВЦЭМ!$B$39:$B$782,I$155)+'СЕТ СН'!$F$12</f>
        <v>119.66511250000001</v>
      </c>
      <c r="J182" s="36">
        <f>SUMIFS(СВЦЭМ!$E$39:$E$782,СВЦЭМ!$A$39:$A$782,$A182,СВЦЭМ!$B$39:$B$782,J$155)+'СЕТ СН'!$F$12</f>
        <v>119.79930032999999</v>
      </c>
      <c r="K182" s="36">
        <f>SUMIFS(СВЦЭМ!$E$39:$E$782,СВЦЭМ!$A$39:$A$782,$A182,СВЦЭМ!$B$39:$B$782,K$155)+'СЕТ СН'!$F$12</f>
        <v>119.75545778</v>
      </c>
      <c r="L182" s="36">
        <f>SUMIFS(СВЦЭМ!$E$39:$E$782,СВЦЭМ!$A$39:$A$782,$A182,СВЦЭМ!$B$39:$B$782,L$155)+'СЕТ СН'!$F$12</f>
        <v>119.44627728</v>
      </c>
      <c r="M182" s="36">
        <f>SUMIFS(СВЦЭМ!$E$39:$E$782,СВЦЭМ!$A$39:$A$782,$A182,СВЦЭМ!$B$39:$B$782,M$155)+'СЕТ СН'!$F$12</f>
        <v>120.22601079</v>
      </c>
      <c r="N182" s="36">
        <f>SUMIFS(СВЦЭМ!$E$39:$E$782,СВЦЭМ!$A$39:$A$782,$A182,СВЦЭМ!$B$39:$B$782,N$155)+'СЕТ СН'!$F$12</f>
        <v>122.32005491</v>
      </c>
      <c r="O182" s="36">
        <f>SUMIFS(СВЦЭМ!$E$39:$E$782,СВЦЭМ!$A$39:$A$782,$A182,СВЦЭМ!$B$39:$B$782,O$155)+'СЕТ СН'!$F$12</f>
        <v>122.94847024000001</v>
      </c>
      <c r="P182" s="36">
        <f>SUMIFS(СВЦЭМ!$E$39:$E$782,СВЦЭМ!$A$39:$A$782,$A182,СВЦЭМ!$B$39:$B$782,P$155)+'СЕТ СН'!$F$12</f>
        <v>124.32971396000001</v>
      </c>
      <c r="Q182" s="36">
        <f>SUMIFS(СВЦЭМ!$E$39:$E$782,СВЦЭМ!$A$39:$A$782,$A182,СВЦЭМ!$B$39:$B$782,Q$155)+'СЕТ СН'!$F$12</f>
        <v>125.37891895999999</v>
      </c>
      <c r="R182" s="36">
        <f>SUMIFS(СВЦЭМ!$E$39:$E$782,СВЦЭМ!$A$39:$A$782,$A182,СВЦЭМ!$B$39:$B$782,R$155)+'СЕТ СН'!$F$12</f>
        <v>125.47217306</v>
      </c>
      <c r="S182" s="36">
        <f>SUMIFS(СВЦЭМ!$E$39:$E$782,СВЦЭМ!$A$39:$A$782,$A182,СВЦЭМ!$B$39:$B$782,S$155)+'СЕТ СН'!$F$12</f>
        <v>124.16640816</v>
      </c>
      <c r="T182" s="36">
        <f>SUMIFS(СВЦЭМ!$E$39:$E$782,СВЦЭМ!$A$39:$A$782,$A182,СВЦЭМ!$B$39:$B$782,T$155)+'СЕТ СН'!$F$12</f>
        <v>121.55979338</v>
      </c>
      <c r="U182" s="36">
        <f>SUMIFS(СВЦЭМ!$E$39:$E$782,СВЦЭМ!$A$39:$A$782,$A182,СВЦЭМ!$B$39:$B$782,U$155)+'СЕТ СН'!$F$12</f>
        <v>119.71974252</v>
      </c>
      <c r="V182" s="36">
        <f>SUMIFS(СВЦЭМ!$E$39:$E$782,СВЦЭМ!$A$39:$A$782,$A182,СВЦЭМ!$B$39:$B$782,V$155)+'СЕТ СН'!$F$12</f>
        <v>118.22616597</v>
      </c>
      <c r="W182" s="36">
        <f>SUMIFS(СВЦЭМ!$E$39:$E$782,СВЦЭМ!$A$39:$A$782,$A182,СВЦЭМ!$B$39:$B$782,W$155)+'СЕТ СН'!$F$12</f>
        <v>118.2517388</v>
      </c>
      <c r="X182" s="36">
        <f>SUMIFS(СВЦЭМ!$E$39:$E$782,СВЦЭМ!$A$39:$A$782,$A182,СВЦЭМ!$B$39:$B$782,X$155)+'СЕТ СН'!$F$12</f>
        <v>120.66484772</v>
      </c>
      <c r="Y182" s="36">
        <f>SUMIFS(СВЦЭМ!$E$39:$E$782,СВЦЭМ!$A$39:$A$782,$A182,СВЦЭМ!$B$39:$B$782,Y$155)+'СЕТ СН'!$F$12</f>
        <v>122.85914327</v>
      </c>
    </row>
    <row r="183" spans="1:27" ht="15.75" x14ac:dyDescent="0.2">
      <c r="A183" s="35">
        <f t="shared" si="4"/>
        <v>45379</v>
      </c>
      <c r="B183" s="36">
        <f>SUMIFS(СВЦЭМ!$E$39:$E$782,СВЦЭМ!$A$39:$A$782,$A183,СВЦЭМ!$B$39:$B$782,B$155)+'СЕТ СН'!$F$12</f>
        <v>123.58124169</v>
      </c>
      <c r="C183" s="36">
        <f>SUMIFS(СВЦЭМ!$E$39:$E$782,СВЦЭМ!$A$39:$A$782,$A183,СВЦЭМ!$B$39:$B$782,C$155)+'СЕТ СН'!$F$12</f>
        <v>124.55804847</v>
      </c>
      <c r="D183" s="36">
        <f>SUMIFS(СВЦЭМ!$E$39:$E$782,СВЦЭМ!$A$39:$A$782,$A183,СВЦЭМ!$B$39:$B$782,D$155)+'СЕТ СН'!$F$12</f>
        <v>126.6290156</v>
      </c>
      <c r="E183" s="36">
        <f>SUMIFS(СВЦЭМ!$E$39:$E$782,СВЦЭМ!$A$39:$A$782,$A183,СВЦЭМ!$B$39:$B$782,E$155)+'СЕТ СН'!$F$12</f>
        <v>126.86207596</v>
      </c>
      <c r="F183" s="36">
        <f>SUMIFS(СВЦЭМ!$E$39:$E$782,СВЦЭМ!$A$39:$A$782,$A183,СВЦЭМ!$B$39:$B$782,F$155)+'СЕТ СН'!$F$12</f>
        <v>121.87595619</v>
      </c>
      <c r="G183" s="36">
        <f>SUMIFS(СВЦЭМ!$E$39:$E$782,СВЦЭМ!$A$39:$A$782,$A183,СВЦЭМ!$B$39:$B$782,G$155)+'СЕТ СН'!$F$12</f>
        <v>119.9677439</v>
      </c>
      <c r="H183" s="36">
        <f>SUMIFS(СВЦЭМ!$E$39:$E$782,СВЦЭМ!$A$39:$A$782,$A183,СВЦЭМ!$B$39:$B$782,H$155)+'СЕТ СН'!$F$12</f>
        <v>115.9543268</v>
      </c>
      <c r="I183" s="36">
        <f>SUMIFS(СВЦЭМ!$E$39:$E$782,СВЦЭМ!$A$39:$A$782,$A183,СВЦЭМ!$B$39:$B$782,I$155)+'СЕТ СН'!$F$12</f>
        <v>115.04460893</v>
      </c>
      <c r="J183" s="36">
        <f>SUMIFS(СВЦЭМ!$E$39:$E$782,СВЦЭМ!$A$39:$A$782,$A183,СВЦЭМ!$B$39:$B$782,J$155)+'СЕТ СН'!$F$12</f>
        <v>114.65374211</v>
      </c>
      <c r="K183" s="36">
        <f>SUMIFS(СВЦЭМ!$E$39:$E$782,СВЦЭМ!$A$39:$A$782,$A183,СВЦЭМ!$B$39:$B$782,K$155)+'СЕТ СН'!$F$12</f>
        <v>114.93690221999999</v>
      </c>
      <c r="L183" s="36">
        <f>SUMIFS(СВЦЭМ!$E$39:$E$782,СВЦЭМ!$A$39:$A$782,$A183,СВЦЭМ!$B$39:$B$782,L$155)+'СЕТ СН'!$F$12</f>
        <v>115.24904295</v>
      </c>
      <c r="M183" s="36">
        <f>SUMIFS(СВЦЭМ!$E$39:$E$782,СВЦЭМ!$A$39:$A$782,$A183,СВЦЭМ!$B$39:$B$782,M$155)+'СЕТ СН'!$F$12</f>
        <v>115.85389825999999</v>
      </c>
      <c r="N183" s="36">
        <f>SUMIFS(СВЦЭМ!$E$39:$E$782,СВЦЭМ!$A$39:$A$782,$A183,СВЦЭМ!$B$39:$B$782,N$155)+'СЕТ СН'!$F$12</f>
        <v>117.29469845</v>
      </c>
      <c r="O183" s="36">
        <f>SUMIFS(СВЦЭМ!$E$39:$E$782,СВЦЭМ!$A$39:$A$782,$A183,СВЦЭМ!$B$39:$B$782,O$155)+'СЕТ СН'!$F$12</f>
        <v>116.52359058</v>
      </c>
      <c r="P183" s="36">
        <f>SUMIFS(СВЦЭМ!$E$39:$E$782,СВЦЭМ!$A$39:$A$782,$A183,СВЦЭМ!$B$39:$B$782,P$155)+'СЕТ СН'!$F$12</f>
        <v>116.40082854000001</v>
      </c>
      <c r="Q183" s="36">
        <f>SUMIFS(СВЦЭМ!$E$39:$E$782,СВЦЭМ!$A$39:$A$782,$A183,СВЦЭМ!$B$39:$B$782,Q$155)+'СЕТ СН'!$F$12</f>
        <v>117.03216451999999</v>
      </c>
      <c r="R183" s="36">
        <f>SUMIFS(СВЦЭМ!$E$39:$E$782,СВЦЭМ!$A$39:$A$782,$A183,СВЦЭМ!$B$39:$B$782,R$155)+'СЕТ СН'!$F$12</f>
        <v>118.38514572</v>
      </c>
      <c r="S183" s="36">
        <f>SUMIFS(СВЦЭМ!$E$39:$E$782,СВЦЭМ!$A$39:$A$782,$A183,СВЦЭМ!$B$39:$B$782,S$155)+'СЕТ СН'!$F$12</f>
        <v>119.04906510000001</v>
      </c>
      <c r="T183" s="36">
        <f>SUMIFS(СВЦЭМ!$E$39:$E$782,СВЦЭМ!$A$39:$A$782,$A183,СВЦЭМ!$B$39:$B$782,T$155)+'СЕТ СН'!$F$12</f>
        <v>117.46437235</v>
      </c>
      <c r="U183" s="36">
        <f>SUMIFS(СВЦЭМ!$E$39:$E$782,СВЦЭМ!$A$39:$A$782,$A183,СВЦЭМ!$B$39:$B$782,U$155)+'СЕТ СН'!$F$12</f>
        <v>115.28023985999999</v>
      </c>
      <c r="V183" s="36">
        <f>SUMIFS(СВЦЭМ!$E$39:$E$782,СВЦЭМ!$A$39:$A$782,$A183,СВЦЭМ!$B$39:$B$782,V$155)+'СЕТ СН'!$F$12</f>
        <v>118.67860014999999</v>
      </c>
      <c r="W183" s="36">
        <f>SUMIFS(СВЦЭМ!$E$39:$E$782,СВЦЭМ!$A$39:$A$782,$A183,СВЦЭМ!$B$39:$B$782,W$155)+'СЕТ СН'!$F$12</f>
        <v>118.70160425</v>
      </c>
      <c r="X183" s="36">
        <f>SUMIFS(СВЦЭМ!$E$39:$E$782,СВЦЭМ!$A$39:$A$782,$A183,СВЦЭМ!$B$39:$B$782,X$155)+'СЕТ СН'!$F$12</f>
        <v>120.13089182</v>
      </c>
      <c r="Y183" s="36">
        <f>SUMIFS(СВЦЭМ!$E$39:$E$782,СВЦЭМ!$A$39:$A$782,$A183,СВЦЭМ!$B$39:$B$782,Y$155)+'СЕТ СН'!$F$12</f>
        <v>119.89127242000001</v>
      </c>
    </row>
    <row r="184" spans="1:27" ht="15.75" x14ac:dyDescent="0.2">
      <c r="A184" s="35">
        <f t="shared" si="4"/>
        <v>45380</v>
      </c>
      <c r="B184" s="36">
        <f>SUMIFS(СВЦЭМ!$E$39:$E$782,СВЦЭМ!$A$39:$A$782,$A184,СВЦЭМ!$B$39:$B$782,B$155)+'СЕТ СН'!$F$12</f>
        <v>125.15471004</v>
      </c>
      <c r="C184" s="36">
        <f>SUMIFS(СВЦЭМ!$E$39:$E$782,СВЦЭМ!$A$39:$A$782,$A184,СВЦЭМ!$B$39:$B$782,C$155)+'СЕТ СН'!$F$12</f>
        <v>125.78158783000001</v>
      </c>
      <c r="D184" s="36">
        <f>SUMIFS(СВЦЭМ!$E$39:$E$782,СВЦЭМ!$A$39:$A$782,$A184,СВЦЭМ!$B$39:$B$782,D$155)+'СЕТ СН'!$F$12</f>
        <v>130.56058580999999</v>
      </c>
      <c r="E184" s="36">
        <f>SUMIFS(СВЦЭМ!$E$39:$E$782,СВЦЭМ!$A$39:$A$782,$A184,СВЦЭМ!$B$39:$B$782,E$155)+'СЕТ СН'!$F$12</f>
        <v>133.62737086000001</v>
      </c>
      <c r="F184" s="36">
        <f>SUMIFS(СВЦЭМ!$E$39:$E$782,СВЦЭМ!$A$39:$A$782,$A184,СВЦЭМ!$B$39:$B$782,F$155)+'СЕТ СН'!$F$12</f>
        <v>135.15026768000001</v>
      </c>
      <c r="G184" s="36">
        <f>SUMIFS(СВЦЭМ!$E$39:$E$782,СВЦЭМ!$A$39:$A$782,$A184,СВЦЭМ!$B$39:$B$782,G$155)+'СЕТ СН'!$F$12</f>
        <v>133.35771636000001</v>
      </c>
      <c r="H184" s="36">
        <f>SUMIFS(СВЦЭМ!$E$39:$E$782,СВЦЭМ!$A$39:$A$782,$A184,СВЦЭМ!$B$39:$B$782,H$155)+'СЕТ СН'!$F$12</f>
        <v>129.76481469000001</v>
      </c>
      <c r="I184" s="36">
        <f>SUMIFS(СВЦЭМ!$E$39:$E$782,СВЦЭМ!$A$39:$A$782,$A184,СВЦЭМ!$B$39:$B$782,I$155)+'СЕТ СН'!$F$12</f>
        <v>127.28776406999999</v>
      </c>
      <c r="J184" s="36">
        <f>SUMIFS(СВЦЭМ!$E$39:$E$782,СВЦЭМ!$A$39:$A$782,$A184,СВЦЭМ!$B$39:$B$782,J$155)+'СЕТ СН'!$F$12</f>
        <v>124.54797357</v>
      </c>
      <c r="K184" s="36">
        <f>SUMIFS(СВЦЭМ!$E$39:$E$782,СВЦЭМ!$A$39:$A$782,$A184,СВЦЭМ!$B$39:$B$782,K$155)+'СЕТ СН'!$F$12</f>
        <v>124.08655881999999</v>
      </c>
      <c r="L184" s="36">
        <f>SUMIFS(СВЦЭМ!$E$39:$E$782,СВЦЭМ!$A$39:$A$782,$A184,СВЦЭМ!$B$39:$B$782,L$155)+'СЕТ СН'!$F$12</f>
        <v>125.38066995</v>
      </c>
      <c r="M184" s="36">
        <f>SUMIFS(СВЦЭМ!$E$39:$E$782,СВЦЭМ!$A$39:$A$782,$A184,СВЦЭМ!$B$39:$B$782,M$155)+'СЕТ СН'!$F$12</f>
        <v>125.49809777999999</v>
      </c>
      <c r="N184" s="36">
        <f>SUMIFS(СВЦЭМ!$E$39:$E$782,СВЦЭМ!$A$39:$A$782,$A184,СВЦЭМ!$B$39:$B$782,N$155)+'СЕТ СН'!$F$12</f>
        <v>126.42453411</v>
      </c>
      <c r="O184" s="36">
        <f>SUMIFS(СВЦЭМ!$E$39:$E$782,СВЦЭМ!$A$39:$A$782,$A184,СВЦЭМ!$B$39:$B$782,O$155)+'СЕТ СН'!$F$12</f>
        <v>127.0014417</v>
      </c>
      <c r="P184" s="36">
        <f>SUMIFS(СВЦЭМ!$E$39:$E$782,СВЦЭМ!$A$39:$A$782,$A184,СВЦЭМ!$B$39:$B$782,P$155)+'СЕТ СН'!$F$12</f>
        <v>128.07216235000001</v>
      </c>
      <c r="Q184" s="36">
        <f>SUMIFS(СВЦЭМ!$E$39:$E$782,СВЦЭМ!$A$39:$A$782,$A184,СВЦЭМ!$B$39:$B$782,Q$155)+'СЕТ СН'!$F$12</f>
        <v>131.62945870999999</v>
      </c>
      <c r="R184" s="36">
        <f>SUMIFS(СВЦЭМ!$E$39:$E$782,СВЦЭМ!$A$39:$A$782,$A184,СВЦЭМ!$B$39:$B$782,R$155)+'СЕТ СН'!$F$12</f>
        <v>131.49132685999999</v>
      </c>
      <c r="S184" s="36">
        <f>SUMIFS(СВЦЭМ!$E$39:$E$782,СВЦЭМ!$A$39:$A$782,$A184,СВЦЭМ!$B$39:$B$782,S$155)+'СЕТ СН'!$F$12</f>
        <v>128.17253002999999</v>
      </c>
      <c r="T184" s="36">
        <f>SUMIFS(СВЦЭМ!$E$39:$E$782,СВЦЭМ!$A$39:$A$782,$A184,СВЦЭМ!$B$39:$B$782,T$155)+'СЕТ СН'!$F$12</f>
        <v>125.97773603</v>
      </c>
      <c r="U184" s="36">
        <f>SUMIFS(СВЦЭМ!$E$39:$E$782,СВЦЭМ!$A$39:$A$782,$A184,СВЦЭМ!$B$39:$B$782,U$155)+'СЕТ СН'!$F$12</f>
        <v>121.83872173</v>
      </c>
      <c r="V184" s="36">
        <f>SUMIFS(СВЦЭМ!$E$39:$E$782,СВЦЭМ!$A$39:$A$782,$A184,СВЦЭМ!$B$39:$B$782,V$155)+'СЕТ СН'!$F$12</f>
        <v>120.12529164</v>
      </c>
      <c r="W184" s="36">
        <f>SUMIFS(СВЦЭМ!$E$39:$E$782,СВЦЭМ!$A$39:$A$782,$A184,СВЦЭМ!$B$39:$B$782,W$155)+'СЕТ СН'!$F$12</f>
        <v>120.99235602</v>
      </c>
      <c r="X184" s="36">
        <f>SUMIFS(СВЦЭМ!$E$39:$E$782,СВЦЭМ!$A$39:$A$782,$A184,СВЦЭМ!$B$39:$B$782,X$155)+'СЕТ СН'!$F$12</f>
        <v>123.43124507</v>
      </c>
      <c r="Y184" s="36">
        <f>SUMIFS(СВЦЭМ!$E$39:$E$782,СВЦЭМ!$A$39:$A$782,$A184,СВЦЭМ!$B$39:$B$782,Y$155)+'СЕТ СН'!$F$12</f>
        <v>129.63508189000001</v>
      </c>
    </row>
    <row r="185" spans="1:27" ht="15.75" x14ac:dyDescent="0.2">
      <c r="A185" s="35">
        <f t="shared" si="4"/>
        <v>45381</v>
      </c>
      <c r="B185" s="36">
        <f>SUMIFS(СВЦЭМ!$E$39:$E$782,СВЦЭМ!$A$39:$A$782,$A185,СВЦЭМ!$B$39:$B$782,B$155)+'СЕТ СН'!$F$12</f>
        <v>132.05784158</v>
      </c>
      <c r="C185" s="36">
        <f>SUMIFS(СВЦЭМ!$E$39:$E$782,СВЦЭМ!$A$39:$A$782,$A185,СВЦЭМ!$B$39:$B$782,C$155)+'СЕТ СН'!$F$12</f>
        <v>133.99671194999999</v>
      </c>
      <c r="D185" s="36">
        <f>SUMIFS(СВЦЭМ!$E$39:$E$782,СВЦЭМ!$A$39:$A$782,$A185,СВЦЭМ!$B$39:$B$782,D$155)+'СЕТ СН'!$F$12</f>
        <v>134.39722336</v>
      </c>
      <c r="E185" s="36">
        <f>SUMIFS(СВЦЭМ!$E$39:$E$782,СВЦЭМ!$A$39:$A$782,$A185,СВЦЭМ!$B$39:$B$782,E$155)+'СЕТ СН'!$F$12</f>
        <v>135.67836588</v>
      </c>
      <c r="F185" s="36">
        <f>SUMIFS(СВЦЭМ!$E$39:$E$782,СВЦЭМ!$A$39:$A$782,$A185,СВЦЭМ!$B$39:$B$782,F$155)+'СЕТ СН'!$F$12</f>
        <v>135.42666872000001</v>
      </c>
      <c r="G185" s="36">
        <f>SUMIFS(СВЦЭМ!$E$39:$E$782,СВЦЭМ!$A$39:$A$782,$A185,СВЦЭМ!$B$39:$B$782,G$155)+'СЕТ СН'!$F$12</f>
        <v>133.94056624999999</v>
      </c>
      <c r="H185" s="36">
        <f>SUMIFS(СВЦЭМ!$E$39:$E$782,СВЦЭМ!$A$39:$A$782,$A185,СВЦЭМ!$B$39:$B$782,H$155)+'СЕТ СН'!$F$12</f>
        <v>130.93459733</v>
      </c>
      <c r="I185" s="36">
        <f>SUMIFS(СВЦЭМ!$E$39:$E$782,СВЦЭМ!$A$39:$A$782,$A185,СВЦЭМ!$B$39:$B$782,I$155)+'СЕТ СН'!$F$12</f>
        <v>129.54646994000001</v>
      </c>
      <c r="J185" s="36">
        <f>SUMIFS(СВЦЭМ!$E$39:$E$782,СВЦЭМ!$A$39:$A$782,$A185,СВЦЭМ!$B$39:$B$782,J$155)+'СЕТ СН'!$F$12</f>
        <v>126.29258443000001</v>
      </c>
      <c r="K185" s="36">
        <f>SUMIFS(СВЦЭМ!$E$39:$E$782,СВЦЭМ!$A$39:$A$782,$A185,СВЦЭМ!$B$39:$B$782,K$155)+'СЕТ СН'!$F$12</f>
        <v>124.84813948999999</v>
      </c>
      <c r="L185" s="36">
        <f>SUMIFS(СВЦЭМ!$E$39:$E$782,СВЦЭМ!$A$39:$A$782,$A185,СВЦЭМ!$B$39:$B$782,L$155)+'СЕТ СН'!$F$12</f>
        <v>124.1739335</v>
      </c>
      <c r="M185" s="36">
        <f>SUMIFS(СВЦЭМ!$E$39:$E$782,СВЦЭМ!$A$39:$A$782,$A185,СВЦЭМ!$B$39:$B$782,M$155)+'СЕТ СН'!$F$12</f>
        <v>124.92836787</v>
      </c>
      <c r="N185" s="36">
        <f>SUMIFS(СВЦЭМ!$E$39:$E$782,СВЦЭМ!$A$39:$A$782,$A185,СВЦЭМ!$B$39:$B$782,N$155)+'СЕТ СН'!$F$12</f>
        <v>124.75139606</v>
      </c>
      <c r="O185" s="36">
        <f>SUMIFS(СВЦЭМ!$E$39:$E$782,СВЦЭМ!$A$39:$A$782,$A185,СВЦЭМ!$B$39:$B$782,O$155)+'СЕТ СН'!$F$12</f>
        <v>126.69449245</v>
      </c>
      <c r="P185" s="36">
        <f>SUMIFS(СВЦЭМ!$E$39:$E$782,СВЦЭМ!$A$39:$A$782,$A185,СВЦЭМ!$B$39:$B$782,P$155)+'СЕТ СН'!$F$12</f>
        <v>127.97459067</v>
      </c>
      <c r="Q185" s="36">
        <f>SUMIFS(СВЦЭМ!$E$39:$E$782,СВЦЭМ!$A$39:$A$782,$A185,СВЦЭМ!$B$39:$B$782,Q$155)+'СЕТ СН'!$F$12</f>
        <v>128.55258049</v>
      </c>
      <c r="R185" s="36">
        <f>SUMIFS(СВЦЭМ!$E$39:$E$782,СВЦЭМ!$A$39:$A$782,$A185,СВЦЭМ!$B$39:$B$782,R$155)+'СЕТ СН'!$F$12</f>
        <v>128.55190515999999</v>
      </c>
      <c r="S185" s="36">
        <f>SUMIFS(СВЦЭМ!$E$39:$E$782,СВЦЭМ!$A$39:$A$782,$A185,СВЦЭМ!$B$39:$B$782,S$155)+'СЕТ СН'!$F$12</f>
        <v>127.35137369</v>
      </c>
      <c r="T185" s="36">
        <f>SUMIFS(СВЦЭМ!$E$39:$E$782,СВЦЭМ!$A$39:$A$782,$A185,СВЦЭМ!$B$39:$B$782,T$155)+'СЕТ СН'!$F$12</f>
        <v>123.84754942000001</v>
      </c>
      <c r="U185" s="36">
        <f>SUMIFS(СВЦЭМ!$E$39:$E$782,СВЦЭМ!$A$39:$A$782,$A185,СВЦЭМ!$B$39:$B$782,U$155)+'СЕТ СН'!$F$12</f>
        <v>122.62529278</v>
      </c>
      <c r="V185" s="36">
        <f>SUMIFS(СВЦЭМ!$E$39:$E$782,СВЦЭМ!$A$39:$A$782,$A185,СВЦЭМ!$B$39:$B$782,V$155)+'СЕТ СН'!$F$12</f>
        <v>121.42527509</v>
      </c>
      <c r="W185" s="36">
        <f>SUMIFS(СВЦЭМ!$E$39:$E$782,СВЦЭМ!$A$39:$A$782,$A185,СВЦЭМ!$B$39:$B$782,W$155)+'СЕТ СН'!$F$12</f>
        <v>121.51220585999999</v>
      </c>
      <c r="X185" s="36">
        <f>SUMIFS(СВЦЭМ!$E$39:$E$782,СВЦЭМ!$A$39:$A$782,$A185,СВЦЭМ!$B$39:$B$782,X$155)+'СЕТ СН'!$F$12</f>
        <v>124.00533116</v>
      </c>
      <c r="Y185" s="36">
        <f>SUMIFS(СВЦЭМ!$E$39:$E$782,СВЦЭМ!$A$39:$A$782,$A185,СВЦЭМ!$B$39:$B$782,Y$155)+'СЕТ СН'!$F$12</f>
        <v>127.17106736</v>
      </c>
    </row>
    <row r="186" spans="1:27" ht="15.75" x14ac:dyDescent="0.2">
      <c r="A186" s="35">
        <f t="shared" si="4"/>
        <v>45382</v>
      </c>
      <c r="B186" s="36">
        <f>SUMIFS(СВЦЭМ!$E$39:$E$782,СВЦЭМ!$A$39:$A$782,$A186,СВЦЭМ!$B$39:$B$782,B$155)+'СЕТ СН'!$F$12</f>
        <v>135.17947409000001</v>
      </c>
      <c r="C186" s="36">
        <f>SUMIFS(СВЦЭМ!$E$39:$E$782,СВЦЭМ!$A$39:$A$782,$A186,СВЦЭМ!$B$39:$B$782,C$155)+'СЕТ СН'!$F$12</f>
        <v>136.66634672000001</v>
      </c>
      <c r="D186" s="36">
        <f>SUMIFS(СВЦЭМ!$E$39:$E$782,СВЦЭМ!$A$39:$A$782,$A186,СВЦЭМ!$B$39:$B$782,D$155)+'СЕТ СН'!$F$12</f>
        <v>138.33453556000001</v>
      </c>
      <c r="E186" s="36">
        <f>SUMIFS(СВЦЭМ!$E$39:$E$782,СВЦЭМ!$A$39:$A$782,$A186,СВЦЭМ!$B$39:$B$782,E$155)+'СЕТ СН'!$F$12</f>
        <v>138.73883114</v>
      </c>
      <c r="F186" s="36">
        <f>SUMIFS(СВЦЭМ!$E$39:$E$782,СВЦЭМ!$A$39:$A$782,$A186,СВЦЭМ!$B$39:$B$782,F$155)+'СЕТ СН'!$F$12</f>
        <v>138.46458236000001</v>
      </c>
      <c r="G186" s="36">
        <f>SUMIFS(СВЦЭМ!$E$39:$E$782,СВЦЭМ!$A$39:$A$782,$A186,СВЦЭМ!$B$39:$B$782,G$155)+'СЕТ СН'!$F$12</f>
        <v>138.46670535999999</v>
      </c>
      <c r="H186" s="36">
        <f>SUMIFS(СВЦЭМ!$E$39:$E$782,СВЦЭМ!$A$39:$A$782,$A186,СВЦЭМ!$B$39:$B$782,H$155)+'СЕТ СН'!$F$12</f>
        <v>138.30688004999999</v>
      </c>
      <c r="I186" s="36">
        <f>SUMIFS(СВЦЭМ!$E$39:$E$782,СВЦЭМ!$A$39:$A$782,$A186,СВЦЭМ!$B$39:$B$782,I$155)+'СЕТ СН'!$F$12</f>
        <v>136.92359592</v>
      </c>
      <c r="J186" s="36">
        <f>SUMIFS(СВЦЭМ!$E$39:$E$782,СВЦЭМ!$A$39:$A$782,$A186,СВЦЭМ!$B$39:$B$782,J$155)+'СЕТ СН'!$F$12</f>
        <v>134.4050465</v>
      </c>
      <c r="K186" s="36">
        <f>SUMIFS(СВЦЭМ!$E$39:$E$782,СВЦЭМ!$A$39:$A$782,$A186,СВЦЭМ!$B$39:$B$782,K$155)+'СЕТ СН'!$F$12</f>
        <v>130.39619524</v>
      </c>
      <c r="L186" s="36">
        <f>SUMIFS(СВЦЭМ!$E$39:$E$782,СВЦЭМ!$A$39:$A$782,$A186,СВЦЭМ!$B$39:$B$782,L$155)+'СЕТ СН'!$F$12</f>
        <v>129.76260065</v>
      </c>
      <c r="M186" s="36">
        <f>SUMIFS(СВЦЭМ!$E$39:$E$782,СВЦЭМ!$A$39:$A$782,$A186,СВЦЭМ!$B$39:$B$782,M$155)+'СЕТ СН'!$F$12</f>
        <v>129.97732748000001</v>
      </c>
      <c r="N186" s="36">
        <f>SUMIFS(СВЦЭМ!$E$39:$E$782,СВЦЭМ!$A$39:$A$782,$A186,СВЦЭМ!$B$39:$B$782,N$155)+'СЕТ СН'!$F$12</f>
        <v>130.24838740000001</v>
      </c>
      <c r="O186" s="36">
        <f>SUMIFS(СВЦЭМ!$E$39:$E$782,СВЦЭМ!$A$39:$A$782,$A186,СВЦЭМ!$B$39:$B$782,O$155)+'СЕТ СН'!$F$12</f>
        <v>131.83138772000001</v>
      </c>
      <c r="P186" s="36">
        <f>SUMIFS(СВЦЭМ!$E$39:$E$782,СВЦЭМ!$A$39:$A$782,$A186,СВЦЭМ!$B$39:$B$782,P$155)+'СЕТ СН'!$F$12</f>
        <v>133.45787994</v>
      </c>
      <c r="Q186" s="36">
        <f>SUMIFS(СВЦЭМ!$E$39:$E$782,СВЦЭМ!$A$39:$A$782,$A186,СВЦЭМ!$B$39:$B$782,Q$155)+'СЕТ СН'!$F$12</f>
        <v>135.18128042000001</v>
      </c>
      <c r="R186" s="36">
        <f>SUMIFS(СВЦЭМ!$E$39:$E$782,СВЦЭМ!$A$39:$A$782,$A186,СВЦЭМ!$B$39:$B$782,R$155)+'СЕТ СН'!$F$12</f>
        <v>134.88444147000001</v>
      </c>
      <c r="S186" s="36">
        <f>SUMIFS(СВЦЭМ!$E$39:$E$782,СВЦЭМ!$A$39:$A$782,$A186,СВЦЭМ!$B$39:$B$782,S$155)+'СЕТ СН'!$F$12</f>
        <v>132.83785564999999</v>
      </c>
      <c r="T186" s="36">
        <f>SUMIFS(СВЦЭМ!$E$39:$E$782,СВЦЭМ!$A$39:$A$782,$A186,СВЦЭМ!$B$39:$B$782,T$155)+'СЕТ СН'!$F$12</f>
        <v>131.23942829000001</v>
      </c>
      <c r="U186" s="36">
        <f>SUMIFS(СВЦЭМ!$E$39:$E$782,СВЦЭМ!$A$39:$A$782,$A186,СВЦЭМ!$B$39:$B$782,U$155)+'СЕТ СН'!$F$12</f>
        <v>129.69115173</v>
      </c>
      <c r="V186" s="36">
        <f>SUMIFS(СВЦЭМ!$E$39:$E$782,СВЦЭМ!$A$39:$A$782,$A186,СВЦЭМ!$B$39:$B$782,V$155)+'СЕТ СН'!$F$12</f>
        <v>128.56677402</v>
      </c>
      <c r="W186" s="36">
        <f>SUMIFS(СВЦЭМ!$E$39:$E$782,СВЦЭМ!$A$39:$A$782,$A186,СВЦЭМ!$B$39:$B$782,W$155)+'СЕТ СН'!$F$12</f>
        <v>128.07651666000001</v>
      </c>
      <c r="X186" s="36">
        <f>SUMIFS(СВЦЭМ!$E$39:$E$782,СВЦЭМ!$A$39:$A$782,$A186,СВЦЭМ!$B$39:$B$782,X$155)+'СЕТ СН'!$F$12</f>
        <v>130.64099293000001</v>
      </c>
      <c r="Y186" s="36">
        <f>SUMIFS(СВЦЭМ!$E$39:$E$782,СВЦЭМ!$A$39:$A$782,$A186,СВЦЭМ!$B$39:$B$782,Y$155)+'СЕТ СН'!$F$12</f>
        <v>132.32377747000001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01.03.2024</v>
      </c>
      <c r="B191" s="36">
        <f>SUMIFS(СВЦЭМ!$F$39:$F$782,СВЦЭМ!$A$39:$A$782,$A191,СВЦЭМ!$B$39:$B$782,B$190)+'СЕТ СН'!$F$12</f>
        <v>121.09974423</v>
      </c>
      <c r="C191" s="36">
        <f>SUMIFS(СВЦЭМ!$F$39:$F$782,СВЦЭМ!$A$39:$A$782,$A191,СВЦЭМ!$B$39:$B$782,C$190)+'СЕТ СН'!$F$12</f>
        <v>122.8973986</v>
      </c>
      <c r="D191" s="36">
        <f>SUMIFS(СВЦЭМ!$F$39:$F$782,СВЦЭМ!$A$39:$A$782,$A191,СВЦЭМ!$B$39:$B$782,D$190)+'СЕТ СН'!$F$12</f>
        <v>124.51620907</v>
      </c>
      <c r="E191" s="36">
        <f>SUMIFS(СВЦЭМ!$F$39:$F$782,СВЦЭМ!$A$39:$A$782,$A191,СВЦЭМ!$B$39:$B$782,E$190)+'СЕТ СН'!$F$12</f>
        <v>123.53137804000001</v>
      </c>
      <c r="F191" s="36">
        <f>SUMIFS(СВЦЭМ!$F$39:$F$782,СВЦЭМ!$A$39:$A$782,$A191,СВЦЭМ!$B$39:$B$782,F$190)+'СЕТ СН'!$F$12</f>
        <v>122.93529187999999</v>
      </c>
      <c r="G191" s="36">
        <f>SUMIFS(СВЦЭМ!$F$39:$F$782,СВЦЭМ!$A$39:$A$782,$A191,СВЦЭМ!$B$39:$B$782,G$190)+'СЕТ СН'!$F$12</f>
        <v>122.79621791</v>
      </c>
      <c r="H191" s="36">
        <f>SUMIFS(СВЦЭМ!$F$39:$F$782,СВЦЭМ!$A$39:$A$782,$A191,СВЦЭМ!$B$39:$B$782,H$190)+'СЕТ СН'!$F$12</f>
        <v>120.27429785</v>
      </c>
      <c r="I191" s="36">
        <f>SUMIFS(СВЦЭМ!$F$39:$F$782,СВЦЭМ!$A$39:$A$782,$A191,СВЦЭМ!$B$39:$B$782,I$190)+'СЕТ СН'!$F$12</f>
        <v>118.69717018999999</v>
      </c>
      <c r="J191" s="36">
        <f>SUMIFS(СВЦЭМ!$F$39:$F$782,СВЦЭМ!$A$39:$A$782,$A191,СВЦЭМ!$B$39:$B$782,J$190)+'СЕТ СН'!$F$12</f>
        <v>118.15864578</v>
      </c>
      <c r="K191" s="36">
        <f>SUMIFS(СВЦЭМ!$F$39:$F$782,СВЦЭМ!$A$39:$A$782,$A191,СВЦЭМ!$B$39:$B$782,K$190)+'СЕТ СН'!$F$12</f>
        <v>117.23917606000001</v>
      </c>
      <c r="L191" s="36">
        <f>SUMIFS(СВЦЭМ!$F$39:$F$782,СВЦЭМ!$A$39:$A$782,$A191,СВЦЭМ!$B$39:$B$782,L$190)+'СЕТ СН'!$F$12</f>
        <v>117.36340963000001</v>
      </c>
      <c r="M191" s="36">
        <f>SUMIFS(СВЦЭМ!$F$39:$F$782,СВЦЭМ!$A$39:$A$782,$A191,СВЦЭМ!$B$39:$B$782,M$190)+'СЕТ СН'!$F$12</f>
        <v>116.22359819</v>
      </c>
      <c r="N191" s="36">
        <f>SUMIFS(СВЦЭМ!$F$39:$F$782,СВЦЭМ!$A$39:$A$782,$A191,СВЦЭМ!$B$39:$B$782,N$190)+'СЕТ СН'!$F$12</f>
        <v>119.40678226</v>
      </c>
      <c r="O191" s="36">
        <f>SUMIFS(СВЦЭМ!$F$39:$F$782,СВЦЭМ!$A$39:$A$782,$A191,СВЦЭМ!$B$39:$B$782,O$190)+'СЕТ СН'!$F$12</f>
        <v>120.17898504</v>
      </c>
      <c r="P191" s="36">
        <f>SUMIFS(СВЦЭМ!$F$39:$F$782,СВЦЭМ!$A$39:$A$782,$A191,СВЦЭМ!$B$39:$B$782,P$190)+'СЕТ СН'!$F$12</f>
        <v>121.46892683</v>
      </c>
      <c r="Q191" s="36">
        <f>SUMIFS(СВЦЭМ!$F$39:$F$782,СВЦЭМ!$A$39:$A$782,$A191,СВЦЭМ!$B$39:$B$782,Q$190)+'СЕТ СН'!$F$12</f>
        <v>122.209343</v>
      </c>
      <c r="R191" s="36">
        <f>SUMIFS(СВЦЭМ!$F$39:$F$782,СВЦЭМ!$A$39:$A$782,$A191,СВЦЭМ!$B$39:$B$782,R$190)+'СЕТ СН'!$F$12</f>
        <v>122.95031710000001</v>
      </c>
      <c r="S191" s="36">
        <f>SUMIFS(СВЦЭМ!$F$39:$F$782,СВЦЭМ!$A$39:$A$782,$A191,СВЦЭМ!$B$39:$B$782,S$190)+'СЕТ СН'!$F$12</f>
        <v>122.14606406999999</v>
      </c>
      <c r="T191" s="36">
        <f>SUMIFS(СВЦЭМ!$F$39:$F$782,СВЦЭМ!$A$39:$A$782,$A191,СВЦЭМ!$B$39:$B$782,T$190)+'СЕТ СН'!$F$12</f>
        <v>119.31820159</v>
      </c>
      <c r="U191" s="36">
        <f>SUMIFS(СВЦЭМ!$F$39:$F$782,СВЦЭМ!$A$39:$A$782,$A191,СВЦЭМ!$B$39:$B$782,U$190)+'СЕТ СН'!$F$12</f>
        <v>117.25824953999999</v>
      </c>
      <c r="V191" s="36">
        <f>SUMIFS(СВЦЭМ!$F$39:$F$782,СВЦЭМ!$A$39:$A$782,$A191,СВЦЭМ!$B$39:$B$782,V$190)+'СЕТ СН'!$F$12</f>
        <v>117.35067171999999</v>
      </c>
      <c r="W191" s="36">
        <f>SUMIFS(СВЦЭМ!$F$39:$F$782,СВЦЭМ!$A$39:$A$782,$A191,СВЦЭМ!$B$39:$B$782,W$190)+'СЕТ СН'!$F$12</f>
        <v>117.90352391</v>
      </c>
      <c r="X191" s="36">
        <f>SUMIFS(СВЦЭМ!$F$39:$F$782,СВЦЭМ!$A$39:$A$782,$A191,СВЦЭМ!$B$39:$B$782,X$190)+'СЕТ СН'!$F$12</f>
        <v>118.81080369999999</v>
      </c>
      <c r="Y191" s="36">
        <f>SUMIFS(СВЦЭМ!$F$39:$F$782,СВЦЭМ!$A$39:$A$782,$A191,СВЦЭМ!$B$39:$B$782,Y$190)+'СЕТ СН'!$F$12</f>
        <v>120.45847181000001</v>
      </c>
      <c r="AA191" s="45"/>
    </row>
    <row r="192" spans="1:27" ht="15.75" x14ac:dyDescent="0.2">
      <c r="A192" s="35">
        <f>A191+1</f>
        <v>45353</v>
      </c>
      <c r="B192" s="36">
        <f>SUMIFS(СВЦЭМ!$F$39:$F$782,СВЦЭМ!$A$39:$A$782,$A192,СВЦЭМ!$B$39:$B$782,B$190)+'СЕТ СН'!$F$12</f>
        <v>116.36562212</v>
      </c>
      <c r="C192" s="36">
        <f>SUMIFS(СВЦЭМ!$F$39:$F$782,СВЦЭМ!$A$39:$A$782,$A192,СВЦЭМ!$B$39:$B$782,C$190)+'СЕТ СН'!$F$12</f>
        <v>117.17106345000001</v>
      </c>
      <c r="D192" s="36">
        <f>SUMIFS(СВЦЭМ!$F$39:$F$782,СВЦЭМ!$A$39:$A$782,$A192,СВЦЭМ!$B$39:$B$782,D$190)+'СЕТ СН'!$F$12</f>
        <v>118.81332805</v>
      </c>
      <c r="E192" s="36">
        <f>SUMIFS(СВЦЭМ!$F$39:$F$782,СВЦЭМ!$A$39:$A$782,$A192,СВЦЭМ!$B$39:$B$782,E$190)+'СЕТ СН'!$F$12</f>
        <v>119.54925084</v>
      </c>
      <c r="F192" s="36">
        <f>SUMIFS(СВЦЭМ!$F$39:$F$782,СВЦЭМ!$A$39:$A$782,$A192,СВЦЭМ!$B$39:$B$782,F$190)+'СЕТ СН'!$F$12</f>
        <v>119.34933411</v>
      </c>
      <c r="G192" s="36">
        <f>SUMIFS(СВЦЭМ!$F$39:$F$782,СВЦЭМ!$A$39:$A$782,$A192,СВЦЭМ!$B$39:$B$782,G$190)+'СЕТ СН'!$F$12</f>
        <v>118.00631416</v>
      </c>
      <c r="H192" s="36">
        <f>SUMIFS(СВЦЭМ!$F$39:$F$782,СВЦЭМ!$A$39:$A$782,$A192,СВЦЭМ!$B$39:$B$782,H$190)+'СЕТ СН'!$F$12</f>
        <v>115.06764807</v>
      </c>
      <c r="I192" s="36">
        <f>SUMIFS(СВЦЭМ!$F$39:$F$782,СВЦЭМ!$A$39:$A$782,$A192,СВЦЭМ!$B$39:$B$782,I$190)+'СЕТ СН'!$F$12</f>
        <v>113.44956242000001</v>
      </c>
      <c r="J192" s="36">
        <f>SUMIFS(СВЦЭМ!$F$39:$F$782,СВЦЭМ!$A$39:$A$782,$A192,СВЦЭМ!$B$39:$B$782,J$190)+'СЕТ СН'!$F$12</f>
        <v>113.51393633000001</v>
      </c>
      <c r="K192" s="36">
        <f>SUMIFS(СВЦЭМ!$F$39:$F$782,СВЦЭМ!$A$39:$A$782,$A192,СВЦЭМ!$B$39:$B$782,K$190)+'СЕТ СН'!$F$12</f>
        <v>111.3480879</v>
      </c>
      <c r="L192" s="36">
        <f>SUMIFS(СВЦЭМ!$F$39:$F$782,СВЦЭМ!$A$39:$A$782,$A192,СВЦЭМ!$B$39:$B$782,L$190)+'СЕТ СН'!$F$12</f>
        <v>110.3089741</v>
      </c>
      <c r="M192" s="36">
        <f>SUMIFS(СВЦЭМ!$F$39:$F$782,СВЦЭМ!$A$39:$A$782,$A192,СВЦЭМ!$B$39:$B$782,M$190)+'СЕТ СН'!$F$12</f>
        <v>110.53511841</v>
      </c>
      <c r="N192" s="36">
        <f>SUMIFS(СВЦЭМ!$F$39:$F$782,СВЦЭМ!$A$39:$A$782,$A192,СВЦЭМ!$B$39:$B$782,N$190)+'СЕТ СН'!$F$12</f>
        <v>111.72267484</v>
      </c>
      <c r="O192" s="36">
        <f>SUMIFS(СВЦЭМ!$F$39:$F$782,СВЦЭМ!$A$39:$A$782,$A192,СВЦЭМ!$B$39:$B$782,O$190)+'СЕТ СН'!$F$12</f>
        <v>112.18825377</v>
      </c>
      <c r="P192" s="36">
        <f>SUMIFS(СВЦЭМ!$F$39:$F$782,СВЦЭМ!$A$39:$A$782,$A192,СВЦЭМ!$B$39:$B$782,P$190)+'СЕТ СН'!$F$12</f>
        <v>112.80256887</v>
      </c>
      <c r="Q192" s="36">
        <f>SUMIFS(СВЦЭМ!$F$39:$F$782,СВЦЭМ!$A$39:$A$782,$A192,СВЦЭМ!$B$39:$B$782,Q$190)+'СЕТ СН'!$F$12</f>
        <v>114.3033449</v>
      </c>
      <c r="R192" s="36">
        <f>SUMIFS(СВЦЭМ!$F$39:$F$782,СВЦЭМ!$A$39:$A$782,$A192,СВЦЭМ!$B$39:$B$782,R$190)+'СЕТ СН'!$F$12</f>
        <v>115.68133585</v>
      </c>
      <c r="S192" s="36">
        <f>SUMIFS(СВЦЭМ!$F$39:$F$782,СВЦЭМ!$A$39:$A$782,$A192,СВЦЭМ!$B$39:$B$782,S$190)+'СЕТ СН'!$F$12</f>
        <v>114.66262415999999</v>
      </c>
      <c r="T192" s="36">
        <f>SUMIFS(СВЦЭМ!$F$39:$F$782,СВЦЭМ!$A$39:$A$782,$A192,СВЦЭМ!$B$39:$B$782,T$190)+'СЕТ СН'!$F$12</f>
        <v>111.73636711</v>
      </c>
      <c r="U192" s="36">
        <f>SUMIFS(СВЦЭМ!$F$39:$F$782,СВЦЭМ!$A$39:$A$782,$A192,СВЦЭМ!$B$39:$B$782,U$190)+'СЕТ СН'!$F$12</f>
        <v>108.98630479000001</v>
      </c>
      <c r="V192" s="36">
        <f>SUMIFS(СВЦЭМ!$F$39:$F$782,СВЦЭМ!$A$39:$A$782,$A192,СВЦЭМ!$B$39:$B$782,V$190)+'СЕТ СН'!$F$12</f>
        <v>110.176852</v>
      </c>
      <c r="W192" s="36">
        <f>SUMIFS(СВЦЭМ!$F$39:$F$782,СВЦЭМ!$A$39:$A$782,$A192,СВЦЭМ!$B$39:$B$782,W$190)+'СЕТ СН'!$F$12</f>
        <v>110.80067772</v>
      </c>
      <c r="X192" s="36">
        <f>SUMIFS(СВЦЭМ!$F$39:$F$782,СВЦЭМ!$A$39:$A$782,$A192,СВЦЭМ!$B$39:$B$782,X$190)+'СЕТ СН'!$F$12</f>
        <v>113.28387773</v>
      </c>
      <c r="Y192" s="36">
        <f>SUMIFS(СВЦЭМ!$F$39:$F$782,СВЦЭМ!$A$39:$A$782,$A192,СВЦЭМ!$B$39:$B$782,Y$190)+'СЕТ СН'!$F$12</f>
        <v>113.31143892999999</v>
      </c>
    </row>
    <row r="193" spans="1:25" ht="15.75" x14ac:dyDescent="0.2">
      <c r="A193" s="35">
        <f t="shared" ref="A193:A221" si="5">A192+1</f>
        <v>45354</v>
      </c>
      <c r="B193" s="36">
        <f>SUMIFS(СВЦЭМ!$F$39:$F$782,СВЦЭМ!$A$39:$A$782,$A193,СВЦЭМ!$B$39:$B$782,B$190)+'СЕТ СН'!$F$12</f>
        <v>109.44665614</v>
      </c>
      <c r="C193" s="36">
        <f>SUMIFS(СВЦЭМ!$F$39:$F$782,СВЦЭМ!$A$39:$A$782,$A193,СВЦЭМ!$B$39:$B$782,C$190)+'СЕТ СН'!$F$12</f>
        <v>115.02705038000001</v>
      </c>
      <c r="D193" s="36">
        <f>SUMIFS(СВЦЭМ!$F$39:$F$782,СВЦЭМ!$A$39:$A$782,$A193,СВЦЭМ!$B$39:$B$782,D$190)+'СЕТ СН'!$F$12</f>
        <v>118.07056462</v>
      </c>
      <c r="E193" s="36">
        <f>SUMIFS(СВЦЭМ!$F$39:$F$782,СВЦЭМ!$A$39:$A$782,$A193,СВЦЭМ!$B$39:$B$782,E$190)+'СЕТ СН'!$F$12</f>
        <v>119.28405911999999</v>
      </c>
      <c r="F193" s="36">
        <f>SUMIFS(СВЦЭМ!$F$39:$F$782,СВЦЭМ!$A$39:$A$782,$A193,СВЦЭМ!$B$39:$B$782,F$190)+'СЕТ СН'!$F$12</f>
        <v>119.10226761</v>
      </c>
      <c r="G193" s="36">
        <f>SUMIFS(СВЦЭМ!$F$39:$F$782,СВЦЭМ!$A$39:$A$782,$A193,СВЦЭМ!$B$39:$B$782,G$190)+'СЕТ СН'!$F$12</f>
        <v>118.15499588</v>
      </c>
      <c r="H193" s="36">
        <f>SUMIFS(СВЦЭМ!$F$39:$F$782,СВЦЭМ!$A$39:$A$782,$A193,СВЦЭМ!$B$39:$B$782,H$190)+'СЕТ СН'!$F$12</f>
        <v>116.9163609</v>
      </c>
      <c r="I193" s="36">
        <f>SUMIFS(СВЦЭМ!$F$39:$F$782,СВЦЭМ!$A$39:$A$782,$A193,СВЦЭМ!$B$39:$B$782,I$190)+'СЕТ СН'!$F$12</f>
        <v>117.00414139</v>
      </c>
      <c r="J193" s="36">
        <f>SUMIFS(СВЦЭМ!$F$39:$F$782,СВЦЭМ!$A$39:$A$782,$A193,СВЦЭМ!$B$39:$B$782,J$190)+'СЕТ СН'!$F$12</f>
        <v>113.75076828</v>
      </c>
      <c r="K193" s="36">
        <f>SUMIFS(СВЦЭМ!$F$39:$F$782,СВЦЭМ!$A$39:$A$782,$A193,СВЦЭМ!$B$39:$B$782,K$190)+'СЕТ СН'!$F$12</f>
        <v>111.03576266</v>
      </c>
      <c r="L193" s="36">
        <f>SUMIFS(СВЦЭМ!$F$39:$F$782,СВЦЭМ!$A$39:$A$782,$A193,СВЦЭМ!$B$39:$B$782,L$190)+'СЕТ СН'!$F$12</f>
        <v>109.51572699</v>
      </c>
      <c r="M193" s="36">
        <f>SUMIFS(СВЦЭМ!$F$39:$F$782,СВЦЭМ!$A$39:$A$782,$A193,СВЦЭМ!$B$39:$B$782,M$190)+'СЕТ СН'!$F$12</f>
        <v>109.57308218999999</v>
      </c>
      <c r="N193" s="36">
        <f>SUMIFS(СВЦЭМ!$F$39:$F$782,СВЦЭМ!$A$39:$A$782,$A193,СВЦЭМ!$B$39:$B$782,N$190)+'СЕТ СН'!$F$12</f>
        <v>111.37120871</v>
      </c>
      <c r="O193" s="36">
        <f>SUMIFS(СВЦЭМ!$F$39:$F$782,СВЦЭМ!$A$39:$A$782,$A193,СВЦЭМ!$B$39:$B$782,O$190)+'СЕТ СН'!$F$12</f>
        <v>110.61164588</v>
      </c>
      <c r="P193" s="36">
        <f>SUMIFS(СВЦЭМ!$F$39:$F$782,СВЦЭМ!$A$39:$A$782,$A193,СВЦЭМ!$B$39:$B$782,P$190)+'СЕТ СН'!$F$12</f>
        <v>110.69099704999999</v>
      </c>
      <c r="Q193" s="36">
        <f>SUMIFS(СВЦЭМ!$F$39:$F$782,СВЦЭМ!$A$39:$A$782,$A193,СВЦЭМ!$B$39:$B$782,Q$190)+'СЕТ СН'!$F$12</f>
        <v>111.74879996999999</v>
      </c>
      <c r="R193" s="36">
        <f>SUMIFS(СВЦЭМ!$F$39:$F$782,СВЦЭМ!$A$39:$A$782,$A193,СВЦЭМ!$B$39:$B$782,R$190)+'СЕТ СН'!$F$12</f>
        <v>112.13730414</v>
      </c>
      <c r="S193" s="36">
        <f>SUMIFS(СВЦЭМ!$F$39:$F$782,СВЦЭМ!$A$39:$A$782,$A193,СВЦЭМ!$B$39:$B$782,S$190)+'СЕТ СН'!$F$12</f>
        <v>110.21673014</v>
      </c>
      <c r="T193" s="36">
        <f>SUMIFS(СВЦЭМ!$F$39:$F$782,СВЦЭМ!$A$39:$A$782,$A193,СВЦЭМ!$B$39:$B$782,T$190)+'СЕТ СН'!$F$12</f>
        <v>109.00204862</v>
      </c>
      <c r="U193" s="36">
        <f>SUMIFS(СВЦЭМ!$F$39:$F$782,СВЦЭМ!$A$39:$A$782,$A193,СВЦЭМ!$B$39:$B$782,U$190)+'СЕТ СН'!$F$12</f>
        <v>110.27333910999999</v>
      </c>
      <c r="V193" s="36">
        <f>SUMIFS(СВЦЭМ!$F$39:$F$782,СВЦЭМ!$A$39:$A$782,$A193,СВЦЭМ!$B$39:$B$782,V$190)+'СЕТ СН'!$F$12</f>
        <v>110.21257634</v>
      </c>
      <c r="W193" s="36">
        <f>SUMIFS(СВЦЭМ!$F$39:$F$782,СВЦЭМ!$A$39:$A$782,$A193,СВЦЭМ!$B$39:$B$782,W$190)+'СЕТ СН'!$F$12</f>
        <v>109.62937654</v>
      </c>
      <c r="X193" s="36">
        <f>SUMIFS(СВЦЭМ!$F$39:$F$782,СВЦЭМ!$A$39:$A$782,$A193,СВЦЭМ!$B$39:$B$782,X$190)+'СЕТ СН'!$F$12</f>
        <v>110.63558867</v>
      </c>
      <c r="Y193" s="36">
        <f>SUMIFS(СВЦЭМ!$F$39:$F$782,СВЦЭМ!$A$39:$A$782,$A193,СВЦЭМ!$B$39:$B$782,Y$190)+'СЕТ СН'!$F$12</f>
        <v>112.99874343</v>
      </c>
    </row>
    <row r="194" spans="1:25" ht="15.75" x14ac:dyDescent="0.2">
      <c r="A194" s="35">
        <f t="shared" si="5"/>
        <v>45355</v>
      </c>
      <c r="B194" s="36">
        <f>SUMIFS(СВЦЭМ!$F$39:$F$782,СВЦЭМ!$A$39:$A$782,$A194,СВЦЭМ!$B$39:$B$782,B$190)+'СЕТ СН'!$F$12</f>
        <v>110.10665597000001</v>
      </c>
      <c r="C194" s="36">
        <f>SUMIFS(СВЦЭМ!$F$39:$F$782,СВЦЭМ!$A$39:$A$782,$A194,СВЦЭМ!$B$39:$B$782,C$190)+'СЕТ СН'!$F$12</f>
        <v>112.96285288</v>
      </c>
      <c r="D194" s="36">
        <f>SUMIFS(СВЦЭМ!$F$39:$F$782,СВЦЭМ!$A$39:$A$782,$A194,СВЦЭМ!$B$39:$B$782,D$190)+'СЕТ СН'!$F$12</f>
        <v>114.18937875</v>
      </c>
      <c r="E194" s="36">
        <f>SUMIFS(СВЦЭМ!$F$39:$F$782,СВЦЭМ!$A$39:$A$782,$A194,СВЦЭМ!$B$39:$B$782,E$190)+'СЕТ СН'!$F$12</f>
        <v>114.38250528</v>
      </c>
      <c r="F194" s="36">
        <f>SUMIFS(СВЦЭМ!$F$39:$F$782,СВЦЭМ!$A$39:$A$782,$A194,СВЦЭМ!$B$39:$B$782,F$190)+'СЕТ СН'!$F$12</f>
        <v>114.63539728000001</v>
      </c>
      <c r="G194" s="36">
        <f>SUMIFS(СВЦЭМ!$F$39:$F$782,СВЦЭМ!$A$39:$A$782,$A194,СВЦЭМ!$B$39:$B$782,G$190)+'СЕТ СН'!$F$12</f>
        <v>116.21633124</v>
      </c>
      <c r="H194" s="36">
        <f>SUMIFS(СВЦЭМ!$F$39:$F$782,СВЦЭМ!$A$39:$A$782,$A194,СВЦЭМ!$B$39:$B$782,H$190)+'СЕТ СН'!$F$12</f>
        <v>112.78183158</v>
      </c>
      <c r="I194" s="36">
        <f>SUMIFS(СВЦЭМ!$F$39:$F$782,СВЦЭМ!$A$39:$A$782,$A194,СВЦЭМ!$B$39:$B$782,I$190)+'СЕТ СН'!$F$12</f>
        <v>110.2158986</v>
      </c>
      <c r="J194" s="36">
        <f>SUMIFS(СВЦЭМ!$F$39:$F$782,СВЦЭМ!$A$39:$A$782,$A194,СВЦЭМ!$B$39:$B$782,J$190)+'СЕТ СН'!$F$12</f>
        <v>107.83367174999999</v>
      </c>
      <c r="K194" s="36">
        <f>SUMIFS(СВЦЭМ!$F$39:$F$782,СВЦЭМ!$A$39:$A$782,$A194,СВЦЭМ!$B$39:$B$782,K$190)+'СЕТ СН'!$F$12</f>
        <v>106.6645365</v>
      </c>
      <c r="L194" s="36">
        <f>SUMIFS(СВЦЭМ!$F$39:$F$782,СВЦЭМ!$A$39:$A$782,$A194,СВЦЭМ!$B$39:$B$782,L$190)+'СЕТ СН'!$F$12</f>
        <v>107.00364707</v>
      </c>
      <c r="M194" s="36">
        <f>SUMIFS(СВЦЭМ!$F$39:$F$782,СВЦЭМ!$A$39:$A$782,$A194,СВЦЭМ!$B$39:$B$782,M$190)+'СЕТ СН'!$F$12</f>
        <v>107.5494906</v>
      </c>
      <c r="N194" s="36">
        <f>SUMIFS(СВЦЭМ!$F$39:$F$782,СВЦЭМ!$A$39:$A$782,$A194,СВЦЭМ!$B$39:$B$782,N$190)+'СЕТ СН'!$F$12</f>
        <v>106.77354329000001</v>
      </c>
      <c r="O194" s="36">
        <f>SUMIFS(СВЦЭМ!$F$39:$F$782,СВЦЭМ!$A$39:$A$782,$A194,СВЦЭМ!$B$39:$B$782,O$190)+'СЕТ СН'!$F$12</f>
        <v>107.26228724000001</v>
      </c>
      <c r="P194" s="36">
        <f>SUMIFS(СВЦЭМ!$F$39:$F$782,СВЦЭМ!$A$39:$A$782,$A194,СВЦЭМ!$B$39:$B$782,P$190)+'СЕТ СН'!$F$12</f>
        <v>108.30633376999999</v>
      </c>
      <c r="Q194" s="36">
        <f>SUMIFS(СВЦЭМ!$F$39:$F$782,СВЦЭМ!$A$39:$A$782,$A194,СВЦЭМ!$B$39:$B$782,Q$190)+'СЕТ СН'!$F$12</f>
        <v>109.40786301999999</v>
      </c>
      <c r="R194" s="36">
        <f>SUMIFS(СВЦЭМ!$F$39:$F$782,СВЦЭМ!$A$39:$A$782,$A194,СВЦЭМ!$B$39:$B$782,R$190)+'СЕТ СН'!$F$12</f>
        <v>109.2927706</v>
      </c>
      <c r="S194" s="36">
        <f>SUMIFS(СВЦЭМ!$F$39:$F$782,СВЦЭМ!$A$39:$A$782,$A194,СВЦЭМ!$B$39:$B$782,S$190)+'СЕТ СН'!$F$12</f>
        <v>108.81899966</v>
      </c>
      <c r="T194" s="36">
        <f>SUMIFS(СВЦЭМ!$F$39:$F$782,СВЦЭМ!$A$39:$A$782,$A194,СВЦЭМ!$B$39:$B$782,T$190)+'СЕТ СН'!$F$12</f>
        <v>107.68436407999999</v>
      </c>
      <c r="U194" s="36">
        <f>SUMIFS(СВЦЭМ!$F$39:$F$782,СВЦЭМ!$A$39:$A$782,$A194,СВЦЭМ!$B$39:$B$782,U$190)+'СЕТ СН'!$F$12</f>
        <v>106.09029608</v>
      </c>
      <c r="V194" s="36">
        <f>SUMIFS(СВЦЭМ!$F$39:$F$782,СВЦЭМ!$A$39:$A$782,$A194,СВЦЭМ!$B$39:$B$782,V$190)+'СЕТ СН'!$F$12</f>
        <v>106.96064274</v>
      </c>
      <c r="W194" s="36">
        <f>SUMIFS(СВЦЭМ!$F$39:$F$782,СВЦЭМ!$A$39:$A$782,$A194,СВЦЭМ!$B$39:$B$782,W$190)+'СЕТ СН'!$F$12</f>
        <v>108.08281617999999</v>
      </c>
      <c r="X194" s="36">
        <f>SUMIFS(СВЦЭМ!$F$39:$F$782,СВЦЭМ!$A$39:$A$782,$A194,СВЦЭМ!$B$39:$B$782,X$190)+'СЕТ СН'!$F$12</f>
        <v>107.81817202000001</v>
      </c>
      <c r="Y194" s="36">
        <f>SUMIFS(СВЦЭМ!$F$39:$F$782,СВЦЭМ!$A$39:$A$782,$A194,СВЦЭМ!$B$39:$B$782,Y$190)+'СЕТ СН'!$F$12</f>
        <v>108.92777876</v>
      </c>
    </row>
    <row r="195" spans="1:25" ht="15.75" x14ac:dyDescent="0.2">
      <c r="A195" s="35">
        <f t="shared" si="5"/>
        <v>45356</v>
      </c>
      <c r="B195" s="36">
        <f>SUMIFS(СВЦЭМ!$F$39:$F$782,СВЦЭМ!$A$39:$A$782,$A195,СВЦЭМ!$B$39:$B$782,B$190)+'СЕТ СН'!$F$12</f>
        <v>108.08344131</v>
      </c>
      <c r="C195" s="36">
        <f>SUMIFS(СВЦЭМ!$F$39:$F$782,СВЦЭМ!$A$39:$A$782,$A195,СВЦЭМ!$B$39:$B$782,C$190)+'СЕТ СН'!$F$12</f>
        <v>110.57135006999999</v>
      </c>
      <c r="D195" s="36">
        <f>SUMIFS(СВЦЭМ!$F$39:$F$782,СВЦЭМ!$A$39:$A$782,$A195,СВЦЭМ!$B$39:$B$782,D$190)+'СЕТ СН'!$F$12</f>
        <v>111.15533753</v>
      </c>
      <c r="E195" s="36">
        <f>SUMIFS(СВЦЭМ!$F$39:$F$782,СВЦЭМ!$A$39:$A$782,$A195,СВЦЭМ!$B$39:$B$782,E$190)+'СЕТ СН'!$F$12</f>
        <v>112.36135950000001</v>
      </c>
      <c r="F195" s="36">
        <f>SUMIFS(СВЦЭМ!$F$39:$F$782,СВЦЭМ!$A$39:$A$782,$A195,СВЦЭМ!$B$39:$B$782,F$190)+'СЕТ СН'!$F$12</f>
        <v>111.6198533</v>
      </c>
      <c r="G195" s="36">
        <f>SUMIFS(СВЦЭМ!$F$39:$F$782,СВЦЭМ!$A$39:$A$782,$A195,СВЦЭМ!$B$39:$B$782,G$190)+'СЕТ СН'!$F$12</f>
        <v>109.82117841</v>
      </c>
      <c r="H195" s="36">
        <f>SUMIFS(СВЦЭМ!$F$39:$F$782,СВЦЭМ!$A$39:$A$782,$A195,СВЦЭМ!$B$39:$B$782,H$190)+'СЕТ СН'!$F$12</f>
        <v>106.18659405</v>
      </c>
      <c r="I195" s="36">
        <f>SUMIFS(СВЦЭМ!$F$39:$F$782,СВЦЭМ!$A$39:$A$782,$A195,СВЦЭМ!$B$39:$B$782,I$190)+'СЕТ СН'!$F$12</f>
        <v>105.084588</v>
      </c>
      <c r="J195" s="36">
        <f>SUMIFS(СВЦЭМ!$F$39:$F$782,СВЦЭМ!$A$39:$A$782,$A195,СВЦЭМ!$B$39:$B$782,J$190)+'СЕТ СН'!$F$12</f>
        <v>104.21813012</v>
      </c>
      <c r="K195" s="36">
        <f>SUMIFS(СВЦЭМ!$F$39:$F$782,СВЦЭМ!$A$39:$A$782,$A195,СВЦЭМ!$B$39:$B$782,K$190)+'СЕТ СН'!$F$12</f>
        <v>100.42170455</v>
      </c>
      <c r="L195" s="36">
        <f>SUMIFS(СВЦЭМ!$F$39:$F$782,СВЦЭМ!$A$39:$A$782,$A195,СВЦЭМ!$B$39:$B$782,L$190)+'СЕТ СН'!$F$12</f>
        <v>99.757601370000003</v>
      </c>
      <c r="M195" s="36">
        <f>SUMIFS(СВЦЭМ!$F$39:$F$782,СВЦЭМ!$A$39:$A$782,$A195,СВЦЭМ!$B$39:$B$782,M$190)+'СЕТ СН'!$F$12</f>
        <v>101.42295844</v>
      </c>
      <c r="N195" s="36">
        <f>SUMIFS(СВЦЭМ!$F$39:$F$782,СВЦЭМ!$A$39:$A$782,$A195,СВЦЭМ!$B$39:$B$782,N$190)+'СЕТ СН'!$F$12</f>
        <v>103.41157954000001</v>
      </c>
      <c r="O195" s="36">
        <f>SUMIFS(СВЦЭМ!$F$39:$F$782,СВЦЭМ!$A$39:$A$782,$A195,СВЦЭМ!$B$39:$B$782,O$190)+'СЕТ СН'!$F$12</f>
        <v>102.22355383</v>
      </c>
      <c r="P195" s="36">
        <f>SUMIFS(СВЦЭМ!$F$39:$F$782,СВЦЭМ!$A$39:$A$782,$A195,СВЦЭМ!$B$39:$B$782,P$190)+'СЕТ СН'!$F$12</f>
        <v>102.94376243000001</v>
      </c>
      <c r="Q195" s="36">
        <f>SUMIFS(СВЦЭМ!$F$39:$F$782,СВЦЭМ!$A$39:$A$782,$A195,СВЦЭМ!$B$39:$B$782,Q$190)+'СЕТ СН'!$F$12</f>
        <v>104.11666897000001</v>
      </c>
      <c r="R195" s="36">
        <f>SUMIFS(СВЦЭМ!$F$39:$F$782,СВЦЭМ!$A$39:$A$782,$A195,СВЦЭМ!$B$39:$B$782,R$190)+'СЕТ СН'!$F$12</f>
        <v>105.86124173</v>
      </c>
      <c r="S195" s="36">
        <f>SUMIFS(СВЦЭМ!$F$39:$F$782,СВЦЭМ!$A$39:$A$782,$A195,СВЦЭМ!$B$39:$B$782,S$190)+'СЕТ СН'!$F$12</f>
        <v>105.67905029000001</v>
      </c>
      <c r="T195" s="36">
        <f>SUMIFS(СВЦЭМ!$F$39:$F$782,СВЦЭМ!$A$39:$A$782,$A195,СВЦЭМ!$B$39:$B$782,T$190)+'СЕТ СН'!$F$12</f>
        <v>103.92083844</v>
      </c>
      <c r="U195" s="36">
        <f>SUMIFS(СВЦЭМ!$F$39:$F$782,СВЦЭМ!$A$39:$A$782,$A195,СВЦЭМ!$B$39:$B$782,U$190)+'СЕТ СН'!$F$12</f>
        <v>102.35014280999999</v>
      </c>
      <c r="V195" s="36">
        <f>SUMIFS(СВЦЭМ!$F$39:$F$782,СВЦЭМ!$A$39:$A$782,$A195,СВЦЭМ!$B$39:$B$782,V$190)+'СЕТ СН'!$F$12</f>
        <v>102.83870822</v>
      </c>
      <c r="W195" s="36">
        <f>SUMIFS(СВЦЭМ!$F$39:$F$782,СВЦЭМ!$A$39:$A$782,$A195,СВЦЭМ!$B$39:$B$782,W$190)+'СЕТ СН'!$F$12</f>
        <v>103.80993607000001</v>
      </c>
      <c r="X195" s="36">
        <f>SUMIFS(СВЦЭМ!$F$39:$F$782,СВЦЭМ!$A$39:$A$782,$A195,СВЦЭМ!$B$39:$B$782,X$190)+'СЕТ СН'!$F$12</f>
        <v>104.58251097</v>
      </c>
      <c r="Y195" s="36">
        <f>SUMIFS(СВЦЭМ!$F$39:$F$782,СВЦЭМ!$A$39:$A$782,$A195,СВЦЭМ!$B$39:$B$782,Y$190)+'СЕТ СН'!$F$12</f>
        <v>105.49611517</v>
      </c>
    </row>
    <row r="196" spans="1:25" ht="15.75" x14ac:dyDescent="0.2">
      <c r="A196" s="35">
        <f t="shared" si="5"/>
        <v>45357</v>
      </c>
      <c r="B196" s="36">
        <f>SUMIFS(СВЦЭМ!$F$39:$F$782,СВЦЭМ!$A$39:$A$782,$A196,СВЦЭМ!$B$39:$B$782,B$190)+'СЕТ СН'!$F$12</f>
        <v>110.19461707000001</v>
      </c>
      <c r="C196" s="36">
        <f>SUMIFS(СВЦЭМ!$F$39:$F$782,СВЦЭМ!$A$39:$A$782,$A196,СВЦЭМ!$B$39:$B$782,C$190)+'СЕТ СН'!$F$12</f>
        <v>111.82016526</v>
      </c>
      <c r="D196" s="36">
        <f>SUMIFS(СВЦЭМ!$F$39:$F$782,СВЦЭМ!$A$39:$A$782,$A196,СВЦЭМ!$B$39:$B$782,D$190)+'СЕТ СН'!$F$12</f>
        <v>113.34158355</v>
      </c>
      <c r="E196" s="36">
        <f>SUMIFS(СВЦЭМ!$F$39:$F$782,СВЦЭМ!$A$39:$A$782,$A196,СВЦЭМ!$B$39:$B$782,E$190)+'СЕТ СН'!$F$12</f>
        <v>114.34748981</v>
      </c>
      <c r="F196" s="36">
        <f>SUMIFS(СВЦЭМ!$F$39:$F$782,СВЦЭМ!$A$39:$A$782,$A196,СВЦЭМ!$B$39:$B$782,F$190)+'СЕТ СН'!$F$12</f>
        <v>114.14583062</v>
      </c>
      <c r="G196" s="36">
        <f>SUMIFS(СВЦЭМ!$F$39:$F$782,СВЦЭМ!$A$39:$A$782,$A196,СВЦЭМ!$B$39:$B$782,G$190)+'СЕТ СН'!$F$12</f>
        <v>112.3587691</v>
      </c>
      <c r="H196" s="36">
        <f>SUMIFS(СВЦЭМ!$F$39:$F$782,СВЦЭМ!$A$39:$A$782,$A196,СВЦЭМ!$B$39:$B$782,H$190)+'СЕТ СН'!$F$12</f>
        <v>107.77586519</v>
      </c>
      <c r="I196" s="36">
        <f>SUMIFS(СВЦЭМ!$F$39:$F$782,СВЦЭМ!$A$39:$A$782,$A196,СВЦЭМ!$B$39:$B$782,I$190)+'СЕТ СН'!$F$12</f>
        <v>104.54683872</v>
      </c>
      <c r="J196" s="36">
        <f>SUMIFS(СВЦЭМ!$F$39:$F$782,СВЦЭМ!$A$39:$A$782,$A196,СВЦЭМ!$B$39:$B$782,J$190)+'СЕТ СН'!$F$12</f>
        <v>103.99829359</v>
      </c>
      <c r="K196" s="36">
        <f>SUMIFS(СВЦЭМ!$F$39:$F$782,СВЦЭМ!$A$39:$A$782,$A196,СВЦЭМ!$B$39:$B$782,K$190)+'СЕТ СН'!$F$12</f>
        <v>104.09547233000001</v>
      </c>
      <c r="L196" s="36">
        <f>SUMIFS(СВЦЭМ!$F$39:$F$782,СВЦЭМ!$A$39:$A$782,$A196,СВЦЭМ!$B$39:$B$782,L$190)+'СЕТ СН'!$F$12</f>
        <v>104.55529582</v>
      </c>
      <c r="M196" s="36">
        <f>SUMIFS(СВЦЭМ!$F$39:$F$782,СВЦЭМ!$A$39:$A$782,$A196,СВЦЭМ!$B$39:$B$782,M$190)+'СЕТ СН'!$F$12</f>
        <v>104.64358677</v>
      </c>
      <c r="N196" s="36">
        <f>SUMIFS(СВЦЭМ!$F$39:$F$782,СВЦЭМ!$A$39:$A$782,$A196,СВЦЭМ!$B$39:$B$782,N$190)+'СЕТ СН'!$F$12</f>
        <v>106.15191883</v>
      </c>
      <c r="O196" s="36">
        <f>SUMIFS(СВЦЭМ!$F$39:$F$782,СВЦЭМ!$A$39:$A$782,$A196,СВЦЭМ!$B$39:$B$782,O$190)+'СЕТ СН'!$F$12</f>
        <v>106.02168082</v>
      </c>
      <c r="P196" s="36">
        <f>SUMIFS(СВЦЭМ!$F$39:$F$782,СВЦЭМ!$A$39:$A$782,$A196,СВЦЭМ!$B$39:$B$782,P$190)+'СЕТ СН'!$F$12</f>
        <v>107.16955366000001</v>
      </c>
      <c r="Q196" s="36">
        <f>SUMIFS(СВЦЭМ!$F$39:$F$782,СВЦЭМ!$A$39:$A$782,$A196,СВЦЭМ!$B$39:$B$782,Q$190)+'СЕТ СН'!$F$12</f>
        <v>107.42313745</v>
      </c>
      <c r="R196" s="36">
        <f>SUMIFS(СВЦЭМ!$F$39:$F$782,СВЦЭМ!$A$39:$A$782,$A196,СВЦЭМ!$B$39:$B$782,R$190)+'СЕТ СН'!$F$12</f>
        <v>107.43318076</v>
      </c>
      <c r="S196" s="36">
        <f>SUMIFS(СВЦЭМ!$F$39:$F$782,СВЦЭМ!$A$39:$A$782,$A196,СВЦЭМ!$B$39:$B$782,S$190)+'СЕТ СН'!$F$12</f>
        <v>106.59012272</v>
      </c>
      <c r="T196" s="36">
        <f>SUMIFS(СВЦЭМ!$F$39:$F$782,СВЦЭМ!$A$39:$A$782,$A196,СВЦЭМ!$B$39:$B$782,T$190)+'СЕТ СН'!$F$12</f>
        <v>104.24322966</v>
      </c>
      <c r="U196" s="36">
        <f>SUMIFS(СВЦЭМ!$F$39:$F$782,СВЦЭМ!$A$39:$A$782,$A196,СВЦЭМ!$B$39:$B$782,U$190)+'СЕТ СН'!$F$12</f>
        <v>104.2208459</v>
      </c>
      <c r="V196" s="36">
        <f>SUMIFS(СВЦЭМ!$F$39:$F$782,СВЦЭМ!$A$39:$A$782,$A196,СВЦЭМ!$B$39:$B$782,V$190)+'СЕТ СН'!$F$12</f>
        <v>104.45726351</v>
      </c>
      <c r="W196" s="36">
        <f>SUMIFS(СВЦЭМ!$F$39:$F$782,СВЦЭМ!$A$39:$A$782,$A196,СВЦЭМ!$B$39:$B$782,W$190)+'СЕТ СН'!$F$12</f>
        <v>105.21283864999999</v>
      </c>
      <c r="X196" s="36">
        <f>SUMIFS(СВЦЭМ!$F$39:$F$782,СВЦЭМ!$A$39:$A$782,$A196,СВЦЭМ!$B$39:$B$782,X$190)+'СЕТ СН'!$F$12</f>
        <v>105.13370729</v>
      </c>
      <c r="Y196" s="36">
        <f>SUMIFS(СВЦЭМ!$F$39:$F$782,СВЦЭМ!$A$39:$A$782,$A196,СВЦЭМ!$B$39:$B$782,Y$190)+'СЕТ СН'!$F$12</f>
        <v>104.13932200000001</v>
      </c>
    </row>
    <row r="197" spans="1:25" ht="15.75" x14ac:dyDescent="0.2">
      <c r="A197" s="35">
        <f t="shared" si="5"/>
        <v>45358</v>
      </c>
      <c r="B197" s="36">
        <f>SUMIFS(СВЦЭМ!$F$39:$F$782,СВЦЭМ!$A$39:$A$782,$A197,СВЦЭМ!$B$39:$B$782,B$190)+'СЕТ СН'!$F$12</f>
        <v>107.4199926</v>
      </c>
      <c r="C197" s="36">
        <f>SUMIFS(СВЦЭМ!$F$39:$F$782,СВЦЭМ!$A$39:$A$782,$A197,СВЦЭМ!$B$39:$B$782,C$190)+'СЕТ СН'!$F$12</f>
        <v>110.32876057</v>
      </c>
      <c r="D197" s="36">
        <f>SUMIFS(СВЦЭМ!$F$39:$F$782,СВЦЭМ!$A$39:$A$782,$A197,СВЦЭМ!$B$39:$B$782,D$190)+'СЕТ СН'!$F$12</f>
        <v>112.60363108</v>
      </c>
      <c r="E197" s="36">
        <f>SUMIFS(СВЦЭМ!$F$39:$F$782,СВЦЭМ!$A$39:$A$782,$A197,СВЦЭМ!$B$39:$B$782,E$190)+'СЕТ СН'!$F$12</f>
        <v>114.61782368999999</v>
      </c>
      <c r="F197" s="36">
        <f>SUMIFS(СВЦЭМ!$F$39:$F$782,СВЦЭМ!$A$39:$A$782,$A197,СВЦЭМ!$B$39:$B$782,F$190)+'СЕТ СН'!$F$12</f>
        <v>115.20898784000001</v>
      </c>
      <c r="G197" s="36">
        <f>SUMIFS(СВЦЭМ!$F$39:$F$782,СВЦЭМ!$A$39:$A$782,$A197,СВЦЭМ!$B$39:$B$782,G$190)+'СЕТ СН'!$F$12</f>
        <v>113.47506482</v>
      </c>
      <c r="H197" s="36">
        <f>SUMIFS(СВЦЭМ!$F$39:$F$782,СВЦЭМ!$A$39:$A$782,$A197,СВЦЭМ!$B$39:$B$782,H$190)+'СЕТ СН'!$F$12</f>
        <v>109.05404191</v>
      </c>
      <c r="I197" s="36">
        <f>SUMIFS(СВЦЭМ!$F$39:$F$782,СВЦЭМ!$A$39:$A$782,$A197,СВЦЭМ!$B$39:$B$782,I$190)+'СЕТ СН'!$F$12</f>
        <v>108.05267899</v>
      </c>
      <c r="J197" s="36">
        <f>SUMIFS(СВЦЭМ!$F$39:$F$782,СВЦЭМ!$A$39:$A$782,$A197,СВЦЭМ!$B$39:$B$782,J$190)+'СЕТ СН'!$F$12</f>
        <v>109.34942735</v>
      </c>
      <c r="K197" s="36">
        <f>SUMIFS(СВЦЭМ!$F$39:$F$782,СВЦЭМ!$A$39:$A$782,$A197,СВЦЭМ!$B$39:$B$782,K$190)+'СЕТ СН'!$F$12</f>
        <v>106.95306653</v>
      </c>
      <c r="L197" s="36">
        <f>SUMIFS(СВЦЭМ!$F$39:$F$782,СВЦЭМ!$A$39:$A$782,$A197,СВЦЭМ!$B$39:$B$782,L$190)+'СЕТ СН'!$F$12</f>
        <v>107.13935932</v>
      </c>
      <c r="M197" s="36">
        <f>SUMIFS(СВЦЭМ!$F$39:$F$782,СВЦЭМ!$A$39:$A$782,$A197,СВЦЭМ!$B$39:$B$782,M$190)+'СЕТ СН'!$F$12</f>
        <v>107.71869423</v>
      </c>
      <c r="N197" s="36">
        <f>SUMIFS(СВЦЭМ!$F$39:$F$782,СВЦЭМ!$A$39:$A$782,$A197,СВЦЭМ!$B$39:$B$782,N$190)+'СЕТ СН'!$F$12</f>
        <v>108.37434087</v>
      </c>
      <c r="O197" s="36">
        <f>SUMIFS(СВЦЭМ!$F$39:$F$782,СВЦЭМ!$A$39:$A$782,$A197,СВЦЭМ!$B$39:$B$782,O$190)+'СЕТ СН'!$F$12</f>
        <v>108.12778851</v>
      </c>
      <c r="P197" s="36">
        <f>SUMIFS(СВЦЭМ!$F$39:$F$782,СВЦЭМ!$A$39:$A$782,$A197,СВЦЭМ!$B$39:$B$782,P$190)+'СЕТ СН'!$F$12</f>
        <v>109.88501252</v>
      </c>
      <c r="Q197" s="36">
        <f>SUMIFS(СВЦЭМ!$F$39:$F$782,СВЦЭМ!$A$39:$A$782,$A197,СВЦЭМ!$B$39:$B$782,Q$190)+'СЕТ СН'!$F$12</f>
        <v>111.28151103</v>
      </c>
      <c r="R197" s="36">
        <f>SUMIFS(СВЦЭМ!$F$39:$F$782,СВЦЭМ!$A$39:$A$782,$A197,СВЦЭМ!$B$39:$B$782,R$190)+'СЕТ СН'!$F$12</f>
        <v>112.06517153</v>
      </c>
      <c r="S197" s="36">
        <f>SUMIFS(СВЦЭМ!$F$39:$F$782,СВЦЭМ!$A$39:$A$782,$A197,СВЦЭМ!$B$39:$B$782,S$190)+'СЕТ СН'!$F$12</f>
        <v>110.88108228999999</v>
      </c>
      <c r="T197" s="36">
        <f>SUMIFS(СВЦЭМ!$F$39:$F$782,СВЦЭМ!$A$39:$A$782,$A197,СВЦЭМ!$B$39:$B$782,T$190)+'СЕТ СН'!$F$12</f>
        <v>110.51891322</v>
      </c>
      <c r="U197" s="36">
        <f>SUMIFS(СВЦЭМ!$F$39:$F$782,СВЦЭМ!$A$39:$A$782,$A197,СВЦЭМ!$B$39:$B$782,U$190)+'СЕТ СН'!$F$12</f>
        <v>108.80430009</v>
      </c>
      <c r="V197" s="36">
        <f>SUMIFS(СВЦЭМ!$F$39:$F$782,СВЦЭМ!$A$39:$A$782,$A197,СВЦЭМ!$B$39:$B$782,V$190)+'СЕТ СН'!$F$12</f>
        <v>107.50157938</v>
      </c>
      <c r="W197" s="36">
        <f>SUMIFS(СВЦЭМ!$F$39:$F$782,СВЦЭМ!$A$39:$A$782,$A197,СВЦЭМ!$B$39:$B$782,W$190)+'СЕТ СН'!$F$12</f>
        <v>108.36184025999999</v>
      </c>
      <c r="X197" s="36">
        <f>SUMIFS(СВЦЭМ!$F$39:$F$782,СВЦЭМ!$A$39:$A$782,$A197,СВЦЭМ!$B$39:$B$782,X$190)+'СЕТ СН'!$F$12</f>
        <v>109.31782775000001</v>
      </c>
      <c r="Y197" s="36">
        <f>SUMIFS(СВЦЭМ!$F$39:$F$782,СВЦЭМ!$A$39:$A$782,$A197,СВЦЭМ!$B$39:$B$782,Y$190)+'СЕТ СН'!$F$12</f>
        <v>111.27476306</v>
      </c>
    </row>
    <row r="198" spans="1:25" ht="15.75" x14ac:dyDescent="0.2">
      <c r="A198" s="35">
        <f t="shared" si="5"/>
        <v>45359</v>
      </c>
      <c r="B198" s="36">
        <f>SUMIFS(СВЦЭМ!$F$39:$F$782,СВЦЭМ!$A$39:$A$782,$A198,СВЦЭМ!$B$39:$B$782,B$190)+'СЕТ СН'!$F$12</f>
        <v>114.18202492</v>
      </c>
      <c r="C198" s="36">
        <f>SUMIFS(СВЦЭМ!$F$39:$F$782,СВЦЭМ!$A$39:$A$782,$A198,СВЦЭМ!$B$39:$B$782,C$190)+'СЕТ СН'!$F$12</f>
        <v>114.12440290000001</v>
      </c>
      <c r="D198" s="36">
        <f>SUMIFS(СВЦЭМ!$F$39:$F$782,СВЦЭМ!$A$39:$A$782,$A198,СВЦЭМ!$B$39:$B$782,D$190)+'СЕТ СН'!$F$12</f>
        <v>115.67287781</v>
      </c>
      <c r="E198" s="36">
        <f>SUMIFS(СВЦЭМ!$F$39:$F$782,СВЦЭМ!$A$39:$A$782,$A198,СВЦЭМ!$B$39:$B$782,E$190)+'СЕТ СН'!$F$12</f>
        <v>116.35299130999999</v>
      </c>
      <c r="F198" s="36">
        <f>SUMIFS(СВЦЭМ!$F$39:$F$782,СВЦЭМ!$A$39:$A$782,$A198,СВЦЭМ!$B$39:$B$782,F$190)+'СЕТ СН'!$F$12</f>
        <v>116.37680303</v>
      </c>
      <c r="G198" s="36">
        <f>SUMIFS(СВЦЭМ!$F$39:$F$782,СВЦЭМ!$A$39:$A$782,$A198,СВЦЭМ!$B$39:$B$782,G$190)+'СЕТ СН'!$F$12</f>
        <v>114.60020209</v>
      </c>
      <c r="H198" s="36">
        <f>SUMIFS(СВЦЭМ!$F$39:$F$782,СВЦЭМ!$A$39:$A$782,$A198,СВЦЭМ!$B$39:$B$782,H$190)+'СЕТ СН'!$F$12</f>
        <v>114.54097107</v>
      </c>
      <c r="I198" s="36">
        <f>SUMIFS(СВЦЭМ!$F$39:$F$782,СВЦЭМ!$A$39:$A$782,$A198,СВЦЭМ!$B$39:$B$782,I$190)+'СЕТ СН'!$F$12</f>
        <v>112.61850389</v>
      </c>
      <c r="J198" s="36">
        <f>SUMIFS(СВЦЭМ!$F$39:$F$782,СВЦЭМ!$A$39:$A$782,$A198,СВЦЭМ!$B$39:$B$782,J$190)+'СЕТ СН'!$F$12</f>
        <v>111.84475157</v>
      </c>
      <c r="K198" s="36">
        <f>SUMIFS(СВЦЭМ!$F$39:$F$782,СВЦЭМ!$A$39:$A$782,$A198,СВЦЭМ!$B$39:$B$782,K$190)+'СЕТ СН'!$F$12</f>
        <v>107.81364262</v>
      </c>
      <c r="L198" s="36">
        <f>SUMIFS(СВЦЭМ!$F$39:$F$782,СВЦЭМ!$A$39:$A$782,$A198,СВЦЭМ!$B$39:$B$782,L$190)+'СЕТ СН'!$F$12</f>
        <v>107.10229978</v>
      </c>
      <c r="M198" s="36">
        <f>SUMIFS(СВЦЭМ!$F$39:$F$782,СВЦЭМ!$A$39:$A$782,$A198,СВЦЭМ!$B$39:$B$782,M$190)+'СЕТ СН'!$F$12</f>
        <v>108.18184169</v>
      </c>
      <c r="N198" s="36">
        <f>SUMIFS(СВЦЭМ!$F$39:$F$782,СВЦЭМ!$A$39:$A$782,$A198,СВЦЭМ!$B$39:$B$782,N$190)+'СЕТ СН'!$F$12</f>
        <v>109.57465197000001</v>
      </c>
      <c r="O198" s="36">
        <f>SUMIFS(СВЦЭМ!$F$39:$F$782,СВЦЭМ!$A$39:$A$782,$A198,СВЦЭМ!$B$39:$B$782,O$190)+'СЕТ СН'!$F$12</f>
        <v>110.83862062999999</v>
      </c>
      <c r="P198" s="36">
        <f>SUMIFS(СВЦЭМ!$F$39:$F$782,СВЦЭМ!$A$39:$A$782,$A198,СВЦЭМ!$B$39:$B$782,P$190)+'СЕТ СН'!$F$12</f>
        <v>111.55418136</v>
      </c>
      <c r="Q198" s="36">
        <f>SUMIFS(СВЦЭМ!$F$39:$F$782,СВЦЭМ!$A$39:$A$782,$A198,СВЦЭМ!$B$39:$B$782,Q$190)+'СЕТ СН'!$F$12</f>
        <v>112.68598679</v>
      </c>
      <c r="R198" s="36">
        <f>SUMIFS(СВЦЭМ!$F$39:$F$782,СВЦЭМ!$A$39:$A$782,$A198,СВЦЭМ!$B$39:$B$782,R$190)+'СЕТ СН'!$F$12</f>
        <v>113.14817288</v>
      </c>
      <c r="S198" s="36">
        <f>SUMIFS(СВЦЭМ!$F$39:$F$782,СВЦЭМ!$A$39:$A$782,$A198,СВЦЭМ!$B$39:$B$782,S$190)+'СЕТ СН'!$F$12</f>
        <v>111.68309121999999</v>
      </c>
      <c r="T198" s="36">
        <f>SUMIFS(СВЦЭМ!$F$39:$F$782,СВЦЭМ!$A$39:$A$782,$A198,СВЦЭМ!$B$39:$B$782,T$190)+'СЕТ СН'!$F$12</f>
        <v>111.16691695</v>
      </c>
      <c r="U198" s="36">
        <f>SUMIFS(СВЦЭМ!$F$39:$F$782,СВЦЭМ!$A$39:$A$782,$A198,СВЦЭМ!$B$39:$B$782,U$190)+'СЕТ СН'!$F$12</f>
        <v>109.20668526</v>
      </c>
      <c r="V198" s="36">
        <f>SUMIFS(СВЦЭМ!$F$39:$F$782,СВЦЭМ!$A$39:$A$782,$A198,СВЦЭМ!$B$39:$B$782,V$190)+'СЕТ СН'!$F$12</f>
        <v>108.50736872</v>
      </c>
      <c r="W198" s="36">
        <f>SUMIFS(СВЦЭМ!$F$39:$F$782,СВЦЭМ!$A$39:$A$782,$A198,СВЦЭМ!$B$39:$B$782,W$190)+'СЕТ СН'!$F$12</f>
        <v>108.06634525</v>
      </c>
      <c r="X198" s="36">
        <f>SUMIFS(СВЦЭМ!$F$39:$F$782,СВЦЭМ!$A$39:$A$782,$A198,СВЦЭМ!$B$39:$B$782,X$190)+'СЕТ СН'!$F$12</f>
        <v>110.59315350999999</v>
      </c>
      <c r="Y198" s="36">
        <f>SUMIFS(СВЦЭМ!$F$39:$F$782,СВЦЭМ!$A$39:$A$782,$A198,СВЦЭМ!$B$39:$B$782,Y$190)+'СЕТ СН'!$F$12</f>
        <v>111.41639222000001</v>
      </c>
    </row>
    <row r="199" spans="1:25" ht="15.75" x14ac:dyDescent="0.2">
      <c r="A199" s="35">
        <f t="shared" si="5"/>
        <v>45360</v>
      </c>
      <c r="B199" s="36">
        <f>SUMIFS(СВЦЭМ!$F$39:$F$782,СВЦЭМ!$A$39:$A$782,$A199,СВЦЭМ!$B$39:$B$782,B$190)+'СЕТ СН'!$F$12</f>
        <v>113.61619281</v>
      </c>
      <c r="C199" s="36">
        <f>SUMIFS(СВЦЭМ!$F$39:$F$782,СВЦЭМ!$A$39:$A$782,$A199,СВЦЭМ!$B$39:$B$782,C$190)+'СЕТ СН'!$F$12</f>
        <v>114.19406515999999</v>
      </c>
      <c r="D199" s="36">
        <f>SUMIFS(СВЦЭМ!$F$39:$F$782,СВЦЭМ!$A$39:$A$782,$A199,СВЦЭМ!$B$39:$B$782,D$190)+'СЕТ СН'!$F$12</f>
        <v>115.42944127</v>
      </c>
      <c r="E199" s="36">
        <f>SUMIFS(СВЦЭМ!$F$39:$F$782,СВЦЭМ!$A$39:$A$782,$A199,СВЦЭМ!$B$39:$B$782,E$190)+'СЕТ СН'!$F$12</f>
        <v>116.0012249</v>
      </c>
      <c r="F199" s="36">
        <f>SUMIFS(СВЦЭМ!$F$39:$F$782,СВЦЭМ!$A$39:$A$782,$A199,СВЦЭМ!$B$39:$B$782,F$190)+'СЕТ СН'!$F$12</f>
        <v>115.14232967</v>
      </c>
      <c r="G199" s="36">
        <f>SUMIFS(СВЦЭМ!$F$39:$F$782,СВЦЭМ!$A$39:$A$782,$A199,СВЦЭМ!$B$39:$B$782,G$190)+'СЕТ СН'!$F$12</f>
        <v>113.16332758</v>
      </c>
      <c r="H199" s="36">
        <f>SUMIFS(СВЦЭМ!$F$39:$F$782,СВЦЭМ!$A$39:$A$782,$A199,СВЦЭМ!$B$39:$B$782,H$190)+'СЕТ СН'!$F$12</f>
        <v>111.57410732</v>
      </c>
      <c r="I199" s="36">
        <f>SUMIFS(СВЦЭМ!$F$39:$F$782,СВЦЭМ!$A$39:$A$782,$A199,СВЦЭМ!$B$39:$B$782,I$190)+'СЕТ СН'!$F$12</f>
        <v>110.10524327</v>
      </c>
      <c r="J199" s="36">
        <f>SUMIFS(СВЦЭМ!$F$39:$F$782,СВЦЭМ!$A$39:$A$782,$A199,СВЦЭМ!$B$39:$B$782,J$190)+'СЕТ СН'!$F$12</f>
        <v>109.17924518</v>
      </c>
      <c r="K199" s="36">
        <f>SUMIFS(СВЦЭМ!$F$39:$F$782,СВЦЭМ!$A$39:$A$782,$A199,СВЦЭМ!$B$39:$B$782,K$190)+'СЕТ СН'!$F$12</f>
        <v>106.42320435000001</v>
      </c>
      <c r="L199" s="36">
        <f>SUMIFS(СВЦЭМ!$F$39:$F$782,СВЦЭМ!$A$39:$A$782,$A199,СВЦЭМ!$B$39:$B$782,L$190)+'СЕТ СН'!$F$12</f>
        <v>104.92686526999999</v>
      </c>
      <c r="M199" s="36">
        <f>SUMIFS(СВЦЭМ!$F$39:$F$782,СВЦЭМ!$A$39:$A$782,$A199,СВЦЭМ!$B$39:$B$782,M$190)+'СЕТ СН'!$F$12</f>
        <v>105.95824930000001</v>
      </c>
      <c r="N199" s="36">
        <f>SUMIFS(СВЦЭМ!$F$39:$F$782,СВЦЭМ!$A$39:$A$782,$A199,СВЦЭМ!$B$39:$B$782,N$190)+'СЕТ СН'!$F$12</f>
        <v>107.42110934</v>
      </c>
      <c r="O199" s="36">
        <f>SUMIFS(СВЦЭМ!$F$39:$F$782,СВЦЭМ!$A$39:$A$782,$A199,СВЦЭМ!$B$39:$B$782,O$190)+'СЕТ СН'!$F$12</f>
        <v>108.88101458</v>
      </c>
      <c r="P199" s="36">
        <f>SUMIFS(СВЦЭМ!$F$39:$F$782,СВЦЭМ!$A$39:$A$782,$A199,СВЦЭМ!$B$39:$B$782,P$190)+'СЕТ СН'!$F$12</f>
        <v>109.7384127</v>
      </c>
      <c r="Q199" s="36">
        <f>SUMIFS(СВЦЭМ!$F$39:$F$782,СВЦЭМ!$A$39:$A$782,$A199,СВЦЭМ!$B$39:$B$782,Q$190)+'СЕТ СН'!$F$12</f>
        <v>110.80302691</v>
      </c>
      <c r="R199" s="36">
        <f>SUMIFS(СВЦЭМ!$F$39:$F$782,СВЦЭМ!$A$39:$A$782,$A199,СВЦЭМ!$B$39:$B$782,R$190)+'СЕТ СН'!$F$12</f>
        <v>110.83335618</v>
      </c>
      <c r="S199" s="36">
        <f>SUMIFS(СВЦЭМ!$F$39:$F$782,СВЦЭМ!$A$39:$A$782,$A199,СВЦЭМ!$B$39:$B$782,S$190)+'СЕТ СН'!$F$12</f>
        <v>108.79338127</v>
      </c>
      <c r="T199" s="36">
        <f>SUMIFS(СВЦЭМ!$F$39:$F$782,СВЦЭМ!$A$39:$A$782,$A199,СВЦЭМ!$B$39:$B$782,T$190)+'СЕТ СН'!$F$12</f>
        <v>109.6748296</v>
      </c>
      <c r="U199" s="36">
        <f>SUMIFS(СВЦЭМ!$F$39:$F$782,СВЦЭМ!$A$39:$A$782,$A199,СВЦЭМ!$B$39:$B$782,U$190)+'СЕТ СН'!$F$12</f>
        <v>107.63220728</v>
      </c>
      <c r="V199" s="36">
        <f>SUMIFS(СВЦЭМ!$F$39:$F$782,СВЦЭМ!$A$39:$A$782,$A199,СВЦЭМ!$B$39:$B$782,V$190)+'СЕТ СН'!$F$12</f>
        <v>106.86821368</v>
      </c>
      <c r="W199" s="36">
        <f>SUMIFS(СВЦЭМ!$F$39:$F$782,СВЦЭМ!$A$39:$A$782,$A199,СВЦЭМ!$B$39:$B$782,W$190)+'СЕТ СН'!$F$12</f>
        <v>106.58447043</v>
      </c>
      <c r="X199" s="36">
        <f>SUMIFS(СВЦЭМ!$F$39:$F$782,СВЦЭМ!$A$39:$A$782,$A199,СВЦЭМ!$B$39:$B$782,X$190)+'СЕТ СН'!$F$12</f>
        <v>109.18888948</v>
      </c>
      <c r="Y199" s="36">
        <f>SUMIFS(СВЦЭМ!$F$39:$F$782,СВЦЭМ!$A$39:$A$782,$A199,СВЦЭМ!$B$39:$B$782,Y$190)+'СЕТ СН'!$F$12</f>
        <v>110.16946363</v>
      </c>
    </row>
    <row r="200" spans="1:25" ht="15.75" x14ac:dyDescent="0.2">
      <c r="A200" s="35">
        <f t="shared" si="5"/>
        <v>45361</v>
      </c>
      <c r="B200" s="36">
        <f>SUMIFS(СВЦЭМ!$F$39:$F$782,СВЦЭМ!$A$39:$A$782,$A200,СВЦЭМ!$B$39:$B$782,B$190)+'СЕТ СН'!$F$12</f>
        <v>115.51261117999999</v>
      </c>
      <c r="C200" s="36">
        <f>SUMIFS(СВЦЭМ!$F$39:$F$782,СВЦЭМ!$A$39:$A$782,$A200,СВЦЭМ!$B$39:$B$782,C$190)+'СЕТ СН'!$F$12</f>
        <v>118.11814903</v>
      </c>
      <c r="D200" s="36">
        <f>SUMIFS(СВЦЭМ!$F$39:$F$782,СВЦЭМ!$A$39:$A$782,$A200,СВЦЭМ!$B$39:$B$782,D$190)+'СЕТ СН'!$F$12</f>
        <v>119.38046183</v>
      </c>
      <c r="E200" s="36">
        <f>SUMIFS(СВЦЭМ!$F$39:$F$782,СВЦЭМ!$A$39:$A$782,$A200,СВЦЭМ!$B$39:$B$782,E$190)+'СЕТ СН'!$F$12</f>
        <v>120.43877562</v>
      </c>
      <c r="F200" s="36">
        <f>SUMIFS(СВЦЭМ!$F$39:$F$782,СВЦЭМ!$A$39:$A$782,$A200,СВЦЭМ!$B$39:$B$782,F$190)+'СЕТ СН'!$F$12</f>
        <v>120.45885817999999</v>
      </c>
      <c r="G200" s="36">
        <f>SUMIFS(СВЦЭМ!$F$39:$F$782,СВЦЭМ!$A$39:$A$782,$A200,СВЦЭМ!$B$39:$B$782,G$190)+'СЕТ СН'!$F$12</f>
        <v>119.28618664</v>
      </c>
      <c r="H200" s="36">
        <f>SUMIFS(СВЦЭМ!$F$39:$F$782,СВЦЭМ!$A$39:$A$782,$A200,СВЦЭМ!$B$39:$B$782,H$190)+'СЕТ СН'!$F$12</f>
        <v>117.49551065999999</v>
      </c>
      <c r="I200" s="36">
        <f>SUMIFS(СВЦЭМ!$F$39:$F$782,СВЦЭМ!$A$39:$A$782,$A200,СВЦЭМ!$B$39:$B$782,I$190)+'СЕТ СН'!$F$12</f>
        <v>117.12640187</v>
      </c>
      <c r="J200" s="36">
        <f>SUMIFS(СВЦЭМ!$F$39:$F$782,СВЦЭМ!$A$39:$A$782,$A200,СВЦЭМ!$B$39:$B$782,J$190)+'СЕТ СН'!$F$12</f>
        <v>114.06417378</v>
      </c>
      <c r="K200" s="36">
        <f>SUMIFS(СВЦЭМ!$F$39:$F$782,СВЦЭМ!$A$39:$A$782,$A200,СВЦЭМ!$B$39:$B$782,K$190)+'СЕТ СН'!$F$12</f>
        <v>111.25796672</v>
      </c>
      <c r="L200" s="36">
        <f>SUMIFS(СВЦЭМ!$F$39:$F$782,СВЦЭМ!$A$39:$A$782,$A200,СВЦЭМ!$B$39:$B$782,L$190)+'СЕТ СН'!$F$12</f>
        <v>111.23204826</v>
      </c>
      <c r="M200" s="36">
        <f>SUMIFS(СВЦЭМ!$F$39:$F$782,СВЦЭМ!$A$39:$A$782,$A200,СВЦЭМ!$B$39:$B$782,M$190)+'СЕТ СН'!$F$12</f>
        <v>111.76930322</v>
      </c>
      <c r="N200" s="36">
        <f>SUMIFS(СВЦЭМ!$F$39:$F$782,СВЦЭМ!$A$39:$A$782,$A200,СВЦЭМ!$B$39:$B$782,N$190)+'СЕТ СН'!$F$12</f>
        <v>113.25952189</v>
      </c>
      <c r="O200" s="36">
        <f>SUMIFS(СВЦЭМ!$F$39:$F$782,СВЦЭМ!$A$39:$A$782,$A200,СВЦЭМ!$B$39:$B$782,O$190)+'СЕТ СН'!$F$12</f>
        <v>112.64793621</v>
      </c>
      <c r="P200" s="36">
        <f>SUMIFS(СВЦЭМ!$F$39:$F$782,СВЦЭМ!$A$39:$A$782,$A200,СВЦЭМ!$B$39:$B$782,P$190)+'СЕТ СН'!$F$12</f>
        <v>114.47748027</v>
      </c>
      <c r="Q200" s="36">
        <f>SUMIFS(СВЦЭМ!$F$39:$F$782,СВЦЭМ!$A$39:$A$782,$A200,СВЦЭМ!$B$39:$B$782,Q$190)+'СЕТ СН'!$F$12</f>
        <v>116.34189948</v>
      </c>
      <c r="R200" s="36">
        <f>SUMIFS(СВЦЭМ!$F$39:$F$782,СВЦЭМ!$A$39:$A$782,$A200,СВЦЭМ!$B$39:$B$782,R$190)+'СЕТ СН'!$F$12</f>
        <v>116.15299395</v>
      </c>
      <c r="S200" s="36">
        <f>SUMIFS(СВЦЭМ!$F$39:$F$782,СВЦЭМ!$A$39:$A$782,$A200,СВЦЭМ!$B$39:$B$782,S$190)+'СЕТ СН'!$F$12</f>
        <v>115.09837382000001</v>
      </c>
      <c r="T200" s="36">
        <f>SUMIFS(СВЦЭМ!$F$39:$F$782,СВЦЭМ!$A$39:$A$782,$A200,СВЦЭМ!$B$39:$B$782,T$190)+'СЕТ СН'!$F$12</f>
        <v>113.74493957999999</v>
      </c>
      <c r="U200" s="36">
        <f>SUMIFS(СВЦЭМ!$F$39:$F$782,СВЦЭМ!$A$39:$A$782,$A200,СВЦЭМ!$B$39:$B$782,U$190)+'СЕТ СН'!$F$12</f>
        <v>110.56575798999999</v>
      </c>
      <c r="V200" s="36">
        <f>SUMIFS(СВЦЭМ!$F$39:$F$782,СВЦЭМ!$A$39:$A$782,$A200,СВЦЭМ!$B$39:$B$782,V$190)+'СЕТ СН'!$F$12</f>
        <v>108.76172692999999</v>
      </c>
      <c r="W200" s="36">
        <f>SUMIFS(СВЦЭМ!$F$39:$F$782,СВЦЭМ!$A$39:$A$782,$A200,СВЦЭМ!$B$39:$B$782,W$190)+'СЕТ СН'!$F$12</f>
        <v>109.27945038</v>
      </c>
      <c r="X200" s="36">
        <f>SUMIFS(СВЦЭМ!$F$39:$F$782,СВЦЭМ!$A$39:$A$782,$A200,СВЦЭМ!$B$39:$B$782,X$190)+'СЕТ СН'!$F$12</f>
        <v>112.72148034999999</v>
      </c>
      <c r="Y200" s="36">
        <f>SUMIFS(СВЦЭМ!$F$39:$F$782,СВЦЭМ!$A$39:$A$782,$A200,СВЦЭМ!$B$39:$B$782,Y$190)+'СЕТ СН'!$F$12</f>
        <v>113.13423211999999</v>
      </c>
    </row>
    <row r="201" spans="1:25" ht="15.75" x14ac:dyDescent="0.2">
      <c r="A201" s="35">
        <f t="shared" si="5"/>
        <v>45362</v>
      </c>
      <c r="B201" s="36">
        <f>SUMIFS(СВЦЭМ!$F$39:$F$782,СВЦЭМ!$A$39:$A$782,$A201,СВЦЭМ!$B$39:$B$782,B$190)+'СЕТ СН'!$F$12</f>
        <v>110.91859604</v>
      </c>
      <c r="C201" s="36">
        <f>SUMIFS(СВЦЭМ!$F$39:$F$782,СВЦЭМ!$A$39:$A$782,$A201,СВЦЭМ!$B$39:$B$782,C$190)+'СЕТ СН'!$F$12</f>
        <v>113.40615957</v>
      </c>
      <c r="D201" s="36">
        <f>SUMIFS(СВЦЭМ!$F$39:$F$782,СВЦЭМ!$A$39:$A$782,$A201,СВЦЭМ!$B$39:$B$782,D$190)+'СЕТ СН'!$F$12</f>
        <v>114.29717663</v>
      </c>
      <c r="E201" s="36">
        <f>SUMIFS(СВЦЭМ!$F$39:$F$782,СВЦЭМ!$A$39:$A$782,$A201,СВЦЭМ!$B$39:$B$782,E$190)+'СЕТ СН'!$F$12</f>
        <v>114.55461827000001</v>
      </c>
      <c r="F201" s="36">
        <f>SUMIFS(СВЦЭМ!$F$39:$F$782,СВЦЭМ!$A$39:$A$782,$A201,СВЦЭМ!$B$39:$B$782,F$190)+'СЕТ СН'!$F$12</f>
        <v>114.50565534</v>
      </c>
      <c r="G201" s="36">
        <f>SUMIFS(СВЦЭМ!$F$39:$F$782,СВЦЭМ!$A$39:$A$782,$A201,СВЦЭМ!$B$39:$B$782,G$190)+'СЕТ СН'!$F$12</f>
        <v>110.25666031</v>
      </c>
      <c r="H201" s="36">
        <f>SUMIFS(СВЦЭМ!$F$39:$F$782,СВЦЭМ!$A$39:$A$782,$A201,СВЦЭМ!$B$39:$B$782,H$190)+'СЕТ СН'!$F$12</f>
        <v>100.90599811</v>
      </c>
      <c r="I201" s="36">
        <f>SUMIFS(СВЦЭМ!$F$39:$F$782,СВЦЭМ!$A$39:$A$782,$A201,СВЦЭМ!$B$39:$B$782,I$190)+'СЕТ СН'!$F$12</f>
        <v>101.42011176</v>
      </c>
      <c r="J201" s="36">
        <f>SUMIFS(СВЦЭМ!$F$39:$F$782,СВЦЭМ!$A$39:$A$782,$A201,СВЦЭМ!$B$39:$B$782,J$190)+'СЕТ СН'!$F$12</f>
        <v>99.661237189999994</v>
      </c>
      <c r="K201" s="36">
        <f>SUMIFS(СВЦЭМ!$F$39:$F$782,СВЦЭМ!$A$39:$A$782,$A201,СВЦЭМ!$B$39:$B$782,K$190)+'СЕТ СН'!$F$12</f>
        <v>98.610537899999997</v>
      </c>
      <c r="L201" s="36">
        <f>SUMIFS(СВЦЭМ!$F$39:$F$782,СВЦЭМ!$A$39:$A$782,$A201,СВЦЭМ!$B$39:$B$782,L$190)+'СЕТ СН'!$F$12</f>
        <v>99.419153080000001</v>
      </c>
      <c r="M201" s="36">
        <f>SUMIFS(СВЦЭМ!$F$39:$F$782,СВЦЭМ!$A$39:$A$782,$A201,СВЦЭМ!$B$39:$B$782,M$190)+'СЕТ СН'!$F$12</f>
        <v>99.234977909999998</v>
      </c>
      <c r="N201" s="36">
        <f>SUMIFS(СВЦЭМ!$F$39:$F$782,СВЦЭМ!$A$39:$A$782,$A201,СВЦЭМ!$B$39:$B$782,N$190)+'СЕТ СН'!$F$12</f>
        <v>100.64866078</v>
      </c>
      <c r="O201" s="36">
        <f>SUMIFS(СВЦЭМ!$F$39:$F$782,СВЦЭМ!$A$39:$A$782,$A201,СВЦЭМ!$B$39:$B$782,O$190)+'СЕТ СН'!$F$12</f>
        <v>100.72868369</v>
      </c>
      <c r="P201" s="36">
        <f>SUMIFS(СВЦЭМ!$F$39:$F$782,СВЦЭМ!$A$39:$A$782,$A201,СВЦЭМ!$B$39:$B$782,P$190)+'СЕТ СН'!$F$12</f>
        <v>101.35238538999999</v>
      </c>
      <c r="Q201" s="36">
        <f>SUMIFS(СВЦЭМ!$F$39:$F$782,СВЦЭМ!$A$39:$A$782,$A201,СВЦЭМ!$B$39:$B$782,Q$190)+'СЕТ СН'!$F$12</f>
        <v>102.26461218999999</v>
      </c>
      <c r="R201" s="36">
        <f>SUMIFS(СВЦЭМ!$F$39:$F$782,СВЦЭМ!$A$39:$A$782,$A201,СВЦЭМ!$B$39:$B$782,R$190)+'СЕТ СН'!$F$12</f>
        <v>102.3786322</v>
      </c>
      <c r="S201" s="36">
        <f>SUMIFS(СВЦЭМ!$F$39:$F$782,СВЦЭМ!$A$39:$A$782,$A201,СВЦЭМ!$B$39:$B$782,S$190)+'СЕТ СН'!$F$12</f>
        <v>102.17935728</v>
      </c>
      <c r="T201" s="36">
        <f>SUMIFS(СВЦЭМ!$F$39:$F$782,СВЦЭМ!$A$39:$A$782,$A201,СВЦЭМ!$B$39:$B$782,T$190)+'СЕТ СН'!$F$12</f>
        <v>100.73444759</v>
      </c>
      <c r="U201" s="36">
        <f>SUMIFS(СВЦЭМ!$F$39:$F$782,СВЦЭМ!$A$39:$A$782,$A201,СВЦЭМ!$B$39:$B$782,U$190)+'СЕТ СН'!$F$12</f>
        <v>98.821365900000004</v>
      </c>
      <c r="V201" s="36">
        <f>SUMIFS(СВЦЭМ!$F$39:$F$782,СВЦЭМ!$A$39:$A$782,$A201,СВЦЭМ!$B$39:$B$782,V$190)+'СЕТ СН'!$F$12</f>
        <v>98.263257569999993</v>
      </c>
      <c r="W201" s="36">
        <f>SUMIFS(СВЦЭМ!$F$39:$F$782,СВЦЭМ!$A$39:$A$782,$A201,СВЦЭМ!$B$39:$B$782,W$190)+'СЕТ СН'!$F$12</f>
        <v>98.909841639999996</v>
      </c>
      <c r="X201" s="36">
        <f>SUMIFS(СВЦЭМ!$F$39:$F$782,СВЦЭМ!$A$39:$A$782,$A201,СВЦЭМ!$B$39:$B$782,X$190)+'СЕТ СН'!$F$12</f>
        <v>100.36329840000001</v>
      </c>
      <c r="Y201" s="36">
        <f>SUMIFS(СВЦЭМ!$F$39:$F$782,СВЦЭМ!$A$39:$A$782,$A201,СВЦЭМ!$B$39:$B$782,Y$190)+'СЕТ СН'!$F$12</f>
        <v>100.62620382999999</v>
      </c>
    </row>
    <row r="202" spans="1:25" ht="15.75" x14ac:dyDescent="0.2">
      <c r="A202" s="35">
        <f t="shared" si="5"/>
        <v>45363</v>
      </c>
      <c r="B202" s="36">
        <f>SUMIFS(СВЦЭМ!$F$39:$F$782,СВЦЭМ!$A$39:$A$782,$A202,СВЦЭМ!$B$39:$B$782,B$190)+'СЕТ СН'!$F$12</f>
        <v>109.49984971000001</v>
      </c>
      <c r="C202" s="36">
        <f>SUMIFS(СВЦЭМ!$F$39:$F$782,СВЦЭМ!$A$39:$A$782,$A202,СВЦЭМ!$B$39:$B$782,C$190)+'СЕТ СН'!$F$12</f>
        <v>111.17292537</v>
      </c>
      <c r="D202" s="36">
        <f>SUMIFS(СВЦЭМ!$F$39:$F$782,СВЦЭМ!$A$39:$A$782,$A202,СВЦЭМ!$B$39:$B$782,D$190)+'СЕТ СН'!$F$12</f>
        <v>112.74124947</v>
      </c>
      <c r="E202" s="36">
        <f>SUMIFS(СВЦЭМ!$F$39:$F$782,СВЦЭМ!$A$39:$A$782,$A202,СВЦЭМ!$B$39:$B$782,E$190)+'СЕТ СН'!$F$12</f>
        <v>112.64327466</v>
      </c>
      <c r="F202" s="36">
        <f>SUMIFS(СВЦЭМ!$F$39:$F$782,СВЦЭМ!$A$39:$A$782,$A202,СВЦЭМ!$B$39:$B$782,F$190)+'СЕТ СН'!$F$12</f>
        <v>111.53397866</v>
      </c>
      <c r="G202" s="36">
        <f>SUMIFS(СВЦЭМ!$F$39:$F$782,СВЦЭМ!$A$39:$A$782,$A202,СВЦЭМ!$B$39:$B$782,G$190)+'СЕТ СН'!$F$12</f>
        <v>110.8017955</v>
      </c>
      <c r="H202" s="36">
        <f>SUMIFS(СВЦЭМ!$F$39:$F$782,СВЦЭМ!$A$39:$A$782,$A202,СВЦЭМ!$B$39:$B$782,H$190)+'СЕТ СН'!$F$12</f>
        <v>108.39485058</v>
      </c>
      <c r="I202" s="36">
        <f>SUMIFS(СВЦЭМ!$F$39:$F$782,СВЦЭМ!$A$39:$A$782,$A202,СВЦЭМ!$B$39:$B$782,I$190)+'СЕТ СН'!$F$12</f>
        <v>107.80490888</v>
      </c>
      <c r="J202" s="36">
        <f>SUMIFS(СВЦЭМ!$F$39:$F$782,СВЦЭМ!$A$39:$A$782,$A202,СВЦЭМ!$B$39:$B$782,J$190)+'СЕТ СН'!$F$12</f>
        <v>106.40309113000001</v>
      </c>
      <c r="K202" s="36">
        <f>SUMIFS(СВЦЭМ!$F$39:$F$782,СВЦЭМ!$A$39:$A$782,$A202,СВЦЭМ!$B$39:$B$782,K$190)+'СЕТ СН'!$F$12</f>
        <v>107.18676562</v>
      </c>
      <c r="L202" s="36">
        <f>SUMIFS(СВЦЭМ!$F$39:$F$782,СВЦЭМ!$A$39:$A$782,$A202,СВЦЭМ!$B$39:$B$782,L$190)+'СЕТ СН'!$F$12</f>
        <v>108.05166911000001</v>
      </c>
      <c r="M202" s="36">
        <f>SUMIFS(СВЦЭМ!$F$39:$F$782,СВЦЭМ!$A$39:$A$782,$A202,СВЦЭМ!$B$39:$B$782,M$190)+'СЕТ СН'!$F$12</f>
        <v>108.90948097</v>
      </c>
      <c r="N202" s="36">
        <f>SUMIFS(СВЦЭМ!$F$39:$F$782,СВЦЭМ!$A$39:$A$782,$A202,СВЦЭМ!$B$39:$B$782,N$190)+'СЕТ СН'!$F$12</f>
        <v>110.41364473</v>
      </c>
      <c r="O202" s="36">
        <f>SUMIFS(СВЦЭМ!$F$39:$F$782,СВЦЭМ!$A$39:$A$782,$A202,СВЦЭМ!$B$39:$B$782,O$190)+'СЕТ СН'!$F$12</f>
        <v>111.89081304</v>
      </c>
      <c r="P202" s="36">
        <f>SUMIFS(СВЦЭМ!$F$39:$F$782,СВЦЭМ!$A$39:$A$782,$A202,СВЦЭМ!$B$39:$B$782,P$190)+'СЕТ СН'!$F$12</f>
        <v>113.66242068</v>
      </c>
      <c r="Q202" s="36">
        <f>SUMIFS(СВЦЭМ!$F$39:$F$782,СВЦЭМ!$A$39:$A$782,$A202,СВЦЭМ!$B$39:$B$782,Q$190)+'СЕТ СН'!$F$12</f>
        <v>115.40791575999999</v>
      </c>
      <c r="R202" s="36">
        <f>SUMIFS(СВЦЭМ!$F$39:$F$782,СВЦЭМ!$A$39:$A$782,$A202,СВЦЭМ!$B$39:$B$782,R$190)+'СЕТ СН'!$F$12</f>
        <v>114.90983254</v>
      </c>
      <c r="S202" s="36">
        <f>SUMIFS(СВЦЭМ!$F$39:$F$782,СВЦЭМ!$A$39:$A$782,$A202,СВЦЭМ!$B$39:$B$782,S$190)+'СЕТ СН'!$F$12</f>
        <v>115.29907753000001</v>
      </c>
      <c r="T202" s="36">
        <f>SUMIFS(СВЦЭМ!$F$39:$F$782,СВЦЭМ!$A$39:$A$782,$A202,СВЦЭМ!$B$39:$B$782,T$190)+'СЕТ СН'!$F$12</f>
        <v>112.31914519</v>
      </c>
      <c r="U202" s="36">
        <f>SUMIFS(СВЦЭМ!$F$39:$F$782,СВЦЭМ!$A$39:$A$782,$A202,СВЦЭМ!$B$39:$B$782,U$190)+'СЕТ СН'!$F$12</f>
        <v>107.22931954000001</v>
      </c>
      <c r="V202" s="36">
        <f>SUMIFS(СВЦЭМ!$F$39:$F$782,СВЦЭМ!$A$39:$A$782,$A202,СВЦЭМ!$B$39:$B$782,V$190)+'СЕТ СН'!$F$12</f>
        <v>108.30923367</v>
      </c>
      <c r="W202" s="36">
        <f>SUMIFS(СВЦЭМ!$F$39:$F$782,СВЦЭМ!$A$39:$A$782,$A202,СВЦЭМ!$B$39:$B$782,W$190)+'СЕТ СН'!$F$12</f>
        <v>107.22197031</v>
      </c>
      <c r="X202" s="36">
        <f>SUMIFS(СВЦЭМ!$F$39:$F$782,СВЦЭМ!$A$39:$A$782,$A202,СВЦЭМ!$B$39:$B$782,X$190)+'СЕТ СН'!$F$12</f>
        <v>109.49459611</v>
      </c>
      <c r="Y202" s="36">
        <f>SUMIFS(СВЦЭМ!$F$39:$F$782,СВЦЭМ!$A$39:$A$782,$A202,СВЦЭМ!$B$39:$B$782,Y$190)+'СЕТ СН'!$F$12</f>
        <v>110.85697688</v>
      </c>
    </row>
    <row r="203" spans="1:25" ht="15.75" x14ac:dyDescent="0.2">
      <c r="A203" s="35">
        <f t="shared" si="5"/>
        <v>45364</v>
      </c>
      <c r="B203" s="36">
        <f>SUMIFS(СВЦЭМ!$F$39:$F$782,СВЦЭМ!$A$39:$A$782,$A203,СВЦЭМ!$B$39:$B$782,B$190)+'СЕТ СН'!$F$12</f>
        <v>115.486487</v>
      </c>
      <c r="C203" s="36">
        <f>SUMIFS(СВЦЭМ!$F$39:$F$782,СВЦЭМ!$A$39:$A$782,$A203,СВЦЭМ!$B$39:$B$782,C$190)+'СЕТ СН'!$F$12</f>
        <v>116.36918417</v>
      </c>
      <c r="D203" s="36">
        <f>SUMIFS(СВЦЭМ!$F$39:$F$782,СВЦЭМ!$A$39:$A$782,$A203,СВЦЭМ!$B$39:$B$782,D$190)+'СЕТ СН'!$F$12</f>
        <v>117.46456277999999</v>
      </c>
      <c r="E203" s="36">
        <f>SUMIFS(СВЦЭМ!$F$39:$F$782,СВЦЭМ!$A$39:$A$782,$A203,СВЦЭМ!$B$39:$B$782,E$190)+'СЕТ СН'!$F$12</f>
        <v>117.06399544999999</v>
      </c>
      <c r="F203" s="36">
        <f>SUMIFS(СВЦЭМ!$F$39:$F$782,СВЦЭМ!$A$39:$A$782,$A203,СВЦЭМ!$B$39:$B$782,F$190)+'СЕТ СН'!$F$12</f>
        <v>116.70808</v>
      </c>
      <c r="G203" s="36">
        <f>SUMIFS(СВЦЭМ!$F$39:$F$782,СВЦЭМ!$A$39:$A$782,$A203,СВЦЭМ!$B$39:$B$782,G$190)+'СЕТ СН'!$F$12</f>
        <v>116.31279256000001</v>
      </c>
      <c r="H203" s="36">
        <f>SUMIFS(СВЦЭМ!$F$39:$F$782,СВЦЭМ!$A$39:$A$782,$A203,СВЦЭМ!$B$39:$B$782,H$190)+'СЕТ СН'!$F$12</f>
        <v>113.61655894</v>
      </c>
      <c r="I203" s="36">
        <f>SUMIFS(СВЦЭМ!$F$39:$F$782,СВЦЭМ!$A$39:$A$782,$A203,СВЦЭМ!$B$39:$B$782,I$190)+'СЕТ СН'!$F$12</f>
        <v>111.17053781</v>
      </c>
      <c r="J203" s="36">
        <f>SUMIFS(СВЦЭМ!$F$39:$F$782,СВЦЭМ!$A$39:$A$782,$A203,СВЦЭМ!$B$39:$B$782,J$190)+'СЕТ СН'!$F$12</f>
        <v>112.23437791000001</v>
      </c>
      <c r="K203" s="36">
        <f>SUMIFS(СВЦЭМ!$F$39:$F$782,СВЦЭМ!$A$39:$A$782,$A203,СВЦЭМ!$B$39:$B$782,K$190)+'СЕТ СН'!$F$12</f>
        <v>110.56181425</v>
      </c>
      <c r="L203" s="36">
        <f>SUMIFS(СВЦЭМ!$F$39:$F$782,СВЦЭМ!$A$39:$A$782,$A203,СВЦЭМ!$B$39:$B$782,L$190)+'СЕТ СН'!$F$12</f>
        <v>111.64166344</v>
      </c>
      <c r="M203" s="36">
        <f>SUMIFS(СВЦЭМ!$F$39:$F$782,СВЦЭМ!$A$39:$A$782,$A203,СВЦЭМ!$B$39:$B$782,M$190)+'СЕТ СН'!$F$12</f>
        <v>110.78995098999999</v>
      </c>
      <c r="N203" s="36">
        <f>SUMIFS(СВЦЭМ!$F$39:$F$782,СВЦЭМ!$A$39:$A$782,$A203,СВЦЭМ!$B$39:$B$782,N$190)+'СЕТ СН'!$F$12</f>
        <v>113.13649604</v>
      </c>
      <c r="O203" s="36">
        <f>SUMIFS(СВЦЭМ!$F$39:$F$782,СВЦЭМ!$A$39:$A$782,$A203,СВЦЭМ!$B$39:$B$782,O$190)+'СЕТ СН'!$F$12</f>
        <v>114.66686989999999</v>
      </c>
      <c r="P203" s="36">
        <f>SUMIFS(СВЦЭМ!$F$39:$F$782,СВЦЭМ!$A$39:$A$782,$A203,СВЦЭМ!$B$39:$B$782,P$190)+'СЕТ СН'!$F$12</f>
        <v>116.81562627</v>
      </c>
      <c r="Q203" s="36">
        <f>SUMIFS(СВЦЭМ!$F$39:$F$782,СВЦЭМ!$A$39:$A$782,$A203,СВЦЭМ!$B$39:$B$782,Q$190)+'СЕТ СН'!$F$12</f>
        <v>118.22903281000001</v>
      </c>
      <c r="R203" s="36">
        <f>SUMIFS(СВЦЭМ!$F$39:$F$782,СВЦЭМ!$A$39:$A$782,$A203,СВЦЭМ!$B$39:$B$782,R$190)+'СЕТ СН'!$F$12</f>
        <v>117.69488748000001</v>
      </c>
      <c r="S203" s="36">
        <f>SUMIFS(СВЦЭМ!$F$39:$F$782,СВЦЭМ!$A$39:$A$782,$A203,СВЦЭМ!$B$39:$B$782,S$190)+'СЕТ СН'!$F$12</f>
        <v>116.59646151</v>
      </c>
      <c r="T203" s="36">
        <f>SUMIFS(СВЦЭМ!$F$39:$F$782,СВЦЭМ!$A$39:$A$782,$A203,СВЦЭМ!$B$39:$B$782,T$190)+'СЕТ СН'!$F$12</f>
        <v>114.77260839</v>
      </c>
      <c r="U203" s="36">
        <f>SUMIFS(СВЦЭМ!$F$39:$F$782,СВЦЭМ!$A$39:$A$782,$A203,СВЦЭМ!$B$39:$B$782,U$190)+'СЕТ СН'!$F$12</f>
        <v>113.39571257999999</v>
      </c>
      <c r="V203" s="36">
        <f>SUMIFS(СВЦЭМ!$F$39:$F$782,СВЦЭМ!$A$39:$A$782,$A203,СВЦЭМ!$B$39:$B$782,V$190)+'СЕТ СН'!$F$12</f>
        <v>112.58692154000001</v>
      </c>
      <c r="W203" s="36">
        <f>SUMIFS(СВЦЭМ!$F$39:$F$782,СВЦЭМ!$A$39:$A$782,$A203,СВЦЭМ!$B$39:$B$782,W$190)+'СЕТ СН'!$F$12</f>
        <v>110.61715067</v>
      </c>
      <c r="X203" s="36">
        <f>SUMIFS(СВЦЭМ!$F$39:$F$782,СВЦЭМ!$A$39:$A$782,$A203,СВЦЭМ!$B$39:$B$782,X$190)+'СЕТ СН'!$F$12</f>
        <v>110.96740855</v>
      </c>
      <c r="Y203" s="36">
        <f>SUMIFS(СВЦЭМ!$F$39:$F$782,СВЦЭМ!$A$39:$A$782,$A203,СВЦЭМ!$B$39:$B$782,Y$190)+'СЕТ СН'!$F$12</f>
        <v>111.72186483999999</v>
      </c>
    </row>
    <row r="204" spans="1:25" ht="15.75" x14ac:dyDescent="0.2">
      <c r="A204" s="35">
        <f t="shared" si="5"/>
        <v>45365</v>
      </c>
      <c r="B204" s="36">
        <f>SUMIFS(СВЦЭМ!$F$39:$F$782,СВЦЭМ!$A$39:$A$782,$A204,СВЦЭМ!$B$39:$B$782,B$190)+'СЕТ СН'!$F$12</f>
        <v>109.04815137</v>
      </c>
      <c r="C204" s="36">
        <f>SUMIFS(СВЦЭМ!$F$39:$F$782,СВЦЭМ!$A$39:$A$782,$A204,СВЦЭМ!$B$39:$B$782,C$190)+'СЕТ СН'!$F$12</f>
        <v>109.18228055</v>
      </c>
      <c r="D204" s="36">
        <f>SUMIFS(СВЦЭМ!$F$39:$F$782,СВЦЭМ!$A$39:$A$782,$A204,СВЦЭМ!$B$39:$B$782,D$190)+'СЕТ СН'!$F$12</f>
        <v>110.56296643</v>
      </c>
      <c r="E204" s="36">
        <f>SUMIFS(СВЦЭМ!$F$39:$F$782,СВЦЭМ!$A$39:$A$782,$A204,СВЦЭМ!$B$39:$B$782,E$190)+'СЕТ СН'!$F$12</f>
        <v>111.22812998000001</v>
      </c>
      <c r="F204" s="36">
        <f>SUMIFS(СВЦЭМ!$F$39:$F$782,СВЦЭМ!$A$39:$A$782,$A204,СВЦЭМ!$B$39:$B$782,F$190)+'СЕТ СН'!$F$12</f>
        <v>110.9893726</v>
      </c>
      <c r="G204" s="36">
        <f>SUMIFS(СВЦЭМ!$F$39:$F$782,СВЦЭМ!$A$39:$A$782,$A204,СВЦЭМ!$B$39:$B$782,G$190)+'СЕТ СН'!$F$12</f>
        <v>108.91894818</v>
      </c>
      <c r="H204" s="36">
        <f>SUMIFS(СВЦЭМ!$F$39:$F$782,СВЦЭМ!$A$39:$A$782,$A204,СВЦЭМ!$B$39:$B$782,H$190)+'СЕТ СН'!$F$12</f>
        <v>105.33450458999999</v>
      </c>
      <c r="I204" s="36">
        <f>SUMIFS(СВЦЭМ!$F$39:$F$782,СВЦЭМ!$A$39:$A$782,$A204,СВЦЭМ!$B$39:$B$782,I$190)+'СЕТ СН'!$F$12</f>
        <v>103.30213668</v>
      </c>
      <c r="J204" s="36">
        <f>SUMIFS(СВЦЭМ!$F$39:$F$782,СВЦЭМ!$A$39:$A$782,$A204,СВЦЭМ!$B$39:$B$782,J$190)+'СЕТ СН'!$F$12</f>
        <v>104.8814946</v>
      </c>
      <c r="K204" s="36">
        <f>SUMIFS(СВЦЭМ!$F$39:$F$782,СВЦЭМ!$A$39:$A$782,$A204,СВЦЭМ!$B$39:$B$782,K$190)+'СЕТ СН'!$F$12</f>
        <v>104.9553756</v>
      </c>
      <c r="L204" s="36">
        <f>SUMIFS(СВЦЭМ!$F$39:$F$782,СВЦЭМ!$A$39:$A$782,$A204,СВЦЭМ!$B$39:$B$782,L$190)+'СЕТ СН'!$F$12</f>
        <v>105.43655656</v>
      </c>
      <c r="M204" s="36">
        <f>SUMIFS(СВЦЭМ!$F$39:$F$782,СВЦЭМ!$A$39:$A$782,$A204,СВЦЭМ!$B$39:$B$782,M$190)+'СЕТ СН'!$F$12</f>
        <v>108.02315514</v>
      </c>
      <c r="N204" s="36">
        <f>SUMIFS(СВЦЭМ!$F$39:$F$782,СВЦЭМ!$A$39:$A$782,$A204,СВЦЭМ!$B$39:$B$782,N$190)+'СЕТ СН'!$F$12</f>
        <v>109.49408889</v>
      </c>
      <c r="O204" s="36">
        <f>SUMIFS(СВЦЭМ!$F$39:$F$782,СВЦЭМ!$A$39:$A$782,$A204,СВЦЭМ!$B$39:$B$782,O$190)+'СЕТ СН'!$F$12</f>
        <v>111.23128201</v>
      </c>
      <c r="P204" s="36">
        <f>SUMIFS(СВЦЭМ!$F$39:$F$782,СВЦЭМ!$A$39:$A$782,$A204,СВЦЭМ!$B$39:$B$782,P$190)+'СЕТ СН'!$F$12</f>
        <v>112.79157395</v>
      </c>
      <c r="Q204" s="36">
        <f>SUMIFS(СВЦЭМ!$F$39:$F$782,СВЦЭМ!$A$39:$A$782,$A204,СВЦЭМ!$B$39:$B$782,Q$190)+'СЕТ СН'!$F$12</f>
        <v>114.11777649</v>
      </c>
      <c r="R204" s="36">
        <f>SUMIFS(СВЦЭМ!$F$39:$F$782,СВЦЭМ!$A$39:$A$782,$A204,СВЦЭМ!$B$39:$B$782,R$190)+'СЕТ СН'!$F$12</f>
        <v>112.75727028999999</v>
      </c>
      <c r="S204" s="36">
        <f>SUMIFS(СВЦЭМ!$F$39:$F$782,СВЦЭМ!$A$39:$A$782,$A204,СВЦЭМ!$B$39:$B$782,S$190)+'СЕТ СН'!$F$12</f>
        <v>111.07340292000001</v>
      </c>
      <c r="T204" s="36">
        <f>SUMIFS(СВЦЭМ!$F$39:$F$782,СВЦЭМ!$A$39:$A$782,$A204,СВЦЭМ!$B$39:$B$782,T$190)+'СЕТ СН'!$F$12</f>
        <v>108.83531868</v>
      </c>
      <c r="U204" s="36">
        <f>SUMIFS(СВЦЭМ!$F$39:$F$782,СВЦЭМ!$A$39:$A$782,$A204,СВЦЭМ!$B$39:$B$782,U$190)+'СЕТ СН'!$F$12</f>
        <v>106.94728468</v>
      </c>
      <c r="V204" s="36">
        <f>SUMIFS(СВЦЭМ!$F$39:$F$782,СВЦЭМ!$A$39:$A$782,$A204,СВЦЭМ!$B$39:$B$782,V$190)+'СЕТ СН'!$F$12</f>
        <v>106.64400628</v>
      </c>
      <c r="W204" s="36">
        <f>SUMIFS(СВЦЭМ!$F$39:$F$782,СВЦЭМ!$A$39:$A$782,$A204,СВЦЭМ!$B$39:$B$782,W$190)+'СЕТ СН'!$F$12</f>
        <v>106.8282842</v>
      </c>
      <c r="X204" s="36">
        <f>SUMIFS(СВЦЭМ!$F$39:$F$782,СВЦЭМ!$A$39:$A$782,$A204,СВЦЭМ!$B$39:$B$782,X$190)+'СЕТ СН'!$F$12</f>
        <v>108.32036960000001</v>
      </c>
      <c r="Y204" s="36">
        <f>SUMIFS(СВЦЭМ!$F$39:$F$782,СВЦЭМ!$A$39:$A$782,$A204,СВЦЭМ!$B$39:$B$782,Y$190)+'СЕТ СН'!$F$12</f>
        <v>109.61697425</v>
      </c>
    </row>
    <row r="205" spans="1:25" ht="15.75" x14ac:dyDescent="0.2">
      <c r="A205" s="35">
        <f t="shared" si="5"/>
        <v>45366</v>
      </c>
      <c r="B205" s="36">
        <f>SUMIFS(СВЦЭМ!$F$39:$F$782,СВЦЭМ!$A$39:$A$782,$A205,СВЦЭМ!$B$39:$B$782,B$190)+'СЕТ СН'!$F$12</f>
        <v>114.74375697000001</v>
      </c>
      <c r="C205" s="36">
        <f>SUMIFS(СВЦЭМ!$F$39:$F$782,СВЦЭМ!$A$39:$A$782,$A205,СВЦЭМ!$B$39:$B$782,C$190)+'СЕТ СН'!$F$12</f>
        <v>119.95472024999999</v>
      </c>
      <c r="D205" s="36">
        <f>SUMIFS(СВЦЭМ!$F$39:$F$782,СВЦЭМ!$A$39:$A$782,$A205,СВЦЭМ!$B$39:$B$782,D$190)+'СЕТ СН'!$F$12</f>
        <v>122.37015986</v>
      </c>
      <c r="E205" s="36">
        <f>SUMIFS(СВЦЭМ!$F$39:$F$782,СВЦЭМ!$A$39:$A$782,$A205,СВЦЭМ!$B$39:$B$782,E$190)+'СЕТ СН'!$F$12</f>
        <v>122.54775993</v>
      </c>
      <c r="F205" s="36">
        <f>SUMIFS(СВЦЭМ!$F$39:$F$782,СВЦЭМ!$A$39:$A$782,$A205,СВЦЭМ!$B$39:$B$782,F$190)+'СЕТ СН'!$F$12</f>
        <v>122.32780255999999</v>
      </c>
      <c r="G205" s="36">
        <f>SUMIFS(СВЦЭМ!$F$39:$F$782,СВЦЭМ!$A$39:$A$782,$A205,СВЦЭМ!$B$39:$B$782,G$190)+'СЕТ СН'!$F$12</f>
        <v>120.3034131</v>
      </c>
      <c r="H205" s="36">
        <f>SUMIFS(СВЦЭМ!$F$39:$F$782,СВЦЭМ!$A$39:$A$782,$A205,СВЦЭМ!$B$39:$B$782,H$190)+'СЕТ СН'!$F$12</f>
        <v>117.38202167999999</v>
      </c>
      <c r="I205" s="36">
        <f>SUMIFS(СВЦЭМ!$F$39:$F$782,СВЦЭМ!$A$39:$A$782,$A205,СВЦЭМ!$B$39:$B$782,I$190)+'СЕТ СН'!$F$12</f>
        <v>115.37171132</v>
      </c>
      <c r="J205" s="36">
        <f>SUMIFS(СВЦЭМ!$F$39:$F$782,СВЦЭМ!$A$39:$A$782,$A205,СВЦЭМ!$B$39:$B$782,J$190)+'СЕТ СН'!$F$12</f>
        <v>112.68547888000001</v>
      </c>
      <c r="K205" s="36">
        <f>SUMIFS(СВЦЭМ!$F$39:$F$782,СВЦЭМ!$A$39:$A$782,$A205,СВЦЭМ!$B$39:$B$782,K$190)+'СЕТ СН'!$F$12</f>
        <v>111.5480258</v>
      </c>
      <c r="L205" s="36">
        <f>SUMIFS(СВЦЭМ!$F$39:$F$782,СВЦЭМ!$A$39:$A$782,$A205,СВЦЭМ!$B$39:$B$782,L$190)+'СЕТ СН'!$F$12</f>
        <v>110.34464848</v>
      </c>
      <c r="M205" s="36">
        <f>SUMIFS(СВЦЭМ!$F$39:$F$782,СВЦЭМ!$A$39:$A$782,$A205,СВЦЭМ!$B$39:$B$782,M$190)+'СЕТ СН'!$F$12</f>
        <v>112.07236494999999</v>
      </c>
      <c r="N205" s="36">
        <f>SUMIFS(СВЦЭМ!$F$39:$F$782,СВЦЭМ!$A$39:$A$782,$A205,СВЦЭМ!$B$39:$B$782,N$190)+'СЕТ СН'!$F$12</f>
        <v>112.1666592</v>
      </c>
      <c r="O205" s="36">
        <f>SUMIFS(СВЦЭМ!$F$39:$F$782,СВЦЭМ!$A$39:$A$782,$A205,СВЦЭМ!$B$39:$B$782,O$190)+'СЕТ СН'!$F$12</f>
        <v>115.74207871</v>
      </c>
      <c r="P205" s="36">
        <f>SUMIFS(СВЦЭМ!$F$39:$F$782,СВЦЭМ!$A$39:$A$782,$A205,СВЦЭМ!$B$39:$B$782,P$190)+'СЕТ СН'!$F$12</f>
        <v>117.07347444</v>
      </c>
      <c r="Q205" s="36">
        <f>SUMIFS(СВЦЭМ!$F$39:$F$782,СВЦЭМ!$A$39:$A$782,$A205,СВЦЭМ!$B$39:$B$782,Q$190)+'СЕТ СН'!$F$12</f>
        <v>117.93708074</v>
      </c>
      <c r="R205" s="36">
        <f>SUMIFS(СВЦЭМ!$F$39:$F$782,СВЦЭМ!$A$39:$A$782,$A205,СВЦЭМ!$B$39:$B$782,R$190)+'СЕТ СН'!$F$12</f>
        <v>118.45502247</v>
      </c>
      <c r="S205" s="36">
        <f>SUMIFS(СВЦЭМ!$F$39:$F$782,СВЦЭМ!$A$39:$A$782,$A205,СВЦЭМ!$B$39:$B$782,S$190)+'СЕТ СН'!$F$12</f>
        <v>117.45297035</v>
      </c>
      <c r="T205" s="36">
        <f>SUMIFS(СВЦЭМ!$F$39:$F$782,СВЦЭМ!$A$39:$A$782,$A205,СВЦЭМ!$B$39:$B$782,T$190)+'СЕТ СН'!$F$12</f>
        <v>115.03956735</v>
      </c>
      <c r="U205" s="36">
        <f>SUMIFS(СВЦЭМ!$F$39:$F$782,СВЦЭМ!$A$39:$A$782,$A205,СВЦЭМ!$B$39:$B$782,U$190)+'СЕТ СН'!$F$12</f>
        <v>113.4096665</v>
      </c>
      <c r="V205" s="36">
        <f>SUMIFS(СВЦЭМ!$F$39:$F$782,СВЦЭМ!$A$39:$A$782,$A205,СВЦЭМ!$B$39:$B$782,V$190)+'СЕТ СН'!$F$12</f>
        <v>112.87042199</v>
      </c>
      <c r="W205" s="36">
        <f>SUMIFS(СВЦЭМ!$F$39:$F$782,СВЦЭМ!$A$39:$A$782,$A205,СВЦЭМ!$B$39:$B$782,W$190)+'СЕТ СН'!$F$12</f>
        <v>112.91631051</v>
      </c>
      <c r="X205" s="36">
        <f>SUMIFS(СВЦЭМ!$F$39:$F$782,СВЦЭМ!$A$39:$A$782,$A205,СВЦЭМ!$B$39:$B$782,X$190)+'СЕТ СН'!$F$12</f>
        <v>114.82381939</v>
      </c>
      <c r="Y205" s="36">
        <f>SUMIFS(СВЦЭМ!$F$39:$F$782,СВЦЭМ!$A$39:$A$782,$A205,СВЦЭМ!$B$39:$B$782,Y$190)+'СЕТ СН'!$F$12</f>
        <v>115.68857101</v>
      </c>
    </row>
    <row r="206" spans="1:25" ht="15.75" x14ac:dyDescent="0.2">
      <c r="A206" s="35">
        <f t="shared" si="5"/>
        <v>45367</v>
      </c>
      <c r="B206" s="36">
        <f>SUMIFS(СВЦЭМ!$F$39:$F$782,СВЦЭМ!$A$39:$A$782,$A206,СВЦЭМ!$B$39:$B$782,B$190)+'СЕТ СН'!$F$12</f>
        <v>114.11612957</v>
      </c>
      <c r="C206" s="36">
        <f>SUMIFS(СВЦЭМ!$F$39:$F$782,СВЦЭМ!$A$39:$A$782,$A206,СВЦЭМ!$B$39:$B$782,C$190)+'СЕТ СН'!$F$12</f>
        <v>113.09863513000001</v>
      </c>
      <c r="D206" s="36">
        <f>SUMIFS(СВЦЭМ!$F$39:$F$782,СВЦЭМ!$A$39:$A$782,$A206,СВЦЭМ!$B$39:$B$782,D$190)+'СЕТ СН'!$F$12</f>
        <v>114.60973602999999</v>
      </c>
      <c r="E206" s="36">
        <f>SUMIFS(СВЦЭМ!$F$39:$F$782,СВЦЭМ!$A$39:$A$782,$A206,СВЦЭМ!$B$39:$B$782,E$190)+'СЕТ СН'!$F$12</f>
        <v>115.81327899</v>
      </c>
      <c r="F206" s="36">
        <f>SUMIFS(СВЦЭМ!$F$39:$F$782,СВЦЭМ!$A$39:$A$782,$A206,СВЦЭМ!$B$39:$B$782,F$190)+'СЕТ СН'!$F$12</f>
        <v>115.02257043</v>
      </c>
      <c r="G206" s="36">
        <f>SUMIFS(СВЦЭМ!$F$39:$F$782,СВЦЭМ!$A$39:$A$782,$A206,СВЦЭМ!$B$39:$B$782,G$190)+'СЕТ СН'!$F$12</f>
        <v>113.81178104999999</v>
      </c>
      <c r="H206" s="36">
        <f>SUMIFS(СВЦЭМ!$F$39:$F$782,СВЦЭМ!$A$39:$A$782,$A206,СВЦЭМ!$B$39:$B$782,H$190)+'СЕТ СН'!$F$12</f>
        <v>112.50957609</v>
      </c>
      <c r="I206" s="36">
        <f>SUMIFS(СВЦЭМ!$F$39:$F$782,СВЦЭМ!$A$39:$A$782,$A206,СВЦЭМ!$B$39:$B$782,I$190)+'СЕТ СН'!$F$12</f>
        <v>111.35722359</v>
      </c>
      <c r="J206" s="36">
        <f>SUMIFS(СВЦЭМ!$F$39:$F$782,СВЦЭМ!$A$39:$A$782,$A206,СВЦЭМ!$B$39:$B$782,J$190)+'СЕТ СН'!$F$12</f>
        <v>108.06136883000001</v>
      </c>
      <c r="K206" s="36">
        <f>SUMIFS(СВЦЭМ!$F$39:$F$782,СВЦЭМ!$A$39:$A$782,$A206,СВЦЭМ!$B$39:$B$782,K$190)+'СЕТ СН'!$F$12</f>
        <v>106.71049877999999</v>
      </c>
      <c r="L206" s="36">
        <f>SUMIFS(СВЦЭМ!$F$39:$F$782,СВЦЭМ!$A$39:$A$782,$A206,СВЦЭМ!$B$39:$B$782,L$190)+'СЕТ СН'!$F$12</f>
        <v>106.26452725999999</v>
      </c>
      <c r="M206" s="36">
        <f>SUMIFS(СВЦЭМ!$F$39:$F$782,СВЦЭМ!$A$39:$A$782,$A206,СВЦЭМ!$B$39:$B$782,M$190)+'СЕТ СН'!$F$12</f>
        <v>106.56638559</v>
      </c>
      <c r="N206" s="36">
        <f>SUMIFS(СВЦЭМ!$F$39:$F$782,СВЦЭМ!$A$39:$A$782,$A206,СВЦЭМ!$B$39:$B$782,N$190)+'СЕТ СН'!$F$12</f>
        <v>107.39468487000001</v>
      </c>
      <c r="O206" s="36">
        <f>SUMIFS(СВЦЭМ!$F$39:$F$782,СВЦЭМ!$A$39:$A$782,$A206,СВЦЭМ!$B$39:$B$782,O$190)+'СЕТ СН'!$F$12</f>
        <v>107.33352719</v>
      </c>
      <c r="P206" s="36">
        <f>SUMIFS(СВЦЭМ!$F$39:$F$782,СВЦЭМ!$A$39:$A$782,$A206,СВЦЭМ!$B$39:$B$782,P$190)+'СЕТ СН'!$F$12</f>
        <v>107.97622615</v>
      </c>
      <c r="Q206" s="36">
        <f>SUMIFS(СВЦЭМ!$F$39:$F$782,СВЦЭМ!$A$39:$A$782,$A206,СВЦЭМ!$B$39:$B$782,Q$190)+'СЕТ СН'!$F$12</f>
        <v>109.42436956</v>
      </c>
      <c r="R206" s="36">
        <f>SUMIFS(СВЦЭМ!$F$39:$F$782,СВЦЭМ!$A$39:$A$782,$A206,СВЦЭМ!$B$39:$B$782,R$190)+'СЕТ СН'!$F$12</f>
        <v>110.04374036</v>
      </c>
      <c r="S206" s="36">
        <f>SUMIFS(СВЦЭМ!$F$39:$F$782,СВЦЭМ!$A$39:$A$782,$A206,СВЦЭМ!$B$39:$B$782,S$190)+'СЕТ СН'!$F$12</f>
        <v>109.06945555999999</v>
      </c>
      <c r="T206" s="36">
        <f>SUMIFS(СВЦЭМ!$F$39:$F$782,СВЦЭМ!$A$39:$A$782,$A206,СВЦЭМ!$B$39:$B$782,T$190)+'СЕТ СН'!$F$12</f>
        <v>107.92070027</v>
      </c>
      <c r="U206" s="36">
        <f>SUMIFS(СВЦЭМ!$F$39:$F$782,СВЦЭМ!$A$39:$A$782,$A206,СВЦЭМ!$B$39:$B$782,U$190)+'СЕТ СН'!$F$12</f>
        <v>105.94965996000001</v>
      </c>
      <c r="V206" s="36">
        <f>SUMIFS(СВЦЭМ!$F$39:$F$782,СВЦЭМ!$A$39:$A$782,$A206,СВЦЭМ!$B$39:$B$782,V$190)+'СЕТ СН'!$F$12</f>
        <v>105.48177677</v>
      </c>
      <c r="W206" s="36">
        <f>SUMIFS(СВЦЭМ!$F$39:$F$782,СВЦЭМ!$A$39:$A$782,$A206,СВЦЭМ!$B$39:$B$782,W$190)+'СЕТ СН'!$F$12</f>
        <v>106.07414358</v>
      </c>
      <c r="X206" s="36">
        <f>SUMIFS(СВЦЭМ!$F$39:$F$782,СВЦЭМ!$A$39:$A$782,$A206,СВЦЭМ!$B$39:$B$782,X$190)+'СЕТ СН'!$F$12</f>
        <v>107.53982483</v>
      </c>
      <c r="Y206" s="36">
        <f>SUMIFS(СВЦЭМ!$F$39:$F$782,СВЦЭМ!$A$39:$A$782,$A206,СВЦЭМ!$B$39:$B$782,Y$190)+'СЕТ СН'!$F$12</f>
        <v>108.08622904000001</v>
      </c>
    </row>
    <row r="207" spans="1:25" ht="15.75" x14ac:dyDescent="0.2">
      <c r="A207" s="35">
        <f t="shared" si="5"/>
        <v>45368</v>
      </c>
      <c r="B207" s="36">
        <f>SUMIFS(СВЦЭМ!$F$39:$F$782,СВЦЭМ!$A$39:$A$782,$A207,СВЦЭМ!$B$39:$B$782,B$190)+'СЕТ СН'!$F$12</f>
        <v>105.38661349</v>
      </c>
      <c r="C207" s="36">
        <f>SUMIFS(СВЦЭМ!$F$39:$F$782,СВЦЭМ!$A$39:$A$782,$A207,СВЦЭМ!$B$39:$B$782,C$190)+'СЕТ СН'!$F$12</f>
        <v>106.91485452000001</v>
      </c>
      <c r="D207" s="36">
        <f>SUMIFS(СВЦЭМ!$F$39:$F$782,СВЦЭМ!$A$39:$A$782,$A207,СВЦЭМ!$B$39:$B$782,D$190)+'СЕТ СН'!$F$12</f>
        <v>109.27543882000001</v>
      </c>
      <c r="E207" s="36">
        <f>SUMIFS(СВЦЭМ!$F$39:$F$782,СВЦЭМ!$A$39:$A$782,$A207,СВЦЭМ!$B$39:$B$782,E$190)+'СЕТ СН'!$F$12</f>
        <v>109.1376518</v>
      </c>
      <c r="F207" s="36">
        <f>SUMIFS(СВЦЭМ!$F$39:$F$782,СВЦЭМ!$A$39:$A$782,$A207,СВЦЭМ!$B$39:$B$782,F$190)+'СЕТ СН'!$F$12</f>
        <v>108.6673535</v>
      </c>
      <c r="G207" s="36">
        <f>SUMIFS(СВЦЭМ!$F$39:$F$782,СВЦЭМ!$A$39:$A$782,$A207,СВЦЭМ!$B$39:$B$782,G$190)+'СЕТ СН'!$F$12</f>
        <v>110.34090962000001</v>
      </c>
      <c r="H207" s="36">
        <f>SUMIFS(СВЦЭМ!$F$39:$F$782,СВЦЭМ!$A$39:$A$782,$A207,СВЦЭМ!$B$39:$B$782,H$190)+'СЕТ СН'!$F$12</f>
        <v>111.15641268</v>
      </c>
      <c r="I207" s="36">
        <f>SUMIFS(СВЦЭМ!$F$39:$F$782,СВЦЭМ!$A$39:$A$782,$A207,СВЦЭМ!$B$39:$B$782,I$190)+'СЕТ СН'!$F$12</f>
        <v>111.27113962999999</v>
      </c>
      <c r="J207" s="36">
        <f>SUMIFS(СВЦЭМ!$F$39:$F$782,СВЦЭМ!$A$39:$A$782,$A207,СВЦЭМ!$B$39:$B$782,J$190)+'СЕТ СН'!$F$12</f>
        <v>107.78771845</v>
      </c>
      <c r="K207" s="36">
        <f>SUMIFS(СВЦЭМ!$F$39:$F$782,СВЦЭМ!$A$39:$A$782,$A207,СВЦЭМ!$B$39:$B$782,K$190)+'СЕТ СН'!$F$12</f>
        <v>104.89033943</v>
      </c>
      <c r="L207" s="36">
        <f>SUMIFS(СВЦЭМ!$F$39:$F$782,СВЦЭМ!$A$39:$A$782,$A207,СВЦЭМ!$B$39:$B$782,L$190)+'СЕТ СН'!$F$12</f>
        <v>103.96461521000001</v>
      </c>
      <c r="M207" s="36">
        <f>SUMIFS(СВЦЭМ!$F$39:$F$782,СВЦЭМ!$A$39:$A$782,$A207,СВЦЭМ!$B$39:$B$782,M$190)+'СЕТ СН'!$F$12</f>
        <v>104.02119856</v>
      </c>
      <c r="N207" s="36">
        <f>SUMIFS(СВЦЭМ!$F$39:$F$782,СВЦЭМ!$A$39:$A$782,$A207,СВЦЭМ!$B$39:$B$782,N$190)+'СЕТ СН'!$F$12</f>
        <v>105.30897356</v>
      </c>
      <c r="O207" s="36">
        <f>SUMIFS(СВЦЭМ!$F$39:$F$782,СВЦЭМ!$A$39:$A$782,$A207,СВЦЭМ!$B$39:$B$782,O$190)+'СЕТ СН'!$F$12</f>
        <v>107.27056365</v>
      </c>
      <c r="P207" s="36">
        <f>SUMIFS(СВЦЭМ!$F$39:$F$782,СВЦЭМ!$A$39:$A$782,$A207,СВЦЭМ!$B$39:$B$782,P$190)+'СЕТ СН'!$F$12</f>
        <v>108.12814324</v>
      </c>
      <c r="Q207" s="36">
        <f>SUMIFS(СВЦЭМ!$F$39:$F$782,СВЦЭМ!$A$39:$A$782,$A207,СВЦЭМ!$B$39:$B$782,Q$190)+'СЕТ СН'!$F$12</f>
        <v>109.64406146</v>
      </c>
      <c r="R207" s="36">
        <f>SUMIFS(СВЦЭМ!$F$39:$F$782,СВЦЭМ!$A$39:$A$782,$A207,СВЦЭМ!$B$39:$B$782,R$190)+'СЕТ СН'!$F$12</f>
        <v>109.8155572</v>
      </c>
      <c r="S207" s="36">
        <f>SUMIFS(СВЦЭМ!$F$39:$F$782,СВЦЭМ!$A$39:$A$782,$A207,СВЦЭМ!$B$39:$B$782,S$190)+'СЕТ СН'!$F$12</f>
        <v>108.21050584</v>
      </c>
      <c r="T207" s="36">
        <f>SUMIFS(СВЦЭМ!$F$39:$F$782,СВЦЭМ!$A$39:$A$782,$A207,СВЦЭМ!$B$39:$B$782,T$190)+'СЕТ СН'!$F$12</f>
        <v>107.12198682</v>
      </c>
      <c r="U207" s="36">
        <f>SUMIFS(СВЦЭМ!$F$39:$F$782,СВЦЭМ!$A$39:$A$782,$A207,СВЦЭМ!$B$39:$B$782,U$190)+'СЕТ СН'!$F$12</f>
        <v>105.41262810000001</v>
      </c>
      <c r="V207" s="36">
        <f>SUMIFS(СВЦЭМ!$F$39:$F$782,СВЦЭМ!$A$39:$A$782,$A207,СВЦЭМ!$B$39:$B$782,V$190)+'СЕТ СН'!$F$12</f>
        <v>104.29313913</v>
      </c>
      <c r="W207" s="36">
        <f>SUMIFS(СВЦЭМ!$F$39:$F$782,СВЦЭМ!$A$39:$A$782,$A207,СВЦЭМ!$B$39:$B$782,W$190)+'СЕТ СН'!$F$12</f>
        <v>104.36866893</v>
      </c>
      <c r="X207" s="36">
        <f>SUMIFS(СВЦЭМ!$F$39:$F$782,СВЦЭМ!$A$39:$A$782,$A207,СВЦЭМ!$B$39:$B$782,X$190)+'СЕТ СН'!$F$12</f>
        <v>106.55777869000001</v>
      </c>
      <c r="Y207" s="36">
        <f>SUMIFS(СВЦЭМ!$F$39:$F$782,СВЦЭМ!$A$39:$A$782,$A207,СВЦЭМ!$B$39:$B$782,Y$190)+'СЕТ СН'!$F$12</f>
        <v>106.56978139</v>
      </c>
    </row>
    <row r="208" spans="1:25" ht="15.75" x14ac:dyDescent="0.2">
      <c r="A208" s="35">
        <f t="shared" si="5"/>
        <v>45369</v>
      </c>
      <c r="B208" s="36">
        <f>SUMIFS(СВЦЭМ!$F$39:$F$782,СВЦЭМ!$A$39:$A$782,$A208,СВЦЭМ!$B$39:$B$782,B$190)+'СЕТ СН'!$F$12</f>
        <v>113.0897927</v>
      </c>
      <c r="C208" s="36">
        <f>SUMIFS(СВЦЭМ!$F$39:$F$782,СВЦЭМ!$A$39:$A$782,$A208,СВЦЭМ!$B$39:$B$782,C$190)+'СЕТ СН'!$F$12</f>
        <v>115.31481371</v>
      </c>
      <c r="D208" s="36">
        <f>SUMIFS(СВЦЭМ!$F$39:$F$782,СВЦЭМ!$A$39:$A$782,$A208,СВЦЭМ!$B$39:$B$782,D$190)+'СЕТ СН'!$F$12</f>
        <v>118.43309116</v>
      </c>
      <c r="E208" s="36">
        <f>SUMIFS(СВЦЭМ!$F$39:$F$782,СВЦЭМ!$A$39:$A$782,$A208,СВЦЭМ!$B$39:$B$782,E$190)+'СЕТ СН'!$F$12</f>
        <v>117.03398476</v>
      </c>
      <c r="F208" s="36">
        <f>SUMIFS(СВЦЭМ!$F$39:$F$782,СВЦЭМ!$A$39:$A$782,$A208,СВЦЭМ!$B$39:$B$782,F$190)+'СЕТ СН'!$F$12</f>
        <v>115.66797563</v>
      </c>
      <c r="G208" s="36">
        <f>SUMIFS(СВЦЭМ!$F$39:$F$782,СВЦЭМ!$A$39:$A$782,$A208,СВЦЭМ!$B$39:$B$782,G$190)+'СЕТ СН'!$F$12</f>
        <v>113.56063263999999</v>
      </c>
      <c r="H208" s="36">
        <f>SUMIFS(СВЦЭМ!$F$39:$F$782,СВЦЭМ!$A$39:$A$782,$A208,СВЦЭМ!$B$39:$B$782,H$190)+'СЕТ СН'!$F$12</f>
        <v>111.5312536</v>
      </c>
      <c r="I208" s="36">
        <f>SUMIFS(СВЦЭМ!$F$39:$F$782,СВЦЭМ!$A$39:$A$782,$A208,СВЦЭМ!$B$39:$B$782,I$190)+'СЕТ СН'!$F$12</f>
        <v>112.32535827</v>
      </c>
      <c r="J208" s="36">
        <f>SUMIFS(СВЦЭМ!$F$39:$F$782,СВЦЭМ!$A$39:$A$782,$A208,СВЦЭМ!$B$39:$B$782,J$190)+'СЕТ СН'!$F$12</f>
        <v>113.41031389</v>
      </c>
      <c r="K208" s="36">
        <f>SUMIFS(СВЦЭМ!$F$39:$F$782,СВЦЭМ!$A$39:$A$782,$A208,СВЦЭМ!$B$39:$B$782,K$190)+'СЕТ СН'!$F$12</f>
        <v>111.58136346000001</v>
      </c>
      <c r="L208" s="36">
        <f>SUMIFS(СВЦЭМ!$F$39:$F$782,СВЦЭМ!$A$39:$A$782,$A208,СВЦЭМ!$B$39:$B$782,L$190)+'СЕТ СН'!$F$12</f>
        <v>112.06385412</v>
      </c>
      <c r="M208" s="36">
        <f>SUMIFS(СВЦЭМ!$F$39:$F$782,СВЦЭМ!$A$39:$A$782,$A208,СВЦЭМ!$B$39:$B$782,M$190)+'СЕТ СН'!$F$12</f>
        <v>112.56562498</v>
      </c>
      <c r="N208" s="36">
        <f>SUMIFS(СВЦЭМ!$F$39:$F$782,СВЦЭМ!$A$39:$A$782,$A208,СВЦЭМ!$B$39:$B$782,N$190)+'СЕТ СН'!$F$12</f>
        <v>114.25515184</v>
      </c>
      <c r="O208" s="36">
        <f>SUMIFS(СВЦЭМ!$F$39:$F$782,СВЦЭМ!$A$39:$A$782,$A208,СВЦЭМ!$B$39:$B$782,O$190)+'СЕТ СН'!$F$12</f>
        <v>117.07600365</v>
      </c>
      <c r="P208" s="36">
        <f>SUMIFS(СВЦЭМ!$F$39:$F$782,СВЦЭМ!$A$39:$A$782,$A208,СВЦЭМ!$B$39:$B$782,P$190)+'СЕТ СН'!$F$12</f>
        <v>118.88944737999999</v>
      </c>
      <c r="Q208" s="36">
        <f>SUMIFS(СВЦЭМ!$F$39:$F$782,СВЦЭМ!$A$39:$A$782,$A208,СВЦЭМ!$B$39:$B$782,Q$190)+'СЕТ СН'!$F$12</f>
        <v>120.41661628</v>
      </c>
      <c r="R208" s="36">
        <f>SUMIFS(СВЦЭМ!$F$39:$F$782,СВЦЭМ!$A$39:$A$782,$A208,СВЦЭМ!$B$39:$B$782,R$190)+'СЕТ СН'!$F$12</f>
        <v>120.71761963</v>
      </c>
      <c r="S208" s="36">
        <f>SUMIFS(СВЦЭМ!$F$39:$F$782,СВЦЭМ!$A$39:$A$782,$A208,СВЦЭМ!$B$39:$B$782,S$190)+'СЕТ СН'!$F$12</f>
        <v>121.16956994</v>
      </c>
      <c r="T208" s="36">
        <f>SUMIFS(СВЦЭМ!$F$39:$F$782,СВЦЭМ!$A$39:$A$782,$A208,СВЦЭМ!$B$39:$B$782,T$190)+'СЕТ СН'!$F$12</f>
        <v>119.2642906</v>
      </c>
      <c r="U208" s="36">
        <f>SUMIFS(СВЦЭМ!$F$39:$F$782,СВЦЭМ!$A$39:$A$782,$A208,СВЦЭМ!$B$39:$B$782,U$190)+'СЕТ СН'!$F$12</f>
        <v>117.40561318</v>
      </c>
      <c r="V208" s="36">
        <f>SUMIFS(СВЦЭМ!$F$39:$F$782,СВЦЭМ!$A$39:$A$782,$A208,СВЦЭМ!$B$39:$B$782,V$190)+'СЕТ СН'!$F$12</f>
        <v>116.65836520000001</v>
      </c>
      <c r="W208" s="36">
        <f>SUMIFS(СВЦЭМ!$F$39:$F$782,СВЦЭМ!$A$39:$A$782,$A208,СВЦЭМ!$B$39:$B$782,W$190)+'СЕТ СН'!$F$12</f>
        <v>116.04006359</v>
      </c>
      <c r="X208" s="36">
        <f>SUMIFS(СВЦЭМ!$F$39:$F$782,СВЦЭМ!$A$39:$A$782,$A208,СВЦЭМ!$B$39:$B$782,X$190)+'СЕТ СН'!$F$12</f>
        <v>117.52325878000001</v>
      </c>
      <c r="Y208" s="36">
        <f>SUMIFS(СВЦЭМ!$F$39:$F$782,СВЦЭМ!$A$39:$A$782,$A208,СВЦЭМ!$B$39:$B$782,Y$190)+'СЕТ СН'!$F$12</f>
        <v>119.68269856000001</v>
      </c>
    </row>
    <row r="209" spans="1:25" ht="15.75" x14ac:dyDescent="0.2">
      <c r="A209" s="35">
        <f t="shared" si="5"/>
        <v>45370</v>
      </c>
      <c r="B209" s="36">
        <f>SUMIFS(СВЦЭМ!$F$39:$F$782,СВЦЭМ!$A$39:$A$782,$A209,СВЦЭМ!$B$39:$B$782,B$190)+'СЕТ СН'!$F$12</f>
        <v>126.38821175</v>
      </c>
      <c r="C209" s="36">
        <f>SUMIFS(СВЦЭМ!$F$39:$F$782,СВЦЭМ!$A$39:$A$782,$A209,СВЦЭМ!$B$39:$B$782,C$190)+'СЕТ СН'!$F$12</f>
        <v>123.84416262000001</v>
      </c>
      <c r="D209" s="36">
        <f>SUMIFS(СВЦЭМ!$F$39:$F$782,СВЦЭМ!$A$39:$A$782,$A209,СВЦЭМ!$B$39:$B$782,D$190)+'СЕТ СН'!$F$12</f>
        <v>126.78441871</v>
      </c>
      <c r="E209" s="36">
        <f>SUMIFS(СВЦЭМ!$F$39:$F$782,СВЦЭМ!$A$39:$A$782,$A209,СВЦЭМ!$B$39:$B$782,E$190)+'СЕТ СН'!$F$12</f>
        <v>126.12796611</v>
      </c>
      <c r="F209" s="36">
        <f>SUMIFS(СВЦЭМ!$F$39:$F$782,СВЦЭМ!$A$39:$A$782,$A209,СВЦЭМ!$B$39:$B$782,F$190)+'СЕТ СН'!$F$12</f>
        <v>125.80255603000001</v>
      </c>
      <c r="G209" s="36">
        <f>SUMIFS(СВЦЭМ!$F$39:$F$782,СВЦЭМ!$A$39:$A$782,$A209,СВЦЭМ!$B$39:$B$782,G$190)+'СЕТ СН'!$F$12</f>
        <v>125.89623628</v>
      </c>
      <c r="H209" s="36">
        <f>SUMIFS(СВЦЭМ!$F$39:$F$782,СВЦЭМ!$A$39:$A$782,$A209,СВЦЭМ!$B$39:$B$782,H$190)+'СЕТ СН'!$F$12</f>
        <v>125.49700850000001</v>
      </c>
      <c r="I209" s="36">
        <f>SUMIFS(СВЦЭМ!$F$39:$F$782,СВЦЭМ!$A$39:$A$782,$A209,СВЦЭМ!$B$39:$B$782,I$190)+'СЕТ СН'!$F$12</f>
        <v>123.22947315</v>
      </c>
      <c r="J209" s="36">
        <f>SUMIFS(СВЦЭМ!$F$39:$F$782,СВЦЭМ!$A$39:$A$782,$A209,СВЦЭМ!$B$39:$B$782,J$190)+'СЕТ СН'!$F$12</f>
        <v>122.12106693</v>
      </c>
      <c r="K209" s="36">
        <f>SUMIFS(СВЦЭМ!$F$39:$F$782,СВЦЭМ!$A$39:$A$782,$A209,СВЦЭМ!$B$39:$B$782,K$190)+'СЕТ СН'!$F$12</f>
        <v>122.45882365999999</v>
      </c>
      <c r="L209" s="36">
        <f>SUMIFS(СВЦЭМ!$F$39:$F$782,СВЦЭМ!$A$39:$A$782,$A209,СВЦЭМ!$B$39:$B$782,L$190)+'СЕТ СН'!$F$12</f>
        <v>123.48834823</v>
      </c>
      <c r="M209" s="36">
        <f>SUMIFS(СВЦЭМ!$F$39:$F$782,СВЦЭМ!$A$39:$A$782,$A209,СВЦЭМ!$B$39:$B$782,M$190)+'СЕТ СН'!$F$12</f>
        <v>127.96789828</v>
      </c>
      <c r="N209" s="36">
        <f>SUMIFS(СВЦЭМ!$F$39:$F$782,СВЦЭМ!$A$39:$A$782,$A209,СВЦЭМ!$B$39:$B$782,N$190)+'СЕТ СН'!$F$12</f>
        <v>129.82114256</v>
      </c>
      <c r="O209" s="36">
        <f>SUMIFS(СВЦЭМ!$F$39:$F$782,СВЦЭМ!$A$39:$A$782,$A209,СВЦЭМ!$B$39:$B$782,O$190)+'СЕТ СН'!$F$12</f>
        <v>132.5213789</v>
      </c>
      <c r="P209" s="36">
        <f>SUMIFS(СВЦЭМ!$F$39:$F$782,СВЦЭМ!$A$39:$A$782,$A209,СВЦЭМ!$B$39:$B$782,P$190)+'СЕТ СН'!$F$12</f>
        <v>137.54750286000001</v>
      </c>
      <c r="Q209" s="36">
        <f>SUMIFS(СВЦЭМ!$F$39:$F$782,СВЦЭМ!$A$39:$A$782,$A209,СВЦЭМ!$B$39:$B$782,Q$190)+'СЕТ СН'!$F$12</f>
        <v>139.07633268999999</v>
      </c>
      <c r="R209" s="36">
        <f>SUMIFS(СВЦЭМ!$F$39:$F$782,СВЦЭМ!$A$39:$A$782,$A209,СВЦЭМ!$B$39:$B$782,R$190)+'СЕТ СН'!$F$12</f>
        <v>139.37089592999999</v>
      </c>
      <c r="S209" s="36">
        <f>SUMIFS(СВЦЭМ!$F$39:$F$782,СВЦЭМ!$A$39:$A$782,$A209,СВЦЭМ!$B$39:$B$782,S$190)+'СЕТ СН'!$F$12</f>
        <v>137.58016207</v>
      </c>
      <c r="T209" s="36">
        <f>SUMIFS(СВЦЭМ!$F$39:$F$782,СВЦЭМ!$A$39:$A$782,$A209,СВЦЭМ!$B$39:$B$782,T$190)+'СЕТ СН'!$F$12</f>
        <v>129.87253279000001</v>
      </c>
      <c r="U209" s="36">
        <f>SUMIFS(СВЦЭМ!$F$39:$F$782,СВЦЭМ!$A$39:$A$782,$A209,СВЦЭМ!$B$39:$B$782,U$190)+'СЕТ СН'!$F$12</f>
        <v>126.62122049</v>
      </c>
      <c r="V209" s="36">
        <f>SUMIFS(СВЦЭМ!$F$39:$F$782,СВЦЭМ!$A$39:$A$782,$A209,СВЦЭМ!$B$39:$B$782,V$190)+'СЕТ СН'!$F$12</f>
        <v>126.38940005000001</v>
      </c>
      <c r="W209" s="36">
        <f>SUMIFS(СВЦЭМ!$F$39:$F$782,СВЦЭМ!$A$39:$A$782,$A209,СВЦЭМ!$B$39:$B$782,W$190)+'СЕТ СН'!$F$12</f>
        <v>128.17270077000001</v>
      </c>
      <c r="X209" s="36">
        <f>SUMIFS(СВЦЭМ!$F$39:$F$782,СВЦЭМ!$A$39:$A$782,$A209,СВЦЭМ!$B$39:$B$782,X$190)+'СЕТ СН'!$F$12</f>
        <v>129.72854561</v>
      </c>
      <c r="Y209" s="36">
        <f>SUMIFS(СВЦЭМ!$F$39:$F$782,СВЦЭМ!$A$39:$A$782,$A209,СВЦЭМ!$B$39:$B$782,Y$190)+'СЕТ СН'!$F$12</f>
        <v>132.87111920000001</v>
      </c>
    </row>
    <row r="210" spans="1:25" ht="15.75" x14ac:dyDescent="0.2">
      <c r="A210" s="35">
        <f t="shared" si="5"/>
        <v>45371</v>
      </c>
      <c r="B210" s="36">
        <f>SUMIFS(СВЦЭМ!$F$39:$F$782,СВЦЭМ!$A$39:$A$782,$A210,СВЦЭМ!$B$39:$B$782,B$190)+'СЕТ СН'!$F$12</f>
        <v>134.65163398000001</v>
      </c>
      <c r="C210" s="36">
        <f>SUMIFS(СВЦЭМ!$F$39:$F$782,СВЦЭМ!$A$39:$A$782,$A210,СВЦЭМ!$B$39:$B$782,C$190)+'СЕТ СН'!$F$12</f>
        <v>138.07336874999999</v>
      </c>
      <c r="D210" s="36">
        <f>SUMIFS(СВЦЭМ!$F$39:$F$782,СВЦЭМ!$A$39:$A$782,$A210,СВЦЭМ!$B$39:$B$782,D$190)+'СЕТ СН'!$F$12</f>
        <v>140.29988241999999</v>
      </c>
      <c r="E210" s="36">
        <f>SUMIFS(СВЦЭМ!$F$39:$F$782,СВЦЭМ!$A$39:$A$782,$A210,СВЦЭМ!$B$39:$B$782,E$190)+'СЕТ СН'!$F$12</f>
        <v>139.28600795</v>
      </c>
      <c r="F210" s="36">
        <f>SUMIFS(СВЦЭМ!$F$39:$F$782,СВЦЭМ!$A$39:$A$782,$A210,СВЦЭМ!$B$39:$B$782,F$190)+'СЕТ СН'!$F$12</f>
        <v>139.11613591</v>
      </c>
      <c r="G210" s="36">
        <f>SUMIFS(СВЦЭМ!$F$39:$F$782,СВЦЭМ!$A$39:$A$782,$A210,СВЦЭМ!$B$39:$B$782,G$190)+'СЕТ СН'!$F$12</f>
        <v>136.82416191999999</v>
      </c>
      <c r="H210" s="36">
        <f>SUMIFS(СВЦЭМ!$F$39:$F$782,СВЦЭМ!$A$39:$A$782,$A210,СВЦЭМ!$B$39:$B$782,H$190)+'СЕТ СН'!$F$12</f>
        <v>137.14537224</v>
      </c>
      <c r="I210" s="36">
        <f>SUMIFS(СВЦЭМ!$F$39:$F$782,СВЦЭМ!$A$39:$A$782,$A210,СВЦЭМ!$B$39:$B$782,I$190)+'СЕТ СН'!$F$12</f>
        <v>134.47775884000001</v>
      </c>
      <c r="J210" s="36">
        <f>SUMIFS(СВЦЭМ!$F$39:$F$782,СВЦЭМ!$A$39:$A$782,$A210,СВЦЭМ!$B$39:$B$782,J$190)+'СЕТ СН'!$F$12</f>
        <v>130.78419188999999</v>
      </c>
      <c r="K210" s="36">
        <f>SUMIFS(СВЦЭМ!$F$39:$F$782,СВЦЭМ!$A$39:$A$782,$A210,СВЦЭМ!$B$39:$B$782,K$190)+'СЕТ СН'!$F$12</f>
        <v>129.74351132000001</v>
      </c>
      <c r="L210" s="36">
        <f>SUMIFS(СВЦЭМ!$F$39:$F$782,СВЦЭМ!$A$39:$A$782,$A210,СВЦЭМ!$B$39:$B$782,L$190)+'СЕТ СН'!$F$12</f>
        <v>129.57791270000001</v>
      </c>
      <c r="M210" s="36">
        <f>SUMIFS(СВЦЭМ!$F$39:$F$782,СВЦЭМ!$A$39:$A$782,$A210,СВЦЭМ!$B$39:$B$782,M$190)+'СЕТ СН'!$F$12</f>
        <v>130.35395510000001</v>
      </c>
      <c r="N210" s="36">
        <f>SUMIFS(СВЦЭМ!$F$39:$F$782,СВЦЭМ!$A$39:$A$782,$A210,СВЦЭМ!$B$39:$B$782,N$190)+'СЕТ СН'!$F$12</f>
        <v>130.39518734999999</v>
      </c>
      <c r="O210" s="36">
        <f>SUMIFS(СВЦЭМ!$F$39:$F$782,СВЦЭМ!$A$39:$A$782,$A210,СВЦЭМ!$B$39:$B$782,O$190)+'СЕТ СН'!$F$12</f>
        <v>132.62951323999999</v>
      </c>
      <c r="P210" s="36">
        <f>SUMIFS(СВЦЭМ!$F$39:$F$782,СВЦЭМ!$A$39:$A$782,$A210,СВЦЭМ!$B$39:$B$782,P$190)+'СЕТ СН'!$F$12</f>
        <v>134.24406787999999</v>
      </c>
      <c r="Q210" s="36">
        <f>SUMIFS(СВЦЭМ!$F$39:$F$782,СВЦЭМ!$A$39:$A$782,$A210,СВЦЭМ!$B$39:$B$782,Q$190)+'СЕТ СН'!$F$12</f>
        <v>134.44429349999999</v>
      </c>
      <c r="R210" s="36">
        <f>SUMIFS(СВЦЭМ!$F$39:$F$782,СВЦЭМ!$A$39:$A$782,$A210,СВЦЭМ!$B$39:$B$782,R$190)+'СЕТ СН'!$F$12</f>
        <v>134.88553929</v>
      </c>
      <c r="S210" s="36">
        <f>SUMIFS(СВЦЭМ!$F$39:$F$782,СВЦЭМ!$A$39:$A$782,$A210,СВЦЭМ!$B$39:$B$782,S$190)+'СЕТ СН'!$F$12</f>
        <v>133.60902447999999</v>
      </c>
      <c r="T210" s="36">
        <f>SUMIFS(СВЦЭМ!$F$39:$F$782,СВЦЭМ!$A$39:$A$782,$A210,СВЦЭМ!$B$39:$B$782,T$190)+'СЕТ СН'!$F$12</f>
        <v>130.01897203999999</v>
      </c>
      <c r="U210" s="36">
        <f>SUMIFS(СВЦЭМ!$F$39:$F$782,СВЦЭМ!$A$39:$A$782,$A210,СВЦЭМ!$B$39:$B$782,U$190)+'СЕТ СН'!$F$12</f>
        <v>128.11663913999999</v>
      </c>
      <c r="V210" s="36">
        <f>SUMIFS(СВЦЭМ!$F$39:$F$782,СВЦЭМ!$A$39:$A$782,$A210,СВЦЭМ!$B$39:$B$782,V$190)+'СЕТ СН'!$F$12</f>
        <v>129.02563509000001</v>
      </c>
      <c r="W210" s="36">
        <f>SUMIFS(СВЦЭМ!$F$39:$F$782,СВЦЭМ!$A$39:$A$782,$A210,СВЦЭМ!$B$39:$B$782,W$190)+'СЕТ СН'!$F$12</f>
        <v>129.73710455</v>
      </c>
      <c r="X210" s="36">
        <f>SUMIFS(СВЦЭМ!$F$39:$F$782,СВЦЭМ!$A$39:$A$782,$A210,СВЦЭМ!$B$39:$B$782,X$190)+'СЕТ СН'!$F$12</f>
        <v>132.46789059</v>
      </c>
      <c r="Y210" s="36">
        <f>SUMIFS(СВЦЭМ!$F$39:$F$782,СВЦЭМ!$A$39:$A$782,$A210,СВЦЭМ!$B$39:$B$782,Y$190)+'СЕТ СН'!$F$12</f>
        <v>132.25888201999999</v>
      </c>
    </row>
    <row r="211" spans="1:25" ht="15.75" x14ac:dyDescent="0.2">
      <c r="A211" s="35">
        <f t="shared" si="5"/>
        <v>45372</v>
      </c>
      <c r="B211" s="36">
        <f>SUMIFS(СВЦЭМ!$F$39:$F$782,СВЦЭМ!$A$39:$A$782,$A211,СВЦЭМ!$B$39:$B$782,B$190)+'СЕТ СН'!$F$12</f>
        <v>137.32177096999999</v>
      </c>
      <c r="C211" s="36">
        <f>SUMIFS(СВЦЭМ!$F$39:$F$782,СВЦЭМ!$A$39:$A$782,$A211,СВЦЭМ!$B$39:$B$782,C$190)+'СЕТ СН'!$F$12</f>
        <v>139.68122136</v>
      </c>
      <c r="D211" s="36">
        <f>SUMIFS(СВЦЭМ!$F$39:$F$782,СВЦЭМ!$A$39:$A$782,$A211,СВЦЭМ!$B$39:$B$782,D$190)+'СЕТ СН'!$F$12</f>
        <v>143.29237799000001</v>
      </c>
      <c r="E211" s="36">
        <f>SUMIFS(СВЦЭМ!$F$39:$F$782,СВЦЭМ!$A$39:$A$782,$A211,СВЦЭМ!$B$39:$B$782,E$190)+'СЕТ СН'!$F$12</f>
        <v>144.03152166000001</v>
      </c>
      <c r="F211" s="36">
        <f>SUMIFS(СВЦЭМ!$F$39:$F$782,СВЦЭМ!$A$39:$A$782,$A211,СВЦЭМ!$B$39:$B$782,F$190)+'СЕТ СН'!$F$12</f>
        <v>143.62670477</v>
      </c>
      <c r="G211" s="36">
        <f>SUMIFS(СВЦЭМ!$F$39:$F$782,СВЦЭМ!$A$39:$A$782,$A211,СВЦЭМ!$B$39:$B$782,G$190)+'СЕТ СН'!$F$12</f>
        <v>141.06410459</v>
      </c>
      <c r="H211" s="36">
        <f>SUMIFS(СВЦЭМ!$F$39:$F$782,СВЦЭМ!$A$39:$A$782,$A211,СВЦЭМ!$B$39:$B$782,H$190)+'СЕТ СН'!$F$12</f>
        <v>134.68449537999999</v>
      </c>
      <c r="I211" s="36">
        <f>SUMIFS(СВЦЭМ!$F$39:$F$782,СВЦЭМ!$A$39:$A$782,$A211,СВЦЭМ!$B$39:$B$782,I$190)+'СЕТ СН'!$F$12</f>
        <v>131.85903830999999</v>
      </c>
      <c r="J211" s="36">
        <f>SUMIFS(СВЦЭМ!$F$39:$F$782,СВЦЭМ!$A$39:$A$782,$A211,СВЦЭМ!$B$39:$B$782,J$190)+'СЕТ СН'!$F$12</f>
        <v>132.31161576</v>
      </c>
      <c r="K211" s="36">
        <f>SUMIFS(СВЦЭМ!$F$39:$F$782,СВЦЭМ!$A$39:$A$782,$A211,СВЦЭМ!$B$39:$B$782,K$190)+'СЕТ СН'!$F$12</f>
        <v>130.40934272999999</v>
      </c>
      <c r="L211" s="36">
        <f>SUMIFS(СВЦЭМ!$F$39:$F$782,СВЦЭМ!$A$39:$A$782,$A211,СВЦЭМ!$B$39:$B$782,L$190)+'СЕТ СН'!$F$12</f>
        <v>130.11915092000001</v>
      </c>
      <c r="M211" s="36">
        <f>SUMIFS(СВЦЭМ!$F$39:$F$782,СВЦЭМ!$A$39:$A$782,$A211,СВЦЭМ!$B$39:$B$782,M$190)+'СЕТ СН'!$F$12</f>
        <v>131.08557712999999</v>
      </c>
      <c r="N211" s="36">
        <f>SUMIFS(СВЦЭМ!$F$39:$F$782,СВЦЭМ!$A$39:$A$782,$A211,СВЦЭМ!$B$39:$B$782,N$190)+'СЕТ СН'!$F$12</f>
        <v>133.39046056000001</v>
      </c>
      <c r="O211" s="36">
        <f>SUMIFS(СВЦЭМ!$F$39:$F$782,СВЦЭМ!$A$39:$A$782,$A211,СВЦЭМ!$B$39:$B$782,O$190)+'СЕТ СН'!$F$12</f>
        <v>134.37479705999999</v>
      </c>
      <c r="P211" s="36">
        <f>SUMIFS(СВЦЭМ!$F$39:$F$782,СВЦЭМ!$A$39:$A$782,$A211,СВЦЭМ!$B$39:$B$782,P$190)+'СЕТ СН'!$F$12</f>
        <v>135.28989711</v>
      </c>
      <c r="Q211" s="36">
        <f>SUMIFS(СВЦЭМ!$F$39:$F$782,СВЦЭМ!$A$39:$A$782,$A211,СВЦЭМ!$B$39:$B$782,Q$190)+'СЕТ СН'!$F$12</f>
        <v>136.78765941</v>
      </c>
      <c r="R211" s="36">
        <f>SUMIFS(СВЦЭМ!$F$39:$F$782,СВЦЭМ!$A$39:$A$782,$A211,СВЦЭМ!$B$39:$B$782,R$190)+'СЕТ СН'!$F$12</f>
        <v>137.78131715999999</v>
      </c>
      <c r="S211" s="36">
        <f>SUMIFS(СВЦЭМ!$F$39:$F$782,СВЦЭМ!$A$39:$A$782,$A211,СВЦЭМ!$B$39:$B$782,S$190)+'СЕТ СН'!$F$12</f>
        <v>135.92177579</v>
      </c>
      <c r="T211" s="36">
        <f>SUMIFS(СВЦЭМ!$F$39:$F$782,СВЦЭМ!$A$39:$A$782,$A211,СВЦЭМ!$B$39:$B$782,T$190)+'СЕТ СН'!$F$12</f>
        <v>135.24374298999999</v>
      </c>
      <c r="U211" s="36">
        <f>SUMIFS(СВЦЭМ!$F$39:$F$782,СВЦЭМ!$A$39:$A$782,$A211,СВЦЭМ!$B$39:$B$782,U$190)+'СЕТ СН'!$F$12</f>
        <v>132.21285255999999</v>
      </c>
      <c r="V211" s="36">
        <f>SUMIFS(СВЦЭМ!$F$39:$F$782,СВЦЭМ!$A$39:$A$782,$A211,СВЦЭМ!$B$39:$B$782,V$190)+'СЕТ СН'!$F$12</f>
        <v>130.09080926999999</v>
      </c>
      <c r="W211" s="36">
        <f>SUMIFS(СВЦЭМ!$F$39:$F$782,СВЦЭМ!$A$39:$A$782,$A211,СВЦЭМ!$B$39:$B$782,W$190)+'СЕТ СН'!$F$12</f>
        <v>132.0877255</v>
      </c>
      <c r="X211" s="36">
        <f>SUMIFS(СВЦЭМ!$F$39:$F$782,СВЦЭМ!$A$39:$A$782,$A211,СВЦЭМ!$B$39:$B$782,X$190)+'СЕТ СН'!$F$12</f>
        <v>134.09107954000001</v>
      </c>
      <c r="Y211" s="36">
        <f>SUMIFS(СВЦЭМ!$F$39:$F$782,СВЦЭМ!$A$39:$A$782,$A211,СВЦЭМ!$B$39:$B$782,Y$190)+'СЕТ СН'!$F$12</f>
        <v>135.61306261999999</v>
      </c>
    </row>
    <row r="212" spans="1:25" ht="15.75" x14ac:dyDescent="0.2">
      <c r="A212" s="35">
        <f t="shared" si="5"/>
        <v>45373</v>
      </c>
      <c r="B212" s="36">
        <f>SUMIFS(СВЦЭМ!$F$39:$F$782,СВЦЭМ!$A$39:$A$782,$A212,СВЦЭМ!$B$39:$B$782,B$190)+'СЕТ СН'!$F$12</f>
        <v>137.90332737</v>
      </c>
      <c r="C212" s="36">
        <f>SUMIFS(СВЦЭМ!$F$39:$F$782,СВЦЭМ!$A$39:$A$782,$A212,СВЦЭМ!$B$39:$B$782,C$190)+'СЕТ СН'!$F$12</f>
        <v>140.59513516000001</v>
      </c>
      <c r="D212" s="36">
        <f>SUMIFS(СВЦЭМ!$F$39:$F$782,СВЦЭМ!$A$39:$A$782,$A212,СВЦЭМ!$B$39:$B$782,D$190)+'СЕТ СН'!$F$12</f>
        <v>142.94413879000001</v>
      </c>
      <c r="E212" s="36">
        <f>SUMIFS(СВЦЭМ!$F$39:$F$782,СВЦЭМ!$A$39:$A$782,$A212,СВЦЭМ!$B$39:$B$782,E$190)+'СЕТ СН'!$F$12</f>
        <v>142.09571312</v>
      </c>
      <c r="F212" s="36">
        <f>SUMIFS(СВЦЭМ!$F$39:$F$782,СВЦЭМ!$A$39:$A$782,$A212,СВЦЭМ!$B$39:$B$782,F$190)+'СЕТ СН'!$F$12</f>
        <v>142.10638159999999</v>
      </c>
      <c r="G212" s="36">
        <f>SUMIFS(СВЦЭМ!$F$39:$F$782,СВЦЭМ!$A$39:$A$782,$A212,СВЦЭМ!$B$39:$B$782,G$190)+'СЕТ СН'!$F$12</f>
        <v>142.10122306</v>
      </c>
      <c r="H212" s="36">
        <f>SUMIFS(СВЦЭМ!$F$39:$F$782,СВЦЭМ!$A$39:$A$782,$A212,СВЦЭМ!$B$39:$B$782,H$190)+'СЕТ СН'!$F$12</f>
        <v>137.49203492000001</v>
      </c>
      <c r="I212" s="36">
        <f>SUMIFS(СВЦЭМ!$F$39:$F$782,СВЦЭМ!$A$39:$A$782,$A212,СВЦЭМ!$B$39:$B$782,I$190)+'СЕТ СН'!$F$12</f>
        <v>134.29321404999999</v>
      </c>
      <c r="J212" s="36">
        <f>SUMIFS(СВЦЭМ!$F$39:$F$782,СВЦЭМ!$A$39:$A$782,$A212,СВЦЭМ!$B$39:$B$782,J$190)+'СЕТ СН'!$F$12</f>
        <v>133.33345875000001</v>
      </c>
      <c r="K212" s="36">
        <f>SUMIFS(СВЦЭМ!$F$39:$F$782,СВЦЭМ!$A$39:$A$782,$A212,СВЦЭМ!$B$39:$B$782,K$190)+'СЕТ СН'!$F$12</f>
        <v>132.56884169</v>
      </c>
      <c r="L212" s="36">
        <f>SUMIFS(СВЦЭМ!$F$39:$F$782,СВЦЭМ!$A$39:$A$782,$A212,СВЦЭМ!$B$39:$B$782,L$190)+'СЕТ СН'!$F$12</f>
        <v>130.43696696999999</v>
      </c>
      <c r="M212" s="36">
        <f>SUMIFS(СВЦЭМ!$F$39:$F$782,СВЦЭМ!$A$39:$A$782,$A212,СВЦЭМ!$B$39:$B$782,M$190)+'СЕТ СН'!$F$12</f>
        <v>127.66414641</v>
      </c>
      <c r="N212" s="36">
        <f>SUMIFS(СВЦЭМ!$F$39:$F$782,СВЦЭМ!$A$39:$A$782,$A212,СВЦЭМ!$B$39:$B$782,N$190)+'СЕТ СН'!$F$12</f>
        <v>129.77080017</v>
      </c>
      <c r="O212" s="36">
        <f>SUMIFS(СВЦЭМ!$F$39:$F$782,СВЦЭМ!$A$39:$A$782,$A212,СВЦЭМ!$B$39:$B$782,O$190)+'СЕТ СН'!$F$12</f>
        <v>127.57065316000001</v>
      </c>
      <c r="P212" s="36">
        <f>SUMIFS(СВЦЭМ!$F$39:$F$782,СВЦЭМ!$A$39:$A$782,$A212,СВЦЭМ!$B$39:$B$782,P$190)+'СЕТ СН'!$F$12</f>
        <v>127.78283001</v>
      </c>
      <c r="Q212" s="36">
        <f>SUMIFS(СВЦЭМ!$F$39:$F$782,СВЦЭМ!$A$39:$A$782,$A212,СВЦЭМ!$B$39:$B$782,Q$190)+'СЕТ СН'!$F$12</f>
        <v>129.14893642999999</v>
      </c>
      <c r="R212" s="36">
        <f>SUMIFS(СВЦЭМ!$F$39:$F$782,СВЦЭМ!$A$39:$A$782,$A212,СВЦЭМ!$B$39:$B$782,R$190)+'СЕТ СН'!$F$12</f>
        <v>130.24944199000001</v>
      </c>
      <c r="S212" s="36">
        <f>SUMIFS(СВЦЭМ!$F$39:$F$782,СВЦЭМ!$A$39:$A$782,$A212,СВЦЭМ!$B$39:$B$782,S$190)+'СЕТ СН'!$F$12</f>
        <v>129.80547053999999</v>
      </c>
      <c r="T212" s="36">
        <f>SUMIFS(СВЦЭМ!$F$39:$F$782,СВЦЭМ!$A$39:$A$782,$A212,СВЦЭМ!$B$39:$B$782,T$190)+'СЕТ СН'!$F$12</f>
        <v>127.69611784999999</v>
      </c>
      <c r="U212" s="36">
        <f>SUMIFS(СВЦЭМ!$F$39:$F$782,СВЦЭМ!$A$39:$A$782,$A212,СВЦЭМ!$B$39:$B$782,U$190)+'СЕТ СН'!$F$12</f>
        <v>125.40004817000001</v>
      </c>
      <c r="V212" s="36">
        <f>SUMIFS(СВЦЭМ!$F$39:$F$782,СВЦЭМ!$A$39:$A$782,$A212,СВЦЭМ!$B$39:$B$782,V$190)+'СЕТ СН'!$F$12</f>
        <v>122.91921161</v>
      </c>
      <c r="W212" s="36">
        <f>SUMIFS(СВЦЭМ!$F$39:$F$782,СВЦЭМ!$A$39:$A$782,$A212,СВЦЭМ!$B$39:$B$782,W$190)+'СЕТ СН'!$F$12</f>
        <v>122.76751625</v>
      </c>
      <c r="X212" s="36">
        <f>SUMIFS(СВЦЭМ!$F$39:$F$782,СВЦЭМ!$A$39:$A$782,$A212,СВЦЭМ!$B$39:$B$782,X$190)+'СЕТ СН'!$F$12</f>
        <v>124.01737427</v>
      </c>
      <c r="Y212" s="36">
        <f>SUMIFS(СВЦЭМ!$F$39:$F$782,СВЦЭМ!$A$39:$A$782,$A212,СВЦЭМ!$B$39:$B$782,Y$190)+'СЕТ СН'!$F$12</f>
        <v>124.4261484</v>
      </c>
    </row>
    <row r="213" spans="1:25" ht="15.75" x14ac:dyDescent="0.2">
      <c r="A213" s="35">
        <f t="shared" si="5"/>
        <v>45374</v>
      </c>
      <c r="B213" s="36">
        <f>SUMIFS(СВЦЭМ!$F$39:$F$782,СВЦЭМ!$A$39:$A$782,$A213,СВЦЭМ!$B$39:$B$782,B$190)+'СЕТ СН'!$F$12</f>
        <v>129.41430865999999</v>
      </c>
      <c r="C213" s="36">
        <f>SUMIFS(СВЦЭМ!$F$39:$F$782,СВЦЭМ!$A$39:$A$782,$A213,СВЦЭМ!$B$39:$B$782,C$190)+'СЕТ СН'!$F$12</f>
        <v>127.69689421</v>
      </c>
      <c r="D213" s="36">
        <f>SUMIFS(СВЦЭМ!$F$39:$F$782,СВЦЭМ!$A$39:$A$782,$A213,СВЦЭМ!$B$39:$B$782,D$190)+'СЕТ СН'!$F$12</f>
        <v>130.84861855</v>
      </c>
      <c r="E213" s="36">
        <f>SUMIFS(СВЦЭМ!$F$39:$F$782,СВЦЭМ!$A$39:$A$782,$A213,СВЦЭМ!$B$39:$B$782,E$190)+'СЕТ СН'!$F$12</f>
        <v>132.19700972000001</v>
      </c>
      <c r="F213" s="36">
        <f>SUMIFS(СВЦЭМ!$F$39:$F$782,СВЦЭМ!$A$39:$A$782,$A213,СВЦЭМ!$B$39:$B$782,F$190)+'СЕТ СН'!$F$12</f>
        <v>132.05883141999999</v>
      </c>
      <c r="G213" s="36">
        <f>SUMIFS(СВЦЭМ!$F$39:$F$782,СВЦЭМ!$A$39:$A$782,$A213,СВЦЭМ!$B$39:$B$782,G$190)+'СЕТ СН'!$F$12</f>
        <v>130.60205185000001</v>
      </c>
      <c r="H213" s="36">
        <f>SUMIFS(СВЦЭМ!$F$39:$F$782,СВЦЭМ!$A$39:$A$782,$A213,СВЦЭМ!$B$39:$B$782,H$190)+'СЕТ СН'!$F$12</f>
        <v>129.13505967</v>
      </c>
      <c r="I213" s="36">
        <f>SUMIFS(СВЦЭМ!$F$39:$F$782,СВЦЭМ!$A$39:$A$782,$A213,СВЦЭМ!$B$39:$B$782,I$190)+'СЕТ СН'!$F$12</f>
        <v>127.77690883</v>
      </c>
      <c r="J213" s="36">
        <f>SUMIFS(СВЦЭМ!$F$39:$F$782,СВЦЭМ!$A$39:$A$782,$A213,СВЦЭМ!$B$39:$B$782,J$190)+'СЕТ СН'!$F$12</f>
        <v>124.51453997</v>
      </c>
      <c r="K213" s="36">
        <f>SUMIFS(СВЦЭМ!$F$39:$F$782,СВЦЭМ!$A$39:$A$782,$A213,СВЦЭМ!$B$39:$B$782,K$190)+'СЕТ СН'!$F$12</f>
        <v>121.7080034</v>
      </c>
      <c r="L213" s="36">
        <f>SUMIFS(СВЦЭМ!$F$39:$F$782,СВЦЭМ!$A$39:$A$782,$A213,СВЦЭМ!$B$39:$B$782,L$190)+'СЕТ СН'!$F$12</f>
        <v>120.58087341</v>
      </c>
      <c r="M213" s="36">
        <f>SUMIFS(СВЦЭМ!$F$39:$F$782,СВЦЭМ!$A$39:$A$782,$A213,СВЦЭМ!$B$39:$B$782,M$190)+'СЕТ СН'!$F$12</f>
        <v>121.39155861</v>
      </c>
      <c r="N213" s="36">
        <f>SUMIFS(СВЦЭМ!$F$39:$F$782,СВЦЭМ!$A$39:$A$782,$A213,СВЦЭМ!$B$39:$B$782,N$190)+'СЕТ СН'!$F$12</f>
        <v>121.93005991</v>
      </c>
      <c r="O213" s="36">
        <f>SUMIFS(СВЦЭМ!$F$39:$F$782,СВЦЭМ!$A$39:$A$782,$A213,СВЦЭМ!$B$39:$B$782,O$190)+'СЕТ СН'!$F$12</f>
        <v>124.54935908</v>
      </c>
      <c r="P213" s="36">
        <f>SUMIFS(СВЦЭМ!$F$39:$F$782,СВЦЭМ!$A$39:$A$782,$A213,СВЦЭМ!$B$39:$B$782,P$190)+'СЕТ СН'!$F$12</f>
        <v>126.19957196999999</v>
      </c>
      <c r="Q213" s="36">
        <f>SUMIFS(СВЦЭМ!$F$39:$F$782,СВЦЭМ!$A$39:$A$782,$A213,СВЦЭМ!$B$39:$B$782,Q$190)+'СЕТ СН'!$F$12</f>
        <v>126.64691763</v>
      </c>
      <c r="R213" s="36">
        <f>SUMIFS(СВЦЭМ!$F$39:$F$782,СВЦЭМ!$A$39:$A$782,$A213,СВЦЭМ!$B$39:$B$782,R$190)+'СЕТ СН'!$F$12</f>
        <v>127.55889845</v>
      </c>
      <c r="S213" s="36">
        <f>SUMIFS(СВЦЭМ!$F$39:$F$782,СВЦЭМ!$A$39:$A$782,$A213,СВЦЭМ!$B$39:$B$782,S$190)+'СЕТ СН'!$F$12</f>
        <v>125.05434246999999</v>
      </c>
      <c r="T213" s="36">
        <f>SUMIFS(СВЦЭМ!$F$39:$F$782,СВЦЭМ!$A$39:$A$782,$A213,СВЦЭМ!$B$39:$B$782,T$190)+'СЕТ СН'!$F$12</f>
        <v>124.08031075</v>
      </c>
      <c r="U213" s="36">
        <f>SUMIFS(СВЦЭМ!$F$39:$F$782,СВЦЭМ!$A$39:$A$782,$A213,СВЦЭМ!$B$39:$B$782,U$190)+'СЕТ СН'!$F$12</f>
        <v>121.67867071000001</v>
      </c>
      <c r="V213" s="36">
        <f>SUMIFS(СВЦЭМ!$F$39:$F$782,СВЦЭМ!$A$39:$A$782,$A213,СВЦЭМ!$B$39:$B$782,V$190)+'СЕТ СН'!$F$12</f>
        <v>120.71532315</v>
      </c>
      <c r="W213" s="36">
        <f>SUMIFS(СВЦЭМ!$F$39:$F$782,СВЦЭМ!$A$39:$A$782,$A213,СВЦЭМ!$B$39:$B$782,W$190)+'СЕТ СН'!$F$12</f>
        <v>120.56375834000001</v>
      </c>
      <c r="X213" s="36">
        <f>SUMIFS(СВЦЭМ!$F$39:$F$782,СВЦЭМ!$A$39:$A$782,$A213,СВЦЭМ!$B$39:$B$782,X$190)+'СЕТ СН'!$F$12</f>
        <v>123.96863352</v>
      </c>
      <c r="Y213" s="36">
        <f>SUMIFS(СВЦЭМ!$F$39:$F$782,СВЦЭМ!$A$39:$A$782,$A213,СВЦЭМ!$B$39:$B$782,Y$190)+'СЕТ СН'!$F$12</f>
        <v>125.4062156</v>
      </c>
    </row>
    <row r="214" spans="1:25" ht="15.75" x14ac:dyDescent="0.2">
      <c r="A214" s="35">
        <f t="shared" si="5"/>
        <v>45375</v>
      </c>
      <c r="B214" s="36">
        <f>SUMIFS(СВЦЭМ!$F$39:$F$782,СВЦЭМ!$A$39:$A$782,$A214,СВЦЭМ!$B$39:$B$782,B$190)+'СЕТ СН'!$F$12</f>
        <v>128.52559292999999</v>
      </c>
      <c r="C214" s="36">
        <f>SUMIFS(СВЦЭМ!$F$39:$F$782,СВЦЭМ!$A$39:$A$782,$A214,СВЦЭМ!$B$39:$B$782,C$190)+'СЕТ СН'!$F$12</f>
        <v>124.57799075</v>
      </c>
      <c r="D214" s="36">
        <f>SUMIFS(СВЦЭМ!$F$39:$F$782,СВЦЭМ!$A$39:$A$782,$A214,СВЦЭМ!$B$39:$B$782,D$190)+'СЕТ СН'!$F$12</f>
        <v>127.01537380000001</v>
      </c>
      <c r="E214" s="36">
        <f>SUMIFS(СВЦЭМ!$F$39:$F$782,СВЦЭМ!$A$39:$A$782,$A214,СВЦЭМ!$B$39:$B$782,E$190)+'СЕТ СН'!$F$12</f>
        <v>127.96717599999999</v>
      </c>
      <c r="F214" s="36">
        <f>SUMIFS(СВЦЭМ!$F$39:$F$782,СВЦЭМ!$A$39:$A$782,$A214,СВЦЭМ!$B$39:$B$782,F$190)+'СЕТ СН'!$F$12</f>
        <v>126.64905849</v>
      </c>
      <c r="G214" s="36">
        <f>SUMIFS(СВЦЭМ!$F$39:$F$782,СВЦЭМ!$A$39:$A$782,$A214,СВЦЭМ!$B$39:$B$782,G$190)+'СЕТ СН'!$F$12</f>
        <v>126.07030417999999</v>
      </c>
      <c r="H214" s="36">
        <f>SUMIFS(СВЦЭМ!$F$39:$F$782,СВЦЭМ!$A$39:$A$782,$A214,СВЦЭМ!$B$39:$B$782,H$190)+'СЕТ СН'!$F$12</f>
        <v>124.40235045999999</v>
      </c>
      <c r="I214" s="36">
        <f>SUMIFS(СВЦЭМ!$F$39:$F$782,СВЦЭМ!$A$39:$A$782,$A214,СВЦЭМ!$B$39:$B$782,I$190)+'СЕТ СН'!$F$12</f>
        <v>124.18165498</v>
      </c>
      <c r="J214" s="36">
        <f>SUMIFS(СВЦЭМ!$F$39:$F$782,СВЦЭМ!$A$39:$A$782,$A214,СВЦЭМ!$B$39:$B$782,J$190)+'СЕТ СН'!$F$12</f>
        <v>120.27318892</v>
      </c>
      <c r="K214" s="36">
        <f>SUMIFS(СВЦЭМ!$F$39:$F$782,СВЦЭМ!$A$39:$A$782,$A214,СВЦЭМ!$B$39:$B$782,K$190)+'СЕТ СН'!$F$12</f>
        <v>117.90072162</v>
      </c>
      <c r="L214" s="36">
        <f>SUMIFS(СВЦЭМ!$F$39:$F$782,СВЦЭМ!$A$39:$A$782,$A214,СВЦЭМ!$B$39:$B$782,L$190)+'СЕТ СН'!$F$12</f>
        <v>118.38264100000001</v>
      </c>
      <c r="M214" s="36">
        <f>SUMIFS(СВЦЭМ!$F$39:$F$782,СВЦЭМ!$A$39:$A$782,$A214,СВЦЭМ!$B$39:$B$782,M$190)+'СЕТ СН'!$F$12</f>
        <v>119.0919037</v>
      </c>
      <c r="N214" s="36">
        <f>SUMIFS(СВЦЭМ!$F$39:$F$782,СВЦЭМ!$A$39:$A$782,$A214,СВЦЭМ!$B$39:$B$782,N$190)+'СЕТ СН'!$F$12</f>
        <v>118.61138436</v>
      </c>
      <c r="O214" s="36">
        <f>SUMIFS(СВЦЭМ!$F$39:$F$782,СВЦЭМ!$A$39:$A$782,$A214,СВЦЭМ!$B$39:$B$782,O$190)+'СЕТ СН'!$F$12</f>
        <v>119.40304183000001</v>
      </c>
      <c r="P214" s="36">
        <f>SUMIFS(СВЦЭМ!$F$39:$F$782,СВЦЭМ!$A$39:$A$782,$A214,СВЦЭМ!$B$39:$B$782,P$190)+'СЕТ СН'!$F$12</f>
        <v>122.85827159</v>
      </c>
      <c r="Q214" s="36">
        <f>SUMIFS(СВЦЭМ!$F$39:$F$782,СВЦЭМ!$A$39:$A$782,$A214,СВЦЭМ!$B$39:$B$782,Q$190)+'СЕТ СН'!$F$12</f>
        <v>123.81649022000001</v>
      </c>
      <c r="R214" s="36">
        <f>SUMIFS(СВЦЭМ!$F$39:$F$782,СВЦЭМ!$A$39:$A$782,$A214,СВЦЭМ!$B$39:$B$782,R$190)+'СЕТ СН'!$F$12</f>
        <v>123.58965343</v>
      </c>
      <c r="S214" s="36">
        <f>SUMIFS(СВЦЭМ!$F$39:$F$782,СВЦЭМ!$A$39:$A$782,$A214,СВЦЭМ!$B$39:$B$782,S$190)+'СЕТ СН'!$F$12</f>
        <v>121.77253621</v>
      </c>
      <c r="T214" s="36">
        <f>SUMIFS(СВЦЭМ!$F$39:$F$782,СВЦЭМ!$A$39:$A$782,$A214,СВЦЭМ!$B$39:$B$782,T$190)+'СЕТ СН'!$F$12</f>
        <v>119.20164031</v>
      </c>
      <c r="U214" s="36">
        <f>SUMIFS(СВЦЭМ!$F$39:$F$782,СВЦЭМ!$A$39:$A$782,$A214,СВЦЭМ!$B$39:$B$782,U$190)+'СЕТ СН'!$F$12</f>
        <v>118.127459</v>
      </c>
      <c r="V214" s="36">
        <f>SUMIFS(СВЦЭМ!$F$39:$F$782,СВЦЭМ!$A$39:$A$782,$A214,СВЦЭМ!$B$39:$B$782,V$190)+'СЕТ СН'!$F$12</f>
        <v>117.46753987</v>
      </c>
      <c r="W214" s="36">
        <f>SUMIFS(СВЦЭМ!$F$39:$F$782,СВЦЭМ!$A$39:$A$782,$A214,СВЦЭМ!$B$39:$B$782,W$190)+'СЕТ СН'!$F$12</f>
        <v>115.44885805</v>
      </c>
      <c r="X214" s="36">
        <f>SUMIFS(СВЦЭМ!$F$39:$F$782,СВЦЭМ!$A$39:$A$782,$A214,СВЦЭМ!$B$39:$B$782,X$190)+'СЕТ СН'!$F$12</f>
        <v>116.27241265000001</v>
      </c>
      <c r="Y214" s="36">
        <f>SUMIFS(СВЦЭМ!$F$39:$F$782,СВЦЭМ!$A$39:$A$782,$A214,СВЦЭМ!$B$39:$B$782,Y$190)+'СЕТ СН'!$F$12</f>
        <v>120.29288532</v>
      </c>
    </row>
    <row r="215" spans="1:25" ht="15.75" x14ac:dyDescent="0.2">
      <c r="A215" s="35">
        <f t="shared" si="5"/>
        <v>45376</v>
      </c>
      <c r="B215" s="36">
        <f>SUMIFS(СВЦЭМ!$F$39:$F$782,СВЦЭМ!$A$39:$A$782,$A215,СВЦЭМ!$B$39:$B$782,B$190)+'СЕТ СН'!$F$12</f>
        <v>120.06895835</v>
      </c>
      <c r="C215" s="36">
        <f>SUMIFS(СВЦЭМ!$F$39:$F$782,СВЦЭМ!$A$39:$A$782,$A215,СВЦЭМ!$B$39:$B$782,C$190)+'СЕТ СН'!$F$12</f>
        <v>122.86006164</v>
      </c>
      <c r="D215" s="36">
        <f>SUMIFS(СВЦЭМ!$F$39:$F$782,СВЦЭМ!$A$39:$A$782,$A215,СВЦЭМ!$B$39:$B$782,D$190)+'СЕТ СН'!$F$12</f>
        <v>123.64914987</v>
      </c>
      <c r="E215" s="36">
        <f>SUMIFS(СВЦЭМ!$F$39:$F$782,СВЦЭМ!$A$39:$A$782,$A215,СВЦЭМ!$B$39:$B$782,E$190)+'СЕТ СН'!$F$12</f>
        <v>124.35296975999999</v>
      </c>
      <c r="F215" s="36">
        <f>SUMIFS(СВЦЭМ!$F$39:$F$782,СВЦЭМ!$A$39:$A$782,$A215,СВЦЭМ!$B$39:$B$782,F$190)+'СЕТ СН'!$F$12</f>
        <v>124.03515426</v>
      </c>
      <c r="G215" s="36">
        <f>SUMIFS(СВЦЭМ!$F$39:$F$782,СВЦЭМ!$A$39:$A$782,$A215,СВЦЭМ!$B$39:$B$782,G$190)+'СЕТ СН'!$F$12</f>
        <v>123.02079781</v>
      </c>
      <c r="H215" s="36">
        <f>SUMIFS(СВЦЭМ!$F$39:$F$782,СВЦЭМ!$A$39:$A$782,$A215,СВЦЭМ!$B$39:$B$782,H$190)+'СЕТ СН'!$F$12</f>
        <v>119.9295525</v>
      </c>
      <c r="I215" s="36">
        <f>SUMIFS(СВЦЭМ!$F$39:$F$782,СВЦЭМ!$A$39:$A$782,$A215,СВЦЭМ!$B$39:$B$782,I$190)+'СЕТ СН'!$F$12</f>
        <v>118.41219039000001</v>
      </c>
      <c r="J215" s="36">
        <f>SUMIFS(СВЦЭМ!$F$39:$F$782,СВЦЭМ!$A$39:$A$782,$A215,СВЦЭМ!$B$39:$B$782,J$190)+'СЕТ СН'!$F$12</f>
        <v>117.1001526</v>
      </c>
      <c r="K215" s="36">
        <f>SUMIFS(СВЦЭМ!$F$39:$F$782,СВЦЭМ!$A$39:$A$782,$A215,СВЦЭМ!$B$39:$B$782,K$190)+'СЕТ СН'!$F$12</f>
        <v>115.36967364</v>
      </c>
      <c r="L215" s="36">
        <f>SUMIFS(СВЦЭМ!$F$39:$F$782,СВЦЭМ!$A$39:$A$782,$A215,СВЦЭМ!$B$39:$B$782,L$190)+'СЕТ СН'!$F$12</f>
        <v>115.65799131</v>
      </c>
      <c r="M215" s="36">
        <f>SUMIFS(СВЦЭМ!$F$39:$F$782,СВЦЭМ!$A$39:$A$782,$A215,СВЦЭМ!$B$39:$B$782,M$190)+'СЕТ СН'!$F$12</f>
        <v>115.45755195</v>
      </c>
      <c r="N215" s="36">
        <f>SUMIFS(СВЦЭМ!$F$39:$F$782,СВЦЭМ!$A$39:$A$782,$A215,СВЦЭМ!$B$39:$B$782,N$190)+'СЕТ СН'!$F$12</f>
        <v>117.14657719</v>
      </c>
      <c r="O215" s="36">
        <f>SUMIFS(СВЦЭМ!$F$39:$F$782,СВЦЭМ!$A$39:$A$782,$A215,СВЦЭМ!$B$39:$B$782,O$190)+'СЕТ СН'!$F$12</f>
        <v>117.82569404</v>
      </c>
      <c r="P215" s="36">
        <f>SUMIFS(СВЦЭМ!$F$39:$F$782,СВЦЭМ!$A$39:$A$782,$A215,СВЦЭМ!$B$39:$B$782,P$190)+'СЕТ СН'!$F$12</f>
        <v>118.81467766999999</v>
      </c>
      <c r="Q215" s="36">
        <f>SUMIFS(СВЦЭМ!$F$39:$F$782,СВЦЭМ!$A$39:$A$782,$A215,СВЦЭМ!$B$39:$B$782,Q$190)+'СЕТ СН'!$F$12</f>
        <v>120.11280323</v>
      </c>
      <c r="R215" s="36">
        <f>SUMIFS(СВЦЭМ!$F$39:$F$782,СВЦЭМ!$A$39:$A$782,$A215,СВЦЭМ!$B$39:$B$782,R$190)+'СЕТ СН'!$F$12</f>
        <v>119.91473114</v>
      </c>
      <c r="S215" s="36">
        <f>SUMIFS(СВЦЭМ!$F$39:$F$782,СВЦЭМ!$A$39:$A$782,$A215,СВЦЭМ!$B$39:$B$782,S$190)+'СЕТ СН'!$F$12</f>
        <v>118.79811884</v>
      </c>
      <c r="T215" s="36">
        <f>SUMIFS(СВЦЭМ!$F$39:$F$782,СВЦЭМ!$A$39:$A$782,$A215,СВЦЭМ!$B$39:$B$782,T$190)+'СЕТ СН'!$F$12</f>
        <v>117.43403441</v>
      </c>
      <c r="U215" s="36">
        <f>SUMIFS(СВЦЭМ!$F$39:$F$782,СВЦЭМ!$A$39:$A$782,$A215,СВЦЭМ!$B$39:$B$782,U$190)+'СЕТ СН'!$F$12</f>
        <v>115.46820418</v>
      </c>
      <c r="V215" s="36">
        <f>SUMIFS(СВЦЭМ!$F$39:$F$782,СВЦЭМ!$A$39:$A$782,$A215,СВЦЭМ!$B$39:$B$782,V$190)+'СЕТ СН'!$F$12</f>
        <v>116.11027153000001</v>
      </c>
      <c r="W215" s="36">
        <f>SUMIFS(СВЦЭМ!$F$39:$F$782,СВЦЭМ!$A$39:$A$782,$A215,СВЦЭМ!$B$39:$B$782,W$190)+'СЕТ СН'!$F$12</f>
        <v>115.75887702</v>
      </c>
      <c r="X215" s="36">
        <f>SUMIFS(СВЦЭМ!$F$39:$F$782,СВЦЭМ!$A$39:$A$782,$A215,СВЦЭМ!$B$39:$B$782,X$190)+'СЕТ СН'!$F$12</f>
        <v>118.07550800999999</v>
      </c>
      <c r="Y215" s="36">
        <f>SUMIFS(СВЦЭМ!$F$39:$F$782,СВЦЭМ!$A$39:$A$782,$A215,СВЦЭМ!$B$39:$B$782,Y$190)+'СЕТ СН'!$F$12</f>
        <v>119.06030317</v>
      </c>
    </row>
    <row r="216" spans="1:25" ht="15.75" x14ac:dyDescent="0.2">
      <c r="A216" s="35">
        <f t="shared" si="5"/>
        <v>45377</v>
      </c>
      <c r="B216" s="36">
        <f>SUMIFS(СВЦЭМ!$F$39:$F$782,СВЦЭМ!$A$39:$A$782,$A216,СВЦЭМ!$B$39:$B$782,B$190)+'СЕТ СН'!$F$12</f>
        <v>124.46126525</v>
      </c>
      <c r="C216" s="36">
        <f>SUMIFS(СВЦЭМ!$F$39:$F$782,СВЦЭМ!$A$39:$A$782,$A216,СВЦЭМ!$B$39:$B$782,C$190)+'СЕТ СН'!$F$12</f>
        <v>126.92336880000001</v>
      </c>
      <c r="D216" s="36">
        <f>SUMIFS(СВЦЭМ!$F$39:$F$782,СВЦЭМ!$A$39:$A$782,$A216,СВЦЭМ!$B$39:$B$782,D$190)+'СЕТ СН'!$F$12</f>
        <v>128.73283731000001</v>
      </c>
      <c r="E216" s="36">
        <f>SUMIFS(СВЦЭМ!$F$39:$F$782,СВЦЭМ!$A$39:$A$782,$A216,СВЦЭМ!$B$39:$B$782,E$190)+'СЕТ СН'!$F$12</f>
        <v>129.82747314</v>
      </c>
      <c r="F216" s="36">
        <f>SUMIFS(СВЦЭМ!$F$39:$F$782,СВЦЭМ!$A$39:$A$782,$A216,СВЦЭМ!$B$39:$B$782,F$190)+'СЕТ СН'!$F$12</f>
        <v>129.15431394999999</v>
      </c>
      <c r="G216" s="36">
        <f>SUMIFS(СВЦЭМ!$F$39:$F$782,СВЦЭМ!$A$39:$A$782,$A216,СВЦЭМ!$B$39:$B$782,G$190)+'СЕТ СН'!$F$12</f>
        <v>127.06036739</v>
      </c>
      <c r="H216" s="36">
        <f>SUMIFS(СВЦЭМ!$F$39:$F$782,СВЦЭМ!$A$39:$A$782,$A216,СВЦЭМ!$B$39:$B$782,H$190)+'СЕТ СН'!$F$12</f>
        <v>122.20926625</v>
      </c>
      <c r="I216" s="36">
        <f>SUMIFS(СВЦЭМ!$F$39:$F$782,СВЦЭМ!$A$39:$A$782,$A216,СВЦЭМ!$B$39:$B$782,I$190)+'СЕТ СН'!$F$12</f>
        <v>120.84132022999999</v>
      </c>
      <c r="J216" s="36">
        <f>SUMIFS(СВЦЭМ!$F$39:$F$782,СВЦЭМ!$A$39:$A$782,$A216,СВЦЭМ!$B$39:$B$782,J$190)+'СЕТ СН'!$F$12</f>
        <v>119.06216560999999</v>
      </c>
      <c r="K216" s="36">
        <f>SUMIFS(СВЦЭМ!$F$39:$F$782,СВЦЭМ!$A$39:$A$782,$A216,СВЦЭМ!$B$39:$B$782,K$190)+'СЕТ СН'!$F$12</f>
        <v>120.30224822</v>
      </c>
      <c r="L216" s="36">
        <f>SUMIFS(СВЦЭМ!$F$39:$F$782,СВЦЭМ!$A$39:$A$782,$A216,СВЦЭМ!$B$39:$B$782,L$190)+'СЕТ СН'!$F$12</f>
        <v>120.60722327000001</v>
      </c>
      <c r="M216" s="36">
        <f>SUMIFS(СВЦЭМ!$F$39:$F$782,СВЦЭМ!$A$39:$A$782,$A216,СВЦЭМ!$B$39:$B$782,M$190)+'СЕТ СН'!$F$12</f>
        <v>123.03124043</v>
      </c>
      <c r="N216" s="36">
        <f>SUMIFS(СВЦЭМ!$F$39:$F$782,СВЦЭМ!$A$39:$A$782,$A216,СВЦЭМ!$B$39:$B$782,N$190)+'СЕТ СН'!$F$12</f>
        <v>124.87929647</v>
      </c>
      <c r="O216" s="36">
        <f>SUMIFS(СВЦЭМ!$F$39:$F$782,СВЦЭМ!$A$39:$A$782,$A216,СВЦЭМ!$B$39:$B$782,O$190)+'СЕТ СН'!$F$12</f>
        <v>124.67249864</v>
      </c>
      <c r="P216" s="36">
        <f>SUMIFS(СВЦЭМ!$F$39:$F$782,СВЦЭМ!$A$39:$A$782,$A216,СВЦЭМ!$B$39:$B$782,P$190)+'СЕТ СН'!$F$12</f>
        <v>126.39905215</v>
      </c>
      <c r="Q216" s="36">
        <f>SUMIFS(СВЦЭМ!$F$39:$F$782,СВЦЭМ!$A$39:$A$782,$A216,СВЦЭМ!$B$39:$B$782,Q$190)+'СЕТ СН'!$F$12</f>
        <v>126.14975093</v>
      </c>
      <c r="R216" s="36">
        <f>SUMIFS(СВЦЭМ!$F$39:$F$782,СВЦЭМ!$A$39:$A$782,$A216,СВЦЭМ!$B$39:$B$782,R$190)+'СЕТ СН'!$F$12</f>
        <v>123.62433206</v>
      </c>
      <c r="S216" s="36">
        <f>SUMIFS(СВЦЭМ!$F$39:$F$782,СВЦЭМ!$A$39:$A$782,$A216,СВЦЭМ!$B$39:$B$782,S$190)+'СЕТ СН'!$F$12</f>
        <v>121.48264165000001</v>
      </c>
      <c r="T216" s="36">
        <f>SUMIFS(СВЦЭМ!$F$39:$F$782,СВЦЭМ!$A$39:$A$782,$A216,СВЦЭМ!$B$39:$B$782,T$190)+'СЕТ СН'!$F$12</f>
        <v>119.02287181</v>
      </c>
      <c r="U216" s="36">
        <f>SUMIFS(СВЦЭМ!$F$39:$F$782,СВЦЭМ!$A$39:$A$782,$A216,СВЦЭМ!$B$39:$B$782,U$190)+'СЕТ СН'!$F$12</f>
        <v>118.26808475</v>
      </c>
      <c r="V216" s="36">
        <f>SUMIFS(СВЦЭМ!$F$39:$F$782,СВЦЭМ!$A$39:$A$782,$A216,СВЦЭМ!$B$39:$B$782,V$190)+'СЕТ СН'!$F$12</f>
        <v>117.62983801999999</v>
      </c>
      <c r="W216" s="36">
        <f>SUMIFS(СВЦЭМ!$F$39:$F$782,СВЦЭМ!$A$39:$A$782,$A216,СВЦЭМ!$B$39:$B$782,W$190)+'СЕТ СН'!$F$12</f>
        <v>118.71416983</v>
      </c>
      <c r="X216" s="36">
        <f>SUMIFS(СВЦЭМ!$F$39:$F$782,СВЦЭМ!$A$39:$A$782,$A216,СВЦЭМ!$B$39:$B$782,X$190)+'СЕТ СН'!$F$12</f>
        <v>121.3382348</v>
      </c>
      <c r="Y216" s="36">
        <f>SUMIFS(СВЦЭМ!$F$39:$F$782,СВЦЭМ!$A$39:$A$782,$A216,СВЦЭМ!$B$39:$B$782,Y$190)+'СЕТ СН'!$F$12</f>
        <v>122.05161903</v>
      </c>
    </row>
    <row r="217" spans="1:25" ht="15.75" x14ac:dyDescent="0.2">
      <c r="A217" s="35">
        <f t="shared" si="5"/>
        <v>45378</v>
      </c>
      <c r="B217" s="36">
        <f>SUMIFS(СВЦЭМ!$F$39:$F$782,СВЦЭМ!$A$39:$A$782,$A217,СВЦЭМ!$B$39:$B$782,B$190)+'СЕТ СН'!$F$12</f>
        <v>125.62341859999999</v>
      </c>
      <c r="C217" s="36">
        <f>SUMIFS(СВЦЭМ!$F$39:$F$782,СВЦЭМ!$A$39:$A$782,$A217,СВЦЭМ!$B$39:$B$782,C$190)+'СЕТ СН'!$F$12</f>
        <v>126.73778797999999</v>
      </c>
      <c r="D217" s="36">
        <f>SUMIFS(СВЦЭМ!$F$39:$F$782,СВЦЭМ!$A$39:$A$782,$A217,СВЦЭМ!$B$39:$B$782,D$190)+'СЕТ СН'!$F$12</f>
        <v>129.16870861999999</v>
      </c>
      <c r="E217" s="36">
        <f>SUMIFS(СВЦЭМ!$F$39:$F$782,СВЦЭМ!$A$39:$A$782,$A217,СВЦЭМ!$B$39:$B$782,E$190)+'СЕТ СН'!$F$12</f>
        <v>129.68870734999999</v>
      </c>
      <c r="F217" s="36">
        <f>SUMIFS(СВЦЭМ!$F$39:$F$782,СВЦЭМ!$A$39:$A$782,$A217,СВЦЭМ!$B$39:$B$782,F$190)+'СЕТ СН'!$F$12</f>
        <v>128.99819647999999</v>
      </c>
      <c r="G217" s="36">
        <f>SUMIFS(СВЦЭМ!$F$39:$F$782,СВЦЭМ!$A$39:$A$782,$A217,СВЦЭМ!$B$39:$B$782,G$190)+'СЕТ СН'!$F$12</f>
        <v>126.98579964</v>
      </c>
      <c r="H217" s="36">
        <f>SUMIFS(СВЦЭМ!$F$39:$F$782,СВЦЭМ!$A$39:$A$782,$A217,СВЦЭМ!$B$39:$B$782,H$190)+'СЕТ СН'!$F$12</f>
        <v>122.57611199</v>
      </c>
      <c r="I217" s="36">
        <f>SUMIFS(СВЦЭМ!$F$39:$F$782,СВЦЭМ!$A$39:$A$782,$A217,СВЦЭМ!$B$39:$B$782,I$190)+'СЕТ СН'!$F$12</f>
        <v>119.66511250000001</v>
      </c>
      <c r="J217" s="36">
        <f>SUMIFS(СВЦЭМ!$F$39:$F$782,СВЦЭМ!$A$39:$A$782,$A217,СВЦЭМ!$B$39:$B$782,J$190)+'СЕТ СН'!$F$12</f>
        <v>119.79930032999999</v>
      </c>
      <c r="K217" s="36">
        <f>SUMIFS(СВЦЭМ!$F$39:$F$782,СВЦЭМ!$A$39:$A$782,$A217,СВЦЭМ!$B$39:$B$782,K$190)+'СЕТ СН'!$F$12</f>
        <v>119.75545778</v>
      </c>
      <c r="L217" s="36">
        <f>SUMIFS(СВЦЭМ!$F$39:$F$782,СВЦЭМ!$A$39:$A$782,$A217,СВЦЭМ!$B$39:$B$782,L$190)+'СЕТ СН'!$F$12</f>
        <v>119.44627728</v>
      </c>
      <c r="M217" s="36">
        <f>SUMIFS(СВЦЭМ!$F$39:$F$782,СВЦЭМ!$A$39:$A$782,$A217,СВЦЭМ!$B$39:$B$782,M$190)+'СЕТ СН'!$F$12</f>
        <v>120.22601079</v>
      </c>
      <c r="N217" s="36">
        <f>SUMIFS(СВЦЭМ!$F$39:$F$782,СВЦЭМ!$A$39:$A$782,$A217,СВЦЭМ!$B$39:$B$782,N$190)+'СЕТ СН'!$F$12</f>
        <v>122.32005491</v>
      </c>
      <c r="O217" s="36">
        <f>SUMIFS(СВЦЭМ!$F$39:$F$782,СВЦЭМ!$A$39:$A$782,$A217,СВЦЭМ!$B$39:$B$782,O$190)+'СЕТ СН'!$F$12</f>
        <v>122.94847024000001</v>
      </c>
      <c r="P217" s="36">
        <f>SUMIFS(СВЦЭМ!$F$39:$F$782,СВЦЭМ!$A$39:$A$782,$A217,СВЦЭМ!$B$39:$B$782,P$190)+'СЕТ СН'!$F$12</f>
        <v>124.32971396000001</v>
      </c>
      <c r="Q217" s="36">
        <f>SUMIFS(СВЦЭМ!$F$39:$F$782,СВЦЭМ!$A$39:$A$782,$A217,СВЦЭМ!$B$39:$B$782,Q$190)+'СЕТ СН'!$F$12</f>
        <v>125.37891895999999</v>
      </c>
      <c r="R217" s="36">
        <f>SUMIFS(СВЦЭМ!$F$39:$F$782,СВЦЭМ!$A$39:$A$782,$A217,СВЦЭМ!$B$39:$B$782,R$190)+'СЕТ СН'!$F$12</f>
        <v>125.47217306</v>
      </c>
      <c r="S217" s="36">
        <f>SUMIFS(СВЦЭМ!$F$39:$F$782,СВЦЭМ!$A$39:$A$782,$A217,СВЦЭМ!$B$39:$B$782,S$190)+'СЕТ СН'!$F$12</f>
        <v>124.16640816</v>
      </c>
      <c r="T217" s="36">
        <f>SUMIFS(СВЦЭМ!$F$39:$F$782,СВЦЭМ!$A$39:$A$782,$A217,СВЦЭМ!$B$39:$B$782,T$190)+'СЕТ СН'!$F$12</f>
        <v>121.55979338</v>
      </c>
      <c r="U217" s="36">
        <f>SUMIFS(СВЦЭМ!$F$39:$F$782,СВЦЭМ!$A$39:$A$782,$A217,СВЦЭМ!$B$39:$B$782,U$190)+'СЕТ СН'!$F$12</f>
        <v>119.71974252</v>
      </c>
      <c r="V217" s="36">
        <f>SUMIFS(СВЦЭМ!$F$39:$F$782,СВЦЭМ!$A$39:$A$782,$A217,СВЦЭМ!$B$39:$B$782,V$190)+'СЕТ СН'!$F$12</f>
        <v>118.22616597</v>
      </c>
      <c r="W217" s="36">
        <f>SUMIFS(СВЦЭМ!$F$39:$F$782,СВЦЭМ!$A$39:$A$782,$A217,СВЦЭМ!$B$39:$B$782,W$190)+'СЕТ СН'!$F$12</f>
        <v>118.2517388</v>
      </c>
      <c r="X217" s="36">
        <f>SUMIFS(СВЦЭМ!$F$39:$F$782,СВЦЭМ!$A$39:$A$782,$A217,СВЦЭМ!$B$39:$B$782,X$190)+'СЕТ СН'!$F$12</f>
        <v>120.66484772</v>
      </c>
      <c r="Y217" s="36">
        <f>SUMIFS(СВЦЭМ!$F$39:$F$782,СВЦЭМ!$A$39:$A$782,$A217,СВЦЭМ!$B$39:$B$782,Y$190)+'СЕТ СН'!$F$12</f>
        <v>122.85914327</v>
      </c>
    </row>
    <row r="218" spans="1:25" ht="15.75" x14ac:dyDescent="0.2">
      <c r="A218" s="35">
        <f t="shared" si="5"/>
        <v>45379</v>
      </c>
      <c r="B218" s="36">
        <f>SUMIFS(СВЦЭМ!$F$39:$F$782,СВЦЭМ!$A$39:$A$782,$A218,СВЦЭМ!$B$39:$B$782,B$190)+'СЕТ СН'!$F$12</f>
        <v>123.58124169</v>
      </c>
      <c r="C218" s="36">
        <f>SUMIFS(СВЦЭМ!$F$39:$F$782,СВЦЭМ!$A$39:$A$782,$A218,СВЦЭМ!$B$39:$B$782,C$190)+'СЕТ СН'!$F$12</f>
        <v>124.55804847</v>
      </c>
      <c r="D218" s="36">
        <f>SUMIFS(СВЦЭМ!$F$39:$F$782,СВЦЭМ!$A$39:$A$782,$A218,СВЦЭМ!$B$39:$B$782,D$190)+'СЕТ СН'!$F$12</f>
        <v>126.6290156</v>
      </c>
      <c r="E218" s="36">
        <f>SUMIFS(СВЦЭМ!$F$39:$F$782,СВЦЭМ!$A$39:$A$782,$A218,СВЦЭМ!$B$39:$B$782,E$190)+'СЕТ СН'!$F$12</f>
        <v>126.86207596</v>
      </c>
      <c r="F218" s="36">
        <f>SUMIFS(СВЦЭМ!$F$39:$F$782,СВЦЭМ!$A$39:$A$782,$A218,СВЦЭМ!$B$39:$B$782,F$190)+'СЕТ СН'!$F$12</f>
        <v>121.87595619</v>
      </c>
      <c r="G218" s="36">
        <f>SUMIFS(СВЦЭМ!$F$39:$F$782,СВЦЭМ!$A$39:$A$782,$A218,СВЦЭМ!$B$39:$B$782,G$190)+'СЕТ СН'!$F$12</f>
        <v>119.9677439</v>
      </c>
      <c r="H218" s="36">
        <f>SUMIFS(СВЦЭМ!$F$39:$F$782,СВЦЭМ!$A$39:$A$782,$A218,СВЦЭМ!$B$39:$B$782,H$190)+'СЕТ СН'!$F$12</f>
        <v>115.9543268</v>
      </c>
      <c r="I218" s="36">
        <f>SUMIFS(СВЦЭМ!$F$39:$F$782,СВЦЭМ!$A$39:$A$782,$A218,СВЦЭМ!$B$39:$B$782,I$190)+'СЕТ СН'!$F$12</f>
        <v>115.04460893</v>
      </c>
      <c r="J218" s="36">
        <f>SUMIFS(СВЦЭМ!$F$39:$F$782,СВЦЭМ!$A$39:$A$782,$A218,СВЦЭМ!$B$39:$B$782,J$190)+'СЕТ СН'!$F$12</f>
        <v>114.65374211</v>
      </c>
      <c r="K218" s="36">
        <f>SUMIFS(СВЦЭМ!$F$39:$F$782,СВЦЭМ!$A$39:$A$782,$A218,СВЦЭМ!$B$39:$B$782,K$190)+'СЕТ СН'!$F$12</f>
        <v>114.93690221999999</v>
      </c>
      <c r="L218" s="36">
        <f>SUMIFS(СВЦЭМ!$F$39:$F$782,СВЦЭМ!$A$39:$A$782,$A218,СВЦЭМ!$B$39:$B$782,L$190)+'СЕТ СН'!$F$12</f>
        <v>115.24904295</v>
      </c>
      <c r="M218" s="36">
        <f>SUMIFS(СВЦЭМ!$F$39:$F$782,СВЦЭМ!$A$39:$A$782,$A218,СВЦЭМ!$B$39:$B$782,M$190)+'СЕТ СН'!$F$12</f>
        <v>115.85389825999999</v>
      </c>
      <c r="N218" s="36">
        <f>SUMIFS(СВЦЭМ!$F$39:$F$782,СВЦЭМ!$A$39:$A$782,$A218,СВЦЭМ!$B$39:$B$782,N$190)+'СЕТ СН'!$F$12</f>
        <v>117.29469845</v>
      </c>
      <c r="O218" s="36">
        <f>SUMIFS(СВЦЭМ!$F$39:$F$782,СВЦЭМ!$A$39:$A$782,$A218,СВЦЭМ!$B$39:$B$782,O$190)+'СЕТ СН'!$F$12</f>
        <v>116.52359058</v>
      </c>
      <c r="P218" s="36">
        <f>SUMIFS(СВЦЭМ!$F$39:$F$782,СВЦЭМ!$A$39:$A$782,$A218,СВЦЭМ!$B$39:$B$782,P$190)+'СЕТ СН'!$F$12</f>
        <v>116.40082854000001</v>
      </c>
      <c r="Q218" s="36">
        <f>SUMIFS(СВЦЭМ!$F$39:$F$782,СВЦЭМ!$A$39:$A$782,$A218,СВЦЭМ!$B$39:$B$782,Q$190)+'СЕТ СН'!$F$12</f>
        <v>117.03216451999999</v>
      </c>
      <c r="R218" s="36">
        <f>SUMIFS(СВЦЭМ!$F$39:$F$782,СВЦЭМ!$A$39:$A$782,$A218,СВЦЭМ!$B$39:$B$782,R$190)+'СЕТ СН'!$F$12</f>
        <v>118.38514572</v>
      </c>
      <c r="S218" s="36">
        <f>SUMIFS(СВЦЭМ!$F$39:$F$782,СВЦЭМ!$A$39:$A$782,$A218,СВЦЭМ!$B$39:$B$782,S$190)+'СЕТ СН'!$F$12</f>
        <v>119.04906510000001</v>
      </c>
      <c r="T218" s="36">
        <f>SUMIFS(СВЦЭМ!$F$39:$F$782,СВЦЭМ!$A$39:$A$782,$A218,СВЦЭМ!$B$39:$B$782,T$190)+'СЕТ СН'!$F$12</f>
        <v>117.46437235</v>
      </c>
      <c r="U218" s="36">
        <f>SUMIFS(СВЦЭМ!$F$39:$F$782,СВЦЭМ!$A$39:$A$782,$A218,СВЦЭМ!$B$39:$B$782,U$190)+'СЕТ СН'!$F$12</f>
        <v>115.28023985999999</v>
      </c>
      <c r="V218" s="36">
        <f>SUMIFS(СВЦЭМ!$F$39:$F$782,СВЦЭМ!$A$39:$A$782,$A218,СВЦЭМ!$B$39:$B$782,V$190)+'СЕТ СН'!$F$12</f>
        <v>118.67860014999999</v>
      </c>
      <c r="W218" s="36">
        <f>SUMIFS(СВЦЭМ!$F$39:$F$782,СВЦЭМ!$A$39:$A$782,$A218,СВЦЭМ!$B$39:$B$782,W$190)+'СЕТ СН'!$F$12</f>
        <v>118.70160425</v>
      </c>
      <c r="X218" s="36">
        <f>SUMIFS(СВЦЭМ!$F$39:$F$782,СВЦЭМ!$A$39:$A$782,$A218,СВЦЭМ!$B$39:$B$782,X$190)+'СЕТ СН'!$F$12</f>
        <v>120.13089182</v>
      </c>
      <c r="Y218" s="36">
        <f>SUMIFS(СВЦЭМ!$F$39:$F$782,СВЦЭМ!$A$39:$A$782,$A218,СВЦЭМ!$B$39:$B$782,Y$190)+'СЕТ СН'!$F$12</f>
        <v>119.89127242000001</v>
      </c>
    </row>
    <row r="219" spans="1:25" ht="15.75" x14ac:dyDescent="0.2">
      <c r="A219" s="35">
        <f t="shared" si="5"/>
        <v>45380</v>
      </c>
      <c r="B219" s="36">
        <f>SUMIFS(СВЦЭМ!$F$39:$F$782,СВЦЭМ!$A$39:$A$782,$A219,СВЦЭМ!$B$39:$B$782,B$190)+'СЕТ СН'!$F$12</f>
        <v>125.15471004</v>
      </c>
      <c r="C219" s="36">
        <f>SUMIFS(СВЦЭМ!$F$39:$F$782,СВЦЭМ!$A$39:$A$782,$A219,СВЦЭМ!$B$39:$B$782,C$190)+'СЕТ СН'!$F$12</f>
        <v>125.78158783000001</v>
      </c>
      <c r="D219" s="36">
        <f>SUMIFS(СВЦЭМ!$F$39:$F$782,СВЦЭМ!$A$39:$A$782,$A219,СВЦЭМ!$B$39:$B$782,D$190)+'СЕТ СН'!$F$12</f>
        <v>130.56058580999999</v>
      </c>
      <c r="E219" s="36">
        <f>SUMIFS(СВЦЭМ!$F$39:$F$782,СВЦЭМ!$A$39:$A$782,$A219,СВЦЭМ!$B$39:$B$782,E$190)+'СЕТ СН'!$F$12</f>
        <v>133.62737086000001</v>
      </c>
      <c r="F219" s="36">
        <f>SUMIFS(СВЦЭМ!$F$39:$F$782,СВЦЭМ!$A$39:$A$782,$A219,СВЦЭМ!$B$39:$B$782,F$190)+'СЕТ СН'!$F$12</f>
        <v>135.15026768000001</v>
      </c>
      <c r="G219" s="36">
        <f>SUMIFS(СВЦЭМ!$F$39:$F$782,СВЦЭМ!$A$39:$A$782,$A219,СВЦЭМ!$B$39:$B$782,G$190)+'СЕТ СН'!$F$12</f>
        <v>133.35771636000001</v>
      </c>
      <c r="H219" s="36">
        <f>SUMIFS(СВЦЭМ!$F$39:$F$782,СВЦЭМ!$A$39:$A$782,$A219,СВЦЭМ!$B$39:$B$782,H$190)+'СЕТ СН'!$F$12</f>
        <v>129.76481469000001</v>
      </c>
      <c r="I219" s="36">
        <f>SUMIFS(СВЦЭМ!$F$39:$F$782,СВЦЭМ!$A$39:$A$782,$A219,СВЦЭМ!$B$39:$B$782,I$190)+'СЕТ СН'!$F$12</f>
        <v>127.28776406999999</v>
      </c>
      <c r="J219" s="36">
        <f>SUMIFS(СВЦЭМ!$F$39:$F$782,СВЦЭМ!$A$39:$A$782,$A219,СВЦЭМ!$B$39:$B$782,J$190)+'СЕТ СН'!$F$12</f>
        <v>124.54797357</v>
      </c>
      <c r="K219" s="36">
        <f>SUMIFS(СВЦЭМ!$F$39:$F$782,СВЦЭМ!$A$39:$A$782,$A219,СВЦЭМ!$B$39:$B$782,K$190)+'СЕТ СН'!$F$12</f>
        <v>124.08655881999999</v>
      </c>
      <c r="L219" s="36">
        <f>SUMIFS(СВЦЭМ!$F$39:$F$782,СВЦЭМ!$A$39:$A$782,$A219,СВЦЭМ!$B$39:$B$782,L$190)+'СЕТ СН'!$F$12</f>
        <v>125.38066995</v>
      </c>
      <c r="M219" s="36">
        <f>SUMIFS(СВЦЭМ!$F$39:$F$782,СВЦЭМ!$A$39:$A$782,$A219,СВЦЭМ!$B$39:$B$782,M$190)+'СЕТ СН'!$F$12</f>
        <v>125.49809777999999</v>
      </c>
      <c r="N219" s="36">
        <f>SUMIFS(СВЦЭМ!$F$39:$F$782,СВЦЭМ!$A$39:$A$782,$A219,СВЦЭМ!$B$39:$B$782,N$190)+'СЕТ СН'!$F$12</f>
        <v>126.42453411</v>
      </c>
      <c r="O219" s="36">
        <f>SUMIFS(СВЦЭМ!$F$39:$F$782,СВЦЭМ!$A$39:$A$782,$A219,СВЦЭМ!$B$39:$B$782,O$190)+'СЕТ СН'!$F$12</f>
        <v>127.0014417</v>
      </c>
      <c r="P219" s="36">
        <f>SUMIFS(СВЦЭМ!$F$39:$F$782,СВЦЭМ!$A$39:$A$782,$A219,СВЦЭМ!$B$39:$B$782,P$190)+'СЕТ СН'!$F$12</f>
        <v>128.07216235000001</v>
      </c>
      <c r="Q219" s="36">
        <f>SUMIFS(СВЦЭМ!$F$39:$F$782,СВЦЭМ!$A$39:$A$782,$A219,СВЦЭМ!$B$39:$B$782,Q$190)+'СЕТ СН'!$F$12</f>
        <v>131.62945870999999</v>
      </c>
      <c r="R219" s="36">
        <f>SUMIFS(СВЦЭМ!$F$39:$F$782,СВЦЭМ!$A$39:$A$782,$A219,СВЦЭМ!$B$39:$B$782,R$190)+'СЕТ СН'!$F$12</f>
        <v>131.49132685999999</v>
      </c>
      <c r="S219" s="36">
        <f>SUMIFS(СВЦЭМ!$F$39:$F$782,СВЦЭМ!$A$39:$A$782,$A219,СВЦЭМ!$B$39:$B$782,S$190)+'СЕТ СН'!$F$12</f>
        <v>128.17253002999999</v>
      </c>
      <c r="T219" s="36">
        <f>SUMIFS(СВЦЭМ!$F$39:$F$782,СВЦЭМ!$A$39:$A$782,$A219,СВЦЭМ!$B$39:$B$782,T$190)+'СЕТ СН'!$F$12</f>
        <v>125.97773603</v>
      </c>
      <c r="U219" s="36">
        <f>SUMIFS(СВЦЭМ!$F$39:$F$782,СВЦЭМ!$A$39:$A$782,$A219,СВЦЭМ!$B$39:$B$782,U$190)+'СЕТ СН'!$F$12</f>
        <v>121.83872173</v>
      </c>
      <c r="V219" s="36">
        <f>SUMIFS(СВЦЭМ!$F$39:$F$782,СВЦЭМ!$A$39:$A$782,$A219,СВЦЭМ!$B$39:$B$782,V$190)+'СЕТ СН'!$F$12</f>
        <v>120.12529164</v>
      </c>
      <c r="W219" s="36">
        <f>SUMIFS(СВЦЭМ!$F$39:$F$782,СВЦЭМ!$A$39:$A$782,$A219,СВЦЭМ!$B$39:$B$782,W$190)+'СЕТ СН'!$F$12</f>
        <v>120.99235602</v>
      </c>
      <c r="X219" s="36">
        <f>SUMIFS(СВЦЭМ!$F$39:$F$782,СВЦЭМ!$A$39:$A$782,$A219,СВЦЭМ!$B$39:$B$782,X$190)+'СЕТ СН'!$F$12</f>
        <v>123.43124507</v>
      </c>
      <c r="Y219" s="36">
        <f>SUMIFS(СВЦЭМ!$F$39:$F$782,СВЦЭМ!$A$39:$A$782,$A219,СВЦЭМ!$B$39:$B$782,Y$190)+'СЕТ СН'!$F$12</f>
        <v>129.63508189000001</v>
      </c>
    </row>
    <row r="220" spans="1:25" ht="15.75" x14ac:dyDescent="0.2">
      <c r="A220" s="35">
        <f t="shared" si="5"/>
        <v>45381</v>
      </c>
      <c r="B220" s="36">
        <f>SUMIFS(СВЦЭМ!$F$39:$F$782,СВЦЭМ!$A$39:$A$782,$A220,СВЦЭМ!$B$39:$B$782,B$190)+'СЕТ СН'!$F$12</f>
        <v>132.05784158</v>
      </c>
      <c r="C220" s="36">
        <f>SUMIFS(СВЦЭМ!$F$39:$F$782,СВЦЭМ!$A$39:$A$782,$A220,СВЦЭМ!$B$39:$B$782,C$190)+'СЕТ СН'!$F$12</f>
        <v>133.99671194999999</v>
      </c>
      <c r="D220" s="36">
        <f>SUMIFS(СВЦЭМ!$F$39:$F$782,СВЦЭМ!$A$39:$A$782,$A220,СВЦЭМ!$B$39:$B$782,D$190)+'СЕТ СН'!$F$12</f>
        <v>134.39722336</v>
      </c>
      <c r="E220" s="36">
        <f>SUMIFS(СВЦЭМ!$F$39:$F$782,СВЦЭМ!$A$39:$A$782,$A220,СВЦЭМ!$B$39:$B$782,E$190)+'СЕТ СН'!$F$12</f>
        <v>135.67836588</v>
      </c>
      <c r="F220" s="36">
        <f>SUMIFS(СВЦЭМ!$F$39:$F$782,СВЦЭМ!$A$39:$A$782,$A220,СВЦЭМ!$B$39:$B$782,F$190)+'СЕТ СН'!$F$12</f>
        <v>135.42666872000001</v>
      </c>
      <c r="G220" s="36">
        <f>SUMIFS(СВЦЭМ!$F$39:$F$782,СВЦЭМ!$A$39:$A$782,$A220,СВЦЭМ!$B$39:$B$782,G$190)+'СЕТ СН'!$F$12</f>
        <v>133.94056624999999</v>
      </c>
      <c r="H220" s="36">
        <f>SUMIFS(СВЦЭМ!$F$39:$F$782,СВЦЭМ!$A$39:$A$782,$A220,СВЦЭМ!$B$39:$B$782,H$190)+'СЕТ СН'!$F$12</f>
        <v>130.93459733</v>
      </c>
      <c r="I220" s="36">
        <f>SUMIFS(СВЦЭМ!$F$39:$F$782,СВЦЭМ!$A$39:$A$782,$A220,СВЦЭМ!$B$39:$B$782,I$190)+'СЕТ СН'!$F$12</f>
        <v>129.54646994000001</v>
      </c>
      <c r="J220" s="36">
        <f>SUMIFS(СВЦЭМ!$F$39:$F$782,СВЦЭМ!$A$39:$A$782,$A220,СВЦЭМ!$B$39:$B$782,J$190)+'СЕТ СН'!$F$12</f>
        <v>126.29258443000001</v>
      </c>
      <c r="K220" s="36">
        <f>SUMIFS(СВЦЭМ!$F$39:$F$782,СВЦЭМ!$A$39:$A$782,$A220,СВЦЭМ!$B$39:$B$782,K$190)+'СЕТ СН'!$F$12</f>
        <v>124.84813948999999</v>
      </c>
      <c r="L220" s="36">
        <f>SUMIFS(СВЦЭМ!$F$39:$F$782,СВЦЭМ!$A$39:$A$782,$A220,СВЦЭМ!$B$39:$B$782,L$190)+'СЕТ СН'!$F$12</f>
        <v>124.1739335</v>
      </c>
      <c r="M220" s="36">
        <f>SUMIFS(СВЦЭМ!$F$39:$F$782,СВЦЭМ!$A$39:$A$782,$A220,СВЦЭМ!$B$39:$B$782,M$190)+'СЕТ СН'!$F$12</f>
        <v>124.92836787</v>
      </c>
      <c r="N220" s="36">
        <f>SUMIFS(СВЦЭМ!$F$39:$F$782,СВЦЭМ!$A$39:$A$782,$A220,СВЦЭМ!$B$39:$B$782,N$190)+'СЕТ СН'!$F$12</f>
        <v>124.75139606</v>
      </c>
      <c r="O220" s="36">
        <f>SUMIFS(СВЦЭМ!$F$39:$F$782,СВЦЭМ!$A$39:$A$782,$A220,СВЦЭМ!$B$39:$B$782,O$190)+'СЕТ СН'!$F$12</f>
        <v>126.69449245</v>
      </c>
      <c r="P220" s="36">
        <f>SUMIFS(СВЦЭМ!$F$39:$F$782,СВЦЭМ!$A$39:$A$782,$A220,СВЦЭМ!$B$39:$B$782,P$190)+'СЕТ СН'!$F$12</f>
        <v>127.97459067</v>
      </c>
      <c r="Q220" s="36">
        <f>SUMIFS(СВЦЭМ!$F$39:$F$782,СВЦЭМ!$A$39:$A$782,$A220,СВЦЭМ!$B$39:$B$782,Q$190)+'СЕТ СН'!$F$12</f>
        <v>128.55258049</v>
      </c>
      <c r="R220" s="36">
        <f>SUMIFS(СВЦЭМ!$F$39:$F$782,СВЦЭМ!$A$39:$A$782,$A220,СВЦЭМ!$B$39:$B$782,R$190)+'СЕТ СН'!$F$12</f>
        <v>128.55190515999999</v>
      </c>
      <c r="S220" s="36">
        <f>SUMIFS(СВЦЭМ!$F$39:$F$782,СВЦЭМ!$A$39:$A$782,$A220,СВЦЭМ!$B$39:$B$782,S$190)+'СЕТ СН'!$F$12</f>
        <v>127.35137369</v>
      </c>
      <c r="T220" s="36">
        <f>SUMIFS(СВЦЭМ!$F$39:$F$782,СВЦЭМ!$A$39:$A$782,$A220,СВЦЭМ!$B$39:$B$782,T$190)+'СЕТ СН'!$F$12</f>
        <v>123.84754942000001</v>
      </c>
      <c r="U220" s="36">
        <f>SUMIFS(СВЦЭМ!$F$39:$F$782,СВЦЭМ!$A$39:$A$782,$A220,СВЦЭМ!$B$39:$B$782,U$190)+'СЕТ СН'!$F$12</f>
        <v>122.62529278</v>
      </c>
      <c r="V220" s="36">
        <f>SUMIFS(СВЦЭМ!$F$39:$F$782,СВЦЭМ!$A$39:$A$782,$A220,СВЦЭМ!$B$39:$B$782,V$190)+'СЕТ СН'!$F$12</f>
        <v>121.42527509</v>
      </c>
      <c r="W220" s="36">
        <f>SUMIFS(СВЦЭМ!$F$39:$F$782,СВЦЭМ!$A$39:$A$782,$A220,СВЦЭМ!$B$39:$B$782,W$190)+'СЕТ СН'!$F$12</f>
        <v>121.51220585999999</v>
      </c>
      <c r="X220" s="36">
        <f>SUMIFS(СВЦЭМ!$F$39:$F$782,СВЦЭМ!$A$39:$A$782,$A220,СВЦЭМ!$B$39:$B$782,X$190)+'СЕТ СН'!$F$12</f>
        <v>124.00533116</v>
      </c>
      <c r="Y220" s="36">
        <f>SUMIFS(СВЦЭМ!$F$39:$F$782,СВЦЭМ!$A$39:$A$782,$A220,СВЦЭМ!$B$39:$B$782,Y$190)+'СЕТ СН'!$F$12</f>
        <v>127.17106736</v>
      </c>
    </row>
    <row r="221" spans="1:25" ht="15.75" x14ac:dyDescent="0.2">
      <c r="A221" s="35">
        <f t="shared" si="5"/>
        <v>45382</v>
      </c>
      <c r="B221" s="36">
        <f>SUMIFS(СВЦЭМ!$F$39:$F$782,СВЦЭМ!$A$39:$A$782,$A221,СВЦЭМ!$B$39:$B$782,B$190)+'СЕТ СН'!$F$12</f>
        <v>135.17947409000001</v>
      </c>
      <c r="C221" s="36">
        <f>SUMIFS(СВЦЭМ!$F$39:$F$782,СВЦЭМ!$A$39:$A$782,$A221,СВЦЭМ!$B$39:$B$782,C$190)+'СЕТ СН'!$F$12</f>
        <v>136.66634672000001</v>
      </c>
      <c r="D221" s="36">
        <f>SUMIFS(СВЦЭМ!$F$39:$F$782,СВЦЭМ!$A$39:$A$782,$A221,СВЦЭМ!$B$39:$B$782,D$190)+'СЕТ СН'!$F$12</f>
        <v>138.33453556000001</v>
      </c>
      <c r="E221" s="36">
        <f>SUMIFS(СВЦЭМ!$F$39:$F$782,СВЦЭМ!$A$39:$A$782,$A221,СВЦЭМ!$B$39:$B$782,E$190)+'СЕТ СН'!$F$12</f>
        <v>138.73883114</v>
      </c>
      <c r="F221" s="36">
        <f>SUMIFS(СВЦЭМ!$F$39:$F$782,СВЦЭМ!$A$39:$A$782,$A221,СВЦЭМ!$B$39:$B$782,F$190)+'СЕТ СН'!$F$12</f>
        <v>138.46458236000001</v>
      </c>
      <c r="G221" s="36">
        <f>SUMIFS(СВЦЭМ!$F$39:$F$782,СВЦЭМ!$A$39:$A$782,$A221,СВЦЭМ!$B$39:$B$782,G$190)+'СЕТ СН'!$F$12</f>
        <v>138.46670535999999</v>
      </c>
      <c r="H221" s="36">
        <f>SUMIFS(СВЦЭМ!$F$39:$F$782,СВЦЭМ!$A$39:$A$782,$A221,СВЦЭМ!$B$39:$B$782,H$190)+'СЕТ СН'!$F$12</f>
        <v>138.30688004999999</v>
      </c>
      <c r="I221" s="36">
        <f>SUMIFS(СВЦЭМ!$F$39:$F$782,СВЦЭМ!$A$39:$A$782,$A221,СВЦЭМ!$B$39:$B$782,I$190)+'СЕТ СН'!$F$12</f>
        <v>136.92359592</v>
      </c>
      <c r="J221" s="36">
        <f>SUMIFS(СВЦЭМ!$F$39:$F$782,СВЦЭМ!$A$39:$A$782,$A221,СВЦЭМ!$B$39:$B$782,J$190)+'СЕТ СН'!$F$12</f>
        <v>134.4050465</v>
      </c>
      <c r="K221" s="36">
        <f>SUMIFS(СВЦЭМ!$F$39:$F$782,СВЦЭМ!$A$39:$A$782,$A221,СВЦЭМ!$B$39:$B$782,K$190)+'СЕТ СН'!$F$12</f>
        <v>130.39619524</v>
      </c>
      <c r="L221" s="36">
        <f>SUMIFS(СВЦЭМ!$F$39:$F$782,СВЦЭМ!$A$39:$A$782,$A221,СВЦЭМ!$B$39:$B$782,L$190)+'СЕТ СН'!$F$12</f>
        <v>129.76260065</v>
      </c>
      <c r="M221" s="36">
        <f>SUMIFS(СВЦЭМ!$F$39:$F$782,СВЦЭМ!$A$39:$A$782,$A221,СВЦЭМ!$B$39:$B$782,M$190)+'СЕТ СН'!$F$12</f>
        <v>129.97732748000001</v>
      </c>
      <c r="N221" s="36">
        <f>SUMIFS(СВЦЭМ!$F$39:$F$782,СВЦЭМ!$A$39:$A$782,$A221,СВЦЭМ!$B$39:$B$782,N$190)+'СЕТ СН'!$F$12</f>
        <v>130.24838740000001</v>
      </c>
      <c r="O221" s="36">
        <f>SUMIFS(СВЦЭМ!$F$39:$F$782,СВЦЭМ!$A$39:$A$782,$A221,СВЦЭМ!$B$39:$B$782,O$190)+'СЕТ СН'!$F$12</f>
        <v>131.83138772000001</v>
      </c>
      <c r="P221" s="36">
        <f>SUMIFS(СВЦЭМ!$F$39:$F$782,СВЦЭМ!$A$39:$A$782,$A221,СВЦЭМ!$B$39:$B$782,P$190)+'СЕТ СН'!$F$12</f>
        <v>133.45787994</v>
      </c>
      <c r="Q221" s="36">
        <f>SUMIFS(СВЦЭМ!$F$39:$F$782,СВЦЭМ!$A$39:$A$782,$A221,СВЦЭМ!$B$39:$B$782,Q$190)+'СЕТ СН'!$F$12</f>
        <v>135.18128042000001</v>
      </c>
      <c r="R221" s="36">
        <f>SUMIFS(СВЦЭМ!$F$39:$F$782,СВЦЭМ!$A$39:$A$782,$A221,СВЦЭМ!$B$39:$B$782,R$190)+'СЕТ СН'!$F$12</f>
        <v>134.88444147000001</v>
      </c>
      <c r="S221" s="36">
        <f>SUMIFS(СВЦЭМ!$F$39:$F$782,СВЦЭМ!$A$39:$A$782,$A221,СВЦЭМ!$B$39:$B$782,S$190)+'СЕТ СН'!$F$12</f>
        <v>132.83785564999999</v>
      </c>
      <c r="T221" s="36">
        <f>SUMIFS(СВЦЭМ!$F$39:$F$782,СВЦЭМ!$A$39:$A$782,$A221,СВЦЭМ!$B$39:$B$782,T$190)+'СЕТ СН'!$F$12</f>
        <v>131.23942829000001</v>
      </c>
      <c r="U221" s="36">
        <f>SUMIFS(СВЦЭМ!$F$39:$F$782,СВЦЭМ!$A$39:$A$782,$A221,СВЦЭМ!$B$39:$B$782,U$190)+'СЕТ СН'!$F$12</f>
        <v>129.69115173</v>
      </c>
      <c r="V221" s="36">
        <f>SUMIFS(СВЦЭМ!$F$39:$F$782,СВЦЭМ!$A$39:$A$782,$A221,СВЦЭМ!$B$39:$B$782,V$190)+'СЕТ СН'!$F$12</f>
        <v>128.56677402</v>
      </c>
      <c r="W221" s="36">
        <f>SUMIFS(СВЦЭМ!$F$39:$F$782,СВЦЭМ!$A$39:$A$782,$A221,СВЦЭМ!$B$39:$B$782,W$190)+'СЕТ СН'!$F$12</f>
        <v>128.07651666000001</v>
      </c>
      <c r="X221" s="36">
        <f>SUMIFS(СВЦЭМ!$F$39:$F$782,СВЦЭМ!$A$39:$A$782,$A221,СВЦЭМ!$B$39:$B$782,X$190)+'СЕТ СН'!$F$12</f>
        <v>130.64099293000001</v>
      </c>
      <c r="Y221" s="36">
        <f>SUMIFS(СВЦЭМ!$F$39:$F$782,СВЦЭМ!$A$39:$A$782,$A221,СВЦЭМ!$B$39:$B$782,Y$190)+'СЕТ СН'!$F$12</f>
        <v>132.32377747000001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01.03.2024</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45353</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45354</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45355</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45356</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45357</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45358</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45359</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45360</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45361</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45362</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45363</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45364</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45365</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45366</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45367</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45368</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45369</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45370</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45371</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45372</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45373</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45374</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45375</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45376</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45377</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45378</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45379</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45380</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45381</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45382</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01.03.2024</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45353</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45354</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45355</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45356</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45357</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45358</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45359</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45360</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45361</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45362</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45363</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45364</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45365</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45366</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45367</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45368</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45369</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45370</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45371</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45372</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45373</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45374</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45375</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45376</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45377</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45378</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45379</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45380</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45381</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45382</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01.03.2024</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45353</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45354</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45355</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45356</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45357</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45358</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45359</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45360</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45361</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45362</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45363</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45364</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45365</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45366</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45367</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45368</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45369</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45370</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45371</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45372</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45373</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45374</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45375</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45376</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45377</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45378</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45379</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45380</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45381</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45382</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01.03.2024</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45353</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45354</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45355</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45356</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45357</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45358</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45359</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45360</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45361</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45362</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45363</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45364</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45365</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45366</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45367</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45368</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45369</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45370</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45371</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45372</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45373</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45374</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45375</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45376</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45377</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45378</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45379</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45380</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45381</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45382</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01.03.2024</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45353</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45354</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45355</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45356</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45357</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45358</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45359</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45360</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45361</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45362</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45363</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45364</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45365</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45366</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45367</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45368</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45369</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45370</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45371</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45372</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45373</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45374</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45375</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45376</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45377</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45378</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45379</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45380</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45381</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45382</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01.03.2024</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45353</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45354</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45355</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45356</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45357</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45358</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45359</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45360</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45361</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45362</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45363</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45364</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45365</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45366</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45367</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45368</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45369</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45370</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45371</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45372</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45373</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45374</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45375</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45376</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45377</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45378</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45379</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45380</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45381</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45382</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93.126535290000007</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660426.19866154843</v>
      </c>
      <c r="O439" s="126"/>
      <c r="P439" s="125">
        <f>СВЦЭМ!$D$12+'СЕТ СН'!$F$10-'СЕТ СН'!$G$24</f>
        <v>660426.19866154843</v>
      </c>
      <c r="Q439" s="126"/>
      <c r="R439" s="125">
        <f>СВЦЭМ!$D$12+'СЕТ СН'!$F$10-'СЕТ СН'!$H$24</f>
        <v>660426.19866154843</v>
      </c>
      <c r="S439" s="126"/>
      <c r="T439" s="125">
        <f>СВЦЭМ!$D$12+'СЕТ СН'!$F$10-'СЕТ СН'!$I$24</f>
        <v>660426.19866154843</v>
      </c>
      <c r="U439" s="12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1765744.73</v>
      </c>
      <c r="O443" s="140"/>
      <c r="P443" s="140">
        <f>'СЕТ СН'!$G$7</f>
        <v>1442615.09</v>
      </c>
      <c r="Q443" s="140"/>
      <c r="R443" s="140">
        <f>'СЕТ СН'!$H$7</f>
        <v>1841546.13</v>
      </c>
      <c r="S443" s="140"/>
      <c r="T443" s="140">
        <f>'СЕТ СН'!$I$7</f>
        <v>1879310.42</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4.2345292399999996</v>
      </c>
    </row>
    <row r="11" spans="1:4" ht="66" customHeight="1" x14ac:dyDescent="0.2">
      <c r="A11" s="159" t="s">
        <v>120</v>
      </c>
      <c r="B11" s="160"/>
      <c r="C11" s="73"/>
      <c r="D11" s="74">
        <v>1835.41658736</v>
      </c>
    </row>
    <row r="12" spans="1:4" ht="30" customHeight="1" x14ac:dyDescent="0.2">
      <c r="A12" s="159" t="s">
        <v>121</v>
      </c>
      <c r="B12" s="160"/>
      <c r="C12" s="73"/>
      <c r="D12" s="75">
        <v>660426.19866154843</v>
      </c>
    </row>
    <row r="13" spans="1:4" ht="30" customHeight="1" x14ac:dyDescent="0.2">
      <c r="A13" s="159" t="s">
        <v>122</v>
      </c>
      <c r="B13" s="160"/>
      <c r="C13" s="73"/>
      <c r="D13" s="76"/>
    </row>
    <row r="14" spans="1:4" ht="15" customHeight="1" x14ac:dyDescent="0.2">
      <c r="A14" s="163" t="s">
        <v>123</v>
      </c>
      <c r="B14" s="164"/>
      <c r="C14" s="73"/>
      <c r="D14" s="74">
        <v>1880.4457989</v>
      </c>
    </row>
    <row r="15" spans="1:4" ht="15" customHeight="1" x14ac:dyDescent="0.2">
      <c r="A15" s="163" t="s">
        <v>124</v>
      </c>
      <c r="B15" s="164"/>
      <c r="C15" s="73"/>
      <c r="D15" s="74">
        <v>2752.0714191000002</v>
      </c>
    </row>
    <row r="16" spans="1:4" ht="15" customHeight="1" x14ac:dyDescent="0.2">
      <c r="A16" s="163" t="s">
        <v>125</v>
      </c>
      <c r="B16" s="164"/>
      <c r="C16" s="73"/>
      <c r="D16" s="74">
        <v>4130.9662382200004</v>
      </c>
    </row>
    <row r="17" spans="1:4" ht="15" customHeight="1" x14ac:dyDescent="0.2">
      <c r="A17" s="163" t="s">
        <v>126</v>
      </c>
      <c r="B17" s="164"/>
      <c r="C17" s="73"/>
      <c r="D17" s="74">
        <v>3192.21722069</v>
      </c>
    </row>
    <row r="18" spans="1:4" ht="52.5" customHeight="1" x14ac:dyDescent="0.2">
      <c r="A18" s="159" t="s">
        <v>127</v>
      </c>
      <c r="B18" s="160"/>
      <c r="C18" s="73"/>
      <c r="D18" s="74">
        <v>93.126535290000007</v>
      </c>
    </row>
    <row r="19" spans="1:4" ht="52.5" customHeight="1" x14ac:dyDescent="0.25">
      <c r="A19" s="159" t="s">
        <v>140</v>
      </c>
      <c r="B19" s="160"/>
      <c r="C19" s="81"/>
      <c r="D19" s="74">
        <v>1736.64975901</v>
      </c>
    </row>
    <row r="20" spans="1:4" ht="52.5" customHeight="1" x14ac:dyDescent="0.25">
      <c r="A20" s="159" t="s">
        <v>141</v>
      </c>
      <c r="B20" s="160"/>
      <c r="C20" s="81"/>
      <c r="D20" s="97"/>
    </row>
    <row r="21" spans="1:4" ht="52.5" customHeight="1" x14ac:dyDescent="0.25">
      <c r="A21" s="163" t="s">
        <v>142</v>
      </c>
      <c r="B21" s="164"/>
      <c r="C21" s="81"/>
      <c r="D21" s="74">
        <v>1781.8549423500001</v>
      </c>
    </row>
    <row r="22" spans="1:4" ht="52.5" customHeight="1" x14ac:dyDescent="0.25">
      <c r="A22" s="163" t="s">
        <v>143</v>
      </c>
      <c r="B22" s="164"/>
      <c r="C22" s="81"/>
      <c r="D22" s="74">
        <v>1725.7285677100001</v>
      </c>
    </row>
    <row r="23" spans="1:4" ht="52.5" customHeight="1" x14ac:dyDescent="0.25">
      <c r="A23" s="163" t="s">
        <v>144</v>
      </c>
      <c r="B23" s="164"/>
      <c r="C23" s="81"/>
      <c r="D23" s="74">
        <v>1689.4465674800001</v>
      </c>
    </row>
    <row r="24" spans="1:4" ht="52.5" customHeight="1" x14ac:dyDescent="0.25">
      <c r="A24" s="163" t="s">
        <v>145</v>
      </c>
      <c r="B24" s="164"/>
      <c r="C24" s="81"/>
      <c r="D24" s="74">
        <v>1714.28028752</v>
      </c>
    </row>
    <row r="25" spans="1:4" ht="15" customHeight="1" x14ac:dyDescent="0.2">
      <c r="A25" s="69" t="s">
        <v>128</v>
      </c>
      <c r="B25" s="70"/>
      <c r="C25" s="77"/>
      <c r="D25" s="78"/>
    </row>
    <row r="26" spans="1:4" ht="30" customHeight="1" x14ac:dyDescent="0.2">
      <c r="A26" s="159" t="s">
        <v>129</v>
      </c>
      <c r="B26" s="160"/>
      <c r="C26" s="73"/>
      <c r="D26" s="79">
        <v>21726.333999999999</v>
      </c>
    </row>
    <row r="27" spans="1:4" ht="30" customHeight="1" x14ac:dyDescent="0.2">
      <c r="A27" s="159" t="s">
        <v>130</v>
      </c>
      <c r="B27" s="160"/>
      <c r="C27" s="80"/>
      <c r="D27" s="79">
        <v>29.437000000000001</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1.4042363304140001E-3</v>
      </c>
    </row>
    <row r="32" spans="1:4" ht="15" customHeight="1" x14ac:dyDescent="0.25">
      <c r="A32" s="163" t="s">
        <v>125</v>
      </c>
      <c r="B32" s="164"/>
      <c r="C32" s="81"/>
      <c r="D32" s="82">
        <v>3.54746951555E-3</v>
      </c>
    </row>
    <row r="33" spans="1:6" ht="15" customHeight="1" x14ac:dyDescent="0.25">
      <c r="A33" s="163" t="s">
        <v>126</v>
      </c>
      <c r="B33" s="164"/>
      <c r="C33" s="81"/>
      <c r="D33" s="82">
        <v>2.088158939277E-3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1883.87776721</v>
      </c>
      <c r="D39" s="84">
        <v>1786.0507931300001</v>
      </c>
      <c r="E39" s="84">
        <v>121.09974423</v>
      </c>
      <c r="F39" s="84">
        <v>121.09974423</v>
      </c>
    </row>
    <row r="40" spans="1:6" ht="12.75" customHeight="1" x14ac:dyDescent="0.2">
      <c r="A40" s="83" t="s">
        <v>149</v>
      </c>
      <c r="B40" s="83">
        <v>2</v>
      </c>
      <c r="C40" s="84">
        <v>1910.2957756599999</v>
      </c>
      <c r="D40" s="84">
        <v>1812.56366512</v>
      </c>
      <c r="E40" s="84">
        <v>122.8973986</v>
      </c>
      <c r="F40" s="84">
        <v>122.8973986</v>
      </c>
    </row>
    <row r="41" spans="1:6" ht="12.75" customHeight="1" x14ac:dyDescent="0.2">
      <c r="A41" s="83" t="s">
        <v>149</v>
      </c>
      <c r="B41" s="83">
        <v>3</v>
      </c>
      <c r="C41" s="84">
        <v>1934.1756987399999</v>
      </c>
      <c r="D41" s="84">
        <v>1836.4388412000001</v>
      </c>
      <c r="E41" s="84">
        <v>124.51620907</v>
      </c>
      <c r="F41" s="84">
        <v>124.51620907</v>
      </c>
    </row>
    <row r="42" spans="1:6" ht="12.75" customHeight="1" x14ac:dyDescent="0.2">
      <c r="A42" s="83" t="s">
        <v>149</v>
      </c>
      <c r="B42" s="83">
        <v>4</v>
      </c>
      <c r="C42" s="84">
        <v>1919.80410291</v>
      </c>
      <c r="D42" s="84">
        <v>1821.9139695900001</v>
      </c>
      <c r="E42" s="84">
        <v>123.53137804000001</v>
      </c>
      <c r="F42" s="84">
        <v>123.53137804000001</v>
      </c>
    </row>
    <row r="43" spans="1:6" ht="12.75" customHeight="1" x14ac:dyDescent="0.2">
      <c r="A43" s="83" t="s">
        <v>149</v>
      </c>
      <c r="B43" s="83">
        <v>5</v>
      </c>
      <c r="C43" s="84">
        <v>1910.93369938</v>
      </c>
      <c r="D43" s="84">
        <v>1813.1225376299999</v>
      </c>
      <c r="E43" s="84">
        <v>122.93529187999999</v>
      </c>
      <c r="F43" s="84">
        <v>122.93529187999999</v>
      </c>
    </row>
    <row r="44" spans="1:6" ht="12.75" customHeight="1" x14ac:dyDescent="0.2">
      <c r="A44" s="83" t="s">
        <v>149</v>
      </c>
      <c r="B44" s="83">
        <v>6</v>
      </c>
      <c r="C44" s="84">
        <v>1908.83152322</v>
      </c>
      <c r="D44" s="84">
        <v>1811.0713923200001</v>
      </c>
      <c r="E44" s="84">
        <v>122.79621791</v>
      </c>
      <c r="F44" s="84">
        <v>122.79621791</v>
      </c>
    </row>
    <row r="45" spans="1:6" ht="12.75" customHeight="1" x14ac:dyDescent="0.2">
      <c r="A45" s="83" t="s">
        <v>149</v>
      </c>
      <c r="B45" s="83">
        <v>7</v>
      </c>
      <c r="C45" s="84">
        <v>1871.5611534499999</v>
      </c>
      <c r="D45" s="84">
        <v>1773.87662077</v>
      </c>
      <c r="E45" s="84">
        <v>120.27429785</v>
      </c>
      <c r="F45" s="84">
        <v>120.27429785</v>
      </c>
    </row>
    <row r="46" spans="1:6" ht="12.75" customHeight="1" x14ac:dyDescent="0.2">
      <c r="A46" s="83" t="s">
        <v>149</v>
      </c>
      <c r="B46" s="83">
        <v>8</v>
      </c>
      <c r="C46" s="84">
        <v>1848.20818274</v>
      </c>
      <c r="D46" s="84">
        <v>1750.61620735</v>
      </c>
      <c r="E46" s="84">
        <v>118.69717018999999</v>
      </c>
      <c r="F46" s="84">
        <v>118.69717018999999</v>
      </c>
    </row>
    <row r="47" spans="1:6" ht="12.75" customHeight="1" x14ac:dyDescent="0.2">
      <c r="A47" s="83" t="s">
        <v>149</v>
      </c>
      <c r="B47" s="83">
        <v>9</v>
      </c>
      <c r="C47" s="84">
        <v>1840.51543838</v>
      </c>
      <c r="D47" s="84">
        <v>1742.67373032</v>
      </c>
      <c r="E47" s="84">
        <v>118.15864578</v>
      </c>
      <c r="F47" s="84">
        <v>118.15864578</v>
      </c>
    </row>
    <row r="48" spans="1:6" ht="12.75" customHeight="1" x14ac:dyDescent="0.2">
      <c r="A48" s="83" t="s">
        <v>149</v>
      </c>
      <c r="B48" s="83">
        <v>10</v>
      </c>
      <c r="C48" s="84">
        <v>1827.60766945</v>
      </c>
      <c r="D48" s="84">
        <v>1729.1128458999999</v>
      </c>
      <c r="E48" s="84">
        <v>117.23917606000001</v>
      </c>
      <c r="F48" s="84">
        <v>117.23917606000001</v>
      </c>
    </row>
    <row r="49" spans="1:6" ht="12.75" customHeight="1" x14ac:dyDescent="0.2">
      <c r="A49" s="83" t="s">
        <v>149</v>
      </c>
      <c r="B49" s="83">
        <v>11</v>
      </c>
      <c r="C49" s="84">
        <v>1832.36350522</v>
      </c>
      <c r="D49" s="84">
        <v>1730.9451162299999</v>
      </c>
      <c r="E49" s="84">
        <v>117.36340963000001</v>
      </c>
      <c r="F49" s="84">
        <v>117.36340963000001</v>
      </c>
    </row>
    <row r="50" spans="1:6" ht="12.75" customHeight="1" x14ac:dyDescent="0.2">
      <c r="A50" s="83" t="s">
        <v>149</v>
      </c>
      <c r="B50" s="83">
        <v>12</v>
      </c>
      <c r="C50" s="84">
        <v>1815.2255810700001</v>
      </c>
      <c r="D50" s="84">
        <v>1714.1345016</v>
      </c>
      <c r="E50" s="84">
        <v>116.22359819</v>
      </c>
      <c r="F50" s="84">
        <v>116.22359819</v>
      </c>
    </row>
    <row r="51" spans="1:6" ht="12.75" customHeight="1" x14ac:dyDescent="0.2">
      <c r="A51" s="83" t="s">
        <v>149</v>
      </c>
      <c r="B51" s="83">
        <v>13</v>
      </c>
      <c r="C51" s="84">
        <v>1863.29530393</v>
      </c>
      <c r="D51" s="84">
        <v>1761.08198679</v>
      </c>
      <c r="E51" s="84">
        <v>119.40678226</v>
      </c>
      <c r="F51" s="84">
        <v>119.40678226</v>
      </c>
    </row>
    <row r="52" spans="1:6" ht="12.75" customHeight="1" x14ac:dyDescent="0.2">
      <c r="A52" s="83" t="s">
        <v>149</v>
      </c>
      <c r="B52" s="83">
        <v>14</v>
      </c>
      <c r="C52" s="84">
        <v>1875.5584772499999</v>
      </c>
      <c r="D52" s="84">
        <v>1772.4708909000001</v>
      </c>
      <c r="E52" s="84">
        <v>120.17898504</v>
      </c>
      <c r="F52" s="84">
        <v>120.17898504</v>
      </c>
    </row>
    <row r="53" spans="1:6" ht="12.75" customHeight="1" x14ac:dyDescent="0.2">
      <c r="A53" s="83" t="s">
        <v>149</v>
      </c>
      <c r="B53" s="83">
        <v>15</v>
      </c>
      <c r="C53" s="84">
        <v>1894.9478107</v>
      </c>
      <c r="D53" s="84">
        <v>1791.4957169300001</v>
      </c>
      <c r="E53" s="84">
        <v>121.46892683</v>
      </c>
      <c r="F53" s="84">
        <v>121.46892683</v>
      </c>
    </row>
    <row r="54" spans="1:6" ht="12.75" customHeight="1" x14ac:dyDescent="0.2">
      <c r="A54" s="83" t="s">
        <v>149</v>
      </c>
      <c r="B54" s="83">
        <v>16</v>
      </c>
      <c r="C54" s="84">
        <v>1906.60634848</v>
      </c>
      <c r="D54" s="84">
        <v>1802.41581337</v>
      </c>
      <c r="E54" s="84">
        <v>122.209343</v>
      </c>
      <c r="F54" s="84">
        <v>122.209343</v>
      </c>
    </row>
    <row r="55" spans="1:6" ht="12.75" customHeight="1" x14ac:dyDescent="0.2">
      <c r="A55" s="83" t="s">
        <v>149</v>
      </c>
      <c r="B55" s="83">
        <v>17</v>
      </c>
      <c r="C55" s="84">
        <v>1917.04438553</v>
      </c>
      <c r="D55" s="84">
        <v>1813.34413849</v>
      </c>
      <c r="E55" s="84">
        <v>122.95031710000001</v>
      </c>
      <c r="F55" s="84">
        <v>122.95031710000001</v>
      </c>
    </row>
    <row r="56" spans="1:6" ht="12.75" customHeight="1" x14ac:dyDescent="0.2">
      <c r="A56" s="83" t="s">
        <v>149</v>
      </c>
      <c r="B56" s="83">
        <v>18</v>
      </c>
      <c r="C56" s="84">
        <v>1904.00889811</v>
      </c>
      <c r="D56" s="84">
        <v>1801.48253819</v>
      </c>
      <c r="E56" s="84">
        <v>122.14606406999999</v>
      </c>
      <c r="F56" s="84">
        <v>122.14606406999999</v>
      </c>
    </row>
    <row r="57" spans="1:6" ht="12.75" customHeight="1" x14ac:dyDescent="0.2">
      <c r="A57" s="83" t="s">
        <v>149</v>
      </c>
      <c r="B57" s="83">
        <v>19</v>
      </c>
      <c r="C57" s="84">
        <v>1862.63757169</v>
      </c>
      <c r="D57" s="84">
        <v>1759.77554652</v>
      </c>
      <c r="E57" s="84">
        <v>119.31820159</v>
      </c>
      <c r="F57" s="84">
        <v>119.31820159</v>
      </c>
    </row>
    <row r="58" spans="1:6" ht="12.75" customHeight="1" x14ac:dyDescent="0.2">
      <c r="A58" s="83" t="s">
        <v>149</v>
      </c>
      <c r="B58" s="83">
        <v>20</v>
      </c>
      <c r="C58" s="84">
        <v>1832.2319601900001</v>
      </c>
      <c r="D58" s="84">
        <v>1729.394153</v>
      </c>
      <c r="E58" s="84">
        <v>117.25824953999999</v>
      </c>
      <c r="F58" s="84">
        <v>117.25824953999999</v>
      </c>
    </row>
    <row r="59" spans="1:6" ht="12.75" customHeight="1" x14ac:dyDescent="0.2">
      <c r="A59" s="83" t="s">
        <v>149</v>
      </c>
      <c r="B59" s="83">
        <v>21</v>
      </c>
      <c r="C59" s="84">
        <v>1834.9241747999999</v>
      </c>
      <c r="D59" s="84">
        <v>1730.7572500599999</v>
      </c>
      <c r="E59" s="84">
        <v>117.35067171999999</v>
      </c>
      <c r="F59" s="84">
        <v>117.35067171999999</v>
      </c>
    </row>
    <row r="60" spans="1:6" ht="12.75" customHeight="1" x14ac:dyDescent="0.2">
      <c r="A60" s="83" t="s">
        <v>149</v>
      </c>
      <c r="B60" s="83">
        <v>22</v>
      </c>
      <c r="C60" s="84">
        <v>1842.66461807</v>
      </c>
      <c r="D60" s="84">
        <v>1738.9110416999999</v>
      </c>
      <c r="E60" s="84">
        <v>117.90352391</v>
      </c>
      <c r="F60" s="84">
        <v>117.90352391</v>
      </c>
    </row>
    <row r="61" spans="1:6" ht="12.75" customHeight="1" x14ac:dyDescent="0.2">
      <c r="A61" s="83" t="s">
        <v>149</v>
      </c>
      <c r="B61" s="83">
        <v>23</v>
      </c>
      <c r="C61" s="84">
        <v>1855.6075440300001</v>
      </c>
      <c r="D61" s="84">
        <v>1752.29214181</v>
      </c>
      <c r="E61" s="84">
        <v>118.81080369999999</v>
      </c>
      <c r="F61" s="84">
        <v>118.81080369999999</v>
      </c>
    </row>
    <row r="62" spans="1:6" ht="12.75" customHeight="1" x14ac:dyDescent="0.2">
      <c r="A62" s="83" t="s">
        <v>149</v>
      </c>
      <c r="B62" s="83">
        <v>24</v>
      </c>
      <c r="C62" s="84">
        <v>1879.75541731</v>
      </c>
      <c r="D62" s="84">
        <v>1776.5929274800001</v>
      </c>
      <c r="E62" s="84">
        <v>120.45847181000001</v>
      </c>
      <c r="F62" s="84">
        <v>120.45847181000001</v>
      </c>
    </row>
    <row r="63" spans="1:6" ht="12.75" customHeight="1" x14ac:dyDescent="0.2">
      <c r="A63" s="83" t="s">
        <v>150</v>
      </c>
      <c r="B63" s="83">
        <v>1</v>
      </c>
      <c r="C63" s="84">
        <v>1819.5092508</v>
      </c>
      <c r="D63" s="84">
        <v>1716.22915472</v>
      </c>
      <c r="E63" s="84">
        <v>116.36562212</v>
      </c>
      <c r="F63" s="84">
        <v>116.36562212</v>
      </c>
    </row>
    <row r="64" spans="1:6" ht="12.75" customHeight="1" x14ac:dyDescent="0.2">
      <c r="A64" s="83" t="s">
        <v>150</v>
      </c>
      <c r="B64" s="83">
        <v>2</v>
      </c>
      <c r="C64" s="84">
        <v>1831.3730853699999</v>
      </c>
      <c r="D64" s="84">
        <v>1728.1082807499999</v>
      </c>
      <c r="E64" s="84">
        <v>117.17106345000001</v>
      </c>
      <c r="F64" s="84">
        <v>117.17106345000001</v>
      </c>
    </row>
    <row r="65" spans="1:6" ht="12.75" customHeight="1" x14ac:dyDescent="0.2">
      <c r="A65" s="83" t="s">
        <v>150</v>
      </c>
      <c r="B65" s="83">
        <v>3</v>
      </c>
      <c r="C65" s="84">
        <v>1855.67459235</v>
      </c>
      <c r="D65" s="84">
        <v>1752.3293722999999</v>
      </c>
      <c r="E65" s="84">
        <v>118.81332805</v>
      </c>
      <c r="F65" s="84">
        <v>118.81332805</v>
      </c>
    </row>
    <row r="66" spans="1:6" ht="12.75" customHeight="1" x14ac:dyDescent="0.2">
      <c r="A66" s="83" t="s">
        <v>150</v>
      </c>
      <c r="B66" s="83">
        <v>4</v>
      </c>
      <c r="C66" s="84">
        <v>1867.2062599000001</v>
      </c>
      <c r="D66" s="84">
        <v>1763.1831977700001</v>
      </c>
      <c r="E66" s="84">
        <v>119.54925084</v>
      </c>
      <c r="F66" s="84">
        <v>119.54925084</v>
      </c>
    </row>
    <row r="67" spans="1:6" ht="12.75" customHeight="1" x14ac:dyDescent="0.2">
      <c r="A67" s="83" t="s">
        <v>150</v>
      </c>
      <c r="B67" s="83">
        <v>5</v>
      </c>
      <c r="C67" s="84">
        <v>1863.66670752</v>
      </c>
      <c r="D67" s="84">
        <v>1760.2347073000001</v>
      </c>
      <c r="E67" s="84">
        <v>119.34933411</v>
      </c>
      <c r="F67" s="84">
        <v>119.34933411</v>
      </c>
    </row>
    <row r="68" spans="1:6" ht="12.75" customHeight="1" x14ac:dyDescent="0.2">
      <c r="A68" s="83" t="s">
        <v>150</v>
      </c>
      <c r="B68" s="83">
        <v>6</v>
      </c>
      <c r="C68" s="84">
        <v>1843.2025018300001</v>
      </c>
      <c r="D68" s="84">
        <v>1740.4270532800001</v>
      </c>
      <c r="E68" s="84">
        <v>118.00631416</v>
      </c>
      <c r="F68" s="84">
        <v>118.00631416</v>
      </c>
    </row>
    <row r="69" spans="1:6" ht="12.75" customHeight="1" x14ac:dyDescent="0.2">
      <c r="A69" s="83" t="s">
        <v>150</v>
      </c>
      <c r="B69" s="83">
        <v>7</v>
      </c>
      <c r="C69" s="84">
        <v>1799.56521376</v>
      </c>
      <c r="D69" s="84">
        <v>1697.08586433</v>
      </c>
      <c r="E69" s="84">
        <v>115.06764807</v>
      </c>
      <c r="F69" s="84">
        <v>115.06764807</v>
      </c>
    </row>
    <row r="70" spans="1:6" ht="12.75" customHeight="1" x14ac:dyDescent="0.2">
      <c r="A70" s="83" t="s">
        <v>150</v>
      </c>
      <c r="B70" s="83">
        <v>8</v>
      </c>
      <c r="C70" s="84">
        <v>1775.3373532400001</v>
      </c>
      <c r="D70" s="84">
        <v>1673.22137819</v>
      </c>
      <c r="E70" s="84">
        <v>113.44956242000001</v>
      </c>
      <c r="F70" s="84">
        <v>113.44956242000001</v>
      </c>
    </row>
    <row r="71" spans="1:6" ht="12.75" customHeight="1" x14ac:dyDescent="0.2">
      <c r="A71" s="83" t="s">
        <v>150</v>
      </c>
      <c r="B71" s="83">
        <v>9</v>
      </c>
      <c r="C71" s="84">
        <v>1774.4647692399999</v>
      </c>
      <c r="D71" s="84">
        <v>1674.17080274</v>
      </c>
      <c r="E71" s="84">
        <v>113.51393633000001</v>
      </c>
      <c r="F71" s="84">
        <v>113.51393633000001</v>
      </c>
    </row>
    <row r="72" spans="1:6" ht="12.75" customHeight="1" x14ac:dyDescent="0.2">
      <c r="A72" s="83" t="s">
        <v>150</v>
      </c>
      <c r="B72" s="83">
        <v>10</v>
      </c>
      <c r="C72" s="84">
        <v>1737.7599909099999</v>
      </c>
      <c r="D72" s="84">
        <v>1642.22758666</v>
      </c>
      <c r="E72" s="84">
        <v>111.3480879</v>
      </c>
      <c r="F72" s="84">
        <v>111.3480879</v>
      </c>
    </row>
    <row r="73" spans="1:6" ht="12.75" customHeight="1" x14ac:dyDescent="0.2">
      <c r="A73" s="83" t="s">
        <v>150</v>
      </c>
      <c r="B73" s="83">
        <v>11</v>
      </c>
      <c r="C73" s="84">
        <v>1722.97257442</v>
      </c>
      <c r="D73" s="84">
        <v>1626.9021205700001</v>
      </c>
      <c r="E73" s="84">
        <v>110.3089741</v>
      </c>
      <c r="F73" s="84">
        <v>110.3089741</v>
      </c>
    </row>
    <row r="74" spans="1:6" ht="12.75" customHeight="1" x14ac:dyDescent="0.2">
      <c r="A74" s="83" t="s">
        <v>150</v>
      </c>
      <c r="B74" s="83">
        <v>12</v>
      </c>
      <c r="C74" s="84">
        <v>1728.2804861899999</v>
      </c>
      <c r="D74" s="84">
        <v>1630.23743085</v>
      </c>
      <c r="E74" s="84">
        <v>110.53511841</v>
      </c>
      <c r="F74" s="84">
        <v>110.53511841</v>
      </c>
    </row>
    <row r="75" spans="1:6" ht="12.75" customHeight="1" x14ac:dyDescent="0.2">
      <c r="A75" s="83" t="s">
        <v>150</v>
      </c>
      <c r="B75" s="83">
        <v>13</v>
      </c>
      <c r="C75" s="84">
        <v>1745.4728276799999</v>
      </c>
      <c r="D75" s="84">
        <v>1647.7522167899999</v>
      </c>
      <c r="E75" s="84">
        <v>111.72267484</v>
      </c>
      <c r="F75" s="84">
        <v>111.72267484</v>
      </c>
    </row>
    <row r="76" spans="1:6" ht="12.75" customHeight="1" x14ac:dyDescent="0.2">
      <c r="A76" s="83" t="s">
        <v>150</v>
      </c>
      <c r="B76" s="83">
        <v>14</v>
      </c>
      <c r="C76" s="84">
        <v>1752.22082374</v>
      </c>
      <c r="D76" s="84">
        <v>1654.6188508</v>
      </c>
      <c r="E76" s="84">
        <v>112.18825377</v>
      </c>
      <c r="F76" s="84">
        <v>112.18825377</v>
      </c>
    </row>
    <row r="77" spans="1:6" ht="12.75" customHeight="1" x14ac:dyDescent="0.2">
      <c r="A77" s="83" t="s">
        <v>150</v>
      </c>
      <c r="B77" s="83">
        <v>15</v>
      </c>
      <c r="C77" s="84">
        <v>1761.4860554300001</v>
      </c>
      <c r="D77" s="84">
        <v>1663.67913385</v>
      </c>
      <c r="E77" s="84">
        <v>112.80256887</v>
      </c>
      <c r="F77" s="84">
        <v>112.80256887</v>
      </c>
    </row>
    <row r="78" spans="1:6" ht="12.75" customHeight="1" x14ac:dyDescent="0.2">
      <c r="A78" s="83" t="s">
        <v>150</v>
      </c>
      <c r="B78" s="83">
        <v>16</v>
      </c>
      <c r="C78" s="84">
        <v>1783.46715436</v>
      </c>
      <c r="D78" s="84">
        <v>1685.8134681199999</v>
      </c>
      <c r="E78" s="84">
        <v>114.3033449</v>
      </c>
      <c r="F78" s="84">
        <v>114.3033449</v>
      </c>
    </row>
    <row r="79" spans="1:6" ht="12.75" customHeight="1" x14ac:dyDescent="0.2">
      <c r="A79" s="83" t="s">
        <v>150</v>
      </c>
      <c r="B79" s="83">
        <v>17</v>
      </c>
      <c r="C79" s="84">
        <v>1803.64649532</v>
      </c>
      <c r="D79" s="84">
        <v>1706.13689537</v>
      </c>
      <c r="E79" s="84">
        <v>115.68133585</v>
      </c>
      <c r="F79" s="84">
        <v>115.68133585</v>
      </c>
    </row>
    <row r="80" spans="1:6" ht="12.75" customHeight="1" x14ac:dyDescent="0.2">
      <c r="A80" s="83" t="s">
        <v>150</v>
      </c>
      <c r="B80" s="83">
        <v>18</v>
      </c>
      <c r="C80" s="84">
        <v>1788.5764768500001</v>
      </c>
      <c r="D80" s="84">
        <v>1691.11233169</v>
      </c>
      <c r="E80" s="84">
        <v>114.66262415999999</v>
      </c>
      <c r="F80" s="84">
        <v>114.66262415999999</v>
      </c>
    </row>
    <row r="81" spans="1:6" ht="12.75" customHeight="1" x14ac:dyDescent="0.2">
      <c r="A81" s="83" t="s">
        <v>150</v>
      </c>
      <c r="B81" s="83">
        <v>19</v>
      </c>
      <c r="C81" s="84">
        <v>1745.46338234</v>
      </c>
      <c r="D81" s="84">
        <v>1647.95415845</v>
      </c>
      <c r="E81" s="84">
        <v>111.73636711</v>
      </c>
      <c r="F81" s="84">
        <v>111.73636711</v>
      </c>
    </row>
    <row r="82" spans="1:6" ht="12.75" customHeight="1" x14ac:dyDescent="0.2">
      <c r="A82" s="83" t="s">
        <v>150</v>
      </c>
      <c r="B82" s="83">
        <v>20</v>
      </c>
      <c r="C82" s="84">
        <v>1704.8615356800001</v>
      </c>
      <c r="D82" s="84">
        <v>1607.39460973</v>
      </c>
      <c r="E82" s="84">
        <v>108.98630479000001</v>
      </c>
      <c r="F82" s="84">
        <v>108.98630479000001</v>
      </c>
    </row>
    <row r="83" spans="1:6" ht="12.75" customHeight="1" x14ac:dyDescent="0.2">
      <c r="A83" s="83" t="s">
        <v>150</v>
      </c>
      <c r="B83" s="83">
        <v>21</v>
      </c>
      <c r="C83" s="84">
        <v>1722.85986407</v>
      </c>
      <c r="D83" s="84">
        <v>1624.95350555</v>
      </c>
      <c r="E83" s="84">
        <v>110.176852</v>
      </c>
      <c r="F83" s="84">
        <v>110.176852</v>
      </c>
    </row>
    <row r="84" spans="1:6" ht="12.75" customHeight="1" x14ac:dyDescent="0.2">
      <c r="A84" s="83" t="s">
        <v>150</v>
      </c>
      <c r="B84" s="83">
        <v>22</v>
      </c>
      <c r="C84" s="84">
        <v>1732.14377717</v>
      </c>
      <c r="D84" s="84">
        <v>1634.1540568800001</v>
      </c>
      <c r="E84" s="84">
        <v>110.80067772</v>
      </c>
      <c r="F84" s="84">
        <v>110.80067772</v>
      </c>
    </row>
    <row r="85" spans="1:6" ht="12.75" customHeight="1" x14ac:dyDescent="0.2">
      <c r="A85" s="83" t="s">
        <v>150</v>
      </c>
      <c r="B85" s="83">
        <v>23</v>
      </c>
      <c r="C85" s="84">
        <v>1768.80949164</v>
      </c>
      <c r="D85" s="84">
        <v>1670.7777622599999</v>
      </c>
      <c r="E85" s="84">
        <v>113.28387773</v>
      </c>
      <c r="F85" s="84">
        <v>113.28387773</v>
      </c>
    </row>
    <row r="86" spans="1:6" ht="12.75" customHeight="1" x14ac:dyDescent="0.2">
      <c r="A86" s="83" t="s">
        <v>150</v>
      </c>
      <c r="B86" s="83">
        <v>24</v>
      </c>
      <c r="C86" s="84">
        <v>1768.9055703500001</v>
      </c>
      <c r="D86" s="84">
        <v>1671.18425106</v>
      </c>
      <c r="E86" s="84">
        <v>113.31143892999999</v>
      </c>
      <c r="F86" s="84">
        <v>113.31143892999999</v>
      </c>
    </row>
    <row r="87" spans="1:6" ht="12.75" customHeight="1" x14ac:dyDescent="0.2">
      <c r="A87" s="83" t="s">
        <v>151</v>
      </c>
      <c r="B87" s="83">
        <v>1</v>
      </c>
      <c r="C87" s="84">
        <v>1711.7203793199999</v>
      </c>
      <c r="D87" s="84">
        <v>1614.1841442499999</v>
      </c>
      <c r="E87" s="84">
        <v>109.44665614</v>
      </c>
      <c r="F87" s="84">
        <v>109.44665614</v>
      </c>
    </row>
    <row r="88" spans="1:6" ht="12.75" customHeight="1" x14ac:dyDescent="0.2">
      <c r="A88" s="83" t="s">
        <v>151</v>
      </c>
      <c r="B88" s="83">
        <v>2</v>
      </c>
      <c r="C88" s="84">
        <v>1794.02536377</v>
      </c>
      <c r="D88" s="84">
        <v>1696.48710555</v>
      </c>
      <c r="E88" s="84">
        <v>115.02705038000001</v>
      </c>
      <c r="F88" s="84">
        <v>115.02705038000001</v>
      </c>
    </row>
    <row r="89" spans="1:6" ht="12.75" customHeight="1" x14ac:dyDescent="0.2">
      <c r="A89" s="83" t="s">
        <v>151</v>
      </c>
      <c r="B89" s="83">
        <v>3</v>
      </c>
      <c r="C89" s="84">
        <v>1839.1241577999999</v>
      </c>
      <c r="D89" s="84">
        <v>1741.37465709</v>
      </c>
      <c r="E89" s="84">
        <v>118.07056462</v>
      </c>
      <c r="F89" s="84">
        <v>118.07056462</v>
      </c>
    </row>
    <row r="90" spans="1:6" ht="12.75" customHeight="1" x14ac:dyDescent="0.2">
      <c r="A90" s="83" t="s">
        <v>151</v>
      </c>
      <c r="B90" s="83">
        <v>4</v>
      </c>
      <c r="C90" s="84">
        <v>1857.2349837700001</v>
      </c>
      <c r="D90" s="84">
        <v>1759.27199316</v>
      </c>
      <c r="E90" s="84">
        <v>119.28405911999999</v>
      </c>
      <c r="F90" s="84">
        <v>119.28405911999999</v>
      </c>
    </row>
    <row r="91" spans="1:6" ht="12.75" customHeight="1" x14ac:dyDescent="0.2">
      <c r="A91" s="83" t="s">
        <v>151</v>
      </c>
      <c r="B91" s="83">
        <v>5</v>
      </c>
      <c r="C91" s="84">
        <v>1854.53660369</v>
      </c>
      <c r="D91" s="84">
        <v>1756.5908242</v>
      </c>
      <c r="E91" s="84">
        <v>119.10226761</v>
      </c>
      <c r="F91" s="84">
        <v>119.10226761</v>
      </c>
    </row>
    <row r="92" spans="1:6" ht="12.75" customHeight="1" x14ac:dyDescent="0.2">
      <c r="A92" s="83" t="s">
        <v>151</v>
      </c>
      <c r="B92" s="83">
        <v>6</v>
      </c>
      <c r="C92" s="84">
        <v>1840.47836136</v>
      </c>
      <c r="D92" s="84">
        <v>1742.6198994399999</v>
      </c>
      <c r="E92" s="84">
        <v>118.15499588</v>
      </c>
      <c r="F92" s="84">
        <v>118.15499588</v>
      </c>
    </row>
    <row r="93" spans="1:6" ht="12.75" customHeight="1" x14ac:dyDescent="0.2">
      <c r="A93" s="83" t="s">
        <v>151</v>
      </c>
      <c r="B93" s="83">
        <v>7</v>
      </c>
      <c r="C93" s="84">
        <v>1822.18089704</v>
      </c>
      <c r="D93" s="84">
        <v>1724.3517767200001</v>
      </c>
      <c r="E93" s="84">
        <v>116.9163609</v>
      </c>
      <c r="F93" s="84">
        <v>116.9163609</v>
      </c>
    </row>
    <row r="94" spans="1:6" ht="12.75" customHeight="1" x14ac:dyDescent="0.2">
      <c r="A94" s="83" t="s">
        <v>151</v>
      </c>
      <c r="B94" s="83">
        <v>8</v>
      </c>
      <c r="C94" s="84">
        <v>1823.3668840400001</v>
      </c>
      <c r="D94" s="84">
        <v>1725.6464153100001</v>
      </c>
      <c r="E94" s="84">
        <v>117.00414139</v>
      </c>
      <c r="F94" s="84">
        <v>117.00414139</v>
      </c>
    </row>
    <row r="95" spans="1:6" ht="12.75" customHeight="1" x14ac:dyDescent="0.2">
      <c r="A95" s="83" t="s">
        <v>151</v>
      </c>
      <c r="B95" s="83">
        <v>9</v>
      </c>
      <c r="C95" s="84">
        <v>1775.54928956</v>
      </c>
      <c r="D95" s="84">
        <v>1677.6637407400001</v>
      </c>
      <c r="E95" s="84">
        <v>113.75076828</v>
      </c>
      <c r="F95" s="84">
        <v>113.75076828</v>
      </c>
    </row>
    <row r="96" spans="1:6" ht="12.75" customHeight="1" x14ac:dyDescent="0.2">
      <c r="A96" s="83" t="s">
        <v>151</v>
      </c>
      <c r="B96" s="83">
        <v>10</v>
      </c>
      <c r="C96" s="84">
        <v>1735.2039375300001</v>
      </c>
      <c r="D96" s="84">
        <v>1637.6212289600001</v>
      </c>
      <c r="E96" s="84">
        <v>111.03576266</v>
      </c>
      <c r="F96" s="84">
        <v>111.03576266</v>
      </c>
    </row>
    <row r="97" spans="1:6" ht="12.75" customHeight="1" x14ac:dyDescent="0.2">
      <c r="A97" s="83" t="s">
        <v>151</v>
      </c>
      <c r="B97" s="83">
        <v>11</v>
      </c>
      <c r="C97" s="84">
        <v>1712.7006563100001</v>
      </c>
      <c r="D97" s="84">
        <v>1615.2028421</v>
      </c>
      <c r="E97" s="84">
        <v>109.51572699</v>
      </c>
      <c r="F97" s="84">
        <v>109.51572699</v>
      </c>
    </row>
    <row r="98" spans="1:6" ht="12.75" customHeight="1" x14ac:dyDescent="0.2">
      <c r="A98" s="83" t="s">
        <v>151</v>
      </c>
      <c r="B98" s="83">
        <v>12</v>
      </c>
      <c r="C98" s="84">
        <v>1713.6109472799999</v>
      </c>
      <c r="D98" s="84">
        <v>1616.04875053</v>
      </c>
      <c r="E98" s="84">
        <v>109.57308218999999</v>
      </c>
      <c r="F98" s="84">
        <v>109.57308218999999</v>
      </c>
    </row>
    <row r="99" spans="1:6" ht="12.75" customHeight="1" x14ac:dyDescent="0.2">
      <c r="A99" s="83" t="s">
        <v>151</v>
      </c>
      <c r="B99" s="83">
        <v>13</v>
      </c>
      <c r="C99" s="84">
        <v>1740.2548598599999</v>
      </c>
      <c r="D99" s="84">
        <v>1642.56858597</v>
      </c>
      <c r="E99" s="84">
        <v>111.37120871</v>
      </c>
      <c r="F99" s="84">
        <v>111.37120871</v>
      </c>
    </row>
    <row r="100" spans="1:6" ht="12.75" customHeight="1" x14ac:dyDescent="0.2">
      <c r="A100" s="83" t="s">
        <v>151</v>
      </c>
      <c r="B100" s="83">
        <v>14</v>
      </c>
      <c r="C100" s="84">
        <v>1729.2374642699999</v>
      </c>
      <c r="D100" s="84">
        <v>1631.3661033000001</v>
      </c>
      <c r="E100" s="84">
        <v>110.61164588</v>
      </c>
      <c r="F100" s="84">
        <v>110.61164588</v>
      </c>
    </row>
    <row r="101" spans="1:6" ht="12.75" customHeight="1" x14ac:dyDescent="0.2">
      <c r="A101" s="83" t="s">
        <v>151</v>
      </c>
      <c r="B101" s="83">
        <v>15</v>
      </c>
      <c r="C101" s="84">
        <v>1730.24452103</v>
      </c>
      <c r="D101" s="84">
        <v>1632.53642141</v>
      </c>
      <c r="E101" s="84">
        <v>110.69099704999999</v>
      </c>
      <c r="F101" s="84">
        <v>110.69099704999999</v>
      </c>
    </row>
    <row r="102" spans="1:6" ht="12.75" customHeight="1" x14ac:dyDescent="0.2">
      <c r="A102" s="83" t="s">
        <v>151</v>
      </c>
      <c r="B102" s="83">
        <v>16</v>
      </c>
      <c r="C102" s="84">
        <v>1746.02410248</v>
      </c>
      <c r="D102" s="84">
        <v>1648.13752565</v>
      </c>
      <c r="E102" s="84">
        <v>111.74879996999999</v>
      </c>
      <c r="F102" s="84">
        <v>111.74879996999999</v>
      </c>
    </row>
    <row r="103" spans="1:6" ht="12.75" customHeight="1" x14ac:dyDescent="0.2">
      <c r="A103" s="83" t="s">
        <v>151</v>
      </c>
      <c r="B103" s="83">
        <v>17</v>
      </c>
      <c r="C103" s="84">
        <v>1751.6464584299999</v>
      </c>
      <c r="D103" s="84">
        <v>1653.8674153699999</v>
      </c>
      <c r="E103" s="84">
        <v>112.13730414</v>
      </c>
      <c r="F103" s="84">
        <v>112.13730414</v>
      </c>
    </row>
    <row r="104" spans="1:6" ht="12.75" customHeight="1" x14ac:dyDescent="0.2">
      <c r="A104" s="83" t="s">
        <v>151</v>
      </c>
      <c r="B104" s="83">
        <v>18</v>
      </c>
      <c r="C104" s="84">
        <v>1721.4860187899999</v>
      </c>
      <c r="D104" s="84">
        <v>1625.5416518899999</v>
      </c>
      <c r="E104" s="84">
        <v>110.21673014</v>
      </c>
      <c r="F104" s="84">
        <v>110.21673014</v>
      </c>
    </row>
    <row r="105" spans="1:6" ht="12.75" customHeight="1" x14ac:dyDescent="0.2">
      <c r="A105" s="83" t="s">
        <v>151</v>
      </c>
      <c r="B105" s="83">
        <v>19</v>
      </c>
      <c r="C105" s="84">
        <v>1705.93764139</v>
      </c>
      <c r="D105" s="84">
        <v>1607.6268090599999</v>
      </c>
      <c r="E105" s="84">
        <v>109.00204862</v>
      </c>
      <c r="F105" s="84">
        <v>109.00204862</v>
      </c>
    </row>
    <row r="106" spans="1:6" ht="12.75" customHeight="1" x14ac:dyDescent="0.2">
      <c r="A106" s="83" t="s">
        <v>151</v>
      </c>
      <c r="B106" s="83">
        <v>20</v>
      </c>
      <c r="C106" s="84">
        <v>1724.03700587</v>
      </c>
      <c r="D106" s="84">
        <v>1626.3765545799999</v>
      </c>
      <c r="E106" s="84">
        <v>110.27333910999999</v>
      </c>
      <c r="F106" s="84">
        <v>110.27333910999999</v>
      </c>
    </row>
    <row r="107" spans="1:6" ht="12.75" customHeight="1" x14ac:dyDescent="0.2">
      <c r="A107" s="83" t="s">
        <v>151</v>
      </c>
      <c r="B107" s="83">
        <v>21</v>
      </c>
      <c r="C107" s="84">
        <v>1723.42951111</v>
      </c>
      <c r="D107" s="84">
        <v>1625.4803892</v>
      </c>
      <c r="E107" s="84">
        <v>110.21257634</v>
      </c>
      <c r="F107" s="84">
        <v>110.21257634</v>
      </c>
    </row>
    <row r="108" spans="1:6" ht="12.75" customHeight="1" x14ac:dyDescent="0.2">
      <c r="A108" s="83" t="s">
        <v>151</v>
      </c>
      <c r="B108" s="83">
        <v>22</v>
      </c>
      <c r="C108" s="84">
        <v>1714.7143592800001</v>
      </c>
      <c r="D108" s="84">
        <v>1616.8790129500001</v>
      </c>
      <c r="E108" s="84">
        <v>109.62937654</v>
      </c>
      <c r="F108" s="84">
        <v>109.62937654</v>
      </c>
    </row>
    <row r="109" spans="1:6" ht="12.75" customHeight="1" x14ac:dyDescent="0.2">
      <c r="A109" s="83" t="s">
        <v>151</v>
      </c>
      <c r="B109" s="83">
        <v>23</v>
      </c>
      <c r="C109" s="84">
        <v>1729.7531990099999</v>
      </c>
      <c r="D109" s="84">
        <v>1631.71922569</v>
      </c>
      <c r="E109" s="84">
        <v>110.63558867</v>
      </c>
      <c r="F109" s="84">
        <v>110.63558867</v>
      </c>
    </row>
    <row r="110" spans="1:6" ht="12.75" customHeight="1" x14ac:dyDescent="0.2">
      <c r="A110" s="83" t="s">
        <v>151</v>
      </c>
      <c r="B110" s="83">
        <v>24</v>
      </c>
      <c r="C110" s="84">
        <v>1764.32112198</v>
      </c>
      <c r="D110" s="84">
        <v>1666.57243253</v>
      </c>
      <c r="E110" s="84">
        <v>112.99874343</v>
      </c>
      <c r="F110" s="84">
        <v>112.99874343</v>
      </c>
    </row>
    <row r="111" spans="1:6" ht="12.75" customHeight="1" x14ac:dyDescent="0.2">
      <c r="A111" s="83" t="s">
        <v>152</v>
      </c>
      <c r="B111" s="83">
        <v>1</v>
      </c>
      <c r="C111" s="84">
        <v>1721.50513402</v>
      </c>
      <c r="D111" s="84">
        <v>1623.91821278</v>
      </c>
      <c r="E111" s="84">
        <v>110.10665597000001</v>
      </c>
      <c r="F111" s="84">
        <v>110.10665597000001</v>
      </c>
    </row>
    <row r="112" spans="1:6" ht="12.75" customHeight="1" x14ac:dyDescent="0.2">
      <c r="A112" s="83" t="s">
        <v>152</v>
      </c>
      <c r="B112" s="83">
        <v>2</v>
      </c>
      <c r="C112" s="84">
        <v>1763.9129238999999</v>
      </c>
      <c r="D112" s="84">
        <v>1666.0430975100001</v>
      </c>
      <c r="E112" s="84">
        <v>112.96285288</v>
      </c>
      <c r="F112" s="84">
        <v>112.96285288</v>
      </c>
    </row>
    <row r="113" spans="1:6" ht="12.75" customHeight="1" x14ac:dyDescent="0.2">
      <c r="A113" s="83" t="s">
        <v>152</v>
      </c>
      <c r="B113" s="83">
        <v>3</v>
      </c>
      <c r="C113" s="84">
        <v>1782.0200355300001</v>
      </c>
      <c r="D113" s="84">
        <v>1684.13262783</v>
      </c>
      <c r="E113" s="84">
        <v>114.18937875</v>
      </c>
      <c r="F113" s="84">
        <v>114.18937875</v>
      </c>
    </row>
    <row r="114" spans="1:6" ht="12.75" customHeight="1" x14ac:dyDescent="0.2">
      <c r="A114" s="83" t="s">
        <v>152</v>
      </c>
      <c r="B114" s="83">
        <v>4</v>
      </c>
      <c r="C114" s="84">
        <v>1784.99395235</v>
      </c>
      <c r="D114" s="84">
        <v>1686.98097244</v>
      </c>
      <c r="E114" s="84">
        <v>114.38250528</v>
      </c>
      <c r="F114" s="84">
        <v>114.38250528</v>
      </c>
    </row>
    <row r="115" spans="1:6" ht="12.75" customHeight="1" x14ac:dyDescent="0.2">
      <c r="A115" s="83" t="s">
        <v>152</v>
      </c>
      <c r="B115" s="83">
        <v>5</v>
      </c>
      <c r="C115" s="84">
        <v>1788.72730882</v>
      </c>
      <c r="D115" s="84">
        <v>1690.71077341</v>
      </c>
      <c r="E115" s="84">
        <v>114.63539728000001</v>
      </c>
      <c r="F115" s="84">
        <v>114.63539728000001</v>
      </c>
    </row>
    <row r="116" spans="1:6" ht="12.75" customHeight="1" x14ac:dyDescent="0.2">
      <c r="A116" s="83" t="s">
        <v>152</v>
      </c>
      <c r="B116" s="83">
        <v>6</v>
      </c>
      <c r="C116" s="84">
        <v>1812.0456062200001</v>
      </c>
      <c r="D116" s="84">
        <v>1714.02732438</v>
      </c>
      <c r="E116" s="84">
        <v>116.21633124</v>
      </c>
      <c r="F116" s="84">
        <v>116.21633124</v>
      </c>
    </row>
    <row r="117" spans="1:6" ht="12.75" customHeight="1" x14ac:dyDescent="0.2">
      <c r="A117" s="83" t="s">
        <v>152</v>
      </c>
      <c r="B117" s="83">
        <v>7</v>
      </c>
      <c r="C117" s="84">
        <v>1761.1483097099999</v>
      </c>
      <c r="D117" s="84">
        <v>1663.3732881000001</v>
      </c>
      <c r="E117" s="84">
        <v>112.78183158</v>
      </c>
      <c r="F117" s="84">
        <v>112.78183158</v>
      </c>
    </row>
    <row r="118" spans="1:6" ht="12.75" customHeight="1" x14ac:dyDescent="0.2">
      <c r="A118" s="83" t="s">
        <v>152</v>
      </c>
      <c r="B118" s="83">
        <v>8</v>
      </c>
      <c r="C118" s="84">
        <v>1723.3678640999999</v>
      </c>
      <c r="D118" s="84">
        <v>1625.5293879000001</v>
      </c>
      <c r="E118" s="84">
        <v>110.2158986</v>
      </c>
      <c r="F118" s="84">
        <v>110.2158986</v>
      </c>
    </row>
    <row r="119" spans="1:6" ht="12.75" customHeight="1" x14ac:dyDescent="0.2">
      <c r="A119" s="83" t="s">
        <v>152</v>
      </c>
      <c r="B119" s="83">
        <v>9</v>
      </c>
      <c r="C119" s="84">
        <v>1688.2872033799999</v>
      </c>
      <c r="D119" s="84">
        <v>1590.3948945899999</v>
      </c>
      <c r="E119" s="84">
        <v>107.83367174999999</v>
      </c>
      <c r="F119" s="84">
        <v>107.83367174999999</v>
      </c>
    </row>
    <row r="120" spans="1:6" ht="12.75" customHeight="1" x14ac:dyDescent="0.2">
      <c r="A120" s="83" t="s">
        <v>152</v>
      </c>
      <c r="B120" s="83">
        <v>10</v>
      </c>
      <c r="C120" s="84">
        <v>1671.1770281199999</v>
      </c>
      <c r="D120" s="84">
        <v>1573.1517950699999</v>
      </c>
      <c r="E120" s="84">
        <v>106.6645365</v>
      </c>
      <c r="F120" s="84">
        <v>106.6645365</v>
      </c>
    </row>
    <row r="121" spans="1:6" ht="12.75" customHeight="1" x14ac:dyDescent="0.2">
      <c r="A121" s="83" t="s">
        <v>152</v>
      </c>
      <c r="B121" s="83">
        <v>11</v>
      </c>
      <c r="C121" s="84">
        <v>1677.1385285700001</v>
      </c>
      <c r="D121" s="84">
        <v>1578.1531987000001</v>
      </c>
      <c r="E121" s="84">
        <v>107.00364707</v>
      </c>
      <c r="F121" s="84">
        <v>107.00364707</v>
      </c>
    </row>
    <row r="122" spans="1:6" ht="12.75" customHeight="1" x14ac:dyDescent="0.2">
      <c r="A122" s="83" t="s">
        <v>152</v>
      </c>
      <c r="B122" s="83">
        <v>12</v>
      </c>
      <c r="C122" s="84">
        <v>1687.3214534700001</v>
      </c>
      <c r="D122" s="84">
        <v>1586.20362256</v>
      </c>
      <c r="E122" s="84">
        <v>107.5494906</v>
      </c>
      <c r="F122" s="84">
        <v>107.5494906</v>
      </c>
    </row>
    <row r="123" spans="1:6" ht="12.75" customHeight="1" x14ac:dyDescent="0.2">
      <c r="A123" s="83" t="s">
        <v>152</v>
      </c>
      <c r="B123" s="83">
        <v>13</v>
      </c>
      <c r="C123" s="84">
        <v>1675.7738650900001</v>
      </c>
      <c r="D123" s="84">
        <v>1574.75949182</v>
      </c>
      <c r="E123" s="84">
        <v>106.77354329000001</v>
      </c>
      <c r="F123" s="84">
        <v>106.77354329000001</v>
      </c>
    </row>
    <row r="124" spans="1:6" ht="12.75" customHeight="1" x14ac:dyDescent="0.2">
      <c r="A124" s="83" t="s">
        <v>152</v>
      </c>
      <c r="B124" s="83">
        <v>14</v>
      </c>
      <c r="C124" s="84">
        <v>1683.5704468700001</v>
      </c>
      <c r="D124" s="84">
        <v>1581.9677772299999</v>
      </c>
      <c r="E124" s="84">
        <v>107.26228724000001</v>
      </c>
      <c r="F124" s="84">
        <v>107.26228724000001</v>
      </c>
    </row>
    <row r="125" spans="1:6" ht="12.75" customHeight="1" x14ac:dyDescent="0.2">
      <c r="A125" s="83" t="s">
        <v>152</v>
      </c>
      <c r="B125" s="83">
        <v>15</v>
      </c>
      <c r="C125" s="84">
        <v>1698.70938458</v>
      </c>
      <c r="D125" s="84">
        <v>1597.36599419</v>
      </c>
      <c r="E125" s="84">
        <v>108.30633376999999</v>
      </c>
      <c r="F125" s="84">
        <v>108.30633376999999</v>
      </c>
    </row>
    <row r="126" spans="1:6" ht="12.75" customHeight="1" x14ac:dyDescent="0.2">
      <c r="A126" s="83" t="s">
        <v>152</v>
      </c>
      <c r="B126" s="83">
        <v>16</v>
      </c>
      <c r="C126" s="84">
        <v>1715.0955957599999</v>
      </c>
      <c r="D126" s="84">
        <v>1613.61200033</v>
      </c>
      <c r="E126" s="84">
        <v>109.40786301999999</v>
      </c>
      <c r="F126" s="84">
        <v>109.40786301999999</v>
      </c>
    </row>
    <row r="127" spans="1:6" ht="12.75" customHeight="1" x14ac:dyDescent="0.2">
      <c r="A127" s="83" t="s">
        <v>152</v>
      </c>
      <c r="B127" s="83">
        <v>17</v>
      </c>
      <c r="C127" s="84">
        <v>1712.6656937</v>
      </c>
      <c r="D127" s="84">
        <v>1611.91454905</v>
      </c>
      <c r="E127" s="84">
        <v>109.2927706</v>
      </c>
      <c r="F127" s="84">
        <v>109.2927706</v>
      </c>
    </row>
    <row r="128" spans="1:6" ht="12.75" customHeight="1" x14ac:dyDescent="0.2">
      <c r="A128" s="83" t="s">
        <v>152</v>
      </c>
      <c r="B128" s="83">
        <v>18</v>
      </c>
      <c r="C128" s="84">
        <v>1705.3215066400001</v>
      </c>
      <c r="D128" s="84">
        <v>1604.9270944299999</v>
      </c>
      <c r="E128" s="84">
        <v>108.81899966</v>
      </c>
      <c r="F128" s="84">
        <v>108.81899966</v>
      </c>
    </row>
    <row r="129" spans="1:6" ht="12.75" customHeight="1" x14ac:dyDescent="0.2">
      <c r="A129" s="83" t="s">
        <v>152</v>
      </c>
      <c r="B129" s="83">
        <v>19</v>
      </c>
      <c r="C129" s="84">
        <v>1688.03657716</v>
      </c>
      <c r="D129" s="84">
        <v>1588.19281658</v>
      </c>
      <c r="E129" s="84">
        <v>107.68436407999999</v>
      </c>
      <c r="F129" s="84">
        <v>107.68436407999999</v>
      </c>
    </row>
    <row r="130" spans="1:6" ht="12.75" customHeight="1" x14ac:dyDescent="0.2">
      <c r="A130" s="83" t="s">
        <v>152</v>
      </c>
      <c r="B130" s="83">
        <v>20</v>
      </c>
      <c r="C130" s="84">
        <v>1664.4676637699999</v>
      </c>
      <c r="D130" s="84">
        <v>1564.6825569600001</v>
      </c>
      <c r="E130" s="84">
        <v>106.09029608</v>
      </c>
      <c r="F130" s="84">
        <v>106.09029608</v>
      </c>
    </row>
    <row r="131" spans="1:6" ht="12.75" customHeight="1" x14ac:dyDescent="0.2">
      <c r="A131" s="83" t="s">
        <v>152</v>
      </c>
      <c r="B131" s="83">
        <v>21</v>
      </c>
      <c r="C131" s="84">
        <v>1678.10740777</v>
      </c>
      <c r="D131" s="84">
        <v>1577.5189453800001</v>
      </c>
      <c r="E131" s="84">
        <v>106.96064274</v>
      </c>
      <c r="F131" s="84">
        <v>106.96064274</v>
      </c>
    </row>
    <row r="132" spans="1:6" ht="12.75" customHeight="1" x14ac:dyDescent="0.2">
      <c r="A132" s="83" t="s">
        <v>152</v>
      </c>
      <c r="B132" s="83">
        <v>22</v>
      </c>
      <c r="C132" s="84">
        <v>1692.94555089</v>
      </c>
      <c r="D132" s="84">
        <v>1594.0694242</v>
      </c>
      <c r="E132" s="84">
        <v>108.08281617999999</v>
      </c>
      <c r="F132" s="84">
        <v>108.08281617999999</v>
      </c>
    </row>
    <row r="133" spans="1:6" ht="12.75" customHeight="1" x14ac:dyDescent="0.2">
      <c r="A133" s="83" t="s">
        <v>152</v>
      </c>
      <c r="B133" s="83">
        <v>23</v>
      </c>
      <c r="C133" s="84">
        <v>1688.1394257899999</v>
      </c>
      <c r="D133" s="84">
        <v>1590.1662954000001</v>
      </c>
      <c r="E133" s="84">
        <v>107.81817202000001</v>
      </c>
      <c r="F133" s="84">
        <v>107.81817202000001</v>
      </c>
    </row>
    <row r="134" spans="1:6" ht="12.75" customHeight="1" x14ac:dyDescent="0.2">
      <c r="A134" s="83" t="s">
        <v>152</v>
      </c>
      <c r="B134" s="83">
        <v>24</v>
      </c>
      <c r="C134" s="84">
        <v>1704.1862525700001</v>
      </c>
      <c r="D134" s="84">
        <v>1606.5314331500001</v>
      </c>
      <c r="E134" s="84">
        <v>108.92777876</v>
      </c>
      <c r="F134" s="84">
        <v>108.92777876</v>
      </c>
    </row>
    <row r="135" spans="1:6" ht="12.75" customHeight="1" x14ac:dyDescent="0.2">
      <c r="A135" s="83" t="s">
        <v>153</v>
      </c>
      <c r="B135" s="83">
        <v>1</v>
      </c>
      <c r="C135" s="84">
        <v>1691.6752403200001</v>
      </c>
      <c r="D135" s="84">
        <v>1594.0786439799999</v>
      </c>
      <c r="E135" s="84">
        <v>108.08344131</v>
      </c>
      <c r="F135" s="84">
        <v>108.08344131</v>
      </c>
    </row>
    <row r="136" spans="1:6" ht="12.75" customHeight="1" x14ac:dyDescent="0.2">
      <c r="A136" s="83" t="s">
        <v>153</v>
      </c>
      <c r="B136" s="83">
        <v>2</v>
      </c>
      <c r="C136" s="84">
        <v>1728.4174044700001</v>
      </c>
      <c r="D136" s="84">
        <v>1630.7717968699999</v>
      </c>
      <c r="E136" s="84">
        <v>110.57135006999999</v>
      </c>
      <c r="F136" s="84">
        <v>110.57135006999999</v>
      </c>
    </row>
    <row r="137" spans="1:6" ht="12.75" customHeight="1" x14ac:dyDescent="0.2">
      <c r="A137" s="83" t="s">
        <v>153</v>
      </c>
      <c r="B137" s="83">
        <v>3</v>
      </c>
      <c r="C137" s="84">
        <v>1736.8528950899999</v>
      </c>
      <c r="D137" s="84">
        <v>1639.3847899899999</v>
      </c>
      <c r="E137" s="84">
        <v>111.15533753</v>
      </c>
      <c r="F137" s="84">
        <v>111.15533753</v>
      </c>
    </row>
    <row r="138" spans="1:6" ht="12.75" customHeight="1" x14ac:dyDescent="0.2">
      <c r="A138" s="83" t="s">
        <v>153</v>
      </c>
      <c r="B138" s="83">
        <v>4</v>
      </c>
      <c r="C138" s="84">
        <v>1754.59620079</v>
      </c>
      <c r="D138" s="84">
        <v>1657.17191667</v>
      </c>
      <c r="E138" s="84">
        <v>112.36135950000001</v>
      </c>
      <c r="F138" s="84">
        <v>112.36135950000001</v>
      </c>
    </row>
    <row r="139" spans="1:6" ht="12.75" customHeight="1" x14ac:dyDescent="0.2">
      <c r="A139" s="83" t="s">
        <v>153</v>
      </c>
      <c r="B139" s="83">
        <v>5</v>
      </c>
      <c r="C139" s="84">
        <v>1743.41236574</v>
      </c>
      <c r="D139" s="84">
        <v>1646.23574381</v>
      </c>
      <c r="E139" s="84">
        <v>111.6198533</v>
      </c>
      <c r="F139" s="84">
        <v>111.6198533</v>
      </c>
    </row>
    <row r="140" spans="1:6" ht="12.75" customHeight="1" x14ac:dyDescent="0.2">
      <c r="A140" s="83" t="s">
        <v>153</v>
      </c>
      <c r="B140" s="83">
        <v>6</v>
      </c>
      <c r="C140" s="84">
        <v>1717.2684969300001</v>
      </c>
      <c r="D140" s="84">
        <v>1619.70782065</v>
      </c>
      <c r="E140" s="84">
        <v>109.82117841</v>
      </c>
      <c r="F140" s="84">
        <v>109.82117841</v>
      </c>
    </row>
    <row r="141" spans="1:6" ht="12.75" customHeight="1" x14ac:dyDescent="0.2">
      <c r="A141" s="83" t="s">
        <v>153</v>
      </c>
      <c r="B141" s="83">
        <v>7</v>
      </c>
      <c r="C141" s="84">
        <v>1663.3351173599999</v>
      </c>
      <c r="D141" s="84">
        <v>1566.10281652</v>
      </c>
      <c r="E141" s="84">
        <v>106.18659405</v>
      </c>
      <c r="F141" s="84">
        <v>106.18659405</v>
      </c>
    </row>
    <row r="142" spans="1:6" ht="12.75" customHeight="1" x14ac:dyDescent="0.2">
      <c r="A142" s="83" t="s">
        <v>153</v>
      </c>
      <c r="B142" s="83">
        <v>8</v>
      </c>
      <c r="C142" s="84">
        <v>1647.2330118499999</v>
      </c>
      <c r="D142" s="84">
        <v>1549.8497782500001</v>
      </c>
      <c r="E142" s="84">
        <v>105.084588</v>
      </c>
      <c r="F142" s="84">
        <v>105.084588</v>
      </c>
    </row>
    <row r="143" spans="1:6" ht="12.75" customHeight="1" x14ac:dyDescent="0.2">
      <c r="A143" s="83" t="s">
        <v>153</v>
      </c>
      <c r="B143" s="83">
        <v>9</v>
      </c>
      <c r="C143" s="84">
        <v>1634.6711840200001</v>
      </c>
      <c r="D143" s="84">
        <v>1537.07074395</v>
      </c>
      <c r="E143" s="84">
        <v>104.21813012</v>
      </c>
      <c r="F143" s="84">
        <v>104.21813012</v>
      </c>
    </row>
    <row r="144" spans="1:6" ht="12.75" customHeight="1" x14ac:dyDescent="0.2">
      <c r="A144" s="83" t="s">
        <v>153</v>
      </c>
      <c r="B144" s="83">
        <v>10</v>
      </c>
      <c r="C144" s="84">
        <v>1578.35305038</v>
      </c>
      <c r="D144" s="84">
        <v>1481.0788099399999</v>
      </c>
      <c r="E144" s="84">
        <v>100.42170455</v>
      </c>
      <c r="F144" s="84">
        <v>100.42170455</v>
      </c>
    </row>
    <row r="145" spans="1:6" ht="12.75" customHeight="1" x14ac:dyDescent="0.2">
      <c r="A145" s="83" t="s">
        <v>153</v>
      </c>
      <c r="B145" s="83">
        <v>11</v>
      </c>
      <c r="C145" s="84">
        <v>1568.43233553</v>
      </c>
      <c r="D145" s="84">
        <v>1471.2842226299999</v>
      </c>
      <c r="E145" s="84">
        <v>99.757601370000003</v>
      </c>
      <c r="F145" s="84">
        <v>99.757601370000003</v>
      </c>
    </row>
    <row r="146" spans="1:6" ht="12.75" customHeight="1" x14ac:dyDescent="0.2">
      <c r="A146" s="83" t="s">
        <v>153</v>
      </c>
      <c r="B146" s="83">
        <v>12</v>
      </c>
      <c r="C146" s="84">
        <v>1593.08091584</v>
      </c>
      <c r="D146" s="84">
        <v>1495.84589557</v>
      </c>
      <c r="E146" s="84">
        <v>101.42295844</v>
      </c>
      <c r="F146" s="84">
        <v>101.42295844</v>
      </c>
    </row>
    <row r="147" spans="1:6" ht="12.75" customHeight="1" x14ac:dyDescent="0.2">
      <c r="A147" s="83" t="s">
        <v>153</v>
      </c>
      <c r="B147" s="83">
        <v>13</v>
      </c>
      <c r="C147" s="84">
        <v>1623.10597646</v>
      </c>
      <c r="D147" s="84">
        <v>1525.1752580299999</v>
      </c>
      <c r="E147" s="84">
        <v>103.41157954000001</v>
      </c>
      <c r="F147" s="84">
        <v>103.41157954000001</v>
      </c>
    </row>
    <row r="148" spans="1:6" ht="12.75" customHeight="1" x14ac:dyDescent="0.2">
      <c r="A148" s="83" t="s">
        <v>153</v>
      </c>
      <c r="B148" s="83">
        <v>14</v>
      </c>
      <c r="C148" s="84">
        <v>1606.6807114000001</v>
      </c>
      <c r="D148" s="84">
        <v>1507.65355084</v>
      </c>
      <c r="E148" s="84">
        <v>102.22355383</v>
      </c>
      <c r="F148" s="84">
        <v>102.22355383</v>
      </c>
    </row>
    <row r="149" spans="1:6" ht="12.75" customHeight="1" x14ac:dyDescent="0.2">
      <c r="A149" s="83" t="s">
        <v>153</v>
      </c>
      <c r="B149" s="83">
        <v>15</v>
      </c>
      <c r="C149" s="84">
        <v>1618.3996460400001</v>
      </c>
      <c r="D149" s="84">
        <v>1518.2756140500001</v>
      </c>
      <c r="E149" s="84">
        <v>102.94376243000001</v>
      </c>
      <c r="F149" s="84">
        <v>102.94376243000001</v>
      </c>
    </row>
    <row r="150" spans="1:6" ht="12.75" customHeight="1" x14ac:dyDescent="0.2">
      <c r="A150" s="83" t="s">
        <v>153</v>
      </c>
      <c r="B150" s="83">
        <v>16</v>
      </c>
      <c r="C150" s="84">
        <v>1634.49646351</v>
      </c>
      <c r="D150" s="84">
        <v>1535.57433485</v>
      </c>
      <c r="E150" s="84">
        <v>104.11666897000001</v>
      </c>
      <c r="F150" s="84">
        <v>104.11666897000001</v>
      </c>
    </row>
    <row r="151" spans="1:6" ht="12.75" customHeight="1" x14ac:dyDescent="0.2">
      <c r="A151" s="83" t="s">
        <v>153</v>
      </c>
      <c r="B151" s="83">
        <v>17</v>
      </c>
      <c r="C151" s="84">
        <v>1654.5629938699999</v>
      </c>
      <c r="D151" s="84">
        <v>1561.3043276799999</v>
      </c>
      <c r="E151" s="84">
        <v>105.86124173</v>
      </c>
      <c r="F151" s="84">
        <v>105.86124173</v>
      </c>
    </row>
    <row r="152" spans="1:6" ht="12.75" customHeight="1" x14ac:dyDescent="0.2">
      <c r="A152" s="83" t="s">
        <v>153</v>
      </c>
      <c r="B152" s="83">
        <v>18</v>
      </c>
      <c r="C152" s="84">
        <v>1656.1341571200001</v>
      </c>
      <c r="D152" s="84">
        <v>1558.6172604200001</v>
      </c>
      <c r="E152" s="84">
        <v>105.67905029000001</v>
      </c>
      <c r="F152" s="84">
        <v>105.67905029000001</v>
      </c>
    </row>
    <row r="153" spans="1:6" ht="12.75" customHeight="1" x14ac:dyDescent="0.2">
      <c r="A153" s="83" t="s">
        <v>153</v>
      </c>
      <c r="B153" s="83">
        <v>19</v>
      </c>
      <c r="C153" s="84">
        <v>1630.13448503</v>
      </c>
      <c r="D153" s="84">
        <v>1532.6861101699999</v>
      </c>
      <c r="E153" s="84">
        <v>103.92083844</v>
      </c>
      <c r="F153" s="84">
        <v>103.92083844</v>
      </c>
    </row>
    <row r="154" spans="1:6" ht="12.75" customHeight="1" x14ac:dyDescent="0.2">
      <c r="A154" s="83" t="s">
        <v>153</v>
      </c>
      <c r="B154" s="83">
        <v>20</v>
      </c>
      <c r="C154" s="84">
        <v>1607.0745879599999</v>
      </c>
      <c r="D154" s="84">
        <v>1509.52056021</v>
      </c>
      <c r="E154" s="84">
        <v>102.35014280999999</v>
      </c>
      <c r="F154" s="84">
        <v>102.35014280999999</v>
      </c>
    </row>
    <row r="155" spans="1:6" ht="12.75" customHeight="1" x14ac:dyDescent="0.2">
      <c r="A155" s="83" t="s">
        <v>153</v>
      </c>
      <c r="B155" s="83">
        <v>21</v>
      </c>
      <c r="C155" s="84">
        <v>1611.29380941</v>
      </c>
      <c r="D155" s="84">
        <v>1516.7262123099999</v>
      </c>
      <c r="E155" s="84">
        <v>102.83870822</v>
      </c>
      <c r="F155" s="84">
        <v>102.83870822</v>
      </c>
    </row>
    <row r="156" spans="1:6" ht="12.75" customHeight="1" x14ac:dyDescent="0.2">
      <c r="A156" s="83" t="s">
        <v>153</v>
      </c>
      <c r="B156" s="83">
        <v>22</v>
      </c>
      <c r="C156" s="84">
        <v>1631.49382975</v>
      </c>
      <c r="D156" s="84">
        <v>1531.05045619</v>
      </c>
      <c r="E156" s="84">
        <v>103.80993607000001</v>
      </c>
      <c r="F156" s="84">
        <v>103.80993607000001</v>
      </c>
    </row>
    <row r="157" spans="1:6" ht="12.75" customHeight="1" x14ac:dyDescent="0.2">
      <c r="A157" s="83" t="s">
        <v>153</v>
      </c>
      <c r="B157" s="83">
        <v>23</v>
      </c>
      <c r="C157" s="84">
        <v>1644.06069729</v>
      </c>
      <c r="D157" s="84">
        <v>1542.44484872</v>
      </c>
      <c r="E157" s="84">
        <v>104.58251097</v>
      </c>
      <c r="F157" s="84">
        <v>104.58251097</v>
      </c>
    </row>
    <row r="158" spans="1:6" ht="12.75" customHeight="1" x14ac:dyDescent="0.2">
      <c r="A158" s="83" t="s">
        <v>153</v>
      </c>
      <c r="B158" s="83">
        <v>24</v>
      </c>
      <c r="C158" s="84">
        <v>1657.2608488599999</v>
      </c>
      <c r="D158" s="84">
        <v>1555.9192247799999</v>
      </c>
      <c r="E158" s="84">
        <v>105.49611517</v>
      </c>
      <c r="F158" s="84">
        <v>105.49611517</v>
      </c>
    </row>
    <row r="159" spans="1:6" ht="12.75" customHeight="1" x14ac:dyDescent="0.2">
      <c r="A159" s="83" t="s">
        <v>154</v>
      </c>
      <c r="B159" s="83">
        <v>1</v>
      </c>
      <c r="C159" s="84">
        <v>1727.03974677</v>
      </c>
      <c r="D159" s="84">
        <v>1625.2155152400001</v>
      </c>
      <c r="E159" s="84">
        <v>110.19461707000001</v>
      </c>
      <c r="F159" s="84">
        <v>110.19461707000001</v>
      </c>
    </row>
    <row r="160" spans="1:6" ht="12.75" customHeight="1" x14ac:dyDescent="0.2">
      <c r="A160" s="83" t="s">
        <v>154</v>
      </c>
      <c r="B160" s="83">
        <v>2</v>
      </c>
      <c r="C160" s="84">
        <v>1749.80505767</v>
      </c>
      <c r="D160" s="84">
        <v>1649.1900633299999</v>
      </c>
      <c r="E160" s="84">
        <v>111.82016526</v>
      </c>
      <c r="F160" s="84">
        <v>111.82016526</v>
      </c>
    </row>
    <row r="161" spans="1:6" ht="12.75" customHeight="1" x14ac:dyDescent="0.2">
      <c r="A161" s="83" t="s">
        <v>154</v>
      </c>
      <c r="B161" s="83">
        <v>3</v>
      </c>
      <c r="C161" s="84">
        <v>1771.79536168</v>
      </c>
      <c r="D161" s="84">
        <v>1671.62884186</v>
      </c>
      <c r="E161" s="84">
        <v>113.34158355</v>
      </c>
      <c r="F161" s="84">
        <v>113.34158355</v>
      </c>
    </row>
    <row r="162" spans="1:6" ht="12.75" customHeight="1" x14ac:dyDescent="0.2">
      <c r="A162" s="83" t="s">
        <v>154</v>
      </c>
      <c r="B162" s="83">
        <v>4</v>
      </c>
      <c r="C162" s="84">
        <v>1787.39454742</v>
      </c>
      <c r="D162" s="84">
        <v>1686.4645434700001</v>
      </c>
      <c r="E162" s="84">
        <v>114.34748981</v>
      </c>
      <c r="F162" s="84">
        <v>114.34748981</v>
      </c>
    </row>
    <row r="163" spans="1:6" ht="12.75" customHeight="1" x14ac:dyDescent="0.2">
      <c r="A163" s="83" t="s">
        <v>154</v>
      </c>
      <c r="B163" s="83">
        <v>5</v>
      </c>
      <c r="C163" s="84">
        <v>1784.23162125</v>
      </c>
      <c r="D163" s="84">
        <v>1683.49035422</v>
      </c>
      <c r="E163" s="84">
        <v>114.14583062</v>
      </c>
      <c r="F163" s="84">
        <v>114.14583062</v>
      </c>
    </row>
    <row r="164" spans="1:6" ht="12.75" customHeight="1" x14ac:dyDescent="0.2">
      <c r="A164" s="83" t="s">
        <v>154</v>
      </c>
      <c r="B164" s="83">
        <v>6</v>
      </c>
      <c r="C164" s="84">
        <v>1757.53601078</v>
      </c>
      <c r="D164" s="84">
        <v>1657.13371188</v>
      </c>
      <c r="E164" s="84">
        <v>112.3587691</v>
      </c>
      <c r="F164" s="84">
        <v>112.3587691</v>
      </c>
    </row>
    <row r="165" spans="1:6" ht="12.75" customHeight="1" x14ac:dyDescent="0.2">
      <c r="A165" s="83" t="s">
        <v>154</v>
      </c>
      <c r="B165" s="83">
        <v>7</v>
      </c>
      <c r="C165" s="84">
        <v>1689.3140007899999</v>
      </c>
      <c r="D165" s="84">
        <v>1589.54232918</v>
      </c>
      <c r="E165" s="84">
        <v>107.77586519</v>
      </c>
      <c r="F165" s="84">
        <v>107.77586519</v>
      </c>
    </row>
    <row r="166" spans="1:6" ht="12.75" customHeight="1" x14ac:dyDescent="0.2">
      <c r="A166" s="83" t="s">
        <v>154</v>
      </c>
      <c r="B166" s="83">
        <v>8</v>
      </c>
      <c r="C166" s="84">
        <v>1641.7111187</v>
      </c>
      <c r="D166" s="84">
        <v>1541.91873319</v>
      </c>
      <c r="E166" s="84">
        <v>104.54683872</v>
      </c>
      <c r="F166" s="84">
        <v>104.54683872</v>
      </c>
    </row>
    <row r="167" spans="1:6" ht="12.75" customHeight="1" x14ac:dyDescent="0.2">
      <c r="A167" s="83" t="s">
        <v>154</v>
      </c>
      <c r="B167" s="83">
        <v>9</v>
      </c>
      <c r="C167" s="84">
        <v>1632.9413220500001</v>
      </c>
      <c r="D167" s="84">
        <v>1533.82846453</v>
      </c>
      <c r="E167" s="84">
        <v>103.99829359</v>
      </c>
      <c r="F167" s="84">
        <v>103.99829359</v>
      </c>
    </row>
    <row r="168" spans="1:6" ht="12.75" customHeight="1" x14ac:dyDescent="0.2">
      <c r="A168" s="83" t="s">
        <v>154</v>
      </c>
      <c r="B168" s="83">
        <v>10</v>
      </c>
      <c r="C168" s="84">
        <v>1634.4730789400001</v>
      </c>
      <c r="D168" s="84">
        <v>1535.2617142399999</v>
      </c>
      <c r="E168" s="84">
        <v>104.09547233000001</v>
      </c>
      <c r="F168" s="84">
        <v>104.09547233000001</v>
      </c>
    </row>
    <row r="169" spans="1:6" ht="12.75" customHeight="1" x14ac:dyDescent="0.2">
      <c r="A169" s="83" t="s">
        <v>154</v>
      </c>
      <c r="B169" s="83">
        <v>11</v>
      </c>
      <c r="C169" s="84">
        <v>1640.8123031299999</v>
      </c>
      <c r="D169" s="84">
        <v>1542.04346347</v>
      </c>
      <c r="E169" s="84">
        <v>104.55529582</v>
      </c>
      <c r="F169" s="84">
        <v>104.55529582</v>
      </c>
    </row>
    <row r="170" spans="1:6" ht="12.75" customHeight="1" x14ac:dyDescent="0.2">
      <c r="A170" s="83" t="s">
        <v>154</v>
      </c>
      <c r="B170" s="83">
        <v>12</v>
      </c>
      <c r="C170" s="84">
        <v>1640.9851034400001</v>
      </c>
      <c r="D170" s="84">
        <v>1543.34563084</v>
      </c>
      <c r="E170" s="84">
        <v>104.64358677</v>
      </c>
      <c r="F170" s="84">
        <v>104.64358677</v>
      </c>
    </row>
    <row r="171" spans="1:6" ht="12.75" customHeight="1" x14ac:dyDescent="0.2">
      <c r="A171" s="83" t="s">
        <v>154</v>
      </c>
      <c r="B171" s="83">
        <v>13</v>
      </c>
      <c r="C171" s="84">
        <v>1663.1913618399999</v>
      </c>
      <c r="D171" s="84">
        <v>1565.5914058599999</v>
      </c>
      <c r="E171" s="84">
        <v>106.15191883</v>
      </c>
      <c r="F171" s="84">
        <v>106.15191883</v>
      </c>
    </row>
    <row r="172" spans="1:6" ht="12.75" customHeight="1" x14ac:dyDescent="0.2">
      <c r="A172" s="83" t="s">
        <v>154</v>
      </c>
      <c r="B172" s="83">
        <v>14</v>
      </c>
      <c r="C172" s="84">
        <v>1661.63337976</v>
      </c>
      <c r="D172" s="84">
        <v>1563.67057851</v>
      </c>
      <c r="E172" s="84">
        <v>106.02168082</v>
      </c>
      <c r="F172" s="84">
        <v>106.02168082</v>
      </c>
    </row>
    <row r="173" spans="1:6" ht="12.75" customHeight="1" x14ac:dyDescent="0.2">
      <c r="A173" s="83" t="s">
        <v>154</v>
      </c>
      <c r="B173" s="83">
        <v>15</v>
      </c>
      <c r="C173" s="84">
        <v>1678.6206007000001</v>
      </c>
      <c r="D173" s="84">
        <v>1580.6000874199999</v>
      </c>
      <c r="E173" s="84">
        <v>107.16955366000001</v>
      </c>
      <c r="F173" s="84">
        <v>107.16955366000001</v>
      </c>
    </row>
    <row r="174" spans="1:6" ht="12.75" customHeight="1" x14ac:dyDescent="0.2">
      <c r="A174" s="83" t="s">
        <v>154</v>
      </c>
      <c r="B174" s="83">
        <v>16</v>
      </c>
      <c r="C174" s="84">
        <v>1682.2421140500001</v>
      </c>
      <c r="D174" s="84">
        <v>1584.34009137</v>
      </c>
      <c r="E174" s="84">
        <v>107.42313745</v>
      </c>
      <c r="F174" s="84">
        <v>107.42313745</v>
      </c>
    </row>
    <row r="175" spans="1:6" ht="12.75" customHeight="1" x14ac:dyDescent="0.2">
      <c r="A175" s="83" t="s">
        <v>154</v>
      </c>
      <c r="B175" s="83">
        <v>17</v>
      </c>
      <c r="C175" s="84">
        <v>1681.92072891</v>
      </c>
      <c r="D175" s="84">
        <v>1584.4882161600001</v>
      </c>
      <c r="E175" s="84">
        <v>107.43318076</v>
      </c>
      <c r="F175" s="84">
        <v>107.43318076</v>
      </c>
    </row>
    <row r="176" spans="1:6" ht="12.75" customHeight="1" x14ac:dyDescent="0.2">
      <c r="A176" s="83" t="s">
        <v>154</v>
      </c>
      <c r="B176" s="83">
        <v>18</v>
      </c>
      <c r="C176" s="84">
        <v>1669.54938057</v>
      </c>
      <c r="D176" s="84">
        <v>1572.0542965100001</v>
      </c>
      <c r="E176" s="84">
        <v>106.59012272</v>
      </c>
      <c r="F176" s="84">
        <v>106.59012272</v>
      </c>
    </row>
    <row r="177" spans="1:6" ht="12.75" customHeight="1" x14ac:dyDescent="0.2">
      <c r="A177" s="83" t="s">
        <v>154</v>
      </c>
      <c r="B177" s="83">
        <v>19</v>
      </c>
      <c r="C177" s="84">
        <v>1634.96314753</v>
      </c>
      <c r="D177" s="84">
        <v>1537.4409269099999</v>
      </c>
      <c r="E177" s="84">
        <v>104.24322966</v>
      </c>
      <c r="F177" s="84">
        <v>104.24322966</v>
      </c>
    </row>
    <row r="178" spans="1:6" ht="12.75" customHeight="1" x14ac:dyDescent="0.2">
      <c r="A178" s="83" t="s">
        <v>154</v>
      </c>
      <c r="B178" s="83">
        <v>20</v>
      </c>
      <c r="C178" s="84">
        <v>1634.6408438399999</v>
      </c>
      <c r="D178" s="84">
        <v>1537.11079795</v>
      </c>
      <c r="E178" s="84">
        <v>104.2208459</v>
      </c>
      <c r="F178" s="84">
        <v>104.2208459</v>
      </c>
    </row>
    <row r="179" spans="1:6" ht="12.75" customHeight="1" x14ac:dyDescent="0.2">
      <c r="A179" s="83" t="s">
        <v>154</v>
      </c>
      <c r="B179" s="83">
        <v>21</v>
      </c>
      <c r="C179" s="84">
        <v>1638.39691963</v>
      </c>
      <c r="D179" s="84">
        <v>1540.59762492</v>
      </c>
      <c r="E179" s="84">
        <v>104.45726351</v>
      </c>
      <c r="F179" s="84">
        <v>104.45726351</v>
      </c>
    </row>
    <row r="180" spans="1:6" ht="12.75" customHeight="1" x14ac:dyDescent="0.2">
      <c r="A180" s="83" t="s">
        <v>154</v>
      </c>
      <c r="B180" s="83">
        <v>22</v>
      </c>
      <c r="C180" s="84">
        <v>1649.63296526</v>
      </c>
      <c r="D180" s="84">
        <v>1551.7412949300001</v>
      </c>
      <c r="E180" s="84">
        <v>105.21283864999999</v>
      </c>
      <c r="F180" s="84">
        <v>105.21283864999999</v>
      </c>
    </row>
    <row r="181" spans="1:6" ht="12.75" customHeight="1" x14ac:dyDescent="0.2">
      <c r="A181" s="83" t="s">
        <v>154</v>
      </c>
      <c r="B181" s="83">
        <v>23</v>
      </c>
      <c r="C181" s="84">
        <v>1648.23651696</v>
      </c>
      <c r="D181" s="84">
        <v>1550.5742187000001</v>
      </c>
      <c r="E181" s="84">
        <v>105.13370729</v>
      </c>
      <c r="F181" s="84">
        <v>105.13370729</v>
      </c>
    </row>
    <row r="182" spans="1:6" ht="12.75" customHeight="1" x14ac:dyDescent="0.2">
      <c r="A182" s="83" t="s">
        <v>154</v>
      </c>
      <c r="B182" s="83">
        <v>24</v>
      </c>
      <c r="C182" s="84">
        <v>1633.34044384</v>
      </c>
      <c r="D182" s="84">
        <v>1535.90843513</v>
      </c>
      <c r="E182" s="84">
        <v>104.13932200000001</v>
      </c>
      <c r="F182" s="84">
        <v>104.13932200000001</v>
      </c>
    </row>
    <row r="183" spans="1:6" ht="12.75" customHeight="1" x14ac:dyDescent="0.2">
      <c r="A183" s="83" t="s">
        <v>155</v>
      </c>
      <c r="B183" s="83">
        <v>1</v>
      </c>
      <c r="C183" s="84">
        <v>1681.7567931799999</v>
      </c>
      <c r="D183" s="84">
        <v>1584.2937093400001</v>
      </c>
      <c r="E183" s="84">
        <v>107.4199926</v>
      </c>
      <c r="F183" s="84">
        <v>107.4199926</v>
      </c>
    </row>
    <row r="184" spans="1:6" ht="12.75" customHeight="1" x14ac:dyDescent="0.2">
      <c r="A184" s="83" t="s">
        <v>155</v>
      </c>
      <c r="B184" s="83">
        <v>2</v>
      </c>
      <c r="C184" s="84">
        <v>1724.86417742</v>
      </c>
      <c r="D184" s="84">
        <v>1627.19394311</v>
      </c>
      <c r="E184" s="84">
        <v>110.32876057</v>
      </c>
      <c r="F184" s="84">
        <v>110.32876057</v>
      </c>
    </row>
    <row r="185" spans="1:6" ht="12.75" customHeight="1" x14ac:dyDescent="0.2">
      <c r="A185" s="83" t="s">
        <v>155</v>
      </c>
      <c r="B185" s="83">
        <v>3</v>
      </c>
      <c r="C185" s="84">
        <v>1758.36537271</v>
      </c>
      <c r="D185" s="84">
        <v>1660.7450814399999</v>
      </c>
      <c r="E185" s="84">
        <v>112.60363108</v>
      </c>
      <c r="F185" s="84">
        <v>112.60363108</v>
      </c>
    </row>
    <row r="186" spans="1:6" ht="12.75" customHeight="1" x14ac:dyDescent="0.2">
      <c r="A186" s="83" t="s">
        <v>155</v>
      </c>
      <c r="B186" s="83">
        <v>4</v>
      </c>
      <c r="C186" s="84">
        <v>1788.5094921100001</v>
      </c>
      <c r="D186" s="84">
        <v>1690.4515878100001</v>
      </c>
      <c r="E186" s="84">
        <v>114.61782368999999</v>
      </c>
      <c r="F186" s="84">
        <v>114.61782368999999</v>
      </c>
    </row>
    <row r="187" spans="1:6" ht="12.75" customHeight="1" x14ac:dyDescent="0.2">
      <c r="A187" s="83" t="s">
        <v>155</v>
      </c>
      <c r="B187" s="83">
        <v>5</v>
      </c>
      <c r="C187" s="84">
        <v>1797.0302967600001</v>
      </c>
      <c r="D187" s="84">
        <v>1699.17042702</v>
      </c>
      <c r="E187" s="84">
        <v>115.20898784000001</v>
      </c>
      <c r="F187" s="84">
        <v>115.20898784000001</v>
      </c>
    </row>
    <row r="188" spans="1:6" ht="12.75" customHeight="1" x14ac:dyDescent="0.2">
      <c r="A188" s="83" t="s">
        <v>155</v>
      </c>
      <c r="B188" s="83">
        <v>6</v>
      </c>
      <c r="C188" s="84">
        <v>1771.65284651</v>
      </c>
      <c r="D188" s="84">
        <v>1673.5975026799999</v>
      </c>
      <c r="E188" s="84">
        <v>113.47506482</v>
      </c>
      <c r="F188" s="84">
        <v>113.47506482</v>
      </c>
    </row>
    <row r="189" spans="1:6" ht="12.75" customHeight="1" x14ac:dyDescent="0.2">
      <c r="A189" s="83" t="s">
        <v>155</v>
      </c>
      <c r="B189" s="83">
        <v>7</v>
      </c>
      <c r="C189" s="84">
        <v>1706.2894389600001</v>
      </c>
      <c r="D189" s="84">
        <v>1608.3936368699999</v>
      </c>
      <c r="E189" s="84">
        <v>109.05404191</v>
      </c>
      <c r="F189" s="84">
        <v>109.05404191</v>
      </c>
    </row>
    <row r="190" spans="1:6" ht="12.75" customHeight="1" x14ac:dyDescent="0.2">
      <c r="A190" s="83" t="s">
        <v>155</v>
      </c>
      <c r="B190" s="83">
        <v>8</v>
      </c>
      <c r="C190" s="84">
        <v>1691.1635067699999</v>
      </c>
      <c r="D190" s="84">
        <v>1593.6249430600001</v>
      </c>
      <c r="E190" s="84">
        <v>108.05267899</v>
      </c>
      <c r="F190" s="84">
        <v>108.05267899</v>
      </c>
    </row>
    <row r="191" spans="1:6" ht="12.75" customHeight="1" x14ac:dyDescent="0.2">
      <c r="A191" s="83" t="s">
        <v>155</v>
      </c>
      <c r="B191" s="83">
        <v>9</v>
      </c>
      <c r="C191" s="84">
        <v>1710.75323308</v>
      </c>
      <c r="D191" s="84">
        <v>1612.75015639</v>
      </c>
      <c r="E191" s="84">
        <v>109.34942735</v>
      </c>
      <c r="F191" s="84">
        <v>109.34942735</v>
      </c>
    </row>
    <row r="192" spans="1:6" ht="12.75" customHeight="1" x14ac:dyDescent="0.2">
      <c r="A192" s="83" t="s">
        <v>155</v>
      </c>
      <c r="B192" s="83">
        <v>10</v>
      </c>
      <c r="C192" s="84">
        <v>1675.18354312</v>
      </c>
      <c r="D192" s="84">
        <v>1577.4072069599999</v>
      </c>
      <c r="E192" s="84">
        <v>106.95306653</v>
      </c>
      <c r="F192" s="84">
        <v>106.95306653</v>
      </c>
    </row>
    <row r="193" spans="1:6" ht="12.75" customHeight="1" x14ac:dyDescent="0.2">
      <c r="A193" s="83" t="s">
        <v>155</v>
      </c>
      <c r="B193" s="83">
        <v>11</v>
      </c>
      <c r="C193" s="84">
        <v>1678.3826301399999</v>
      </c>
      <c r="D193" s="84">
        <v>1580.15476345</v>
      </c>
      <c r="E193" s="84">
        <v>107.13935932</v>
      </c>
      <c r="F193" s="84">
        <v>107.13935932</v>
      </c>
    </row>
    <row r="194" spans="1:6" ht="12.75" customHeight="1" x14ac:dyDescent="0.2">
      <c r="A194" s="83" t="s">
        <v>155</v>
      </c>
      <c r="B194" s="83">
        <v>12</v>
      </c>
      <c r="C194" s="84">
        <v>1683.0074018600001</v>
      </c>
      <c r="D194" s="84">
        <v>1588.6991379799999</v>
      </c>
      <c r="E194" s="84">
        <v>107.71869423</v>
      </c>
      <c r="F194" s="84">
        <v>107.71869423</v>
      </c>
    </row>
    <row r="195" spans="1:6" ht="12.75" customHeight="1" x14ac:dyDescent="0.2">
      <c r="A195" s="83" t="s">
        <v>155</v>
      </c>
      <c r="B195" s="83">
        <v>13</v>
      </c>
      <c r="C195" s="84">
        <v>1700.4677496500001</v>
      </c>
      <c r="D195" s="84">
        <v>1598.3690030800001</v>
      </c>
      <c r="E195" s="84">
        <v>108.37434087</v>
      </c>
      <c r="F195" s="84">
        <v>108.37434087</v>
      </c>
    </row>
    <row r="196" spans="1:6" ht="12.75" customHeight="1" x14ac:dyDescent="0.2">
      <c r="A196" s="83" t="s">
        <v>155</v>
      </c>
      <c r="B196" s="83">
        <v>14</v>
      </c>
      <c r="C196" s="84">
        <v>1698.3362120700001</v>
      </c>
      <c r="D196" s="84">
        <v>1594.7327027900001</v>
      </c>
      <c r="E196" s="84">
        <v>108.12778851</v>
      </c>
      <c r="F196" s="84">
        <v>108.12778851</v>
      </c>
    </row>
    <row r="197" spans="1:6" ht="12.75" customHeight="1" x14ac:dyDescent="0.2">
      <c r="A197" s="83" t="s">
        <v>155</v>
      </c>
      <c r="B197" s="83">
        <v>15</v>
      </c>
      <c r="C197" s="84">
        <v>1723.4815171</v>
      </c>
      <c r="D197" s="84">
        <v>1620.6492839499999</v>
      </c>
      <c r="E197" s="84">
        <v>109.88501252</v>
      </c>
      <c r="F197" s="84">
        <v>109.88501252</v>
      </c>
    </row>
    <row r="198" spans="1:6" ht="12.75" customHeight="1" x14ac:dyDescent="0.2">
      <c r="A198" s="83" t="s">
        <v>155</v>
      </c>
      <c r="B198" s="83">
        <v>16</v>
      </c>
      <c r="C198" s="84">
        <v>1744.2800745300001</v>
      </c>
      <c r="D198" s="84">
        <v>1641.2456715200001</v>
      </c>
      <c r="E198" s="84">
        <v>111.28151103</v>
      </c>
      <c r="F198" s="84">
        <v>111.28151103</v>
      </c>
    </row>
    <row r="199" spans="1:6" ht="12.75" customHeight="1" x14ac:dyDescent="0.2">
      <c r="A199" s="83" t="s">
        <v>155</v>
      </c>
      <c r="B199" s="83">
        <v>17</v>
      </c>
      <c r="C199" s="84">
        <v>1752.84670985</v>
      </c>
      <c r="D199" s="84">
        <v>1652.80356095</v>
      </c>
      <c r="E199" s="84">
        <v>112.06517153</v>
      </c>
      <c r="F199" s="84">
        <v>112.06517153</v>
      </c>
    </row>
    <row r="200" spans="1:6" ht="12.75" customHeight="1" x14ac:dyDescent="0.2">
      <c r="A200" s="83" t="s">
        <v>155</v>
      </c>
      <c r="B200" s="83">
        <v>18</v>
      </c>
      <c r="C200" s="84">
        <v>1733.4336529699999</v>
      </c>
      <c r="D200" s="84">
        <v>1635.33991113</v>
      </c>
      <c r="E200" s="84">
        <v>110.88108228999999</v>
      </c>
      <c r="F200" s="84">
        <v>110.88108228999999</v>
      </c>
    </row>
    <row r="201" spans="1:6" ht="12.75" customHeight="1" x14ac:dyDescent="0.2">
      <c r="A201" s="83" t="s">
        <v>155</v>
      </c>
      <c r="B201" s="83">
        <v>19</v>
      </c>
      <c r="C201" s="84">
        <v>1728.09152105</v>
      </c>
      <c r="D201" s="84">
        <v>1629.998427</v>
      </c>
      <c r="E201" s="84">
        <v>110.51891322</v>
      </c>
      <c r="F201" s="84">
        <v>110.51891322</v>
      </c>
    </row>
    <row r="202" spans="1:6" ht="12.75" customHeight="1" x14ac:dyDescent="0.2">
      <c r="A202" s="83" t="s">
        <v>155</v>
      </c>
      <c r="B202" s="83">
        <v>20</v>
      </c>
      <c r="C202" s="84">
        <v>1702.6805403799999</v>
      </c>
      <c r="D202" s="84">
        <v>1604.7102965500001</v>
      </c>
      <c r="E202" s="84">
        <v>108.80430009</v>
      </c>
      <c r="F202" s="84">
        <v>108.80430009</v>
      </c>
    </row>
    <row r="203" spans="1:6" ht="12.75" customHeight="1" x14ac:dyDescent="0.2">
      <c r="A203" s="83" t="s">
        <v>155</v>
      </c>
      <c r="B203" s="83">
        <v>21</v>
      </c>
      <c r="C203" s="84">
        <v>1683.5662637400001</v>
      </c>
      <c r="D203" s="84">
        <v>1585.49699951</v>
      </c>
      <c r="E203" s="84">
        <v>107.50157938</v>
      </c>
      <c r="F203" s="84">
        <v>107.50157938</v>
      </c>
    </row>
    <row r="204" spans="1:6" ht="12.75" customHeight="1" x14ac:dyDescent="0.2">
      <c r="A204" s="83" t="s">
        <v>155</v>
      </c>
      <c r="B204" s="83">
        <v>22</v>
      </c>
      <c r="C204" s="84">
        <v>1696.2179487200001</v>
      </c>
      <c r="D204" s="84">
        <v>1598.1846367600001</v>
      </c>
      <c r="E204" s="84">
        <v>108.36184025999999</v>
      </c>
      <c r="F204" s="84">
        <v>108.36184025999999</v>
      </c>
    </row>
    <row r="205" spans="1:6" ht="12.75" customHeight="1" x14ac:dyDescent="0.2">
      <c r="A205" s="83" t="s">
        <v>155</v>
      </c>
      <c r="B205" s="83">
        <v>23</v>
      </c>
      <c r="C205" s="84">
        <v>1710.14149892</v>
      </c>
      <c r="D205" s="84">
        <v>1612.2841067899999</v>
      </c>
      <c r="E205" s="84">
        <v>109.31782775000001</v>
      </c>
      <c r="F205" s="84">
        <v>109.31782775000001</v>
      </c>
    </row>
    <row r="206" spans="1:6" ht="12.75" customHeight="1" x14ac:dyDescent="0.2">
      <c r="A206" s="83" t="s">
        <v>155</v>
      </c>
      <c r="B206" s="83">
        <v>24</v>
      </c>
      <c r="C206" s="84">
        <v>1738.91083297</v>
      </c>
      <c r="D206" s="84">
        <v>1641.1461483800001</v>
      </c>
      <c r="E206" s="84">
        <v>111.27476306</v>
      </c>
      <c r="F206" s="84">
        <v>111.27476306</v>
      </c>
    </row>
    <row r="207" spans="1:6" ht="12.75" customHeight="1" x14ac:dyDescent="0.2">
      <c r="A207" s="83" t="s">
        <v>156</v>
      </c>
      <c r="B207" s="83">
        <v>1</v>
      </c>
      <c r="C207" s="84">
        <v>1781.9444318200001</v>
      </c>
      <c r="D207" s="84">
        <v>1684.0241692899999</v>
      </c>
      <c r="E207" s="84">
        <v>114.18202492</v>
      </c>
      <c r="F207" s="84">
        <v>114.18202492</v>
      </c>
    </row>
    <row r="208" spans="1:6" ht="12.75" customHeight="1" x14ac:dyDescent="0.2">
      <c r="A208" s="83" t="s">
        <v>156</v>
      </c>
      <c r="B208" s="83">
        <v>2</v>
      </c>
      <c r="C208" s="84">
        <v>1781.05076734</v>
      </c>
      <c r="D208" s="84">
        <v>1683.1743255199999</v>
      </c>
      <c r="E208" s="84">
        <v>114.12440290000001</v>
      </c>
      <c r="F208" s="84">
        <v>114.12440290000001</v>
      </c>
    </row>
    <row r="209" spans="1:6" ht="12.75" customHeight="1" x14ac:dyDescent="0.2">
      <c r="A209" s="83" t="s">
        <v>156</v>
      </c>
      <c r="B209" s="83">
        <v>3</v>
      </c>
      <c r="C209" s="84">
        <v>1804.5943346199999</v>
      </c>
      <c r="D209" s="84">
        <v>1706.0121511299999</v>
      </c>
      <c r="E209" s="84">
        <v>115.67287781</v>
      </c>
      <c r="F209" s="84">
        <v>115.67287781</v>
      </c>
    </row>
    <row r="210" spans="1:6" ht="12.75" customHeight="1" x14ac:dyDescent="0.2">
      <c r="A210" s="83" t="s">
        <v>156</v>
      </c>
      <c r="B210" s="83">
        <v>4</v>
      </c>
      <c r="C210" s="84">
        <v>1815.82401566</v>
      </c>
      <c r="D210" s="84">
        <v>1716.04286806</v>
      </c>
      <c r="E210" s="84">
        <v>116.35299130999999</v>
      </c>
      <c r="F210" s="84">
        <v>116.35299130999999</v>
      </c>
    </row>
    <row r="211" spans="1:6" ht="12.75" customHeight="1" x14ac:dyDescent="0.2">
      <c r="A211" s="83" t="s">
        <v>156</v>
      </c>
      <c r="B211" s="83">
        <v>5</v>
      </c>
      <c r="C211" s="84">
        <v>1812.4865278100001</v>
      </c>
      <c r="D211" s="84">
        <v>1716.39405749</v>
      </c>
      <c r="E211" s="84">
        <v>116.37680303</v>
      </c>
      <c r="F211" s="84">
        <v>116.37680303</v>
      </c>
    </row>
    <row r="212" spans="1:6" ht="12.75" customHeight="1" x14ac:dyDescent="0.2">
      <c r="A212" s="83" t="s">
        <v>156</v>
      </c>
      <c r="B212" s="83">
        <v>6</v>
      </c>
      <c r="C212" s="84">
        <v>1788.16377169</v>
      </c>
      <c r="D212" s="84">
        <v>1690.1916940000001</v>
      </c>
      <c r="E212" s="84">
        <v>114.60020209</v>
      </c>
      <c r="F212" s="84">
        <v>114.60020209</v>
      </c>
    </row>
    <row r="213" spans="1:6" ht="12.75" customHeight="1" x14ac:dyDescent="0.2">
      <c r="A213" s="83" t="s">
        <v>156</v>
      </c>
      <c r="B213" s="83">
        <v>7</v>
      </c>
      <c r="C213" s="84">
        <v>1787.2048496499999</v>
      </c>
      <c r="D213" s="84">
        <v>1689.31811971</v>
      </c>
      <c r="E213" s="84">
        <v>114.54097107</v>
      </c>
      <c r="F213" s="84">
        <v>114.54097107</v>
      </c>
    </row>
    <row r="214" spans="1:6" ht="12.75" customHeight="1" x14ac:dyDescent="0.2">
      <c r="A214" s="83" t="s">
        <v>156</v>
      </c>
      <c r="B214" s="83">
        <v>8</v>
      </c>
      <c r="C214" s="84">
        <v>1758.6036639399999</v>
      </c>
      <c r="D214" s="84">
        <v>1660.9644345500001</v>
      </c>
      <c r="E214" s="84">
        <v>112.61850389</v>
      </c>
      <c r="F214" s="84">
        <v>112.61850389</v>
      </c>
    </row>
    <row r="215" spans="1:6" ht="12.75" customHeight="1" x14ac:dyDescent="0.2">
      <c r="A215" s="83" t="s">
        <v>156</v>
      </c>
      <c r="B215" s="83">
        <v>9</v>
      </c>
      <c r="C215" s="84">
        <v>1747.5916989</v>
      </c>
      <c r="D215" s="84">
        <v>1649.5526766999999</v>
      </c>
      <c r="E215" s="84">
        <v>111.84475157</v>
      </c>
      <c r="F215" s="84">
        <v>111.84475157</v>
      </c>
    </row>
    <row r="216" spans="1:6" ht="12.75" customHeight="1" x14ac:dyDescent="0.2">
      <c r="A216" s="83" t="s">
        <v>156</v>
      </c>
      <c r="B216" s="83">
        <v>10</v>
      </c>
      <c r="C216" s="84">
        <v>1687.65555425</v>
      </c>
      <c r="D216" s="84">
        <v>1590.0994931099999</v>
      </c>
      <c r="E216" s="84">
        <v>107.81364262</v>
      </c>
      <c r="F216" s="84">
        <v>107.81364262</v>
      </c>
    </row>
    <row r="217" spans="1:6" ht="12.75" customHeight="1" x14ac:dyDescent="0.2">
      <c r="A217" s="83" t="s">
        <v>156</v>
      </c>
      <c r="B217" s="83">
        <v>11</v>
      </c>
      <c r="C217" s="84">
        <v>1677.363646</v>
      </c>
      <c r="D217" s="84">
        <v>1579.60818728</v>
      </c>
      <c r="E217" s="84">
        <v>107.10229978</v>
      </c>
      <c r="F217" s="84">
        <v>107.10229978</v>
      </c>
    </row>
    <row r="218" spans="1:6" ht="12.75" customHeight="1" x14ac:dyDescent="0.2">
      <c r="A218" s="83" t="s">
        <v>156</v>
      </c>
      <c r="B218" s="83">
        <v>12</v>
      </c>
      <c r="C218" s="84">
        <v>1693.6583815199999</v>
      </c>
      <c r="D218" s="84">
        <v>1595.5299112099999</v>
      </c>
      <c r="E218" s="84">
        <v>108.18184169</v>
      </c>
      <c r="F218" s="84">
        <v>108.18184169</v>
      </c>
    </row>
    <row r="219" spans="1:6" ht="12.75" customHeight="1" x14ac:dyDescent="0.2">
      <c r="A219" s="83" t="s">
        <v>156</v>
      </c>
      <c r="B219" s="83">
        <v>13</v>
      </c>
      <c r="C219" s="84">
        <v>1717.07317534</v>
      </c>
      <c r="D219" s="84">
        <v>1616.07190251</v>
      </c>
      <c r="E219" s="84">
        <v>109.57465197000001</v>
      </c>
      <c r="F219" s="84">
        <v>109.57465197000001</v>
      </c>
    </row>
    <row r="220" spans="1:6" ht="12.75" customHeight="1" x14ac:dyDescent="0.2">
      <c r="A220" s="83" t="s">
        <v>156</v>
      </c>
      <c r="B220" s="83">
        <v>14</v>
      </c>
      <c r="C220" s="84">
        <v>1736.5969450800001</v>
      </c>
      <c r="D220" s="84">
        <v>1634.7136614599999</v>
      </c>
      <c r="E220" s="84">
        <v>110.83862062999999</v>
      </c>
      <c r="F220" s="84">
        <v>110.83862062999999</v>
      </c>
    </row>
    <row r="221" spans="1:6" ht="12.75" customHeight="1" x14ac:dyDescent="0.2">
      <c r="A221" s="83" t="s">
        <v>156</v>
      </c>
      <c r="B221" s="83">
        <v>15</v>
      </c>
      <c r="C221" s="84">
        <v>1747.36354768</v>
      </c>
      <c r="D221" s="84">
        <v>1645.26717506</v>
      </c>
      <c r="E221" s="84">
        <v>111.55418136</v>
      </c>
      <c r="F221" s="84">
        <v>111.55418136</v>
      </c>
    </row>
    <row r="222" spans="1:6" ht="12.75" customHeight="1" x14ac:dyDescent="0.2">
      <c r="A222" s="83" t="s">
        <v>156</v>
      </c>
      <c r="B222" s="83">
        <v>16</v>
      </c>
      <c r="C222" s="84">
        <v>1764.68653918</v>
      </c>
      <c r="D222" s="84">
        <v>1661.95971235</v>
      </c>
      <c r="E222" s="84">
        <v>112.68598679</v>
      </c>
      <c r="F222" s="84">
        <v>112.68598679</v>
      </c>
    </row>
    <row r="223" spans="1:6" ht="12.75" customHeight="1" x14ac:dyDescent="0.2">
      <c r="A223" s="83" t="s">
        <v>156</v>
      </c>
      <c r="B223" s="83">
        <v>17</v>
      </c>
      <c r="C223" s="84">
        <v>1771.2855959599999</v>
      </c>
      <c r="D223" s="84">
        <v>1668.7763066499999</v>
      </c>
      <c r="E223" s="84">
        <v>113.14817288</v>
      </c>
      <c r="F223" s="84">
        <v>113.14817288</v>
      </c>
    </row>
    <row r="224" spans="1:6" ht="12.75" customHeight="1" x14ac:dyDescent="0.2">
      <c r="A224" s="83" t="s">
        <v>156</v>
      </c>
      <c r="B224" s="83">
        <v>18</v>
      </c>
      <c r="C224" s="84">
        <v>1747.4685697100001</v>
      </c>
      <c r="D224" s="84">
        <v>1647.16841408</v>
      </c>
      <c r="E224" s="84">
        <v>111.68309121999999</v>
      </c>
      <c r="F224" s="84">
        <v>111.68309121999999</v>
      </c>
    </row>
    <row r="225" spans="1:6" ht="12.75" customHeight="1" x14ac:dyDescent="0.2">
      <c r="A225" s="83" t="s">
        <v>156</v>
      </c>
      <c r="B225" s="83">
        <v>19</v>
      </c>
      <c r="C225" s="84">
        <v>1736.62128874</v>
      </c>
      <c r="D225" s="84">
        <v>1639.55557002</v>
      </c>
      <c r="E225" s="84">
        <v>111.16691695</v>
      </c>
      <c r="F225" s="84">
        <v>111.16691695</v>
      </c>
    </row>
    <row r="226" spans="1:6" ht="12.75" customHeight="1" x14ac:dyDescent="0.2">
      <c r="A226" s="83" t="s">
        <v>156</v>
      </c>
      <c r="B226" s="83">
        <v>20</v>
      </c>
      <c r="C226" s="84">
        <v>1708.81545349</v>
      </c>
      <c r="D226" s="84">
        <v>1610.6449114100001</v>
      </c>
      <c r="E226" s="84">
        <v>109.20668526</v>
      </c>
      <c r="F226" s="84">
        <v>109.20668526</v>
      </c>
    </row>
    <row r="227" spans="1:6" ht="12.75" customHeight="1" x14ac:dyDescent="0.2">
      <c r="A227" s="83" t="s">
        <v>156</v>
      </c>
      <c r="B227" s="83">
        <v>21</v>
      </c>
      <c r="C227" s="84">
        <v>1698.6119773</v>
      </c>
      <c r="D227" s="84">
        <v>1600.3309767799999</v>
      </c>
      <c r="E227" s="84">
        <v>108.50736872</v>
      </c>
      <c r="F227" s="84">
        <v>108.50736872</v>
      </c>
    </row>
    <row r="228" spans="1:6" ht="12.75" customHeight="1" x14ac:dyDescent="0.2">
      <c r="A228" s="83" t="s">
        <v>156</v>
      </c>
      <c r="B228" s="83">
        <v>22</v>
      </c>
      <c r="C228" s="84">
        <v>1691.6968671</v>
      </c>
      <c r="D228" s="84">
        <v>1593.8265011999999</v>
      </c>
      <c r="E228" s="84">
        <v>108.06634525</v>
      </c>
      <c r="F228" s="84">
        <v>108.06634525</v>
      </c>
    </row>
    <row r="229" spans="1:6" ht="12.75" customHeight="1" x14ac:dyDescent="0.2">
      <c r="A229" s="83" t="s">
        <v>156</v>
      </c>
      <c r="B229" s="83">
        <v>23</v>
      </c>
      <c r="C229" s="84">
        <v>1728.8947745800001</v>
      </c>
      <c r="D229" s="84">
        <v>1631.09336691</v>
      </c>
      <c r="E229" s="84">
        <v>110.59315350999999</v>
      </c>
      <c r="F229" s="84">
        <v>110.59315350999999</v>
      </c>
    </row>
    <row r="230" spans="1:6" ht="12.75" customHeight="1" x14ac:dyDescent="0.2">
      <c r="A230" s="83" t="s">
        <v>156</v>
      </c>
      <c r="B230" s="83">
        <v>24</v>
      </c>
      <c r="C230" s="84">
        <v>1740.8454989899999</v>
      </c>
      <c r="D230" s="84">
        <v>1643.2349792499999</v>
      </c>
      <c r="E230" s="84">
        <v>111.41639222000001</v>
      </c>
      <c r="F230" s="84">
        <v>111.41639222000001</v>
      </c>
    </row>
    <row r="231" spans="1:6" ht="12.75" customHeight="1" x14ac:dyDescent="0.2">
      <c r="A231" s="83" t="s">
        <v>157</v>
      </c>
      <c r="B231" s="83">
        <v>1</v>
      </c>
      <c r="C231" s="84">
        <v>1773.1196459499999</v>
      </c>
      <c r="D231" s="84">
        <v>1675.67894196</v>
      </c>
      <c r="E231" s="84">
        <v>113.61619281</v>
      </c>
      <c r="F231" s="84">
        <v>113.61619281</v>
      </c>
    </row>
    <row r="232" spans="1:6" ht="12.75" customHeight="1" x14ac:dyDescent="0.2">
      <c r="A232" s="83" t="s">
        <v>157</v>
      </c>
      <c r="B232" s="83">
        <v>2</v>
      </c>
      <c r="C232" s="84">
        <v>1781.85133554</v>
      </c>
      <c r="D232" s="84">
        <v>1684.20174585</v>
      </c>
      <c r="E232" s="84">
        <v>114.19406515999999</v>
      </c>
      <c r="F232" s="84">
        <v>114.19406515999999</v>
      </c>
    </row>
    <row r="233" spans="1:6" ht="12.75" customHeight="1" x14ac:dyDescent="0.2">
      <c r="A233" s="83" t="s">
        <v>157</v>
      </c>
      <c r="B233" s="83">
        <v>3</v>
      </c>
      <c r="C233" s="84">
        <v>1800.1621178600001</v>
      </c>
      <c r="D233" s="84">
        <v>1702.42180472</v>
      </c>
      <c r="E233" s="84">
        <v>115.42944127</v>
      </c>
      <c r="F233" s="84">
        <v>115.42944127</v>
      </c>
    </row>
    <row r="234" spans="1:6" ht="12.75" customHeight="1" x14ac:dyDescent="0.2">
      <c r="A234" s="83" t="s">
        <v>157</v>
      </c>
      <c r="B234" s="83">
        <v>4</v>
      </c>
      <c r="C234" s="84">
        <v>1808.7523685799999</v>
      </c>
      <c r="D234" s="84">
        <v>1710.8548085499999</v>
      </c>
      <c r="E234" s="84">
        <v>116.0012249</v>
      </c>
      <c r="F234" s="84">
        <v>116.0012249</v>
      </c>
    </row>
    <row r="235" spans="1:6" ht="12.75" customHeight="1" x14ac:dyDescent="0.2">
      <c r="A235" s="83" t="s">
        <v>157</v>
      </c>
      <c r="B235" s="83">
        <v>5</v>
      </c>
      <c r="C235" s="84">
        <v>1795.9977975199999</v>
      </c>
      <c r="D235" s="84">
        <v>1698.1873128300001</v>
      </c>
      <c r="E235" s="84">
        <v>115.14232967</v>
      </c>
      <c r="F235" s="84">
        <v>115.14232967</v>
      </c>
    </row>
    <row r="236" spans="1:6" ht="12.75" customHeight="1" x14ac:dyDescent="0.2">
      <c r="A236" s="83" t="s">
        <v>157</v>
      </c>
      <c r="B236" s="83">
        <v>6</v>
      </c>
      <c r="C236" s="84">
        <v>1766.65304621</v>
      </c>
      <c r="D236" s="84">
        <v>1668.9998172000001</v>
      </c>
      <c r="E236" s="84">
        <v>113.16332758</v>
      </c>
      <c r="F236" s="84">
        <v>113.16332758</v>
      </c>
    </row>
    <row r="237" spans="1:6" ht="12.75" customHeight="1" x14ac:dyDescent="0.2">
      <c r="A237" s="83" t="s">
        <v>157</v>
      </c>
      <c r="B237" s="83">
        <v>7</v>
      </c>
      <c r="C237" s="84">
        <v>1743.1470499699999</v>
      </c>
      <c r="D237" s="84">
        <v>1645.5610549200001</v>
      </c>
      <c r="E237" s="84">
        <v>111.57410732</v>
      </c>
      <c r="F237" s="84">
        <v>111.57410732</v>
      </c>
    </row>
    <row r="238" spans="1:6" ht="12.75" customHeight="1" x14ac:dyDescent="0.2">
      <c r="A238" s="83" t="s">
        <v>157</v>
      </c>
      <c r="B238" s="83">
        <v>8</v>
      </c>
      <c r="C238" s="84">
        <v>1721.4410271500001</v>
      </c>
      <c r="D238" s="84">
        <v>1623.8973774999999</v>
      </c>
      <c r="E238" s="84">
        <v>110.10524327</v>
      </c>
      <c r="F238" s="84">
        <v>110.10524327</v>
      </c>
    </row>
    <row r="239" spans="1:6" ht="12.75" customHeight="1" x14ac:dyDescent="0.2">
      <c r="A239" s="83" t="s">
        <v>157</v>
      </c>
      <c r="B239" s="83">
        <v>9</v>
      </c>
      <c r="C239" s="84">
        <v>1708.0906188199999</v>
      </c>
      <c r="D239" s="84">
        <v>1610.24020892</v>
      </c>
      <c r="E239" s="84">
        <v>109.17924518</v>
      </c>
      <c r="F239" s="84">
        <v>109.17924518</v>
      </c>
    </row>
    <row r="240" spans="1:6" ht="12.75" customHeight="1" x14ac:dyDescent="0.2">
      <c r="A240" s="83" t="s">
        <v>157</v>
      </c>
      <c r="B240" s="83">
        <v>10</v>
      </c>
      <c r="C240" s="84">
        <v>1666.90645103</v>
      </c>
      <c r="D240" s="84">
        <v>1569.5924854499999</v>
      </c>
      <c r="E240" s="84">
        <v>106.42320435000001</v>
      </c>
      <c r="F240" s="84">
        <v>106.42320435000001</v>
      </c>
    </row>
    <row r="241" spans="1:6" ht="12.75" customHeight="1" x14ac:dyDescent="0.2">
      <c r="A241" s="83" t="s">
        <v>157</v>
      </c>
      <c r="B241" s="83">
        <v>11</v>
      </c>
      <c r="C241" s="84">
        <v>1644.9881854</v>
      </c>
      <c r="D241" s="84">
        <v>1547.52358994</v>
      </c>
      <c r="E241" s="84">
        <v>104.92686526999999</v>
      </c>
      <c r="F241" s="84">
        <v>104.92686526999999</v>
      </c>
    </row>
    <row r="242" spans="1:6" ht="12.75" customHeight="1" x14ac:dyDescent="0.2">
      <c r="A242" s="83" t="s">
        <v>157</v>
      </c>
      <c r="B242" s="83">
        <v>12</v>
      </c>
      <c r="C242" s="84">
        <v>1660.7751099300001</v>
      </c>
      <c r="D242" s="84">
        <v>1562.7350528100001</v>
      </c>
      <c r="E242" s="84">
        <v>105.95824930000001</v>
      </c>
      <c r="F242" s="84">
        <v>105.95824930000001</v>
      </c>
    </row>
    <row r="243" spans="1:6" ht="12.75" customHeight="1" x14ac:dyDescent="0.2">
      <c r="A243" s="83" t="s">
        <v>157</v>
      </c>
      <c r="B243" s="83">
        <v>13</v>
      </c>
      <c r="C243" s="84">
        <v>1682.2735012200001</v>
      </c>
      <c r="D243" s="84">
        <v>1584.31017959</v>
      </c>
      <c r="E243" s="84">
        <v>107.42110934</v>
      </c>
      <c r="F243" s="84">
        <v>107.42110934</v>
      </c>
    </row>
    <row r="244" spans="1:6" ht="12.75" customHeight="1" x14ac:dyDescent="0.2">
      <c r="A244" s="83" t="s">
        <v>157</v>
      </c>
      <c r="B244" s="83">
        <v>14</v>
      </c>
      <c r="C244" s="84">
        <v>1703.76173991</v>
      </c>
      <c r="D244" s="84">
        <v>1605.8417272300001</v>
      </c>
      <c r="E244" s="84">
        <v>108.88101458</v>
      </c>
      <c r="F244" s="84">
        <v>108.88101458</v>
      </c>
    </row>
    <row r="245" spans="1:6" ht="12.75" customHeight="1" x14ac:dyDescent="0.2">
      <c r="A245" s="83" t="s">
        <v>157</v>
      </c>
      <c r="B245" s="83">
        <v>15</v>
      </c>
      <c r="C245" s="84">
        <v>1716.27107626</v>
      </c>
      <c r="D245" s="84">
        <v>1618.4871427999999</v>
      </c>
      <c r="E245" s="84">
        <v>109.7384127</v>
      </c>
      <c r="F245" s="84">
        <v>109.7384127</v>
      </c>
    </row>
    <row r="246" spans="1:6" ht="12.75" customHeight="1" x14ac:dyDescent="0.2">
      <c r="A246" s="83" t="s">
        <v>157</v>
      </c>
      <c r="B246" s="83">
        <v>16</v>
      </c>
      <c r="C246" s="84">
        <v>1732.0656876800001</v>
      </c>
      <c r="D246" s="84">
        <v>1634.18870412</v>
      </c>
      <c r="E246" s="84">
        <v>110.80302691</v>
      </c>
      <c r="F246" s="84">
        <v>110.80302691</v>
      </c>
    </row>
    <row r="247" spans="1:6" ht="12.75" customHeight="1" x14ac:dyDescent="0.2">
      <c r="A247" s="83" t="s">
        <v>157</v>
      </c>
      <c r="B247" s="83">
        <v>17</v>
      </c>
      <c r="C247" s="84">
        <v>1732.63228205</v>
      </c>
      <c r="D247" s="84">
        <v>1634.63601812</v>
      </c>
      <c r="E247" s="84">
        <v>110.83335618</v>
      </c>
      <c r="F247" s="84">
        <v>110.83335618</v>
      </c>
    </row>
    <row r="248" spans="1:6" ht="12.75" customHeight="1" x14ac:dyDescent="0.2">
      <c r="A248" s="83" t="s">
        <v>157</v>
      </c>
      <c r="B248" s="83">
        <v>18</v>
      </c>
      <c r="C248" s="84">
        <v>1700.8584725799999</v>
      </c>
      <c r="D248" s="84">
        <v>1604.5492593199999</v>
      </c>
      <c r="E248" s="84">
        <v>108.79338127</v>
      </c>
      <c r="F248" s="84">
        <v>108.79338127</v>
      </c>
    </row>
    <row r="249" spans="1:6" ht="12.75" customHeight="1" x14ac:dyDescent="0.2">
      <c r="A249" s="83" t="s">
        <v>157</v>
      </c>
      <c r="B249" s="83">
        <v>19</v>
      </c>
      <c r="C249" s="84">
        <v>1715.57334664</v>
      </c>
      <c r="D249" s="84">
        <v>1617.5493816400001</v>
      </c>
      <c r="E249" s="84">
        <v>109.6748296</v>
      </c>
      <c r="F249" s="84">
        <v>109.6748296</v>
      </c>
    </row>
    <row r="250" spans="1:6" ht="12.75" customHeight="1" x14ac:dyDescent="0.2">
      <c r="A250" s="83" t="s">
        <v>157</v>
      </c>
      <c r="B250" s="83">
        <v>20</v>
      </c>
      <c r="C250" s="84">
        <v>1686.2375946499999</v>
      </c>
      <c r="D250" s="84">
        <v>1587.42357722</v>
      </c>
      <c r="E250" s="84">
        <v>107.63220728</v>
      </c>
      <c r="F250" s="84">
        <v>107.63220728</v>
      </c>
    </row>
    <row r="251" spans="1:6" ht="12.75" customHeight="1" x14ac:dyDescent="0.2">
      <c r="A251" s="83" t="s">
        <v>157</v>
      </c>
      <c r="B251" s="83">
        <v>21</v>
      </c>
      <c r="C251" s="84">
        <v>1678.6939739100001</v>
      </c>
      <c r="D251" s="84">
        <v>1576.1557468000001</v>
      </c>
      <c r="E251" s="84">
        <v>106.86821368</v>
      </c>
      <c r="F251" s="84">
        <v>106.86821368</v>
      </c>
    </row>
    <row r="252" spans="1:6" ht="12.75" customHeight="1" x14ac:dyDescent="0.2">
      <c r="A252" s="83" t="s">
        <v>157</v>
      </c>
      <c r="B252" s="83">
        <v>22</v>
      </c>
      <c r="C252" s="84">
        <v>1675.16071945</v>
      </c>
      <c r="D252" s="84">
        <v>1571.97093326</v>
      </c>
      <c r="E252" s="84">
        <v>106.58447043</v>
      </c>
      <c r="F252" s="84">
        <v>106.58447043</v>
      </c>
    </row>
    <row r="253" spans="1:6" ht="12.75" customHeight="1" x14ac:dyDescent="0.2">
      <c r="A253" s="83" t="s">
        <v>157</v>
      </c>
      <c r="B253" s="83">
        <v>23</v>
      </c>
      <c r="C253" s="84">
        <v>1713.7441329400001</v>
      </c>
      <c r="D253" s="84">
        <v>1610.38244869</v>
      </c>
      <c r="E253" s="84">
        <v>109.18888948</v>
      </c>
      <c r="F253" s="84">
        <v>109.18888948</v>
      </c>
    </row>
    <row r="254" spans="1:6" ht="12.75" customHeight="1" x14ac:dyDescent="0.2">
      <c r="A254" s="83" t="s">
        <v>157</v>
      </c>
      <c r="B254" s="83">
        <v>24</v>
      </c>
      <c r="C254" s="84">
        <v>1728.1297638799999</v>
      </c>
      <c r="D254" s="84">
        <v>1624.8445374299999</v>
      </c>
      <c r="E254" s="84">
        <v>110.16946363</v>
      </c>
      <c r="F254" s="84">
        <v>110.16946363</v>
      </c>
    </row>
    <row r="255" spans="1:6" ht="12.75" customHeight="1" x14ac:dyDescent="0.2">
      <c r="A255" s="83" t="s">
        <v>158</v>
      </c>
      <c r="B255" s="83">
        <v>1</v>
      </c>
      <c r="C255" s="84">
        <v>1807.31259439</v>
      </c>
      <c r="D255" s="84">
        <v>1703.6484439599999</v>
      </c>
      <c r="E255" s="84">
        <v>115.51261117999999</v>
      </c>
      <c r="F255" s="84">
        <v>115.51261117999999</v>
      </c>
    </row>
    <row r="256" spans="1:6" ht="12.75" customHeight="1" x14ac:dyDescent="0.2">
      <c r="A256" s="83" t="s">
        <v>158</v>
      </c>
      <c r="B256" s="83">
        <v>2</v>
      </c>
      <c r="C256" s="84">
        <v>1845.6704208900001</v>
      </c>
      <c r="D256" s="84">
        <v>1742.07646013</v>
      </c>
      <c r="E256" s="84">
        <v>118.11814903</v>
      </c>
      <c r="F256" s="84">
        <v>118.11814903</v>
      </c>
    </row>
    <row r="257" spans="1:6" ht="12.75" customHeight="1" x14ac:dyDescent="0.2">
      <c r="A257" s="83" t="s">
        <v>158</v>
      </c>
      <c r="B257" s="83">
        <v>3</v>
      </c>
      <c r="C257" s="84">
        <v>1862.69181742</v>
      </c>
      <c r="D257" s="84">
        <v>1760.6937974699999</v>
      </c>
      <c r="E257" s="84">
        <v>119.38046183</v>
      </c>
      <c r="F257" s="84">
        <v>119.38046183</v>
      </c>
    </row>
    <row r="258" spans="1:6" ht="12.75" customHeight="1" x14ac:dyDescent="0.2">
      <c r="A258" s="83" t="s">
        <v>158</v>
      </c>
      <c r="B258" s="83">
        <v>4</v>
      </c>
      <c r="C258" s="84">
        <v>1876.67236813</v>
      </c>
      <c r="D258" s="84">
        <v>1776.3024363699999</v>
      </c>
      <c r="E258" s="84">
        <v>120.43877562</v>
      </c>
      <c r="F258" s="84">
        <v>120.43877562</v>
      </c>
    </row>
    <row r="259" spans="1:6" ht="12.75" customHeight="1" x14ac:dyDescent="0.2">
      <c r="A259" s="83" t="s">
        <v>158</v>
      </c>
      <c r="B259" s="83">
        <v>5</v>
      </c>
      <c r="C259" s="84">
        <v>1875.46024992</v>
      </c>
      <c r="D259" s="84">
        <v>1776.5986258299999</v>
      </c>
      <c r="E259" s="84">
        <v>120.45885817999999</v>
      </c>
      <c r="F259" s="84">
        <v>120.45885817999999</v>
      </c>
    </row>
    <row r="260" spans="1:6" ht="12.75" customHeight="1" x14ac:dyDescent="0.2">
      <c r="A260" s="83" t="s">
        <v>158</v>
      </c>
      <c r="B260" s="83">
        <v>6</v>
      </c>
      <c r="C260" s="84">
        <v>1858.0396078399999</v>
      </c>
      <c r="D260" s="84">
        <v>1759.3033711</v>
      </c>
      <c r="E260" s="84">
        <v>119.28618664</v>
      </c>
      <c r="F260" s="84">
        <v>119.28618664</v>
      </c>
    </row>
    <row r="261" spans="1:6" ht="12.75" customHeight="1" x14ac:dyDescent="0.2">
      <c r="A261" s="83" t="s">
        <v>158</v>
      </c>
      <c r="B261" s="83">
        <v>7</v>
      </c>
      <c r="C261" s="84">
        <v>1830.9367958400001</v>
      </c>
      <c r="D261" s="84">
        <v>1732.89342059</v>
      </c>
      <c r="E261" s="84">
        <v>117.49551065999999</v>
      </c>
      <c r="F261" s="84">
        <v>117.49551065999999</v>
      </c>
    </row>
    <row r="262" spans="1:6" ht="12.75" customHeight="1" x14ac:dyDescent="0.2">
      <c r="A262" s="83" t="s">
        <v>158</v>
      </c>
      <c r="B262" s="83">
        <v>8</v>
      </c>
      <c r="C262" s="84">
        <v>1825.13475795</v>
      </c>
      <c r="D262" s="84">
        <v>1727.44958537</v>
      </c>
      <c r="E262" s="84">
        <v>117.12640187</v>
      </c>
      <c r="F262" s="84">
        <v>117.12640187</v>
      </c>
    </row>
    <row r="263" spans="1:6" ht="12.75" customHeight="1" x14ac:dyDescent="0.2">
      <c r="A263" s="83" t="s">
        <v>158</v>
      </c>
      <c r="B263" s="83">
        <v>9</v>
      </c>
      <c r="C263" s="84">
        <v>1780.0349105400001</v>
      </c>
      <c r="D263" s="84">
        <v>1682.28603079</v>
      </c>
      <c r="E263" s="84">
        <v>114.06417378</v>
      </c>
      <c r="F263" s="84">
        <v>114.06417378</v>
      </c>
    </row>
    <row r="264" spans="1:6" ht="12.75" customHeight="1" x14ac:dyDescent="0.2">
      <c r="A264" s="83" t="s">
        <v>158</v>
      </c>
      <c r="B264" s="83">
        <v>10</v>
      </c>
      <c r="C264" s="84">
        <v>1739.01436769</v>
      </c>
      <c r="D264" s="84">
        <v>1640.8984260699999</v>
      </c>
      <c r="E264" s="84">
        <v>111.25796672</v>
      </c>
      <c r="F264" s="84">
        <v>111.25796672</v>
      </c>
    </row>
    <row r="265" spans="1:6" ht="12.75" customHeight="1" x14ac:dyDescent="0.2">
      <c r="A265" s="83" t="s">
        <v>158</v>
      </c>
      <c r="B265" s="83">
        <v>11</v>
      </c>
      <c r="C265" s="84">
        <v>1738.60692881</v>
      </c>
      <c r="D265" s="84">
        <v>1640.51616526</v>
      </c>
      <c r="E265" s="84">
        <v>111.23204826</v>
      </c>
      <c r="F265" s="84">
        <v>111.23204826</v>
      </c>
    </row>
    <row r="266" spans="1:6" ht="12.75" customHeight="1" x14ac:dyDescent="0.2">
      <c r="A266" s="83" t="s">
        <v>158</v>
      </c>
      <c r="B266" s="83">
        <v>12</v>
      </c>
      <c r="C266" s="84">
        <v>1741.74669034</v>
      </c>
      <c r="D266" s="84">
        <v>1648.43991983</v>
      </c>
      <c r="E266" s="84">
        <v>111.76930322</v>
      </c>
      <c r="F266" s="84">
        <v>111.76930322</v>
      </c>
    </row>
    <row r="267" spans="1:6" ht="12.75" customHeight="1" x14ac:dyDescent="0.2">
      <c r="A267" s="83" t="s">
        <v>158</v>
      </c>
      <c r="B267" s="83">
        <v>13</v>
      </c>
      <c r="C267" s="84">
        <v>1768.64742028</v>
      </c>
      <c r="D267" s="84">
        <v>1670.41854788</v>
      </c>
      <c r="E267" s="84">
        <v>113.25952189</v>
      </c>
      <c r="F267" s="84">
        <v>113.25952189</v>
      </c>
    </row>
    <row r="268" spans="1:6" ht="12.75" customHeight="1" x14ac:dyDescent="0.2">
      <c r="A268" s="83" t="s">
        <v>158</v>
      </c>
      <c r="B268" s="83">
        <v>14</v>
      </c>
      <c r="C268" s="84">
        <v>1759.7046132200001</v>
      </c>
      <c r="D268" s="84">
        <v>1661.39851974</v>
      </c>
      <c r="E268" s="84">
        <v>112.64793621</v>
      </c>
      <c r="F268" s="84">
        <v>112.64793621</v>
      </c>
    </row>
    <row r="269" spans="1:6" ht="12.75" customHeight="1" x14ac:dyDescent="0.2">
      <c r="A269" s="83" t="s">
        <v>158</v>
      </c>
      <c r="B269" s="83">
        <v>15</v>
      </c>
      <c r="C269" s="84">
        <v>1786.4291996500001</v>
      </c>
      <c r="D269" s="84">
        <v>1688.3817197999999</v>
      </c>
      <c r="E269" s="84">
        <v>114.47748027</v>
      </c>
      <c r="F269" s="84">
        <v>114.47748027</v>
      </c>
    </row>
    <row r="270" spans="1:6" ht="12.75" customHeight="1" x14ac:dyDescent="0.2">
      <c r="A270" s="83" t="s">
        <v>158</v>
      </c>
      <c r="B270" s="83">
        <v>16</v>
      </c>
      <c r="C270" s="84">
        <v>1813.9784330699999</v>
      </c>
      <c r="D270" s="84">
        <v>1715.8792791599999</v>
      </c>
      <c r="E270" s="84">
        <v>116.34189948</v>
      </c>
      <c r="F270" s="84">
        <v>116.34189948</v>
      </c>
    </row>
    <row r="271" spans="1:6" ht="12.75" customHeight="1" x14ac:dyDescent="0.2">
      <c r="A271" s="83" t="s">
        <v>158</v>
      </c>
      <c r="B271" s="83">
        <v>17</v>
      </c>
      <c r="C271" s="84">
        <v>1811.2781194300001</v>
      </c>
      <c r="D271" s="84">
        <v>1713.0931884900001</v>
      </c>
      <c r="E271" s="84">
        <v>116.15299395</v>
      </c>
      <c r="F271" s="84">
        <v>116.15299395</v>
      </c>
    </row>
    <row r="272" spans="1:6" ht="12.75" customHeight="1" x14ac:dyDescent="0.2">
      <c r="A272" s="83" t="s">
        <v>158</v>
      </c>
      <c r="B272" s="83">
        <v>18</v>
      </c>
      <c r="C272" s="84">
        <v>1795.87547819</v>
      </c>
      <c r="D272" s="84">
        <v>1697.53902578</v>
      </c>
      <c r="E272" s="84">
        <v>115.09837382000001</v>
      </c>
      <c r="F272" s="84">
        <v>115.09837382000001</v>
      </c>
    </row>
    <row r="273" spans="1:6" ht="12.75" customHeight="1" x14ac:dyDescent="0.2">
      <c r="A273" s="83" t="s">
        <v>158</v>
      </c>
      <c r="B273" s="83">
        <v>19</v>
      </c>
      <c r="C273" s="84">
        <v>1775.829101</v>
      </c>
      <c r="D273" s="84">
        <v>1677.5777756699999</v>
      </c>
      <c r="E273" s="84">
        <v>113.74493957999999</v>
      </c>
      <c r="F273" s="84">
        <v>113.74493957999999</v>
      </c>
    </row>
    <row r="274" spans="1:6" ht="12.75" customHeight="1" x14ac:dyDescent="0.2">
      <c r="A274" s="83" t="s">
        <v>158</v>
      </c>
      <c r="B274" s="83">
        <v>20</v>
      </c>
      <c r="C274" s="84">
        <v>1728.90710868</v>
      </c>
      <c r="D274" s="84">
        <v>1630.6893214300001</v>
      </c>
      <c r="E274" s="84">
        <v>110.56575798999999</v>
      </c>
      <c r="F274" s="84">
        <v>110.56575798999999</v>
      </c>
    </row>
    <row r="275" spans="1:6" ht="12.75" customHeight="1" x14ac:dyDescent="0.2">
      <c r="A275" s="83" t="s">
        <v>158</v>
      </c>
      <c r="B275" s="83">
        <v>21</v>
      </c>
      <c r="C275" s="84">
        <v>1702.3342168500001</v>
      </c>
      <c r="D275" s="84">
        <v>1604.0824023499999</v>
      </c>
      <c r="E275" s="84">
        <v>108.76172692999999</v>
      </c>
      <c r="F275" s="84">
        <v>108.76172692999999</v>
      </c>
    </row>
    <row r="276" spans="1:6" ht="12.75" customHeight="1" x14ac:dyDescent="0.2">
      <c r="A276" s="83" t="s">
        <v>158</v>
      </c>
      <c r="B276" s="83">
        <v>22</v>
      </c>
      <c r="C276" s="84">
        <v>1708.6716374800001</v>
      </c>
      <c r="D276" s="84">
        <v>1611.71809465</v>
      </c>
      <c r="E276" s="84">
        <v>109.27945038</v>
      </c>
      <c r="F276" s="84">
        <v>109.27945038</v>
      </c>
    </row>
    <row r="277" spans="1:6" ht="12.75" customHeight="1" x14ac:dyDescent="0.2">
      <c r="A277" s="83" t="s">
        <v>158</v>
      </c>
      <c r="B277" s="83">
        <v>23</v>
      </c>
      <c r="C277" s="84">
        <v>1763.2880023800001</v>
      </c>
      <c r="D277" s="84">
        <v>1662.48319242</v>
      </c>
      <c r="E277" s="84">
        <v>112.72148034999999</v>
      </c>
      <c r="F277" s="84">
        <v>112.72148034999999</v>
      </c>
    </row>
    <row r="278" spans="1:6" ht="12.75" customHeight="1" x14ac:dyDescent="0.2">
      <c r="A278" s="83" t="s">
        <v>158</v>
      </c>
      <c r="B278" s="83">
        <v>24</v>
      </c>
      <c r="C278" s="84">
        <v>1769.15272903</v>
      </c>
      <c r="D278" s="84">
        <v>1668.5707000800001</v>
      </c>
      <c r="E278" s="84">
        <v>113.13423211999999</v>
      </c>
      <c r="F278" s="84">
        <v>113.13423211999999</v>
      </c>
    </row>
    <row r="279" spans="1:6" ht="12.75" customHeight="1" x14ac:dyDescent="0.2">
      <c r="A279" s="83" t="s">
        <v>159</v>
      </c>
      <c r="B279" s="83">
        <v>1</v>
      </c>
      <c r="C279" s="84">
        <v>1735.4344570799999</v>
      </c>
      <c r="D279" s="84">
        <v>1635.89318609</v>
      </c>
      <c r="E279" s="84">
        <v>110.91859604</v>
      </c>
      <c r="F279" s="84">
        <v>110.91859604</v>
      </c>
    </row>
    <row r="280" spans="1:6" ht="12.75" customHeight="1" x14ac:dyDescent="0.2">
      <c r="A280" s="83" t="s">
        <v>159</v>
      </c>
      <c r="B280" s="83">
        <v>2</v>
      </c>
      <c r="C280" s="84">
        <v>1771.8550083800001</v>
      </c>
      <c r="D280" s="84">
        <v>1672.5812473200001</v>
      </c>
      <c r="E280" s="84">
        <v>113.40615957</v>
      </c>
      <c r="F280" s="84">
        <v>113.40615957</v>
      </c>
    </row>
    <row r="281" spans="1:6" ht="12.75" customHeight="1" x14ac:dyDescent="0.2">
      <c r="A281" s="83" t="s">
        <v>159</v>
      </c>
      <c r="B281" s="83">
        <v>3</v>
      </c>
      <c r="C281" s="84">
        <v>1783.55393835</v>
      </c>
      <c r="D281" s="84">
        <v>1685.72249483</v>
      </c>
      <c r="E281" s="84">
        <v>114.29717663</v>
      </c>
      <c r="F281" s="84">
        <v>114.29717663</v>
      </c>
    </row>
    <row r="282" spans="1:6" ht="12.75" customHeight="1" x14ac:dyDescent="0.2">
      <c r="A282" s="83" t="s">
        <v>159</v>
      </c>
      <c r="B282" s="83">
        <v>4</v>
      </c>
      <c r="C282" s="84">
        <v>1787.64746253</v>
      </c>
      <c r="D282" s="84">
        <v>1689.51939677</v>
      </c>
      <c r="E282" s="84">
        <v>114.55461827000001</v>
      </c>
      <c r="F282" s="84">
        <v>114.55461827000001</v>
      </c>
    </row>
    <row r="283" spans="1:6" ht="12.75" customHeight="1" x14ac:dyDescent="0.2">
      <c r="A283" s="83" t="s">
        <v>159</v>
      </c>
      <c r="B283" s="83">
        <v>5</v>
      </c>
      <c r="C283" s="84">
        <v>1783.3033371500001</v>
      </c>
      <c r="D283" s="84">
        <v>1688.7972624399999</v>
      </c>
      <c r="E283" s="84">
        <v>114.50565534</v>
      </c>
      <c r="F283" s="84">
        <v>114.50565534</v>
      </c>
    </row>
    <row r="284" spans="1:6" ht="12.75" customHeight="1" x14ac:dyDescent="0.2">
      <c r="A284" s="83" t="s">
        <v>159</v>
      </c>
      <c r="B284" s="83">
        <v>6</v>
      </c>
      <c r="C284" s="84">
        <v>1723.63433635</v>
      </c>
      <c r="D284" s="84">
        <v>1626.1305657800001</v>
      </c>
      <c r="E284" s="84">
        <v>110.25666031</v>
      </c>
      <c r="F284" s="84">
        <v>110.25666031</v>
      </c>
    </row>
    <row r="285" spans="1:6" ht="12.75" customHeight="1" x14ac:dyDescent="0.2">
      <c r="A285" s="83" t="s">
        <v>159</v>
      </c>
      <c r="B285" s="83">
        <v>7</v>
      </c>
      <c r="C285" s="84">
        <v>1585.18837618</v>
      </c>
      <c r="D285" s="84">
        <v>1488.2214582700001</v>
      </c>
      <c r="E285" s="84">
        <v>100.90599811</v>
      </c>
      <c r="F285" s="84">
        <v>100.90599811</v>
      </c>
    </row>
    <row r="286" spans="1:6" ht="12.75" customHeight="1" x14ac:dyDescent="0.2">
      <c r="A286" s="83" t="s">
        <v>159</v>
      </c>
      <c r="B286" s="83">
        <v>8</v>
      </c>
      <c r="C286" s="84">
        <v>1592.81090847</v>
      </c>
      <c r="D286" s="84">
        <v>1495.8039110699999</v>
      </c>
      <c r="E286" s="84">
        <v>101.42011176</v>
      </c>
      <c r="F286" s="84">
        <v>101.42011176</v>
      </c>
    </row>
    <row r="287" spans="1:6" ht="12.75" customHeight="1" x14ac:dyDescent="0.2">
      <c r="A287" s="83" t="s">
        <v>159</v>
      </c>
      <c r="B287" s="83">
        <v>9</v>
      </c>
      <c r="C287" s="84">
        <v>1566.9990499099999</v>
      </c>
      <c r="D287" s="84">
        <v>1469.86298661</v>
      </c>
      <c r="E287" s="84">
        <v>99.661237189999994</v>
      </c>
      <c r="F287" s="84">
        <v>99.661237189999994</v>
      </c>
    </row>
    <row r="288" spans="1:6" ht="12.75" customHeight="1" x14ac:dyDescent="0.2">
      <c r="A288" s="83" t="s">
        <v>159</v>
      </c>
      <c r="B288" s="83">
        <v>10</v>
      </c>
      <c r="C288" s="84">
        <v>1551.3971539300001</v>
      </c>
      <c r="D288" s="84">
        <v>1454.36665085</v>
      </c>
      <c r="E288" s="84">
        <v>98.610537899999997</v>
      </c>
      <c r="F288" s="84">
        <v>98.610537899999997</v>
      </c>
    </row>
    <row r="289" spans="1:6" ht="12.75" customHeight="1" x14ac:dyDescent="0.2">
      <c r="A289" s="83" t="s">
        <v>159</v>
      </c>
      <c r="B289" s="83">
        <v>11</v>
      </c>
      <c r="C289" s="84">
        <v>1563.2740664099999</v>
      </c>
      <c r="D289" s="84">
        <v>1466.29258667</v>
      </c>
      <c r="E289" s="84">
        <v>99.419153080000001</v>
      </c>
      <c r="F289" s="84">
        <v>99.419153080000001</v>
      </c>
    </row>
    <row r="290" spans="1:6" ht="12.75" customHeight="1" x14ac:dyDescent="0.2">
      <c r="A290" s="83" t="s">
        <v>159</v>
      </c>
      <c r="B290" s="83">
        <v>12</v>
      </c>
      <c r="C290" s="84">
        <v>1560.51143099</v>
      </c>
      <c r="D290" s="84">
        <v>1463.57626218</v>
      </c>
      <c r="E290" s="84">
        <v>99.234977909999998</v>
      </c>
      <c r="F290" s="84">
        <v>99.234977909999998</v>
      </c>
    </row>
    <row r="291" spans="1:6" ht="12.75" customHeight="1" x14ac:dyDescent="0.2">
      <c r="A291" s="83" t="s">
        <v>159</v>
      </c>
      <c r="B291" s="83">
        <v>13</v>
      </c>
      <c r="C291" s="84">
        <v>1581.61184774</v>
      </c>
      <c r="D291" s="84">
        <v>1484.4260949100001</v>
      </c>
      <c r="E291" s="84">
        <v>100.64866078</v>
      </c>
      <c r="F291" s="84">
        <v>100.64866078</v>
      </c>
    </row>
    <row r="292" spans="1:6" ht="12.75" customHeight="1" x14ac:dyDescent="0.2">
      <c r="A292" s="83" t="s">
        <v>159</v>
      </c>
      <c r="B292" s="83">
        <v>14</v>
      </c>
      <c r="C292" s="84">
        <v>1582.86326833</v>
      </c>
      <c r="D292" s="84">
        <v>1485.60632014</v>
      </c>
      <c r="E292" s="84">
        <v>100.72868369</v>
      </c>
      <c r="F292" s="84">
        <v>100.72868369</v>
      </c>
    </row>
    <row r="293" spans="1:6" ht="12.75" customHeight="1" x14ac:dyDescent="0.2">
      <c r="A293" s="83" t="s">
        <v>159</v>
      </c>
      <c r="B293" s="83">
        <v>15</v>
      </c>
      <c r="C293" s="84">
        <v>1592.2303281300001</v>
      </c>
      <c r="D293" s="84">
        <v>1494.8050424099999</v>
      </c>
      <c r="E293" s="84">
        <v>101.35238538999999</v>
      </c>
      <c r="F293" s="84">
        <v>101.35238538999999</v>
      </c>
    </row>
    <row r="294" spans="1:6" ht="12.75" customHeight="1" x14ac:dyDescent="0.2">
      <c r="A294" s="83" t="s">
        <v>159</v>
      </c>
      <c r="B294" s="83">
        <v>16</v>
      </c>
      <c r="C294" s="84">
        <v>1605.4187066300001</v>
      </c>
      <c r="D294" s="84">
        <v>1508.2591038</v>
      </c>
      <c r="E294" s="84">
        <v>102.26461218999999</v>
      </c>
      <c r="F294" s="84">
        <v>102.26461218999999</v>
      </c>
    </row>
    <row r="295" spans="1:6" ht="12.75" customHeight="1" x14ac:dyDescent="0.2">
      <c r="A295" s="83" t="s">
        <v>159</v>
      </c>
      <c r="B295" s="83">
        <v>17</v>
      </c>
      <c r="C295" s="84">
        <v>1606.98108265</v>
      </c>
      <c r="D295" s="84">
        <v>1509.9407385</v>
      </c>
      <c r="E295" s="84">
        <v>102.3786322</v>
      </c>
      <c r="F295" s="84">
        <v>102.3786322</v>
      </c>
    </row>
    <row r="296" spans="1:6" ht="12.75" customHeight="1" x14ac:dyDescent="0.2">
      <c r="A296" s="83" t="s">
        <v>159</v>
      </c>
      <c r="B296" s="83">
        <v>18</v>
      </c>
      <c r="C296" s="84">
        <v>1604.0253697999999</v>
      </c>
      <c r="D296" s="84">
        <v>1507.0017139500001</v>
      </c>
      <c r="E296" s="84">
        <v>102.17935728</v>
      </c>
      <c r="F296" s="84">
        <v>102.17935728</v>
      </c>
    </row>
    <row r="297" spans="1:6" ht="12.75" customHeight="1" x14ac:dyDescent="0.2">
      <c r="A297" s="83" t="s">
        <v>159</v>
      </c>
      <c r="B297" s="83">
        <v>19</v>
      </c>
      <c r="C297" s="84">
        <v>1582.7591508400001</v>
      </c>
      <c r="D297" s="84">
        <v>1485.6913295899999</v>
      </c>
      <c r="E297" s="84">
        <v>100.73444759</v>
      </c>
      <c r="F297" s="84">
        <v>100.73444759</v>
      </c>
    </row>
    <row r="298" spans="1:6" ht="12.75" customHeight="1" x14ac:dyDescent="0.2">
      <c r="A298" s="83" t="s">
        <v>159</v>
      </c>
      <c r="B298" s="83">
        <v>20</v>
      </c>
      <c r="C298" s="84">
        <v>1554.49317346</v>
      </c>
      <c r="D298" s="84">
        <v>1457.4760670999999</v>
      </c>
      <c r="E298" s="84">
        <v>98.821365900000004</v>
      </c>
      <c r="F298" s="84">
        <v>98.821365900000004</v>
      </c>
    </row>
    <row r="299" spans="1:6" ht="12.75" customHeight="1" x14ac:dyDescent="0.2">
      <c r="A299" s="83" t="s">
        <v>159</v>
      </c>
      <c r="B299" s="83">
        <v>21</v>
      </c>
      <c r="C299" s="84">
        <v>1546.45041423</v>
      </c>
      <c r="D299" s="84">
        <v>1449.24475469</v>
      </c>
      <c r="E299" s="84">
        <v>98.263257569999993</v>
      </c>
      <c r="F299" s="84">
        <v>98.263257569999993</v>
      </c>
    </row>
    <row r="300" spans="1:6" ht="12.75" customHeight="1" x14ac:dyDescent="0.2">
      <c r="A300" s="83" t="s">
        <v>159</v>
      </c>
      <c r="B300" s="83">
        <v>22</v>
      </c>
      <c r="C300" s="84">
        <v>1555.9016846100001</v>
      </c>
      <c r="D300" s="84">
        <v>1458.7809597299999</v>
      </c>
      <c r="E300" s="84">
        <v>98.909841639999996</v>
      </c>
      <c r="F300" s="84">
        <v>98.909841639999996</v>
      </c>
    </row>
    <row r="301" spans="1:6" ht="12.75" customHeight="1" x14ac:dyDescent="0.2">
      <c r="A301" s="83" t="s">
        <v>159</v>
      </c>
      <c r="B301" s="83">
        <v>23</v>
      </c>
      <c r="C301" s="84">
        <v>1577.4186839900001</v>
      </c>
      <c r="D301" s="84">
        <v>1480.2174013700001</v>
      </c>
      <c r="E301" s="84">
        <v>100.36329840000001</v>
      </c>
      <c r="F301" s="84">
        <v>100.36329840000001</v>
      </c>
    </row>
    <row r="302" spans="1:6" ht="12.75" customHeight="1" x14ac:dyDescent="0.2">
      <c r="A302" s="83" t="s">
        <v>159</v>
      </c>
      <c r="B302" s="83">
        <v>24</v>
      </c>
      <c r="C302" s="84">
        <v>1581.2192872400001</v>
      </c>
      <c r="D302" s="84">
        <v>1484.0948864</v>
      </c>
      <c r="E302" s="84">
        <v>100.62620382999999</v>
      </c>
      <c r="F302" s="84">
        <v>100.62620382999999</v>
      </c>
    </row>
    <row r="303" spans="1:6" ht="12.75" customHeight="1" x14ac:dyDescent="0.2">
      <c r="A303" s="83" t="s">
        <v>160</v>
      </c>
      <c r="B303" s="83">
        <v>1</v>
      </c>
      <c r="C303" s="84">
        <v>1712.63276619</v>
      </c>
      <c r="D303" s="84">
        <v>1614.96867451</v>
      </c>
      <c r="E303" s="84">
        <v>109.49984971000001</v>
      </c>
      <c r="F303" s="84">
        <v>109.49984971000001</v>
      </c>
    </row>
    <row r="304" spans="1:6" ht="12.75" customHeight="1" x14ac:dyDescent="0.2">
      <c r="A304" s="83" t="s">
        <v>160</v>
      </c>
      <c r="B304" s="83">
        <v>2</v>
      </c>
      <c r="C304" s="84">
        <v>1736.9855717600001</v>
      </c>
      <c r="D304" s="84">
        <v>1639.6441857699999</v>
      </c>
      <c r="E304" s="84">
        <v>111.17292537</v>
      </c>
      <c r="F304" s="84">
        <v>111.17292537</v>
      </c>
    </row>
    <row r="305" spans="1:6" ht="12.75" customHeight="1" x14ac:dyDescent="0.2">
      <c r="A305" s="83" t="s">
        <v>160</v>
      </c>
      <c r="B305" s="83">
        <v>3</v>
      </c>
      <c r="C305" s="84">
        <v>1760.20586626</v>
      </c>
      <c r="D305" s="84">
        <v>1662.7747589999999</v>
      </c>
      <c r="E305" s="84">
        <v>112.74124947</v>
      </c>
      <c r="F305" s="84">
        <v>112.74124947</v>
      </c>
    </row>
    <row r="306" spans="1:6" ht="12.75" customHeight="1" x14ac:dyDescent="0.2">
      <c r="A306" s="83" t="s">
        <v>160</v>
      </c>
      <c r="B306" s="83">
        <v>4</v>
      </c>
      <c r="C306" s="84">
        <v>1758.99122244</v>
      </c>
      <c r="D306" s="84">
        <v>1661.3297685499999</v>
      </c>
      <c r="E306" s="84">
        <v>112.64327466</v>
      </c>
      <c r="F306" s="84">
        <v>112.64327466</v>
      </c>
    </row>
    <row r="307" spans="1:6" ht="12.75" customHeight="1" x14ac:dyDescent="0.2">
      <c r="A307" s="83" t="s">
        <v>160</v>
      </c>
      <c r="B307" s="83">
        <v>5</v>
      </c>
      <c r="C307" s="84">
        <v>1742.45757486</v>
      </c>
      <c r="D307" s="84">
        <v>1644.9692136900001</v>
      </c>
      <c r="E307" s="84">
        <v>111.53397866</v>
      </c>
      <c r="F307" s="84">
        <v>111.53397866</v>
      </c>
    </row>
    <row r="308" spans="1:6" ht="12.75" customHeight="1" x14ac:dyDescent="0.2">
      <c r="A308" s="83" t="s">
        <v>160</v>
      </c>
      <c r="B308" s="83">
        <v>6</v>
      </c>
      <c r="C308" s="84">
        <v>1732.1876413499999</v>
      </c>
      <c r="D308" s="84">
        <v>1634.1705425600001</v>
      </c>
      <c r="E308" s="84">
        <v>110.8017955</v>
      </c>
      <c r="F308" s="84">
        <v>110.8017955</v>
      </c>
    </row>
    <row r="309" spans="1:6" ht="12.75" customHeight="1" x14ac:dyDescent="0.2">
      <c r="A309" s="83" t="s">
        <v>160</v>
      </c>
      <c r="B309" s="83">
        <v>7</v>
      </c>
      <c r="C309" s="84">
        <v>1698.4706665900001</v>
      </c>
      <c r="D309" s="84">
        <v>1598.67149247</v>
      </c>
      <c r="E309" s="84">
        <v>108.39485058</v>
      </c>
      <c r="F309" s="84">
        <v>108.39485058</v>
      </c>
    </row>
    <row r="310" spans="1:6" ht="12.75" customHeight="1" x14ac:dyDescent="0.2">
      <c r="A310" s="83" t="s">
        <v>160</v>
      </c>
      <c r="B310" s="83">
        <v>8</v>
      </c>
      <c r="C310" s="84">
        <v>1688.8333155800001</v>
      </c>
      <c r="D310" s="84">
        <v>1589.97068276</v>
      </c>
      <c r="E310" s="84">
        <v>107.80490888</v>
      </c>
      <c r="F310" s="84">
        <v>107.80490888</v>
      </c>
    </row>
    <row r="311" spans="1:6" ht="12.75" customHeight="1" x14ac:dyDescent="0.2">
      <c r="A311" s="83" t="s">
        <v>160</v>
      </c>
      <c r="B311" s="83">
        <v>9</v>
      </c>
      <c r="C311" s="84">
        <v>1668.7897696</v>
      </c>
      <c r="D311" s="84">
        <v>1569.29584376</v>
      </c>
      <c r="E311" s="84">
        <v>106.40309113000001</v>
      </c>
      <c r="F311" s="84">
        <v>106.40309113000001</v>
      </c>
    </row>
    <row r="312" spans="1:6" ht="12.75" customHeight="1" x14ac:dyDescent="0.2">
      <c r="A312" s="83" t="s">
        <v>160</v>
      </c>
      <c r="B312" s="83">
        <v>10</v>
      </c>
      <c r="C312" s="84">
        <v>1682.0848144900001</v>
      </c>
      <c r="D312" s="84">
        <v>1580.8539396599999</v>
      </c>
      <c r="E312" s="84">
        <v>107.18676562</v>
      </c>
      <c r="F312" s="84">
        <v>107.18676562</v>
      </c>
    </row>
    <row r="313" spans="1:6" ht="12.75" customHeight="1" x14ac:dyDescent="0.2">
      <c r="A313" s="83" t="s">
        <v>160</v>
      </c>
      <c r="B313" s="83">
        <v>11</v>
      </c>
      <c r="C313" s="84">
        <v>1694.9307093800001</v>
      </c>
      <c r="D313" s="84">
        <v>1593.61004882</v>
      </c>
      <c r="E313" s="84">
        <v>108.05166911000001</v>
      </c>
      <c r="F313" s="84">
        <v>108.05166911000001</v>
      </c>
    </row>
    <row r="314" spans="1:6" ht="12.75" customHeight="1" x14ac:dyDescent="0.2">
      <c r="A314" s="83" t="s">
        <v>160</v>
      </c>
      <c r="B314" s="83">
        <v>12</v>
      </c>
      <c r="C314" s="84">
        <v>1707.8222692500001</v>
      </c>
      <c r="D314" s="84">
        <v>1606.2615664499999</v>
      </c>
      <c r="E314" s="84">
        <v>108.90948097</v>
      </c>
      <c r="F314" s="84">
        <v>108.90948097</v>
      </c>
    </row>
    <row r="315" spans="1:6" ht="12.75" customHeight="1" x14ac:dyDescent="0.2">
      <c r="A315" s="83" t="s">
        <v>160</v>
      </c>
      <c r="B315" s="83">
        <v>13</v>
      </c>
      <c r="C315" s="84">
        <v>1730.59906196</v>
      </c>
      <c r="D315" s="84">
        <v>1628.4458649600001</v>
      </c>
      <c r="E315" s="84">
        <v>110.41364473</v>
      </c>
      <c r="F315" s="84">
        <v>110.41364473</v>
      </c>
    </row>
    <row r="316" spans="1:6" ht="12.75" customHeight="1" x14ac:dyDescent="0.2">
      <c r="A316" s="83" t="s">
        <v>160</v>
      </c>
      <c r="B316" s="83">
        <v>14</v>
      </c>
      <c r="C316" s="84">
        <v>1752.84178729</v>
      </c>
      <c r="D316" s="84">
        <v>1650.2320186500001</v>
      </c>
      <c r="E316" s="84">
        <v>111.89081304</v>
      </c>
      <c r="F316" s="84">
        <v>111.89081304</v>
      </c>
    </row>
    <row r="317" spans="1:6" ht="12.75" customHeight="1" x14ac:dyDescent="0.2">
      <c r="A317" s="83" t="s">
        <v>160</v>
      </c>
      <c r="B317" s="83">
        <v>15</v>
      </c>
      <c r="C317" s="84">
        <v>1778.3954674500001</v>
      </c>
      <c r="D317" s="84">
        <v>1676.36073792</v>
      </c>
      <c r="E317" s="84">
        <v>113.66242068</v>
      </c>
      <c r="F317" s="84">
        <v>113.66242068</v>
      </c>
    </row>
    <row r="318" spans="1:6" ht="12.75" customHeight="1" x14ac:dyDescent="0.2">
      <c r="A318" s="83" t="s">
        <v>160</v>
      </c>
      <c r="B318" s="83">
        <v>16</v>
      </c>
      <c r="C318" s="84">
        <v>1804.77785169</v>
      </c>
      <c r="D318" s="84">
        <v>1702.1043338500001</v>
      </c>
      <c r="E318" s="84">
        <v>115.40791575999999</v>
      </c>
      <c r="F318" s="84">
        <v>115.40791575999999</v>
      </c>
    </row>
    <row r="319" spans="1:6" ht="12.75" customHeight="1" x14ac:dyDescent="0.2">
      <c r="A319" s="83" t="s">
        <v>160</v>
      </c>
      <c r="B319" s="83">
        <v>17</v>
      </c>
      <c r="C319" s="84">
        <v>1796.6916739599999</v>
      </c>
      <c r="D319" s="84">
        <v>1694.75830737</v>
      </c>
      <c r="E319" s="84">
        <v>114.90983254</v>
      </c>
      <c r="F319" s="84">
        <v>114.90983254</v>
      </c>
    </row>
    <row r="320" spans="1:6" ht="12.75" customHeight="1" x14ac:dyDescent="0.2">
      <c r="A320" s="83" t="s">
        <v>160</v>
      </c>
      <c r="B320" s="83">
        <v>18</v>
      </c>
      <c r="C320" s="84">
        <v>1802.8846874200001</v>
      </c>
      <c r="D320" s="84">
        <v>1700.49912311</v>
      </c>
      <c r="E320" s="84">
        <v>115.29907753000001</v>
      </c>
      <c r="F320" s="84">
        <v>115.29907753000001</v>
      </c>
    </row>
    <row r="321" spans="1:6" ht="12.75" customHeight="1" x14ac:dyDescent="0.2">
      <c r="A321" s="83" t="s">
        <v>160</v>
      </c>
      <c r="B321" s="83">
        <v>19</v>
      </c>
      <c r="C321" s="84">
        <v>1759.48117159</v>
      </c>
      <c r="D321" s="84">
        <v>1656.54931506</v>
      </c>
      <c r="E321" s="84">
        <v>112.31914519</v>
      </c>
      <c r="F321" s="84">
        <v>112.31914519</v>
      </c>
    </row>
    <row r="322" spans="1:6" ht="12.75" customHeight="1" x14ac:dyDescent="0.2">
      <c r="A322" s="83" t="s">
        <v>160</v>
      </c>
      <c r="B322" s="83">
        <v>20</v>
      </c>
      <c r="C322" s="84">
        <v>1683.9835321200001</v>
      </c>
      <c r="D322" s="84">
        <v>1581.4815500499999</v>
      </c>
      <c r="E322" s="84">
        <v>107.22931954000001</v>
      </c>
      <c r="F322" s="84">
        <v>107.22931954000001</v>
      </c>
    </row>
    <row r="323" spans="1:6" ht="12.75" customHeight="1" x14ac:dyDescent="0.2">
      <c r="A323" s="83" t="s">
        <v>160</v>
      </c>
      <c r="B323" s="83">
        <v>21</v>
      </c>
      <c r="C323" s="84">
        <v>1701.2484253299999</v>
      </c>
      <c r="D323" s="84">
        <v>1597.4087636500001</v>
      </c>
      <c r="E323" s="84">
        <v>108.30923367</v>
      </c>
      <c r="F323" s="84">
        <v>108.30923367</v>
      </c>
    </row>
    <row r="324" spans="1:6" ht="12.75" customHeight="1" x14ac:dyDescent="0.2">
      <c r="A324" s="83" t="s">
        <v>160</v>
      </c>
      <c r="B324" s="83">
        <v>22</v>
      </c>
      <c r="C324" s="84">
        <v>1683.7620214799999</v>
      </c>
      <c r="D324" s="84">
        <v>1581.37315928</v>
      </c>
      <c r="E324" s="84">
        <v>107.22197031</v>
      </c>
      <c r="F324" s="84">
        <v>107.22197031</v>
      </c>
    </row>
    <row r="325" spans="1:6" ht="12.75" customHeight="1" x14ac:dyDescent="0.2">
      <c r="A325" s="83" t="s">
        <v>160</v>
      </c>
      <c r="B325" s="83">
        <v>23</v>
      </c>
      <c r="C325" s="84">
        <v>1717.32026324</v>
      </c>
      <c r="D325" s="84">
        <v>1614.8911913699999</v>
      </c>
      <c r="E325" s="84">
        <v>109.49459611</v>
      </c>
      <c r="F325" s="84">
        <v>109.49459611</v>
      </c>
    </row>
    <row r="326" spans="1:6" ht="12.75" customHeight="1" x14ac:dyDescent="0.2">
      <c r="A326" s="83" t="s">
        <v>160</v>
      </c>
      <c r="B326" s="83">
        <v>24</v>
      </c>
      <c r="C326" s="84">
        <v>1737.3252894</v>
      </c>
      <c r="D326" s="84">
        <v>1634.9843903000001</v>
      </c>
      <c r="E326" s="84">
        <v>110.85697688</v>
      </c>
      <c r="F326" s="84">
        <v>110.85697688</v>
      </c>
    </row>
    <row r="327" spans="1:6" ht="12.75" customHeight="1" x14ac:dyDescent="0.2">
      <c r="A327" s="83" t="s">
        <v>161</v>
      </c>
      <c r="B327" s="83">
        <v>1</v>
      </c>
      <c r="C327" s="84">
        <v>1805.76806126</v>
      </c>
      <c r="D327" s="84">
        <v>1703.2631490199999</v>
      </c>
      <c r="E327" s="84">
        <v>115.486487</v>
      </c>
      <c r="F327" s="84">
        <v>115.486487</v>
      </c>
    </row>
    <row r="328" spans="1:6" ht="12.75" customHeight="1" x14ac:dyDescent="0.2">
      <c r="A328" s="83" t="s">
        <v>161</v>
      </c>
      <c r="B328" s="83">
        <v>2</v>
      </c>
      <c r="C328" s="84">
        <v>1818.95948838</v>
      </c>
      <c r="D328" s="84">
        <v>1716.2816900299999</v>
      </c>
      <c r="E328" s="84">
        <v>116.36918417</v>
      </c>
      <c r="F328" s="84">
        <v>116.36918417</v>
      </c>
    </row>
    <row r="329" spans="1:6" ht="12.75" customHeight="1" x14ac:dyDescent="0.2">
      <c r="A329" s="83" t="s">
        <v>161</v>
      </c>
      <c r="B329" s="83">
        <v>3</v>
      </c>
      <c r="C329" s="84">
        <v>1835.1249410200001</v>
      </c>
      <c r="D329" s="84">
        <v>1732.43698281</v>
      </c>
      <c r="E329" s="84">
        <v>117.46456277999999</v>
      </c>
      <c r="F329" s="84">
        <v>117.46456277999999</v>
      </c>
    </row>
    <row r="330" spans="1:6" ht="12.75" customHeight="1" x14ac:dyDescent="0.2">
      <c r="A330" s="83" t="s">
        <v>161</v>
      </c>
      <c r="B330" s="83">
        <v>4</v>
      </c>
      <c r="C330" s="84">
        <v>1829.9498464799999</v>
      </c>
      <c r="D330" s="84">
        <v>1726.52917854</v>
      </c>
      <c r="E330" s="84">
        <v>117.06399544999999</v>
      </c>
      <c r="F330" s="84">
        <v>117.06399544999999</v>
      </c>
    </row>
    <row r="331" spans="1:6" ht="12.75" customHeight="1" x14ac:dyDescent="0.2">
      <c r="A331" s="83" t="s">
        <v>161</v>
      </c>
      <c r="B331" s="83">
        <v>5</v>
      </c>
      <c r="C331" s="84">
        <v>1824.2122706099999</v>
      </c>
      <c r="D331" s="84">
        <v>1721.2799265399999</v>
      </c>
      <c r="E331" s="84">
        <v>116.70808</v>
      </c>
      <c r="F331" s="84">
        <v>116.70808</v>
      </c>
    </row>
    <row r="332" spans="1:6" ht="12.75" customHeight="1" x14ac:dyDescent="0.2">
      <c r="A332" s="83" t="s">
        <v>161</v>
      </c>
      <c r="B332" s="83">
        <v>6</v>
      </c>
      <c r="C332" s="84">
        <v>1818.1350720299999</v>
      </c>
      <c r="D332" s="84">
        <v>1715.4499930500001</v>
      </c>
      <c r="E332" s="84">
        <v>116.31279256000001</v>
      </c>
      <c r="F332" s="84">
        <v>116.31279256000001</v>
      </c>
    </row>
    <row r="333" spans="1:6" ht="12.75" customHeight="1" x14ac:dyDescent="0.2">
      <c r="A333" s="83" t="s">
        <v>161</v>
      </c>
      <c r="B333" s="83">
        <v>7</v>
      </c>
      <c r="C333" s="84">
        <v>1778.0167286200001</v>
      </c>
      <c r="D333" s="84">
        <v>1675.68434189</v>
      </c>
      <c r="E333" s="84">
        <v>113.61655894</v>
      </c>
      <c r="F333" s="84">
        <v>113.61655894</v>
      </c>
    </row>
    <row r="334" spans="1:6" ht="12.75" customHeight="1" x14ac:dyDescent="0.2">
      <c r="A334" s="83" t="s">
        <v>161</v>
      </c>
      <c r="B334" s="83">
        <v>8</v>
      </c>
      <c r="C334" s="84">
        <v>1740.9687356899999</v>
      </c>
      <c r="D334" s="84">
        <v>1639.6089727399999</v>
      </c>
      <c r="E334" s="84">
        <v>111.17053781</v>
      </c>
      <c r="F334" s="84">
        <v>111.17053781</v>
      </c>
    </row>
    <row r="335" spans="1:6" ht="12.75" customHeight="1" x14ac:dyDescent="0.2">
      <c r="A335" s="83" t="s">
        <v>161</v>
      </c>
      <c r="B335" s="83">
        <v>9</v>
      </c>
      <c r="C335" s="84">
        <v>1757.9884806800001</v>
      </c>
      <c r="D335" s="84">
        <v>1655.29911687</v>
      </c>
      <c r="E335" s="84">
        <v>112.23437791000001</v>
      </c>
      <c r="F335" s="84">
        <v>112.23437791000001</v>
      </c>
    </row>
    <row r="336" spans="1:6" ht="12.75" customHeight="1" x14ac:dyDescent="0.2">
      <c r="A336" s="83" t="s">
        <v>161</v>
      </c>
      <c r="B336" s="83">
        <v>10</v>
      </c>
      <c r="C336" s="84">
        <v>1732.5276881</v>
      </c>
      <c r="D336" s="84">
        <v>1630.6311568799999</v>
      </c>
      <c r="E336" s="84">
        <v>110.56181425</v>
      </c>
      <c r="F336" s="84">
        <v>110.56181425</v>
      </c>
    </row>
    <row r="337" spans="1:6" ht="12.75" customHeight="1" x14ac:dyDescent="0.2">
      <c r="A337" s="83" t="s">
        <v>161</v>
      </c>
      <c r="B337" s="83">
        <v>11</v>
      </c>
      <c r="C337" s="84">
        <v>1748.0115601</v>
      </c>
      <c r="D337" s="84">
        <v>1646.5574127100001</v>
      </c>
      <c r="E337" s="84">
        <v>111.64166344</v>
      </c>
      <c r="F337" s="84">
        <v>111.64166344</v>
      </c>
    </row>
    <row r="338" spans="1:6" ht="12.75" customHeight="1" x14ac:dyDescent="0.2">
      <c r="A338" s="83" t="s">
        <v>161</v>
      </c>
      <c r="B338" s="83">
        <v>12</v>
      </c>
      <c r="C338" s="84">
        <v>1735.5999631499999</v>
      </c>
      <c r="D338" s="84">
        <v>1633.99585271</v>
      </c>
      <c r="E338" s="84">
        <v>110.78995098999999</v>
      </c>
      <c r="F338" s="84">
        <v>110.78995098999999</v>
      </c>
    </row>
    <row r="339" spans="1:6" ht="12.75" customHeight="1" x14ac:dyDescent="0.2">
      <c r="A339" s="83" t="s">
        <v>161</v>
      </c>
      <c r="B339" s="83">
        <v>13</v>
      </c>
      <c r="C339" s="84">
        <v>1770.4478899600001</v>
      </c>
      <c r="D339" s="84">
        <v>1668.60408975</v>
      </c>
      <c r="E339" s="84">
        <v>113.13649604</v>
      </c>
      <c r="F339" s="84">
        <v>113.13649604</v>
      </c>
    </row>
    <row r="340" spans="1:6" ht="12.75" customHeight="1" x14ac:dyDescent="0.2">
      <c r="A340" s="83" t="s">
        <v>161</v>
      </c>
      <c r="B340" s="83">
        <v>14</v>
      </c>
      <c r="C340" s="84">
        <v>1793.4357116599999</v>
      </c>
      <c r="D340" s="84">
        <v>1691.17495033</v>
      </c>
      <c r="E340" s="84">
        <v>114.66686989999999</v>
      </c>
      <c r="F340" s="84">
        <v>114.66686989999999</v>
      </c>
    </row>
    <row r="341" spans="1:6" ht="12.75" customHeight="1" x14ac:dyDescent="0.2">
      <c r="A341" s="83" t="s">
        <v>161</v>
      </c>
      <c r="B341" s="83">
        <v>15</v>
      </c>
      <c r="C341" s="84">
        <v>1825.33027322</v>
      </c>
      <c r="D341" s="84">
        <v>1722.86608267</v>
      </c>
      <c r="E341" s="84">
        <v>116.81562627</v>
      </c>
      <c r="F341" s="84">
        <v>116.81562627</v>
      </c>
    </row>
    <row r="342" spans="1:6" ht="12.75" customHeight="1" x14ac:dyDescent="0.2">
      <c r="A342" s="83" t="s">
        <v>161</v>
      </c>
      <c r="B342" s="83">
        <v>16</v>
      </c>
      <c r="C342" s="84">
        <v>1846.9499140299999</v>
      </c>
      <c r="D342" s="84">
        <v>1743.71183984</v>
      </c>
      <c r="E342" s="84">
        <v>118.22903281000001</v>
      </c>
      <c r="F342" s="84">
        <v>118.22903281000001</v>
      </c>
    </row>
    <row r="343" spans="1:6" ht="12.75" customHeight="1" x14ac:dyDescent="0.2">
      <c r="A343" s="83" t="s">
        <v>161</v>
      </c>
      <c r="B343" s="83">
        <v>17</v>
      </c>
      <c r="C343" s="84">
        <v>1838.2240618400001</v>
      </c>
      <c r="D343" s="84">
        <v>1735.8339480699999</v>
      </c>
      <c r="E343" s="84">
        <v>117.69488748000001</v>
      </c>
      <c r="F343" s="84">
        <v>117.69488748000001</v>
      </c>
    </row>
    <row r="344" spans="1:6" ht="12.75" customHeight="1" x14ac:dyDescent="0.2">
      <c r="A344" s="83" t="s">
        <v>161</v>
      </c>
      <c r="B344" s="83">
        <v>18</v>
      </c>
      <c r="C344" s="84">
        <v>1821.77317558</v>
      </c>
      <c r="D344" s="84">
        <v>1719.63371095</v>
      </c>
      <c r="E344" s="84">
        <v>116.59646151</v>
      </c>
      <c r="F344" s="84">
        <v>116.59646151</v>
      </c>
    </row>
    <row r="345" spans="1:6" ht="12.75" customHeight="1" x14ac:dyDescent="0.2">
      <c r="A345" s="83" t="s">
        <v>161</v>
      </c>
      <c r="B345" s="83">
        <v>19</v>
      </c>
      <c r="C345" s="84">
        <v>1794.8090411200001</v>
      </c>
      <c r="D345" s="84">
        <v>1692.7344443</v>
      </c>
      <c r="E345" s="84">
        <v>114.77260839</v>
      </c>
      <c r="F345" s="84">
        <v>114.77260839</v>
      </c>
    </row>
    <row r="346" spans="1:6" ht="12.75" customHeight="1" x14ac:dyDescent="0.2">
      <c r="A346" s="83" t="s">
        <v>161</v>
      </c>
      <c r="B346" s="83">
        <v>20</v>
      </c>
      <c r="C346" s="84">
        <v>1774.4607505399999</v>
      </c>
      <c r="D346" s="84">
        <v>1672.42716881</v>
      </c>
      <c r="E346" s="84">
        <v>113.39571257999999</v>
      </c>
      <c r="F346" s="84">
        <v>113.39571257999999</v>
      </c>
    </row>
    <row r="347" spans="1:6" ht="12.75" customHeight="1" x14ac:dyDescent="0.2">
      <c r="A347" s="83" t="s">
        <v>161</v>
      </c>
      <c r="B347" s="83">
        <v>21</v>
      </c>
      <c r="C347" s="84">
        <v>1763.9866194399999</v>
      </c>
      <c r="D347" s="84">
        <v>1660.49863931</v>
      </c>
      <c r="E347" s="84">
        <v>112.58692154000001</v>
      </c>
      <c r="F347" s="84">
        <v>112.58692154000001</v>
      </c>
    </row>
    <row r="348" spans="1:6" ht="12.75" customHeight="1" x14ac:dyDescent="0.2">
      <c r="A348" s="83" t="s">
        <v>161</v>
      </c>
      <c r="B348" s="83">
        <v>22</v>
      </c>
      <c r="C348" s="84">
        <v>1733.8821938200001</v>
      </c>
      <c r="D348" s="84">
        <v>1631.4472912599999</v>
      </c>
      <c r="E348" s="84">
        <v>110.61715067</v>
      </c>
      <c r="F348" s="84">
        <v>110.61715067</v>
      </c>
    </row>
    <row r="349" spans="1:6" ht="12.75" customHeight="1" x14ac:dyDescent="0.2">
      <c r="A349" s="83" t="s">
        <v>161</v>
      </c>
      <c r="B349" s="83">
        <v>23</v>
      </c>
      <c r="C349" s="84">
        <v>1738.95883265</v>
      </c>
      <c r="D349" s="84">
        <v>1636.61310194</v>
      </c>
      <c r="E349" s="84">
        <v>110.96740855</v>
      </c>
      <c r="F349" s="84">
        <v>110.96740855</v>
      </c>
    </row>
    <row r="350" spans="1:6" ht="12.75" customHeight="1" x14ac:dyDescent="0.2">
      <c r="A350" s="83" t="s">
        <v>161</v>
      </c>
      <c r="B350" s="83">
        <v>24</v>
      </c>
      <c r="C350" s="84">
        <v>1749.6744692</v>
      </c>
      <c r="D350" s="84">
        <v>1647.7402705100001</v>
      </c>
      <c r="E350" s="84">
        <v>111.72186483999999</v>
      </c>
      <c r="F350" s="84">
        <v>111.72186483999999</v>
      </c>
    </row>
    <row r="351" spans="1:6" ht="12.75" customHeight="1" x14ac:dyDescent="0.2">
      <c r="A351" s="83" t="s">
        <v>162</v>
      </c>
      <c r="B351" s="83">
        <v>1</v>
      </c>
      <c r="C351" s="84">
        <v>1709.8886180899999</v>
      </c>
      <c r="D351" s="84">
        <v>1608.30675978</v>
      </c>
      <c r="E351" s="84">
        <v>109.04815137</v>
      </c>
      <c r="F351" s="84">
        <v>109.04815137</v>
      </c>
    </row>
    <row r="352" spans="1:6" ht="12.75" customHeight="1" x14ac:dyDescent="0.2">
      <c r="A352" s="83" t="s">
        <v>162</v>
      </c>
      <c r="B352" s="83">
        <v>2</v>
      </c>
      <c r="C352" s="84">
        <v>1711.9832807400001</v>
      </c>
      <c r="D352" s="84">
        <v>1610.28497634</v>
      </c>
      <c r="E352" s="84">
        <v>109.18228055</v>
      </c>
      <c r="F352" s="84">
        <v>109.18228055</v>
      </c>
    </row>
    <row r="353" spans="1:6" ht="12.75" customHeight="1" x14ac:dyDescent="0.2">
      <c r="A353" s="83" t="s">
        <v>162</v>
      </c>
      <c r="B353" s="83">
        <v>3</v>
      </c>
      <c r="C353" s="84">
        <v>1732.3637519199999</v>
      </c>
      <c r="D353" s="84">
        <v>1630.64814991</v>
      </c>
      <c r="E353" s="84">
        <v>110.56296643</v>
      </c>
      <c r="F353" s="84">
        <v>110.56296643</v>
      </c>
    </row>
    <row r="354" spans="1:6" ht="12.75" customHeight="1" x14ac:dyDescent="0.2">
      <c r="A354" s="83" t="s">
        <v>162</v>
      </c>
      <c r="B354" s="83">
        <v>4</v>
      </c>
      <c r="C354" s="84">
        <v>1742.7036604800001</v>
      </c>
      <c r="D354" s="84">
        <v>1640.45837615</v>
      </c>
      <c r="E354" s="84">
        <v>111.22812998000001</v>
      </c>
      <c r="F354" s="84">
        <v>111.22812998000001</v>
      </c>
    </row>
    <row r="355" spans="1:6" ht="12.75" customHeight="1" x14ac:dyDescent="0.2">
      <c r="A355" s="83" t="s">
        <v>162</v>
      </c>
      <c r="B355" s="83">
        <v>5</v>
      </c>
      <c r="C355" s="84">
        <v>1738.9035903900001</v>
      </c>
      <c r="D355" s="84">
        <v>1636.9370408</v>
      </c>
      <c r="E355" s="84">
        <v>110.9893726</v>
      </c>
      <c r="F355" s="84">
        <v>110.9893726</v>
      </c>
    </row>
    <row r="356" spans="1:6" ht="12.75" customHeight="1" x14ac:dyDescent="0.2">
      <c r="A356" s="83" t="s">
        <v>162</v>
      </c>
      <c r="B356" s="83">
        <v>6</v>
      </c>
      <c r="C356" s="84">
        <v>1707.7118141200001</v>
      </c>
      <c r="D356" s="84">
        <v>1606.4011945499999</v>
      </c>
      <c r="E356" s="84">
        <v>108.91894818</v>
      </c>
      <c r="F356" s="84">
        <v>108.91894818</v>
      </c>
    </row>
    <row r="357" spans="1:6" ht="12.75" customHeight="1" x14ac:dyDescent="0.2">
      <c r="A357" s="83" t="s">
        <v>162</v>
      </c>
      <c r="B357" s="83">
        <v>7</v>
      </c>
      <c r="C357" s="84">
        <v>1654.7076855099999</v>
      </c>
      <c r="D357" s="84">
        <v>1553.53569623</v>
      </c>
      <c r="E357" s="84">
        <v>105.33450458999999</v>
      </c>
      <c r="F357" s="84">
        <v>105.33450458999999</v>
      </c>
    </row>
    <row r="358" spans="1:6" ht="12.75" customHeight="1" x14ac:dyDescent="0.2">
      <c r="A358" s="83" t="s">
        <v>162</v>
      </c>
      <c r="B358" s="83">
        <v>8</v>
      </c>
      <c r="C358" s="84">
        <v>1623.5293457400001</v>
      </c>
      <c r="D358" s="84">
        <v>1523.56112994</v>
      </c>
      <c r="E358" s="84">
        <v>103.30213668</v>
      </c>
      <c r="F358" s="84">
        <v>103.30213668</v>
      </c>
    </row>
    <row r="359" spans="1:6" ht="12.75" customHeight="1" x14ac:dyDescent="0.2">
      <c r="A359" s="83" t="s">
        <v>162</v>
      </c>
      <c r="B359" s="83">
        <v>9</v>
      </c>
      <c r="C359" s="84">
        <v>1645.7215151299999</v>
      </c>
      <c r="D359" s="84">
        <v>1546.8544365099999</v>
      </c>
      <c r="E359" s="84">
        <v>104.8814946</v>
      </c>
      <c r="F359" s="84">
        <v>104.8814946</v>
      </c>
    </row>
    <row r="360" spans="1:6" ht="12.75" customHeight="1" x14ac:dyDescent="0.2">
      <c r="A360" s="83" t="s">
        <v>162</v>
      </c>
      <c r="B360" s="83">
        <v>10</v>
      </c>
      <c r="C360" s="84">
        <v>1644.82555862</v>
      </c>
      <c r="D360" s="84">
        <v>1547.94407716</v>
      </c>
      <c r="E360" s="84">
        <v>104.9553756</v>
      </c>
      <c r="F360" s="84">
        <v>104.9553756</v>
      </c>
    </row>
    <row r="361" spans="1:6" ht="12.75" customHeight="1" x14ac:dyDescent="0.2">
      <c r="A361" s="83" t="s">
        <v>162</v>
      </c>
      <c r="B361" s="83">
        <v>11</v>
      </c>
      <c r="C361" s="84">
        <v>1652.84047876</v>
      </c>
      <c r="D361" s="84">
        <v>1555.04081922</v>
      </c>
      <c r="E361" s="84">
        <v>105.43655656</v>
      </c>
      <c r="F361" s="84">
        <v>105.43655656</v>
      </c>
    </row>
    <row r="362" spans="1:6" ht="12.75" customHeight="1" x14ac:dyDescent="0.2">
      <c r="A362" s="83" t="s">
        <v>162</v>
      </c>
      <c r="B362" s="83">
        <v>12</v>
      </c>
      <c r="C362" s="84">
        <v>1690.7337590499999</v>
      </c>
      <c r="D362" s="84">
        <v>1593.18950795</v>
      </c>
      <c r="E362" s="84">
        <v>108.02315514</v>
      </c>
      <c r="F362" s="84">
        <v>108.02315514</v>
      </c>
    </row>
    <row r="363" spans="1:6" ht="12.75" customHeight="1" x14ac:dyDescent="0.2">
      <c r="A363" s="83" t="s">
        <v>162</v>
      </c>
      <c r="B363" s="83">
        <v>13</v>
      </c>
      <c r="C363" s="84">
        <v>1712.6548263100001</v>
      </c>
      <c r="D363" s="84">
        <v>1614.88371052</v>
      </c>
      <c r="E363" s="84">
        <v>109.49408889</v>
      </c>
      <c r="F363" s="84">
        <v>109.49408889</v>
      </c>
    </row>
    <row r="364" spans="1:6" ht="12.75" customHeight="1" x14ac:dyDescent="0.2">
      <c r="A364" s="83" t="s">
        <v>162</v>
      </c>
      <c r="B364" s="83">
        <v>14</v>
      </c>
      <c r="C364" s="84">
        <v>1738.6745334499999</v>
      </c>
      <c r="D364" s="84">
        <v>1640.5048641999999</v>
      </c>
      <c r="E364" s="84">
        <v>111.23128201</v>
      </c>
      <c r="F364" s="84">
        <v>111.23128201</v>
      </c>
    </row>
    <row r="365" spans="1:6" ht="12.75" customHeight="1" x14ac:dyDescent="0.2">
      <c r="A365" s="83" t="s">
        <v>162</v>
      </c>
      <c r="B365" s="83">
        <v>15</v>
      </c>
      <c r="C365" s="84">
        <v>1761.4297778800001</v>
      </c>
      <c r="D365" s="84">
        <v>1663.5169743900001</v>
      </c>
      <c r="E365" s="84">
        <v>112.79157395</v>
      </c>
      <c r="F365" s="84">
        <v>112.79157395</v>
      </c>
    </row>
    <row r="366" spans="1:6" ht="12.75" customHeight="1" x14ac:dyDescent="0.2">
      <c r="A366" s="83" t="s">
        <v>162</v>
      </c>
      <c r="B366" s="83">
        <v>16</v>
      </c>
      <c r="C366" s="84">
        <v>1781.1285671600001</v>
      </c>
      <c r="D366" s="84">
        <v>1683.0765952899999</v>
      </c>
      <c r="E366" s="84">
        <v>114.11777649</v>
      </c>
      <c r="F366" s="84">
        <v>114.11777649</v>
      </c>
    </row>
    <row r="367" spans="1:6" ht="12.75" customHeight="1" x14ac:dyDescent="0.2">
      <c r="A367" s="83" t="s">
        <v>162</v>
      </c>
      <c r="B367" s="83">
        <v>17</v>
      </c>
      <c r="C367" s="84">
        <v>1761.0530815</v>
      </c>
      <c r="D367" s="84">
        <v>1663.0110436099999</v>
      </c>
      <c r="E367" s="84">
        <v>112.75727028999999</v>
      </c>
      <c r="F367" s="84">
        <v>112.75727028999999</v>
      </c>
    </row>
    <row r="368" spans="1:6" ht="12.75" customHeight="1" x14ac:dyDescent="0.2">
      <c r="A368" s="83" t="s">
        <v>162</v>
      </c>
      <c r="B368" s="83">
        <v>18</v>
      </c>
      <c r="C368" s="84">
        <v>1731.4666161800001</v>
      </c>
      <c r="D368" s="84">
        <v>1638.17636975</v>
      </c>
      <c r="E368" s="84">
        <v>111.07340292000001</v>
      </c>
      <c r="F368" s="84">
        <v>111.07340292000001</v>
      </c>
    </row>
    <row r="369" spans="1:6" ht="12.75" customHeight="1" x14ac:dyDescent="0.2">
      <c r="A369" s="83" t="s">
        <v>162</v>
      </c>
      <c r="B369" s="83">
        <v>19</v>
      </c>
      <c r="C369" s="84">
        <v>1699.8745373300001</v>
      </c>
      <c r="D369" s="84">
        <v>1605.1677770700001</v>
      </c>
      <c r="E369" s="84">
        <v>108.83531868</v>
      </c>
      <c r="F369" s="84">
        <v>108.83531868</v>
      </c>
    </row>
    <row r="370" spans="1:6" ht="12.75" customHeight="1" x14ac:dyDescent="0.2">
      <c r="A370" s="83" t="s">
        <v>162</v>
      </c>
      <c r="B370" s="83">
        <v>20</v>
      </c>
      <c r="C370" s="84">
        <v>1675.4982869099999</v>
      </c>
      <c r="D370" s="84">
        <v>1577.32193282</v>
      </c>
      <c r="E370" s="84">
        <v>106.94728468</v>
      </c>
      <c r="F370" s="84">
        <v>106.94728468</v>
      </c>
    </row>
    <row r="371" spans="1:6" ht="12.75" customHeight="1" x14ac:dyDescent="0.2">
      <c r="A371" s="83" t="s">
        <v>162</v>
      </c>
      <c r="B371" s="83">
        <v>21</v>
      </c>
      <c r="C371" s="84">
        <v>1670.53958261</v>
      </c>
      <c r="D371" s="84">
        <v>1572.84900324</v>
      </c>
      <c r="E371" s="84">
        <v>106.64400628</v>
      </c>
      <c r="F371" s="84">
        <v>106.64400628</v>
      </c>
    </row>
    <row r="372" spans="1:6" ht="12.75" customHeight="1" x14ac:dyDescent="0.2">
      <c r="A372" s="83" t="s">
        <v>162</v>
      </c>
      <c r="B372" s="83">
        <v>22</v>
      </c>
      <c r="C372" s="84">
        <v>1673.64764698</v>
      </c>
      <c r="D372" s="84">
        <v>1575.5668431900001</v>
      </c>
      <c r="E372" s="84">
        <v>106.8282842</v>
      </c>
      <c r="F372" s="84">
        <v>106.8282842</v>
      </c>
    </row>
    <row r="373" spans="1:6" ht="12.75" customHeight="1" x14ac:dyDescent="0.2">
      <c r="A373" s="83" t="s">
        <v>162</v>
      </c>
      <c r="B373" s="83">
        <v>23</v>
      </c>
      <c r="C373" s="84">
        <v>1695.55599162</v>
      </c>
      <c r="D373" s="84">
        <v>1597.57300283</v>
      </c>
      <c r="E373" s="84">
        <v>108.32036960000001</v>
      </c>
      <c r="F373" s="84">
        <v>108.32036960000001</v>
      </c>
    </row>
    <row r="374" spans="1:6" ht="12.75" customHeight="1" x14ac:dyDescent="0.2">
      <c r="A374" s="83" t="s">
        <v>162</v>
      </c>
      <c r="B374" s="83">
        <v>24</v>
      </c>
      <c r="C374" s="84">
        <v>1714.4886743699999</v>
      </c>
      <c r="D374" s="84">
        <v>1616.6960967099999</v>
      </c>
      <c r="E374" s="84">
        <v>109.61697425</v>
      </c>
      <c r="F374" s="84">
        <v>109.61697425</v>
      </c>
    </row>
    <row r="375" spans="1:6" ht="12.75" customHeight="1" x14ac:dyDescent="0.2">
      <c r="A375" s="83" t="s">
        <v>163</v>
      </c>
      <c r="B375" s="83">
        <v>1</v>
      </c>
      <c r="C375" s="84">
        <v>1790.1579622500001</v>
      </c>
      <c r="D375" s="84">
        <v>1692.30892632</v>
      </c>
      <c r="E375" s="84">
        <v>114.74375697000001</v>
      </c>
      <c r="F375" s="84">
        <v>114.74375697000001</v>
      </c>
    </row>
    <row r="376" spans="1:6" ht="12.75" customHeight="1" x14ac:dyDescent="0.2">
      <c r="A376" s="83" t="s">
        <v>163</v>
      </c>
      <c r="B376" s="83">
        <v>2</v>
      </c>
      <c r="C376" s="84">
        <v>1867.1198732099999</v>
      </c>
      <c r="D376" s="84">
        <v>1769.16330085</v>
      </c>
      <c r="E376" s="84">
        <v>119.95472024999999</v>
      </c>
      <c r="F376" s="84">
        <v>119.95472024999999</v>
      </c>
    </row>
    <row r="377" spans="1:6" ht="12.75" customHeight="1" x14ac:dyDescent="0.2">
      <c r="A377" s="83" t="s">
        <v>163</v>
      </c>
      <c r="B377" s="83">
        <v>3</v>
      </c>
      <c r="C377" s="84">
        <v>1902.8440912200001</v>
      </c>
      <c r="D377" s="84">
        <v>1804.7876357099999</v>
      </c>
      <c r="E377" s="84">
        <v>122.37015986</v>
      </c>
      <c r="F377" s="84">
        <v>122.37015986</v>
      </c>
    </row>
    <row r="378" spans="1:6" ht="12.75" customHeight="1" x14ac:dyDescent="0.2">
      <c r="A378" s="83" t="s">
        <v>163</v>
      </c>
      <c r="B378" s="83">
        <v>4</v>
      </c>
      <c r="C378" s="84">
        <v>1905.36783876</v>
      </c>
      <c r="D378" s="84">
        <v>1807.40698679</v>
      </c>
      <c r="E378" s="84">
        <v>122.54775993</v>
      </c>
      <c r="F378" s="84">
        <v>122.54775993</v>
      </c>
    </row>
    <row r="379" spans="1:6" ht="12.75" customHeight="1" x14ac:dyDescent="0.2">
      <c r="A379" s="83" t="s">
        <v>163</v>
      </c>
      <c r="B379" s="83">
        <v>5</v>
      </c>
      <c r="C379" s="84">
        <v>1902.2463462600001</v>
      </c>
      <c r="D379" s="84">
        <v>1804.16292512</v>
      </c>
      <c r="E379" s="84">
        <v>122.32780255999999</v>
      </c>
      <c r="F379" s="84">
        <v>122.32780255999999</v>
      </c>
    </row>
    <row r="380" spans="1:6" ht="12.75" customHeight="1" x14ac:dyDescent="0.2">
      <c r="A380" s="83" t="s">
        <v>163</v>
      </c>
      <c r="B380" s="83">
        <v>6</v>
      </c>
      <c r="C380" s="84">
        <v>1872.11682004</v>
      </c>
      <c r="D380" s="84">
        <v>1774.3060296599999</v>
      </c>
      <c r="E380" s="84">
        <v>120.3034131</v>
      </c>
      <c r="F380" s="84">
        <v>120.3034131</v>
      </c>
    </row>
    <row r="381" spans="1:6" ht="12.75" customHeight="1" x14ac:dyDescent="0.2">
      <c r="A381" s="83" t="s">
        <v>163</v>
      </c>
      <c r="B381" s="83">
        <v>7</v>
      </c>
      <c r="C381" s="84">
        <v>1828.7861169800001</v>
      </c>
      <c r="D381" s="84">
        <v>1731.2196178700001</v>
      </c>
      <c r="E381" s="84">
        <v>117.38202167999999</v>
      </c>
      <c r="F381" s="84">
        <v>117.38202167999999</v>
      </c>
    </row>
    <row r="382" spans="1:6" ht="12.75" customHeight="1" x14ac:dyDescent="0.2">
      <c r="A382" s="83" t="s">
        <v>163</v>
      </c>
      <c r="B382" s="83">
        <v>8</v>
      </c>
      <c r="C382" s="84">
        <v>1799.33823016</v>
      </c>
      <c r="D382" s="84">
        <v>1701.5703693400001</v>
      </c>
      <c r="E382" s="84">
        <v>115.37171132</v>
      </c>
      <c r="F382" s="84">
        <v>115.37171132</v>
      </c>
    </row>
    <row r="383" spans="1:6" ht="12.75" customHeight="1" x14ac:dyDescent="0.2">
      <c r="A383" s="83" t="s">
        <v>163</v>
      </c>
      <c r="B383" s="83">
        <v>9</v>
      </c>
      <c r="C383" s="84">
        <v>1759.8683903199999</v>
      </c>
      <c r="D383" s="84">
        <v>1661.95222132</v>
      </c>
      <c r="E383" s="84">
        <v>112.68547888000001</v>
      </c>
      <c r="F383" s="84">
        <v>112.68547888000001</v>
      </c>
    </row>
    <row r="384" spans="1:6" ht="12.75" customHeight="1" x14ac:dyDescent="0.2">
      <c r="A384" s="83" t="s">
        <v>163</v>
      </c>
      <c r="B384" s="83">
        <v>10</v>
      </c>
      <c r="C384" s="84">
        <v>1743.04170998</v>
      </c>
      <c r="D384" s="84">
        <v>1645.17638928</v>
      </c>
      <c r="E384" s="84">
        <v>111.5480258</v>
      </c>
      <c r="F384" s="84">
        <v>111.5480258</v>
      </c>
    </row>
    <row r="385" spans="1:6" ht="12.75" customHeight="1" x14ac:dyDescent="0.2">
      <c r="A385" s="83" t="s">
        <v>163</v>
      </c>
      <c r="B385" s="83">
        <v>11</v>
      </c>
      <c r="C385" s="84">
        <v>1725.36653598</v>
      </c>
      <c r="D385" s="84">
        <v>1627.4282674200001</v>
      </c>
      <c r="E385" s="84">
        <v>110.34464848</v>
      </c>
      <c r="F385" s="84">
        <v>110.34464848</v>
      </c>
    </row>
    <row r="386" spans="1:6" ht="12.75" customHeight="1" x14ac:dyDescent="0.2">
      <c r="A386" s="83" t="s">
        <v>163</v>
      </c>
      <c r="B386" s="83">
        <v>12</v>
      </c>
      <c r="C386" s="84">
        <v>1750.4902364100001</v>
      </c>
      <c r="D386" s="84">
        <v>1652.9096537999999</v>
      </c>
      <c r="E386" s="84">
        <v>112.07236494999999</v>
      </c>
      <c r="F386" s="84">
        <v>112.07236494999999</v>
      </c>
    </row>
    <row r="387" spans="1:6" ht="12.75" customHeight="1" x14ac:dyDescent="0.2">
      <c r="A387" s="83" t="s">
        <v>163</v>
      </c>
      <c r="B387" s="83">
        <v>13</v>
      </c>
      <c r="C387" s="84">
        <v>1751.7353387799999</v>
      </c>
      <c r="D387" s="84">
        <v>1654.3003611900001</v>
      </c>
      <c r="E387" s="84">
        <v>112.1666592</v>
      </c>
      <c r="F387" s="84">
        <v>112.1666592</v>
      </c>
    </row>
    <row r="388" spans="1:6" ht="12.75" customHeight="1" x14ac:dyDescent="0.2">
      <c r="A388" s="83" t="s">
        <v>163</v>
      </c>
      <c r="B388" s="83">
        <v>14</v>
      </c>
      <c r="C388" s="84">
        <v>1804.57941598</v>
      </c>
      <c r="D388" s="84">
        <v>1707.0327669999999</v>
      </c>
      <c r="E388" s="84">
        <v>115.74207871</v>
      </c>
      <c r="F388" s="84">
        <v>115.74207871</v>
      </c>
    </row>
    <row r="389" spans="1:6" ht="12.75" customHeight="1" x14ac:dyDescent="0.2">
      <c r="A389" s="83" t="s">
        <v>163</v>
      </c>
      <c r="B389" s="83">
        <v>15</v>
      </c>
      <c r="C389" s="84">
        <v>1824.57335812</v>
      </c>
      <c r="D389" s="84">
        <v>1726.66898025</v>
      </c>
      <c r="E389" s="84">
        <v>117.07347444</v>
      </c>
      <c r="F389" s="84">
        <v>117.07347444</v>
      </c>
    </row>
    <row r="390" spans="1:6" ht="12.75" customHeight="1" x14ac:dyDescent="0.2">
      <c r="A390" s="83" t="s">
        <v>163</v>
      </c>
      <c r="B390" s="83">
        <v>16</v>
      </c>
      <c r="C390" s="84">
        <v>1839.39767603</v>
      </c>
      <c r="D390" s="84">
        <v>1739.4059577200001</v>
      </c>
      <c r="E390" s="84">
        <v>117.93708074</v>
      </c>
      <c r="F390" s="84">
        <v>117.93708074</v>
      </c>
    </row>
    <row r="391" spans="1:6" ht="12.75" customHeight="1" x14ac:dyDescent="0.2">
      <c r="A391" s="83" t="s">
        <v>163</v>
      </c>
      <c r="B391" s="83">
        <v>17</v>
      </c>
      <c r="C391" s="84">
        <v>1844.63152169</v>
      </c>
      <c r="D391" s="84">
        <v>1747.0448693000001</v>
      </c>
      <c r="E391" s="84">
        <v>118.45502247</v>
      </c>
      <c r="F391" s="84">
        <v>118.45502247</v>
      </c>
    </row>
    <row r="392" spans="1:6" ht="12.75" customHeight="1" x14ac:dyDescent="0.2">
      <c r="A392" s="83" t="s">
        <v>163</v>
      </c>
      <c r="B392" s="83">
        <v>18</v>
      </c>
      <c r="C392" s="84">
        <v>1829.6778607399999</v>
      </c>
      <c r="D392" s="84">
        <v>1732.2660108600001</v>
      </c>
      <c r="E392" s="84">
        <v>117.45297035</v>
      </c>
      <c r="F392" s="84">
        <v>117.45297035</v>
      </c>
    </row>
    <row r="393" spans="1:6" ht="12.75" customHeight="1" x14ac:dyDescent="0.2">
      <c r="A393" s="83" t="s">
        <v>163</v>
      </c>
      <c r="B393" s="83">
        <v>19</v>
      </c>
      <c r="C393" s="84">
        <v>1794.0917655400001</v>
      </c>
      <c r="D393" s="84">
        <v>1696.6717131400001</v>
      </c>
      <c r="E393" s="84">
        <v>115.03956735</v>
      </c>
      <c r="F393" s="84">
        <v>115.03956735</v>
      </c>
    </row>
    <row r="394" spans="1:6" ht="12.75" customHeight="1" x14ac:dyDescent="0.2">
      <c r="A394" s="83" t="s">
        <v>163</v>
      </c>
      <c r="B394" s="83">
        <v>20</v>
      </c>
      <c r="C394" s="84">
        <v>1770.0635748899999</v>
      </c>
      <c r="D394" s="84">
        <v>1672.63296947</v>
      </c>
      <c r="E394" s="84">
        <v>113.4096665</v>
      </c>
      <c r="F394" s="84">
        <v>113.4096665</v>
      </c>
    </row>
    <row r="395" spans="1:6" ht="12.75" customHeight="1" x14ac:dyDescent="0.2">
      <c r="A395" s="83" t="s">
        <v>163</v>
      </c>
      <c r="B395" s="83">
        <v>21</v>
      </c>
      <c r="C395" s="84">
        <v>1762.3392755100001</v>
      </c>
      <c r="D395" s="84">
        <v>1664.6798719799999</v>
      </c>
      <c r="E395" s="84">
        <v>112.87042199</v>
      </c>
      <c r="F395" s="84">
        <v>112.87042199</v>
      </c>
    </row>
    <row r="396" spans="1:6" ht="12.75" customHeight="1" x14ac:dyDescent="0.2">
      <c r="A396" s="83" t="s">
        <v>163</v>
      </c>
      <c r="B396" s="83">
        <v>22</v>
      </c>
      <c r="C396" s="84">
        <v>1762.75170052</v>
      </c>
      <c r="D396" s="84">
        <v>1665.3566630299999</v>
      </c>
      <c r="E396" s="84">
        <v>112.91631051</v>
      </c>
      <c r="F396" s="84">
        <v>112.91631051</v>
      </c>
    </row>
    <row r="397" spans="1:6" ht="12.75" customHeight="1" x14ac:dyDescent="0.2">
      <c r="A397" s="83" t="s">
        <v>163</v>
      </c>
      <c r="B397" s="83">
        <v>23</v>
      </c>
      <c r="C397" s="84">
        <v>1790.8678429900001</v>
      </c>
      <c r="D397" s="84">
        <v>1693.48973443</v>
      </c>
      <c r="E397" s="84">
        <v>114.82381939</v>
      </c>
      <c r="F397" s="84">
        <v>114.82381939</v>
      </c>
    </row>
    <row r="398" spans="1:6" ht="12.75" customHeight="1" x14ac:dyDescent="0.2">
      <c r="A398" s="83" t="s">
        <v>163</v>
      </c>
      <c r="B398" s="83">
        <v>24</v>
      </c>
      <c r="C398" s="84">
        <v>1803.57997538</v>
      </c>
      <c r="D398" s="84">
        <v>1706.2436036900001</v>
      </c>
      <c r="E398" s="84">
        <v>115.68857101</v>
      </c>
      <c r="F398" s="84">
        <v>115.68857101</v>
      </c>
    </row>
    <row r="399" spans="1:6" ht="12.75" customHeight="1" x14ac:dyDescent="0.2">
      <c r="A399" s="83" t="s">
        <v>164</v>
      </c>
      <c r="B399" s="83">
        <v>1</v>
      </c>
      <c r="C399" s="84">
        <v>1780.6043498399999</v>
      </c>
      <c r="D399" s="84">
        <v>1683.05230557</v>
      </c>
      <c r="E399" s="84">
        <v>114.11612957</v>
      </c>
      <c r="F399" s="84">
        <v>114.11612957</v>
      </c>
    </row>
    <row r="400" spans="1:6" ht="12.75" customHeight="1" x14ac:dyDescent="0.2">
      <c r="A400" s="83" t="s">
        <v>164</v>
      </c>
      <c r="B400" s="83">
        <v>2</v>
      </c>
      <c r="C400" s="84">
        <v>1765.9108185299999</v>
      </c>
      <c r="D400" s="84">
        <v>1668.0456945999999</v>
      </c>
      <c r="E400" s="84">
        <v>113.09863513000001</v>
      </c>
      <c r="F400" s="84">
        <v>113.09863513000001</v>
      </c>
    </row>
    <row r="401" spans="1:6" ht="12.75" customHeight="1" x14ac:dyDescent="0.2">
      <c r="A401" s="83" t="s">
        <v>164</v>
      </c>
      <c r="B401" s="83">
        <v>3</v>
      </c>
      <c r="C401" s="84">
        <v>1784.1772992000001</v>
      </c>
      <c r="D401" s="84">
        <v>1690.3323060800001</v>
      </c>
      <c r="E401" s="84">
        <v>114.60973602999999</v>
      </c>
      <c r="F401" s="84">
        <v>114.60973602999999</v>
      </c>
    </row>
    <row r="402" spans="1:6" ht="12.75" customHeight="1" x14ac:dyDescent="0.2">
      <c r="A402" s="83" t="s">
        <v>164</v>
      </c>
      <c r="B402" s="83">
        <v>4</v>
      </c>
      <c r="C402" s="84">
        <v>1806.4028666700001</v>
      </c>
      <c r="D402" s="84">
        <v>1708.0828708900001</v>
      </c>
      <c r="E402" s="84">
        <v>115.81327899</v>
      </c>
      <c r="F402" s="84">
        <v>115.81327899</v>
      </c>
    </row>
    <row r="403" spans="1:6" ht="12.75" customHeight="1" x14ac:dyDescent="0.2">
      <c r="A403" s="83" t="s">
        <v>164</v>
      </c>
      <c r="B403" s="83">
        <v>5</v>
      </c>
      <c r="C403" s="84">
        <v>1794.63628032</v>
      </c>
      <c r="D403" s="84">
        <v>1696.4210325900001</v>
      </c>
      <c r="E403" s="84">
        <v>115.02257043</v>
      </c>
      <c r="F403" s="84">
        <v>115.02257043</v>
      </c>
    </row>
    <row r="404" spans="1:6" ht="12.75" customHeight="1" x14ac:dyDescent="0.2">
      <c r="A404" s="83" t="s">
        <v>164</v>
      </c>
      <c r="B404" s="83">
        <v>6</v>
      </c>
      <c r="C404" s="84">
        <v>1775.9309773800001</v>
      </c>
      <c r="D404" s="84">
        <v>1678.5635932</v>
      </c>
      <c r="E404" s="84">
        <v>113.81178104999999</v>
      </c>
      <c r="F404" s="84">
        <v>113.81178104999999</v>
      </c>
    </row>
    <row r="405" spans="1:6" ht="12.75" customHeight="1" x14ac:dyDescent="0.2">
      <c r="A405" s="83" t="s">
        <v>164</v>
      </c>
      <c r="B405" s="83">
        <v>7</v>
      </c>
      <c r="C405" s="84">
        <v>1756.9836305900001</v>
      </c>
      <c r="D405" s="84">
        <v>1659.3579027000001</v>
      </c>
      <c r="E405" s="84">
        <v>112.50957609</v>
      </c>
      <c r="F405" s="84">
        <v>112.50957609</v>
      </c>
    </row>
    <row r="406" spans="1:6" ht="12.75" customHeight="1" x14ac:dyDescent="0.2">
      <c r="A406" s="83" t="s">
        <v>164</v>
      </c>
      <c r="B406" s="83">
        <v>8</v>
      </c>
      <c r="C406" s="84">
        <v>1739.9386011399999</v>
      </c>
      <c r="D406" s="84">
        <v>1642.3623251399999</v>
      </c>
      <c r="E406" s="84">
        <v>111.35722359</v>
      </c>
      <c r="F406" s="84">
        <v>111.35722359</v>
      </c>
    </row>
    <row r="407" spans="1:6" ht="12.75" customHeight="1" x14ac:dyDescent="0.2">
      <c r="A407" s="83" t="s">
        <v>164</v>
      </c>
      <c r="B407" s="83">
        <v>9</v>
      </c>
      <c r="C407" s="84">
        <v>1691.355456</v>
      </c>
      <c r="D407" s="84">
        <v>1593.7531059999999</v>
      </c>
      <c r="E407" s="84">
        <v>108.06136883000001</v>
      </c>
      <c r="F407" s="84">
        <v>108.06136883000001</v>
      </c>
    </row>
    <row r="408" spans="1:6" ht="12.75" customHeight="1" x14ac:dyDescent="0.2">
      <c r="A408" s="83" t="s">
        <v>164</v>
      </c>
      <c r="B408" s="83">
        <v>10</v>
      </c>
      <c r="C408" s="84">
        <v>1673.03696472</v>
      </c>
      <c r="D408" s="84">
        <v>1573.8296740200001</v>
      </c>
      <c r="E408" s="84">
        <v>106.71049877999999</v>
      </c>
      <c r="F408" s="84">
        <v>106.71049877999999</v>
      </c>
    </row>
    <row r="409" spans="1:6" ht="12.75" customHeight="1" x14ac:dyDescent="0.2">
      <c r="A409" s="83" t="s">
        <v>164</v>
      </c>
      <c r="B409" s="83">
        <v>11</v>
      </c>
      <c r="C409" s="84">
        <v>1666.7148371999999</v>
      </c>
      <c r="D409" s="84">
        <v>1567.25222173</v>
      </c>
      <c r="E409" s="84">
        <v>106.26452725999999</v>
      </c>
      <c r="F409" s="84">
        <v>106.26452725999999</v>
      </c>
    </row>
    <row r="410" spans="1:6" ht="12.75" customHeight="1" x14ac:dyDescent="0.2">
      <c r="A410" s="83" t="s">
        <v>164</v>
      </c>
      <c r="B410" s="83">
        <v>12</v>
      </c>
      <c r="C410" s="84">
        <v>1671.12419346</v>
      </c>
      <c r="D410" s="84">
        <v>1571.70420728</v>
      </c>
      <c r="E410" s="84">
        <v>106.56638559</v>
      </c>
      <c r="F410" s="84">
        <v>106.56638559</v>
      </c>
    </row>
    <row r="411" spans="1:6" ht="12.75" customHeight="1" x14ac:dyDescent="0.2">
      <c r="A411" s="83" t="s">
        <v>164</v>
      </c>
      <c r="B411" s="83">
        <v>13</v>
      </c>
      <c r="C411" s="84">
        <v>1683.00783265</v>
      </c>
      <c r="D411" s="84">
        <v>1583.92045594</v>
      </c>
      <c r="E411" s="84">
        <v>107.39468487000001</v>
      </c>
      <c r="F411" s="84">
        <v>107.39468487000001</v>
      </c>
    </row>
    <row r="412" spans="1:6" ht="12.75" customHeight="1" x14ac:dyDescent="0.2">
      <c r="A412" s="83" t="s">
        <v>164</v>
      </c>
      <c r="B412" s="83">
        <v>14</v>
      </c>
      <c r="C412" s="84">
        <v>1682.5320113800001</v>
      </c>
      <c r="D412" s="84">
        <v>1583.0184662300001</v>
      </c>
      <c r="E412" s="84">
        <v>107.33352719</v>
      </c>
      <c r="F412" s="84">
        <v>107.33352719</v>
      </c>
    </row>
    <row r="413" spans="1:6" ht="12.75" customHeight="1" x14ac:dyDescent="0.2">
      <c r="A413" s="83" t="s">
        <v>164</v>
      </c>
      <c r="B413" s="83">
        <v>15</v>
      </c>
      <c r="C413" s="84">
        <v>1692.13630934</v>
      </c>
      <c r="D413" s="84">
        <v>1592.4973713100001</v>
      </c>
      <c r="E413" s="84">
        <v>107.97622615</v>
      </c>
      <c r="F413" s="84">
        <v>107.97622615</v>
      </c>
    </row>
    <row r="414" spans="1:6" ht="12.75" customHeight="1" x14ac:dyDescent="0.2">
      <c r="A414" s="83" t="s">
        <v>164</v>
      </c>
      <c r="B414" s="83">
        <v>16</v>
      </c>
      <c r="C414" s="84">
        <v>1713.50508687</v>
      </c>
      <c r="D414" s="84">
        <v>1613.8554485</v>
      </c>
      <c r="E414" s="84">
        <v>109.42436956</v>
      </c>
      <c r="F414" s="84">
        <v>109.42436956</v>
      </c>
    </row>
    <row r="415" spans="1:6" ht="12.75" customHeight="1" x14ac:dyDescent="0.2">
      <c r="A415" s="83" t="s">
        <v>164</v>
      </c>
      <c r="B415" s="83">
        <v>17</v>
      </c>
      <c r="C415" s="84">
        <v>1721.9776431499999</v>
      </c>
      <c r="D415" s="84">
        <v>1622.9902961400001</v>
      </c>
      <c r="E415" s="84">
        <v>110.04374036</v>
      </c>
      <c r="F415" s="84">
        <v>110.04374036</v>
      </c>
    </row>
    <row r="416" spans="1:6" ht="12.75" customHeight="1" x14ac:dyDescent="0.2">
      <c r="A416" s="83" t="s">
        <v>164</v>
      </c>
      <c r="B416" s="83">
        <v>18</v>
      </c>
      <c r="C416" s="84">
        <v>1708.0188605000001</v>
      </c>
      <c r="D416" s="84">
        <v>1608.6209664600001</v>
      </c>
      <c r="E416" s="84">
        <v>109.06945555999999</v>
      </c>
      <c r="F416" s="84">
        <v>109.06945555999999</v>
      </c>
    </row>
    <row r="417" spans="1:6" ht="12.75" customHeight="1" x14ac:dyDescent="0.2">
      <c r="A417" s="83" t="s">
        <v>164</v>
      </c>
      <c r="B417" s="83">
        <v>19</v>
      </c>
      <c r="C417" s="84">
        <v>1689.47435458</v>
      </c>
      <c r="D417" s="84">
        <v>1591.6784428000001</v>
      </c>
      <c r="E417" s="84">
        <v>107.92070027</v>
      </c>
      <c r="F417" s="84">
        <v>107.92070027</v>
      </c>
    </row>
    <row r="418" spans="1:6" ht="12.75" customHeight="1" x14ac:dyDescent="0.2">
      <c r="A418" s="83" t="s">
        <v>164</v>
      </c>
      <c r="B418" s="83">
        <v>20</v>
      </c>
      <c r="C418" s="84">
        <v>1660.37910728</v>
      </c>
      <c r="D418" s="84">
        <v>1562.6083722400001</v>
      </c>
      <c r="E418" s="84">
        <v>105.94965996000001</v>
      </c>
      <c r="F418" s="84">
        <v>105.94965996000001</v>
      </c>
    </row>
    <row r="419" spans="1:6" ht="12.75" customHeight="1" x14ac:dyDescent="0.2">
      <c r="A419" s="83" t="s">
        <v>164</v>
      </c>
      <c r="B419" s="83">
        <v>21</v>
      </c>
      <c r="C419" s="84">
        <v>1653.7554792400001</v>
      </c>
      <c r="D419" s="84">
        <v>1555.70775368</v>
      </c>
      <c r="E419" s="84">
        <v>105.48177677</v>
      </c>
      <c r="F419" s="84">
        <v>105.48177677</v>
      </c>
    </row>
    <row r="420" spans="1:6" ht="12.75" customHeight="1" x14ac:dyDescent="0.2">
      <c r="A420" s="83" t="s">
        <v>164</v>
      </c>
      <c r="B420" s="83">
        <v>22</v>
      </c>
      <c r="C420" s="84">
        <v>1662.4493</v>
      </c>
      <c r="D420" s="84">
        <v>1564.44433043</v>
      </c>
      <c r="E420" s="84">
        <v>106.07414358</v>
      </c>
      <c r="F420" s="84">
        <v>106.07414358</v>
      </c>
    </row>
    <row r="421" spans="1:6" ht="12.75" customHeight="1" x14ac:dyDescent="0.2">
      <c r="A421" s="83" t="s">
        <v>164</v>
      </c>
      <c r="B421" s="83">
        <v>23</v>
      </c>
      <c r="C421" s="84">
        <v>1683.6911686000001</v>
      </c>
      <c r="D421" s="84">
        <v>1586.0610660299999</v>
      </c>
      <c r="E421" s="84">
        <v>107.53982483</v>
      </c>
      <c r="F421" s="84">
        <v>107.53982483</v>
      </c>
    </row>
    <row r="422" spans="1:6" ht="12.75" customHeight="1" x14ac:dyDescent="0.2">
      <c r="A422" s="83" t="s">
        <v>164</v>
      </c>
      <c r="B422" s="83">
        <v>24</v>
      </c>
      <c r="C422" s="84">
        <v>1691.63352338</v>
      </c>
      <c r="D422" s="84">
        <v>1594.1197591499999</v>
      </c>
      <c r="E422" s="84">
        <v>108.08622904000001</v>
      </c>
      <c r="F422" s="84">
        <v>108.08622904000001</v>
      </c>
    </row>
    <row r="423" spans="1:6" ht="12.75" customHeight="1" x14ac:dyDescent="0.2">
      <c r="A423" s="83" t="s">
        <v>165</v>
      </c>
      <c r="B423" s="83">
        <v>1</v>
      </c>
      <c r="C423" s="84">
        <v>1651.6373167500001</v>
      </c>
      <c r="D423" s="84">
        <v>1554.30422914</v>
      </c>
      <c r="E423" s="84">
        <v>105.38661349</v>
      </c>
      <c r="F423" s="84">
        <v>105.38661349</v>
      </c>
    </row>
    <row r="424" spans="1:6" ht="12.75" customHeight="1" x14ac:dyDescent="0.2">
      <c r="A424" s="83" t="s">
        <v>165</v>
      </c>
      <c r="B424" s="83">
        <v>2</v>
      </c>
      <c r="C424" s="84">
        <v>1674.2785405300001</v>
      </c>
      <c r="D424" s="84">
        <v>1576.84363351</v>
      </c>
      <c r="E424" s="84">
        <v>106.91485452000001</v>
      </c>
      <c r="F424" s="84">
        <v>106.91485452000001</v>
      </c>
    </row>
    <row r="425" spans="1:6" ht="12.75" customHeight="1" x14ac:dyDescent="0.2">
      <c r="A425" s="83" t="s">
        <v>165</v>
      </c>
      <c r="B425" s="83">
        <v>3</v>
      </c>
      <c r="C425" s="84">
        <v>1709.1779853800001</v>
      </c>
      <c r="D425" s="84">
        <v>1611.6589296899999</v>
      </c>
      <c r="E425" s="84">
        <v>109.27543882000001</v>
      </c>
      <c r="F425" s="84">
        <v>109.27543882000001</v>
      </c>
    </row>
    <row r="426" spans="1:6" ht="12.75" customHeight="1" x14ac:dyDescent="0.2">
      <c r="A426" s="83" t="s">
        <v>165</v>
      </c>
      <c r="B426" s="83">
        <v>4</v>
      </c>
      <c r="C426" s="84">
        <v>1707.34221368</v>
      </c>
      <c r="D426" s="84">
        <v>1609.6267650499999</v>
      </c>
      <c r="E426" s="84">
        <v>109.1376518</v>
      </c>
      <c r="F426" s="84">
        <v>109.1376518</v>
      </c>
    </row>
    <row r="427" spans="1:6" ht="12.75" customHeight="1" x14ac:dyDescent="0.2">
      <c r="A427" s="83" t="s">
        <v>165</v>
      </c>
      <c r="B427" s="83">
        <v>5</v>
      </c>
      <c r="C427" s="84">
        <v>1700.3534827599999</v>
      </c>
      <c r="D427" s="84">
        <v>1602.6905270899999</v>
      </c>
      <c r="E427" s="84">
        <v>108.6673535</v>
      </c>
      <c r="F427" s="84">
        <v>108.6673535</v>
      </c>
    </row>
    <row r="428" spans="1:6" ht="12.75" customHeight="1" x14ac:dyDescent="0.2">
      <c r="A428" s="83" t="s">
        <v>165</v>
      </c>
      <c r="B428" s="83">
        <v>6</v>
      </c>
      <c r="C428" s="84">
        <v>1724.9340008500001</v>
      </c>
      <c r="D428" s="84">
        <v>1627.37312451</v>
      </c>
      <c r="E428" s="84">
        <v>110.34090962000001</v>
      </c>
      <c r="F428" s="84">
        <v>110.34090962000001</v>
      </c>
    </row>
    <row r="429" spans="1:6" ht="12.75" customHeight="1" x14ac:dyDescent="0.2">
      <c r="A429" s="83" t="s">
        <v>165</v>
      </c>
      <c r="B429" s="83">
        <v>7</v>
      </c>
      <c r="C429" s="84">
        <v>1736.8744075499999</v>
      </c>
      <c r="D429" s="84">
        <v>1639.4006468499999</v>
      </c>
      <c r="E429" s="84">
        <v>111.15641268</v>
      </c>
      <c r="F429" s="84">
        <v>111.15641268</v>
      </c>
    </row>
    <row r="430" spans="1:6" ht="12.75" customHeight="1" x14ac:dyDescent="0.2">
      <c r="A430" s="83" t="s">
        <v>165</v>
      </c>
      <c r="B430" s="83">
        <v>8</v>
      </c>
      <c r="C430" s="84">
        <v>1738.64602618</v>
      </c>
      <c r="D430" s="84">
        <v>1641.09270788</v>
      </c>
      <c r="E430" s="84">
        <v>111.27113962999999</v>
      </c>
      <c r="F430" s="84">
        <v>111.27113962999999</v>
      </c>
    </row>
    <row r="431" spans="1:6" ht="12.75" customHeight="1" x14ac:dyDescent="0.2">
      <c r="A431" s="83" t="s">
        <v>165</v>
      </c>
      <c r="B431" s="83">
        <v>9</v>
      </c>
      <c r="C431" s="84">
        <v>1687.37012069</v>
      </c>
      <c r="D431" s="84">
        <v>1589.7171479900001</v>
      </c>
      <c r="E431" s="84">
        <v>107.78771845</v>
      </c>
      <c r="F431" s="84">
        <v>107.78771845</v>
      </c>
    </row>
    <row r="432" spans="1:6" ht="12.75" customHeight="1" x14ac:dyDescent="0.2">
      <c r="A432" s="83" t="s">
        <v>165</v>
      </c>
      <c r="B432" s="83">
        <v>10</v>
      </c>
      <c r="C432" s="84">
        <v>1644.4845320300001</v>
      </c>
      <c r="D432" s="84">
        <v>1546.9848852600001</v>
      </c>
      <c r="E432" s="84">
        <v>104.89033943</v>
      </c>
      <c r="F432" s="84">
        <v>104.89033943</v>
      </c>
    </row>
    <row r="433" spans="1:6" ht="12.75" customHeight="1" x14ac:dyDescent="0.2">
      <c r="A433" s="83" t="s">
        <v>165</v>
      </c>
      <c r="B433" s="83">
        <v>11</v>
      </c>
      <c r="C433" s="84">
        <v>1630.7152300400001</v>
      </c>
      <c r="D433" s="84">
        <v>1533.3317558900001</v>
      </c>
      <c r="E433" s="84">
        <v>103.96461521000001</v>
      </c>
      <c r="F433" s="84">
        <v>103.96461521000001</v>
      </c>
    </row>
    <row r="434" spans="1:6" ht="12.75" customHeight="1" x14ac:dyDescent="0.2">
      <c r="A434" s="83" t="s">
        <v>165</v>
      </c>
      <c r="B434" s="83">
        <v>12</v>
      </c>
      <c r="C434" s="84">
        <v>1631.5036983499999</v>
      </c>
      <c r="D434" s="84">
        <v>1534.1662806700001</v>
      </c>
      <c r="E434" s="84">
        <v>104.02119856</v>
      </c>
      <c r="F434" s="84">
        <v>104.02119856</v>
      </c>
    </row>
    <row r="435" spans="1:6" ht="12.75" customHeight="1" x14ac:dyDescent="0.2">
      <c r="A435" s="83" t="s">
        <v>165</v>
      </c>
      <c r="B435" s="83">
        <v>13</v>
      </c>
      <c r="C435" s="84">
        <v>1650.6116155</v>
      </c>
      <c r="D435" s="84">
        <v>1553.15914944</v>
      </c>
      <c r="E435" s="84">
        <v>105.30897356</v>
      </c>
      <c r="F435" s="84">
        <v>105.30897356</v>
      </c>
    </row>
    <row r="436" spans="1:6" ht="12.75" customHeight="1" x14ac:dyDescent="0.2">
      <c r="A436" s="83" t="s">
        <v>165</v>
      </c>
      <c r="B436" s="83">
        <v>14</v>
      </c>
      <c r="C436" s="84">
        <v>1679.6474155200001</v>
      </c>
      <c r="D436" s="84">
        <v>1582.08984255</v>
      </c>
      <c r="E436" s="84">
        <v>107.27056365</v>
      </c>
      <c r="F436" s="84">
        <v>107.27056365</v>
      </c>
    </row>
    <row r="437" spans="1:6" ht="12.75" customHeight="1" x14ac:dyDescent="0.2">
      <c r="A437" s="83" t="s">
        <v>165</v>
      </c>
      <c r="B437" s="83">
        <v>15</v>
      </c>
      <c r="C437" s="84">
        <v>1692.1525357800001</v>
      </c>
      <c r="D437" s="84">
        <v>1594.7379346</v>
      </c>
      <c r="E437" s="84">
        <v>108.12814324</v>
      </c>
      <c r="F437" s="84">
        <v>108.12814324</v>
      </c>
    </row>
    <row r="438" spans="1:6" ht="12.75" customHeight="1" x14ac:dyDescent="0.2">
      <c r="A438" s="83" t="s">
        <v>165</v>
      </c>
      <c r="B438" s="83">
        <v>16</v>
      </c>
      <c r="C438" s="84">
        <v>1714.60092489</v>
      </c>
      <c r="D438" s="84">
        <v>1617.0955949300001</v>
      </c>
      <c r="E438" s="84">
        <v>109.64406146</v>
      </c>
      <c r="F438" s="84">
        <v>109.64406146</v>
      </c>
    </row>
    <row r="439" spans="1:6" ht="12.75" customHeight="1" x14ac:dyDescent="0.2">
      <c r="A439" s="83" t="s">
        <v>165</v>
      </c>
      <c r="B439" s="83">
        <v>17</v>
      </c>
      <c r="C439" s="84">
        <v>1717.17521962</v>
      </c>
      <c r="D439" s="84">
        <v>1619.62491565</v>
      </c>
      <c r="E439" s="84">
        <v>109.8155572</v>
      </c>
      <c r="F439" s="84">
        <v>109.8155572</v>
      </c>
    </row>
    <row r="440" spans="1:6" ht="12.75" customHeight="1" x14ac:dyDescent="0.2">
      <c r="A440" s="83" t="s">
        <v>165</v>
      </c>
      <c r="B440" s="83">
        <v>18</v>
      </c>
      <c r="C440" s="84">
        <v>1693.54117793</v>
      </c>
      <c r="D440" s="84">
        <v>1595.9526670099999</v>
      </c>
      <c r="E440" s="84">
        <v>108.21050584</v>
      </c>
      <c r="F440" s="84">
        <v>108.21050584</v>
      </c>
    </row>
    <row r="441" spans="1:6" ht="12.75" customHeight="1" x14ac:dyDescent="0.2">
      <c r="A441" s="83" t="s">
        <v>165</v>
      </c>
      <c r="B441" s="83">
        <v>19</v>
      </c>
      <c r="C441" s="84">
        <v>1677.3472443600001</v>
      </c>
      <c r="D441" s="84">
        <v>1579.8985434399999</v>
      </c>
      <c r="E441" s="84">
        <v>107.12198682</v>
      </c>
      <c r="F441" s="84">
        <v>107.12198682</v>
      </c>
    </row>
    <row r="442" spans="1:6" ht="12.75" customHeight="1" x14ac:dyDescent="0.2">
      <c r="A442" s="83" t="s">
        <v>165</v>
      </c>
      <c r="B442" s="83">
        <v>20</v>
      </c>
      <c r="C442" s="84">
        <v>1652.1048564099999</v>
      </c>
      <c r="D442" s="84">
        <v>1554.6879080399999</v>
      </c>
      <c r="E442" s="84">
        <v>105.41262810000001</v>
      </c>
      <c r="F442" s="84">
        <v>105.41262810000001</v>
      </c>
    </row>
    <row r="443" spans="1:6" ht="12.75" customHeight="1" x14ac:dyDescent="0.2">
      <c r="A443" s="83" t="s">
        <v>165</v>
      </c>
      <c r="B443" s="83">
        <v>21</v>
      </c>
      <c r="C443" s="84">
        <v>1635.6659126100001</v>
      </c>
      <c r="D443" s="84">
        <v>1538.17702134</v>
      </c>
      <c r="E443" s="84">
        <v>104.29313913</v>
      </c>
      <c r="F443" s="84">
        <v>104.29313913</v>
      </c>
    </row>
    <row r="444" spans="1:6" ht="12.75" customHeight="1" x14ac:dyDescent="0.2">
      <c r="A444" s="83" t="s">
        <v>165</v>
      </c>
      <c r="B444" s="83">
        <v>22</v>
      </c>
      <c r="C444" s="84">
        <v>1636.6355923900001</v>
      </c>
      <c r="D444" s="84">
        <v>1539.29097957</v>
      </c>
      <c r="E444" s="84">
        <v>104.36866893</v>
      </c>
      <c r="F444" s="84">
        <v>104.36866893</v>
      </c>
    </row>
    <row r="445" spans="1:6" ht="12.75" customHeight="1" x14ac:dyDescent="0.2">
      <c r="A445" s="83" t="s">
        <v>165</v>
      </c>
      <c r="B445" s="83">
        <v>23</v>
      </c>
      <c r="C445" s="84">
        <v>1668.94022135</v>
      </c>
      <c r="D445" s="84">
        <v>1571.5772676399999</v>
      </c>
      <c r="E445" s="84">
        <v>106.55777869000001</v>
      </c>
      <c r="F445" s="84">
        <v>106.55777869000001</v>
      </c>
    </row>
    <row r="446" spans="1:6" ht="12.75" customHeight="1" x14ac:dyDescent="0.2">
      <c r="A446" s="83" t="s">
        <v>165</v>
      </c>
      <c r="B446" s="83">
        <v>24</v>
      </c>
      <c r="C446" s="84">
        <v>1668.9872585200001</v>
      </c>
      <c r="D446" s="84">
        <v>1571.75429052</v>
      </c>
      <c r="E446" s="84">
        <v>106.56978139</v>
      </c>
      <c r="F446" s="84">
        <v>106.56978139</v>
      </c>
    </row>
    <row r="447" spans="1:6" ht="12.75" customHeight="1" x14ac:dyDescent="0.2">
      <c r="A447" s="83" t="s">
        <v>166</v>
      </c>
      <c r="B447" s="83">
        <v>1</v>
      </c>
      <c r="C447" s="84">
        <v>1765.3840141000001</v>
      </c>
      <c r="D447" s="84">
        <v>1667.9152810999999</v>
      </c>
      <c r="E447" s="84">
        <v>113.0897927</v>
      </c>
      <c r="F447" s="84">
        <v>113.0897927</v>
      </c>
    </row>
    <row r="448" spans="1:6" ht="12.75" customHeight="1" x14ac:dyDescent="0.2">
      <c r="A448" s="83" t="s">
        <v>166</v>
      </c>
      <c r="B448" s="83">
        <v>2</v>
      </c>
      <c r="C448" s="84">
        <v>1798.3002898100001</v>
      </c>
      <c r="D448" s="84">
        <v>1700.73120956</v>
      </c>
      <c r="E448" s="84">
        <v>115.31481371</v>
      </c>
      <c r="F448" s="84">
        <v>115.31481371</v>
      </c>
    </row>
    <row r="449" spans="1:6" ht="12.75" customHeight="1" x14ac:dyDescent="0.2">
      <c r="A449" s="83" t="s">
        <v>166</v>
      </c>
      <c r="B449" s="83">
        <v>3</v>
      </c>
      <c r="C449" s="84">
        <v>1844.39485244</v>
      </c>
      <c r="D449" s="84">
        <v>1746.72141334</v>
      </c>
      <c r="E449" s="84">
        <v>118.43309116</v>
      </c>
      <c r="F449" s="84">
        <v>118.43309116</v>
      </c>
    </row>
    <row r="450" spans="1:6" ht="12.75" customHeight="1" x14ac:dyDescent="0.2">
      <c r="A450" s="83" t="s">
        <v>166</v>
      </c>
      <c r="B450" s="83">
        <v>4</v>
      </c>
      <c r="C450" s="84">
        <v>1823.9294501899999</v>
      </c>
      <c r="D450" s="84">
        <v>1726.08656307</v>
      </c>
      <c r="E450" s="84">
        <v>117.03398476</v>
      </c>
      <c r="F450" s="84">
        <v>117.03398476</v>
      </c>
    </row>
    <row r="451" spans="1:6" ht="12.75" customHeight="1" x14ac:dyDescent="0.2">
      <c r="A451" s="83" t="s">
        <v>166</v>
      </c>
      <c r="B451" s="83">
        <v>5</v>
      </c>
      <c r="C451" s="84">
        <v>1803.6077082700001</v>
      </c>
      <c r="D451" s="84">
        <v>1705.9398509600001</v>
      </c>
      <c r="E451" s="84">
        <v>115.66797563</v>
      </c>
      <c r="F451" s="84">
        <v>115.66797563</v>
      </c>
    </row>
    <row r="452" spans="1:6" ht="12.75" customHeight="1" x14ac:dyDescent="0.2">
      <c r="A452" s="83" t="s">
        <v>166</v>
      </c>
      <c r="B452" s="83">
        <v>6</v>
      </c>
      <c r="C452" s="84">
        <v>1772.5187505199999</v>
      </c>
      <c r="D452" s="84">
        <v>1674.8595076300001</v>
      </c>
      <c r="E452" s="84">
        <v>113.56063263999999</v>
      </c>
      <c r="F452" s="84">
        <v>113.56063263999999</v>
      </c>
    </row>
    <row r="453" spans="1:6" ht="12.75" customHeight="1" x14ac:dyDescent="0.2">
      <c r="A453" s="83" t="s">
        <v>166</v>
      </c>
      <c r="B453" s="83">
        <v>7</v>
      </c>
      <c r="C453" s="84">
        <v>1742.3704297500001</v>
      </c>
      <c r="D453" s="84">
        <v>1644.9290228499999</v>
      </c>
      <c r="E453" s="84">
        <v>111.5312536</v>
      </c>
      <c r="F453" s="84">
        <v>111.5312536</v>
      </c>
    </row>
    <row r="454" spans="1:6" ht="12.75" customHeight="1" x14ac:dyDescent="0.2">
      <c r="A454" s="83" t="s">
        <v>166</v>
      </c>
      <c r="B454" s="83">
        <v>8</v>
      </c>
      <c r="C454" s="84">
        <v>1754.05382222</v>
      </c>
      <c r="D454" s="84">
        <v>1656.6409492299999</v>
      </c>
      <c r="E454" s="84">
        <v>112.32535827</v>
      </c>
      <c r="F454" s="84">
        <v>112.32535827</v>
      </c>
    </row>
    <row r="455" spans="1:6" ht="12.75" customHeight="1" x14ac:dyDescent="0.2">
      <c r="A455" s="83" t="s">
        <v>166</v>
      </c>
      <c r="B455" s="83">
        <v>9</v>
      </c>
      <c r="C455" s="84">
        <v>1769.0355152499999</v>
      </c>
      <c r="D455" s="84">
        <v>1672.6425176400001</v>
      </c>
      <c r="E455" s="84">
        <v>113.41031389</v>
      </c>
      <c r="F455" s="84">
        <v>113.41031389</v>
      </c>
    </row>
    <row r="456" spans="1:6" ht="12.75" customHeight="1" x14ac:dyDescent="0.2">
      <c r="A456" s="83" t="s">
        <v>166</v>
      </c>
      <c r="B456" s="83">
        <v>10</v>
      </c>
      <c r="C456" s="84">
        <v>1747.5292311200001</v>
      </c>
      <c r="D456" s="84">
        <v>1645.6680728700001</v>
      </c>
      <c r="E456" s="84">
        <v>111.58136346000001</v>
      </c>
      <c r="F456" s="84">
        <v>111.58136346000001</v>
      </c>
    </row>
    <row r="457" spans="1:6" ht="12.75" customHeight="1" x14ac:dyDescent="0.2">
      <c r="A457" s="83" t="s">
        <v>166</v>
      </c>
      <c r="B457" s="83">
        <v>11</v>
      </c>
      <c r="C457" s="84">
        <v>1754.3009311000001</v>
      </c>
      <c r="D457" s="84">
        <v>1652.78413099</v>
      </c>
      <c r="E457" s="84">
        <v>112.06385412</v>
      </c>
      <c r="F457" s="84">
        <v>112.06385412</v>
      </c>
    </row>
    <row r="458" spans="1:6" ht="12.75" customHeight="1" x14ac:dyDescent="0.2">
      <c r="A458" s="83" t="s">
        <v>166</v>
      </c>
      <c r="B458" s="83">
        <v>12</v>
      </c>
      <c r="C458" s="84">
        <v>1761.4914702799999</v>
      </c>
      <c r="D458" s="84">
        <v>1660.18454501</v>
      </c>
      <c r="E458" s="84">
        <v>112.56562498</v>
      </c>
      <c r="F458" s="84">
        <v>112.56562498</v>
      </c>
    </row>
    <row r="459" spans="1:6" ht="12.75" customHeight="1" x14ac:dyDescent="0.2">
      <c r="A459" s="83" t="s">
        <v>166</v>
      </c>
      <c r="B459" s="83">
        <v>13</v>
      </c>
      <c r="C459" s="84">
        <v>1787.0267351800001</v>
      </c>
      <c r="D459" s="84">
        <v>1685.1026883300001</v>
      </c>
      <c r="E459" s="84">
        <v>114.25515184</v>
      </c>
      <c r="F459" s="84">
        <v>114.25515184</v>
      </c>
    </row>
    <row r="460" spans="1:6" ht="12.75" customHeight="1" x14ac:dyDescent="0.2">
      <c r="A460" s="83" t="s">
        <v>166</v>
      </c>
      <c r="B460" s="83">
        <v>14</v>
      </c>
      <c r="C460" s="84">
        <v>1829.2614809700001</v>
      </c>
      <c r="D460" s="84">
        <v>1726.7062825800001</v>
      </c>
      <c r="E460" s="84">
        <v>117.07600365</v>
      </c>
      <c r="F460" s="84">
        <v>117.07600365</v>
      </c>
    </row>
    <row r="461" spans="1:6" ht="12.75" customHeight="1" x14ac:dyDescent="0.2">
      <c r="A461" s="83" t="s">
        <v>166</v>
      </c>
      <c r="B461" s="83">
        <v>15</v>
      </c>
      <c r="C461" s="84">
        <v>1855.8626078</v>
      </c>
      <c r="D461" s="84">
        <v>1753.45202541</v>
      </c>
      <c r="E461" s="84">
        <v>118.88944737999999</v>
      </c>
      <c r="F461" s="84">
        <v>118.88944737999999</v>
      </c>
    </row>
    <row r="462" spans="1:6" ht="12.75" customHeight="1" x14ac:dyDescent="0.2">
      <c r="A462" s="83" t="s">
        <v>166</v>
      </c>
      <c r="B462" s="83">
        <v>16</v>
      </c>
      <c r="C462" s="84">
        <v>1879.1148104199999</v>
      </c>
      <c r="D462" s="84">
        <v>1775.97561726</v>
      </c>
      <c r="E462" s="84">
        <v>120.41661628</v>
      </c>
      <c r="F462" s="84">
        <v>120.41661628</v>
      </c>
    </row>
    <row r="463" spans="1:6" ht="12.75" customHeight="1" x14ac:dyDescent="0.2">
      <c r="A463" s="83" t="s">
        <v>166</v>
      </c>
      <c r="B463" s="83">
        <v>17</v>
      </c>
      <c r="C463" s="84">
        <v>1882.5306714999999</v>
      </c>
      <c r="D463" s="84">
        <v>1780.4149930200001</v>
      </c>
      <c r="E463" s="84">
        <v>120.71761963</v>
      </c>
      <c r="F463" s="84">
        <v>120.71761963</v>
      </c>
    </row>
    <row r="464" spans="1:6" ht="12.75" customHeight="1" x14ac:dyDescent="0.2">
      <c r="A464" s="83" t="s">
        <v>166</v>
      </c>
      <c r="B464" s="83">
        <v>18</v>
      </c>
      <c r="C464" s="84">
        <v>1887.5242885099999</v>
      </c>
      <c r="D464" s="84">
        <v>1787.0806241299999</v>
      </c>
      <c r="E464" s="84">
        <v>121.16956994</v>
      </c>
      <c r="F464" s="84">
        <v>121.16956994</v>
      </c>
    </row>
    <row r="465" spans="1:6" ht="12.75" customHeight="1" x14ac:dyDescent="0.2">
      <c r="A465" s="83" t="s">
        <v>166</v>
      </c>
      <c r="B465" s="83">
        <v>19</v>
      </c>
      <c r="C465" s="84">
        <v>1857.1413330800001</v>
      </c>
      <c r="D465" s="84">
        <v>1758.9804353100001</v>
      </c>
      <c r="E465" s="84">
        <v>119.2642906</v>
      </c>
      <c r="F465" s="84">
        <v>119.2642906</v>
      </c>
    </row>
    <row r="466" spans="1:6" ht="12.75" customHeight="1" x14ac:dyDescent="0.2">
      <c r="A466" s="83" t="s">
        <v>166</v>
      </c>
      <c r="B466" s="83">
        <v>20</v>
      </c>
      <c r="C466" s="84">
        <v>1829.3449052999999</v>
      </c>
      <c r="D466" s="84">
        <v>1731.5675592</v>
      </c>
      <c r="E466" s="84">
        <v>117.40561318</v>
      </c>
      <c r="F466" s="84">
        <v>117.40561318</v>
      </c>
    </row>
    <row r="467" spans="1:6" ht="12.75" customHeight="1" x14ac:dyDescent="0.2">
      <c r="A467" s="83" t="s">
        <v>166</v>
      </c>
      <c r="B467" s="83">
        <v>21</v>
      </c>
      <c r="C467" s="84">
        <v>1818.5257226000001</v>
      </c>
      <c r="D467" s="84">
        <v>1720.5467031799999</v>
      </c>
      <c r="E467" s="84">
        <v>116.65836520000001</v>
      </c>
      <c r="F467" s="84">
        <v>116.65836520000001</v>
      </c>
    </row>
    <row r="468" spans="1:6" ht="12.75" customHeight="1" x14ac:dyDescent="0.2">
      <c r="A468" s="83" t="s">
        <v>166</v>
      </c>
      <c r="B468" s="83">
        <v>22</v>
      </c>
      <c r="C468" s="84">
        <v>1809.5867416799999</v>
      </c>
      <c r="D468" s="84">
        <v>1711.4276247</v>
      </c>
      <c r="E468" s="84">
        <v>116.04006359</v>
      </c>
      <c r="F468" s="84">
        <v>116.04006359</v>
      </c>
    </row>
    <row r="469" spans="1:6" ht="12.75" customHeight="1" x14ac:dyDescent="0.2">
      <c r="A469" s="83" t="s">
        <v>166</v>
      </c>
      <c r="B469" s="83">
        <v>23</v>
      </c>
      <c r="C469" s="84">
        <v>1831.3540630699999</v>
      </c>
      <c r="D469" s="84">
        <v>1733.3026662300001</v>
      </c>
      <c r="E469" s="84">
        <v>117.52325878000001</v>
      </c>
      <c r="F469" s="84">
        <v>117.52325878000001</v>
      </c>
    </row>
    <row r="470" spans="1:6" ht="12.75" customHeight="1" x14ac:dyDescent="0.2">
      <c r="A470" s="83" t="s">
        <v>166</v>
      </c>
      <c r="B470" s="83">
        <v>24</v>
      </c>
      <c r="C470" s="84">
        <v>1863.2163862699999</v>
      </c>
      <c r="D470" s="84">
        <v>1765.15136381</v>
      </c>
      <c r="E470" s="84">
        <v>119.68269856000001</v>
      </c>
      <c r="F470" s="84">
        <v>119.68269856000001</v>
      </c>
    </row>
    <row r="471" spans="1:6" ht="12.75" customHeight="1" x14ac:dyDescent="0.2">
      <c r="A471" s="83" t="s">
        <v>167</v>
      </c>
      <c r="B471" s="83">
        <v>1</v>
      </c>
      <c r="C471" s="84">
        <v>1962.11429013</v>
      </c>
      <c r="D471" s="84">
        <v>1864.04824611</v>
      </c>
      <c r="E471" s="84">
        <v>126.38821175</v>
      </c>
      <c r="F471" s="84">
        <v>126.38821175</v>
      </c>
    </row>
    <row r="472" spans="1:6" ht="12.75" customHeight="1" x14ac:dyDescent="0.2">
      <c r="A472" s="83" t="s">
        <v>167</v>
      </c>
      <c r="B472" s="83">
        <v>2</v>
      </c>
      <c r="C472" s="84">
        <v>1924.3889591300001</v>
      </c>
      <c r="D472" s="84">
        <v>1826.52710196</v>
      </c>
      <c r="E472" s="84">
        <v>123.84416262000001</v>
      </c>
      <c r="F472" s="84">
        <v>123.84416262000001</v>
      </c>
    </row>
    <row r="473" spans="1:6" ht="12.75" customHeight="1" x14ac:dyDescent="0.2">
      <c r="A473" s="83" t="s">
        <v>167</v>
      </c>
      <c r="B473" s="83">
        <v>3</v>
      </c>
      <c r="C473" s="84">
        <v>1967.98771173</v>
      </c>
      <c r="D473" s="84">
        <v>1869.89174112</v>
      </c>
      <c r="E473" s="84">
        <v>126.78441871</v>
      </c>
      <c r="F473" s="84">
        <v>126.78441871</v>
      </c>
    </row>
    <row r="474" spans="1:6" ht="12.75" customHeight="1" x14ac:dyDescent="0.2">
      <c r="A474" s="83" t="s">
        <v>167</v>
      </c>
      <c r="B474" s="83">
        <v>4</v>
      </c>
      <c r="C474" s="84">
        <v>1958.2974049300001</v>
      </c>
      <c r="D474" s="84">
        <v>1860.2099892599999</v>
      </c>
      <c r="E474" s="84">
        <v>126.12796611</v>
      </c>
      <c r="F474" s="84">
        <v>126.12796611</v>
      </c>
    </row>
    <row r="475" spans="1:6" ht="12.75" customHeight="1" x14ac:dyDescent="0.2">
      <c r="A475" s="83" t="s">
        <v>167</v>
      </c>
      <c r="B475" s="83">
        <v>5</v>
      </c>
      <c r="C475" s="84">
        <v>1953.2721458999999</v>
      </c>
      <c r="D475" s="84">
        <v>1855.4106484399999</v>
      </c>
      <c r="E475" s="84">
        <v>125.80255603000001</v>
      </c>
      <c r="F475" s="84">
        <v>125.80255603000001</v>
      </c>
    </row>
    <row r="476" spans="1:6" ht="12.75" customHeight="1" x14ac:dyDescent="0.2">
      <c r="A476" s="83" t="s">
        <v>167</v>
      </c>
      <c r="B476" s="83">
        <v>6</v>
      </c>
      <c r="C476" s="84">
        <v>1954.6956120899999</v>
      </c>
      <c r="D476" s="84">
        <v>1856.7923003999999</v>
      </c>
      <c r="E476" s="84">
        <v>125.89623628</v>
      </c>
      <c r="F476" s="84">
        <v>125.89623628</v>
      </c>
    </row>
    <row r="477" spans="1:6" ht="12.75" customHeight="1" x14ac:dyDescent="0.2">
      <c r="A477" s="83" t="s">
        <v>167</v>
      </c>
      <c r="B477" s="83">
        <v>7</v>
      </c>
      <c r="C477" s="84">
        <v>1948.73475502</v>
      </c>
      <c r="D477" s="84">
        <v>1850.9042525100001</v>
      </c>
      <c r="E477" s="84">
        <v>125.49700850000001</v>
      </c>
      <c r="F477" s="84">
        <v>125.49700850000001</v>
      </c>
    </row>
    <row r="478" spans="1:6" ht="12.75" customHeight="1" x14ac:dyDescent="0.2">
      <c r="A478" s="83" t="s">
        <v>167</v>
      </c>
      <c r="B478" s="83">
        <v>8</v>
      </c>
      <c r="C478" s="84">
        <v>1915.22834242</v>
      </c>
      <c r="D478" s="84">
        <v>1817.46129741</v>
      </c>
      <c r="E478" s="84">
        <v>123.22947315</v>
      </c>
      <c r="F478" s="84">
        <v>123.22947315</v>
      </c>
    </row>
    <row r="479" spans="1:6" ht="12.75" customHeight="1" x14ac:dyDescent="0.2">
      <c r="A479" s="83" t="s">
        <v>167</v>
      </c>
      <c r="B479" s="83">
        <v>9</v>
      </c>
      <c r="C479" s="84">
        <v>1899.11284325</v>
      </c>
      <c r="D479" s="84">
        <v>1801.11386556</v>
      </c>
      <c r="E479" s="84">
        <v>122.12106693</v>
      </c>
      <c r="F479" s="84">
        <v>122.12106693</v>
      </c>
    </row>
    <row r="480" spans="1:6" ht="12.75" customHeight="1" x14ac:dyDescent="0.2">
      <c r="A480" s="83" t="s">
        <v>167</v>
      </c>
      <c r="B480" s="83">
        <v>10</v>
      </c>
      <c r="C480" s="84">
        <v>1903.93077902</v>
      </c>
      <c r="D480" s="84">
        <v>1806.09530204</v>
      </c>
      <c r="E480" s="84">
        <v>122.45882365999999</v>
      </c>
      <c r="F480" s="84">
        <v>122.45882365999999</v>
      </c>
    </row>
    <row r="481" spans="1:6" ht="12.75" customHeight="1" x14ac:dyDescent="0.2">
      <c r="A481" s="83" t="s">
        <v>167</v>
      </c>
      <c r="B481" s="83">
        <v>11</v>
      </c>
      <c r="C481" s="84">
        <v>1919.15506699</v>
      </c>
      <c r="D481" s="84">
        <v>1821.27934041</v>
      </c>
      <c r="E481" s="84">
        <v>123.48834823</v>
      </c>
      <c r="F481" s="84">
        <v>123.48834823</v>
      </c>
    </row>
    <row r="482" spans="1:6" ht="12.75" customHeight="1" x14ac:dyDescent="0.2">
      <c r="A482" s="83" t="s">
        <v>167</v>
      </c>
      <c r="B482" s="83">
        <v>12</v>
      </c>
      <c r="C482" s="84">
        <v>1985.4900949400001</v>
      </c>
      <c r="D482" s="84">
        <v>1887.34639928</v>
      </c>
      <c r="E482" s="84">
        <v>127.96789828</v>
      </c>
      <c r="F482" s="84">
        <v>127.96789828</v>
      </c>
    </row>
    <row r="483" spans="1:6" ht="12.75" customHeight="1" x14ac:dyDescent="0.2">
      <c r="A483" s="83" t="s">
        <v>167</v>
      </c>
      <c r="B483" s="83">
        <v>13</v>
      </c>
      <c r="C483" s="84">
        <v>2012.8689205200001</v>
      </c>
      <c r="D483" s="84">
        <v>1914.6791441099999</v>
      </c>
      <c r="E483" s="84">
        <v>129.82114256</v>
      </c>
      <c r="F483" s="84">
        <v>129.82114256</v>
      </c>
    </row>
    <row r="484" spans="1:6" ht="12.75" customHeight="1" x14ac:dyDescent="0.2">
      <c r="A484" s="83" t="s">
        <v>167</v>
      </c>
      <c r="B484" s="83">
        <v>14</v>
      </c>
      <c r="C484" s="84">
        <v>2052.91623648</v>
      </c>
      <c r="D484" s="84">
        <v>1954.50382986</v>
      </c>
      <c r="E484" s="84">
        <v>132.5213789</v>
      </c>
      <c r="F484" s="84">
        <v>132.5213789</v>
      </c>
    </row>
    <row r="485" spans="1:6" ht="12.75" customHeight="1" x14ac:dyDescent="0.2">
      <c r="A485" s="83" t="s">
        <v>167</v>
      </c>
      <c r="B485" s="83">
        <v>15</v>
      </c>
      <c r="C485" s="84">
        <v>2127.2611899499998</v>
      </c>
      <c r="D485" s="84">
        <v>2028.63208461</v>
      </c>
      <c r="E485" s="84">
        <v>137.54750286000001</v>
      </c>
      <c r="F485" s="84">
        <v>137.54750286000001</v>
      </c>
    </row>
    <row r="486" spans="1:6" ht="12.75" customHeight="1" x14ac:dyDescent="0.2">
      <c r="A486" s="83" t="s">
        <v>167</v>
      </c>
      <c r="B486" s="83">
        <v>16</v>
      </c>
      <c r="C486" s="84">
        <v>2150.4688394</v>
      </c>
      <c r="D486" s="84">
        <v>2051.1801729600002</v>
      </c>
      <c r="E486" s="84">
        <v>139.07633268999999</v>
      </c>
      <c r="F486" s="84">
        <v>139.07633268999999</v>
      </c>
    </row>
    <row r="487" spans="1:6" ht="12.75" customHeight="1" x14ac:dyDescent="0.2">
      <c r="A487" s="83" t="s">
        <v>167</v>
      </c>
      <c r="B487" s="83">
        <v>17</v>
      </c>
      <c r="C487" s="84">
        <v>2154.96239711</v>
      </c>
      <c r="D487" s="84">
        <v>2055.52456605</v>
      </c>
      <c r="E487" s="84">
        <v>139.37089592999999</v>
      </c>
      <c r="F487" s="84">
        <v>139.37089592999999</v>
      </c>
    </row>
    <row r="488" spans="1:6" ht="12.75" customHeight="1" x14ac:dyDescent="0.2">
      <c r="A488" s="83" t="s">
        <v>167</v>
      </c>
      <c r="B488" s="83">
        <v>18</v>
      </c>
      <c r="C488" s="84">
        <v>2127.6527319900001</v>
      </c>
      <c r="D488" s="84">
        <v>2029.1137618800001</v>
      </c>
      <c r="E488" s="84">
        <v>137.58016207</v>
      </c>
      <c r="F488" s="84">
        <v>137.58016207</v>
      </c>
    </row>
    <row r="489" spans="1:6" ht="12.75" customHeight="1" x14ac:dyDescent="0.2">
      <c r="A489" s="83" t="s">
        <v>167</v>
      </c>
      <c r="B489" s="83">
        <v>19</v>
      </c>
      <c r="C489" s="84">
        <v>2013.7553281200001</v>
      </c>
      <c r="D489" s="84">
        <v>1915.4370777300001</v>
      </c>
      <c r="E489" s="84">
        <v>129.87253279000001</v>
      </c>
      <c r="F489" s="84">
        <v>129.87253279000001</v>
      </c>
    </row>
    <row r="490" spans="1:6" ht="12.75" customHeight="1" x14ac:dyDescent="0.2">
      <c r="A490" s="83" t="s">
        <v>167</v>
      </c>
      <c r="B490" s="83">
        <v>20</v>
      </c>
      <c r="C490" s="84">
        <v>1965.7378589800001</v>
      </c>
      <c r="D490" s="84">
        <v>1867.48479705</v>
      </c>
      <c r="E490" s="84">
        <v>126.62122049</v>
      </c>
      <c r="F490" s="84">
        <v>126.62122049</v>
      </c>
    </row>
    <row r="491" spans="1:6" ht="12.75" customHeight="1" x14ac:dyDescent="0.2">
      <c r="A491" s="83" t="s">
        <v>167</v>
      </c>
      <c r="B491" s="83">
        <v>21</v>
      </c>
      <c r="C491" s="84">
        <v>1962.5433622999999</v>
      </c>
      <c r="D491" s="84">
        <v>1864.06577189</v>
      </c>
      <c r="E491" s="84">
        <v>126.38940005000001</v>
      </c>
      <c r="F491" s="84">
        <v>126.38940005000001</v>
      </c>
    </row>
    <row r="492" spans="1:6" ht="12.75" customHeight="1" x14ac:dyDescent="0.2">
      <c r="A492" s="83" t="s">
        <v>167</v>
      </c>
      <c r="B492" s="83">
        <v>22</v>
      </c>
      <c r="C492" s="84">
        <v>1989.0379820400001</v>
      </c>
      <c r="D492" s="84">
        <v>1890.36694769</v>
      </c>
      <c r="E492" s="84">
        <v>128.17270077000001</v>
      </c>
      <c r="F492" s="84">
        <v>128.17270077000001</v>
      </c>
    </row>
    <row r="493" spans="1:6" ht="12.75" customHeight="1" x14ac:dyDescent="0.2">
      <c r="A493" s="83" t="s">
        <v>167</v>
      </c>
      <c r="B493" s="83">
        <v>23</v>
      </c>
      <c r="C493" s="84">
        <v>2011.98784785</v>
      </c>
      <c r="D493" s="84">
        <v>1913.31346936</v>
      </c>
      <c r="E493" s="84">
        <v>129.72854561</v>
      </c>
      <c r="F493" s="84">
        <v>129.72854561</v>
      </c>
    </row>
    <row r="494" spans="1:6" ht="12.75" customHeight="1" x14ac:dyDescent="0.2">
      <c r="A494" s="83" t="s">
        <v>167</v>
      </c>
      <c r="B494" s="83">
        <v>24</v>
      </c>
      <c r="C494" s="84">
        <v>2058.24848797</v>
      </c>
      <c r="D494" s="84">
        <v>1959.66200706</v>
      </c>
      <c r="E494" s="84">
        <v>132.87111920000001</v>
      </c>
      <c r="F494" s="84">
        <v>132.87111920000001</v>
      </c>
    </row>
    <row r="495" spans="1:6" ht="12.75" customHeight="1" x14ac:dyDescent="0.2">
      <c r="A495" s="83" t="s">
        <v>168</v>
      </c>
      <c r="B495" s="83">
        <v>1</v>
      </c>
      <c r="C495" s="84">
        <v>2084.4273350499998</v>
      </c>
      <c r="D495" s="84">
        <v>1985.9220941200001</v>
      </c>
      <c r="E495" s="84">
        <v>134.65163398000001</v>
      </c>
      <c r="F495" s="84">
        <v>134.65163398000001</v>
      </c>
    </row>
    <row r="496" spans="1:6" ht="12.75" customHeight="1" x14ac:dyDescent="0.2">
      <c r="A496" s="83" t="s">
        <v>168</v>
      </c>
      <c r="B496" s="83">
        <v>2</v>
      </c>
      <c r="C496" s="84">
        <v>2135.0242560299998</v>
      </c>
      <c r="D496" s="84">
        <v>2036.38786639</v>
      </c>
      <c r="E496" s="84">
        <v>138.07336874999999</v>
      </c>
      <c r="F496" s="84">
        <v>138.07336874999999</v>
      </c>
    </row>
    <row r="497" spans="1:6" ht="12.75" customHeight="1" x14ac:dyDescent="0.2">
      <c r="A497" s="83" t="s">
        <v>168</v>
      </c>
      <c r="B497" s="83">
        <v>3</v>
      </c>
      <c r="C497" s="84">
        <v>2168.1875407799998</v>
      </c>
      <c r="D497" s="84">
        <v>2069.2258093999999</v>
      </c>
      <c r="E497" s="84">
        <v>140.29988241999999</v>
      </c>
      <c r="F497" s="84">
        <v>140.29988241999999</v>
      </c>
    </row>
    <row r="498" spans="1:6" ht="12.75" customHeight="1" x14ac:dyDescent="0.2">
      <c r="A498" s="83" t="s">
        <v>168</v>
      </c>
      <c r="B498" s="83">
        <v>4</v>
      </c>
      <c r="C498" s="84">
        <v>2153.1395775199999</v>
      </c>
      <c r="D498" s="84">
        <v>2054.2725879499999</v>
      </c>
      <c r="E498" s="84">
        <v>139.28600795</v>
      </c>
      <c r="F498" s="84">
        <v>139.28600795</v>
      </c>
    </row>
    <row r="499" spans="1:6" ht="12.75" customHeight="1" x14ac:dyDescent="0.2">
      <c r="A499" s="83" t="s">
        <v>168</v>
      </c>
      <c r="B499" s="83">
        <v>5</v>
      </c>
      <c r="C499" s="84">
        <v>2150.4525767999999</v>
      </c>
      <c r="D499" s="84">
        <v>2051.76721438</v>
      </c>
      <c r="E499" s="84">
        <v>139.11613591</v>
      </c>
      <c r="F499" s="84">
        <v>139.11613591</v>
      </c>
    </row>
    <row r="500" spans="1:6" ht="12.75" customHeight="1" x14ac:dyDescent="0.2">
      <c r="A500" s="83" t="s">
        <v>168</v>
      </c>
      <c r="B500" s="83">
        <v>6</v>
      </c>
      <c r="C500" s="84">
        <v>2117.2206860199999</v>
      </c>
      <c r="D500" s="84">
        <v>2017.9638237199999</v>
      </c>
      <c r="E500" s="84">
        <v>136.82416191999999</v>
      </c>
      <c r="F500" s="84">
        <v>136.82416191999999</v>
      </c>
    </row>
    <row r="501" spans="1:6" ht="12.75" customHeight="1" x14ac:dyDescent="0.2">
      <c r="A501" s="83" t="s">
        <v>168</v>
      </c>
      <c r="B501" s="83">
        <v>7</v>
      </c>
      <c r="C501" s="84">
        <v>2121.6151809200001</v>
      </c>
      <c r="D501" s="84">
        <v>2022.7012238499999</v>
      </c>
      <c r="E501" s="84">
        <v>137.14537224</v>
      </c>
      <c r="F501" s="84">
        <v>137.14537224</v>
      </c>
    </row>
    <row r="502" spans="1:6" ht="12.75" customHeight="1" x14ac:dyDescent="0.2">
      <c r="A502" s="83" t="s">
        <v>168</v>
      </c>
      <c r="B502" s="83">
        <v>8</v>
      </c>
      <c r="C502" s="84">
        <v>2081.8527223800002</v>
      </c>
      <c r="D502" s="84">
        <v>1983.35768065</v>
      </c>
      <c r="E502" s="84">
        <v>134.47775884000001</v>
      </c>
      <c r="F502" s="84">
        <v>134.47775884000001</v>
      </c>
    </row>
    <row r="503" spans="1:6" ht="12.75" customHeight="1" x14ac:dyDescent="0.2">
      <c r="A503" s="83" t="s">
        <v>168</v>
      </c>
      <c r="B503" s="83">
        <v>9</v>
      </c>
      <c r="C503" s="84">
        <v>2027.2939654100001</v>
      </c>
      <c r="D503" s="84">
        <v>1928.8827663699999</v>
      </c>
      <c r="E503" s="84">
        <v>130.78419188999999</v>
      </c>
      <c r="F503" s="84">
        <v>130.78419188999999</v>
      </c>
    </row>
    <row r="504" spans="1:6" ht="12.75" customHeight="1" x14ac:dyDescent="0.2">
      <c r="A504" s="83" t="s">
        <v>168</v>
      </c>
      <c r="B504" s="83">
        <v>10</v>
      </c>
      <c r="C504" s="84">
        <v>2011.9262598099999</v>
      </c>
      <c r="D504" s="84">
        <v>1913.5341925600001</v>
      </c>
      <c r="E504" s="84">
        <v>129.74351132000001</v>
      </c>
      <c r="F504" s="84">
        <v>129.74351132000001</v>
      </c>
    </row>
    <row r="505" spans="1:6" ht="12.75" customHeight="1" x14ac:dyDescent="0.2">
      <c r="A505" s="83" t="s">
        <v>168</v>
      </c>
      <c r="B505" s="83">
        <v>11</v>
      </c>
      <c r="C505" s="84">
        <v>2009.31341062</v>
      </c>
      <c r="D505" s="84">
        <v>1911.0918459500001</v>
      </c>
      <c r="E505" s="84">
        <v>129.57791270000001</v>
      </c>
      <c r="F505" s="84">
        <v>129.57791270000001</v>
      </c>
    </row>
    <row r="506" spans="1:6" ht="12.75" customHeight="1" x14ac:dyDescent="0.2">
      <c r="A506" s="83" t="s">
        <v>168</v>
      </c>
      <c r="B506" s="83">
        <v>12</v>
      </c>
      <c r="C506" s="84">
        <v>2020.80112502</v>
      </c>
      <c r="D506" s="84">
        <v>1922.53737925</v>
      </c>
      <c r="E506" s="84">
        <v>130.35395510000001</v>
      </c>
      <c r="F506" s="84">
        <v>130.35395510000001</v>
      </c>
    </row>
    <row r="507" spans="1:6" ht="12.75" customHeight="1" x14ac:dyDescent="0.2">
      <c r="A507" s="83" t="s">
        <v>168</v>
      </c>
      <c r="B507" s="83">
        <v>13</v>
      </c>
      <c r="C507" s="84">
        <v>2021.6798603</v>
      </c>
      <c r="D507" s="84">
        <v>1923.14549689</v>
      </c>
      <c r="E507" s="84">
        <v>130.39518734999999</v>
      </c>
      <c r="F507" s="84">
        <v>130.39518734999999</v>
      </c>
    </row>
    <row r="508" spans="1:6" ht="12.75" customHeight="1" x14ac:dyDescent="0.2">
      <c r="A508" s="83" t="s">
        <v>168</v>
      </c>
      <c r="B508" s="83">
        <v>14</v>
      </c>
      <c r="C508" s="84">
        <v>2054.9793231799999</v>
      </c>
      <c r="D508" s="84">
        <v>1956.0986592100001</v>
      </c>
      <c r="E508" s="84">
        <v>132.62951323999999</v>
      </c>
      <c r="F508" s="84">
        <v>132.62951323999999</v>
      </c>
    </row>
    <row r="509" spans="1:6" ht="12.75" customHeight="1" x14ac:dyDescent="0.2">
      <c r="A509" s="83" t="s">
        <v>168</v>
      </c>
      <c r="B509" s="83">
        <v>15</v>
      </c>
      <c r="C509" s="84">
        <v>2078.8257109699998</v>
      </c>
      <c r="D509" s="84">
        <v>1979.9110678</v>
      </c>
      <c r="E509" s="84">
        <v>134.24406787999999</v>
      </c>
      <c r="F509" s="84">
        <v>134.24406787999999</v>
      </c>
    </row>
    <row r="510" spans="1:6" ht="12.75" customHeight="1" x14ac:dyDescent="0.2">
      <c r="A510" s="83" t="s">
        <v>168</v>
      </c>
      <c r="B510" s="83">
        <v>16</v>
      </c>
      <c r="C510" s="84">
        <v>2081.6184070200002</v>
      </c>
      <c r="D510" s="84">
        <v>1982.8641139199999</v>
      </c>
      <c r="E510" s="84">
        <v>134.44429349999999</v>
      </c>
      <c r="F510" s="84">
        <v>134.44429349999999</v>
      </c>
    </row>
    <row r="511" spans="1:6" ht="12.75" customHeight="1" x14ac:dyDescent="0.2">
      <c r="A511" s="83" t="s">
        <v>168</v>
      </c>
      <c r="B511" s="83">
        <v>17</v>
      </c>
      <c r="C511" s="84">
        <v>2088.1668523100002</v>
      </c>
      <c r="D511" s="84">
        <v>1989.3718683100001</v>
      </c>
      <c r="E511" s="84">
        <v>134.88553929</v>
      </c>
      <c r="F511" s="84">
        <v>134.88553929</v>
      </c>
    </row>
    <row r="512" spans="1:6" ht="12.75" customHeight="1" x14ac:dyDescent="0.2">
      <c r="A512" s="83" t="s">
        <v>168</v>
      </c>
      <c r="B512" s="83">
        <v>18</v>
      </c>
      <c r="C512" s="84">
        <v>2069.2619671799998</v>
      </c>
      <c r="D512" s="84">
        <v>1970.5450714599999</v>
      </c>
      <c r="E512" s="84">
        <v>133.60902447999999</v>
      </c>
      <c r="F512" s="84">
        <v>133.60902447999999</v>
      </c>
    </row>
    <row r="513" spans="1:6" ht="12.75" customHeight="1" x14ac:dyDescent="0.2">
      <c r="A513" s="83" t="s">
        <v>168</v>
      </c>
      <c r="B513" s="83">
        <v>19</v>
      </c>
      <c r="C513" s="84">
        <v>2016.74773114</v>
      </c>
      <c r="D513" s="84">
        <v>1917.5968504800001</v>
      </c>
      <c r="E513" s="84">
        <v>130.01897203999999</v>
      </c>
      <c r="F513" s="84">
        <v>130.01897203999999</v>
      </c>
    </row>
    <row r="514" spans="1:6" ht="12.75" customHeight="1" x14ac:dyDescent="0.2">
      <c r="A514" s="83" t="s">
        <v>168</v>
      </c>
      <c r="B514" s="83">
        <v>20</v>
      </c>
      <c r="C514" s="84">
        <v>1988.5099905699999</v>
      </c>
      <c r="D514" s="84">
        <v>1889.5401175300001</v>
      </c>
      <c r="E514" s="84">
        <v>128.11663913999999</v>
      </c>
      <c r="F514" s="84">
        <v>128.11663913999999</v>
      </c>
    </row>
    <row r="515" spans="1:6" ht="12.75" customHeight="1" x14ac:dyDescent="0.2">
      <c r="A515" s="83" t="s">
        <v>168</v>
      </c>
      <c r="B515" s="83">
        <v>21</v>
      </c>
      <c r="C515" s="84">
        <v>2001.8412988299999</v>
      </c>
      <c r="D515" s="84">
        <v>1902.94652849</v>
      </c>
      <c r="E515" s="84">
        <v>129.02563509000001</v>
      </c>
      <c r="F515" s="84">
        <v>129.02563509000001</v>
      </c>
    </row>
    <row r="516" spans="1:6" ht="12.75" customHeight="1" x14ac:dyDescent="0.2">
      <c r="A516" s="83" t="s">
        <v>168</v>
      </c>
      <c r="B516" s="83">
        <v>22</v>
      </c>
      <c r="C516" s="84">
        <v>2013.53500968</v>
      </c>
      <c r="D516" s="84">
        <v>1913.4397017399999</v>
      </c>
      <c r="E516" s="84">
        <v>129.73710455</v>
      </c>
      <c r="F516" s="84">
        <v>129.73710455</v>
      </c>
    </row>
    <row r="517" spans="1:6" ht="12.75" customHeight="1" x14ac:dyDescent="0.2">
      <c r="A517" s="83" t="s">
        <v>168</v>
      </c>
      <c r="B517" s="83">
        <v>23</v>
      </c>
      <c r="C517" s="84">
        <v>2054.4769454799998</v>
      </c>
      <c r="D517" s="84">
        <v>1953.71495252</v>
      </c>
      <c r="E517" s="84">
        <v>132.46789059</v>
      </c>
      <c r="F517" s="84">
        <v>132.46789059</v>
      </c>
    </row>
    <row r="518" spans="1:6" ht="12.75" customHeight="1" x14ac:dyDescent="0.2">
      <c r="A518" s="83" t="s">
        <v>168</v>
      </c>
      <c r="B518" s="83">
        <v>24</v>
      </c>
      <c r="C518" s="84">
        <v>2051.2358981299999</v>
      </c>
      <c r="D518" s="84">
        <v>1950.63237024</v>
      </c>
      <c r="E518" s="84">
        <v>132.25888201999999</v>
      </c>
      <c r="F518" s="84">
        <v>132.25888201999999</v>
      </c>
    </row>
    <row r="519" spans="1:6" ht="12.75" customHeight="1" x14ac:dyDescent="0.2">
      <c r="A519" s="83" t="s">
        <v>169</v>
      </c>
      <c r="B519" s="83">
        <v>1</v>
      </c>
      <c r="C519" s="84">
        <v>2124.6501436499998</v>
      </c>
      <c r="D519" s="84">
        <v>2025.3028568100001</v>
      </c>
      <c r="E519" s="84">
        <v>137.32177096999999</v>
      </c>
      <c r="F519" s="84">
        <v>137.32177096999999</v>
      </c>
    </row>
    <row r="520" spans="1:6" ht="12.75" customHeight="1" x14ac:dyDescent="0.2">
      <c r="A520" s="83" t="s">
        <v>169</v>
      </c>
      <c r="B520" s="83">
        <v>2</v>
      </c>
      <c r="C520" s="84">
        <v>2159.0543870400002</v>
      </c>
      <c r="D520" s="84">
        <v>2060.1014294400002</v>
      </c>
      <c r="E520" s="84">
        <v>139.68122136</v>
      </c>
      <c r="F520" s="84">
        <v>139.68122136</v>
      </c>
    </row>
    <row r="521" spans="1:6" ht="12.75" customHeight="1" x14ac:dyDescent="0.2">
      <c r="A521" s="83" t="s">
        <v>169</v>
      </c>
      <c r="B521" s="83">
        <v>3</v>
      </c>
      <c r="C521" s="84">
        <v>2212.44551013</v>
      </c>
      <c r="D521" s="84">
        <v>2113.3609073900002</v>
      </c>
      <c r="E521" s="84">
        <v>143.29237799000001</v>
      </c>
      <c r="F521" s="84">
        <v>143.29237799000001</v>
      </c>
    </row>
    <row r="522" spans="1:6" ht="12.75" customHeight="1" x14ac:dyDescent="0.2">
      <c r="A522" s="83" t="s">
        <v>169</v>
      </c>
      <c r="B522" s="83">
        <v>4</v>
      </c>
      <c r="C522" s="84">
        <v>2223.4399480100001</v>
      </c>
      <c r="D522" s="84">
        <v>2124.2622362799998</v>
      </c>
      <c r="E522" s="84">
        <v>144.03152166000001</v>
      </c>
      <c r="F522" s="84">
        <v>144.03152166000001</v>
      </c>
    </row>
    <row r="523" spans="1:6" ht="12.75" customHeight="1" x14ac:dyDescent="0.2">
      <c r="A523" s="83" t="s">
        <v>169</v>
      </c>
      <c r="B523" s="83">
        <v>5</v>
      </c>
      <c r="C523" s="84">
        <v>2217.2688446799998</v>
      </c>
      <c r="D523" s="84">
        <v>2118.2917570099999</v>
      </c>
      <c r="E523" s="84">
        <v>143.62670477</v>
      </c>
      <c r="F523" s="84">
        <v>143.62670477</v>
      </c>
    </row>
    <row r="524" spans="1:6" ht="12.75" customHeight="1" x14ac:dyDescent="0.2">
      <c r="A524" s="83" t="s">
        <v>169</v>
      </c>
      <c r="B524" s="83">
        <v>6</v>
      </c>
      <c r="C524" s="84">
        <v>2179.2529990500002</v>
      </c>
      <c r="D524" s="84">
        <v>2080.4970107899999</v>
      </c>
      <c r="E524" s="84">
        <v>141.06410459</v>
      </c>
      <c r="F524" s="84">
        <v>141.06410459</v>
      </c>
    </row>
    <row r="525" spans="1:6" ht="12.75" customHeight="1" x14ac:dyDescent="0.2">
      <c r="A525" s="83" t="s">
        <v>169</v>
      </c>
      <c r="B525" s="83">
        <v>7</v>
      </c>
      <c r="C525" s="84">
        <v>2084.8741812500002</v>
      </c>
      <c r="D525" s="84">
        <v>1986.4067535700001</v>
      </c>
      <c r="E525" s="84">
        <v>134.68449537999999</v>
      </c>
      <c r="F525" s="84">
        <v>134.68449537999999</v>
      </c>
    </row>
    <row r="526" spans="1:6" ht="12.75" customHeight="1" x14ac:dyDescent="0.2">
      <c r="A526" s="83" t="s">
        <v>169</v>
      </c>
      <c r="B526" s="83">
        <v>8</v>
      </c>
      <c r="C526" s="84">
        <v>2042.9804890600001</v>
      </c>
      <c r="D526" s="84">
        <v>1944.73523828</v>
      </c>
      <c r="E526" s="84">
        <v>131.85903830999999</v>
      </c>
      <c r="F526" s="84">
        <v>131.85903830999999</v>
      </c>
    </row>
    <row r="527" spans="1:6" ht="12.75" customHeight="1" x14ac:dyDescent="0.2">
      <c r="A527" s="83" t="s">
        <v>169</v>
      </c>
      <c r="B527" s="83">
        <v>9</v>
      </c>
      <c r="C527" s="84">
        <v>2050.0307653</v>
      </c>
      <c r="D527" s="84">
        <v>1951.4101187199999</v>
      </c>
      <c r="E527" s="84">
        <v>132.31161576</v>
      </c>
      <c r="F527" s="84">
        <v>132.31161576</v>
      </c>
    </row>
    <row r="528" spans="1:6" ht="12.75" customHeight="1" x14ac:dyDescent="0.2">
      <c r="A528" s="83" t="s">
        <v>169</v>
      </c>
      <c r="B528" s="83">
        <v>10</v>
      </c>
      <c r="C528" s="84">
        <v>2022.09647172</v>
      </c>
      <c r="D528" s="84">
        <v>1923.3542688699999</v>
      </c>
      <c r="E528" s="84">
        <v>130.40934272999999</v>
      </c>
      <c r="F528" s="84">
        <v>130.40934272999999</v>
      </c>
    </row>
    <row r="529" spans="1:6" ht="12.75" customHeight="1" x14ac:dyDescent="0.2">
      <c r="A529" s="83" t="s">
        <v>169</v>
      </c>
      <c r="B529" s="83">
        <v>11</v>
      </c>
      <c r="C529" s="84">
        <v>2012.6339212099999</v>
      </c>
      <c r="D529" s="84">
        <v>1919.07434805</v>
      </c>
      <c r="E529" s="84">
        <v>130.11915092000001</v>
      </c>
      <c r="F529" s="84">
        <v>130.11915092000001</v>
      </c>
    </row>
    <row r="530" spans="1:6" ht="12.75" customHeight="1" x14ac:dyDescent="0.2">
      <c r="A530" s="83" t="s">
        <v>169</v>
      </c>
      <c r="B530" s="83">
        <v>12</v>
      </c>
      <c r="C530" s="84">
        <v>2033.71424723</v>
      </c>
      <c r="D530" s="84">
        <v>1933.3277745299999</v>
      </c>
      <c r="E530" s="84">
        <v>131.08557712999999</v>
      </c>
      <c r="F530" s="84">
        <v>131.08557712999999</v>
      </c>
    </row>
    <row r="531" spans="1:6" ht="12.75" customHeight="1" x14ac:dyDescent="0.2">
      <c r="A531" s="83" t="s">
        <v>169</v>
      </c>
      <c r="B531" s="83">
        <v>13</v>
      </c>
      <c r="C531" s="84">
        <v>2069.0574793000001</v>
      </c>
      <c r="D531" s="84">
        <v>1967.32156123</v>
      </c>
      <c r="E531" s="84">
        <v>133.39046056000001</v>
      </c>
      <c r="F531" s="84">
        <v>133.39046056000001</v>
      </c>
    </row>
    <row r="532" spans="1:6" ht="12.75" customHeight="1" x14ac:dyDescent="0.2">
      <c r="A532" s="83" t="s">
        <v>169</v>
      </c>
      <c r="B532" s="83">
        <v>14</v>
      </c>
      <c r="C532" s="84">
        <v>2083.99442232</v>
      </c>
      <c r="D532" s="84">
        <v>1981.83913921</v>
      </c>
      <c r="E532" s="84">
        <v>134.37479705999999</v>
      </c>
      <c r="F532" s="84">
        <v>134.37479705999999</v>
      </c>
    </row>
    <row r="533" spans="1:6" ht="12.75" customHeight="1" x14ac:dyDescent="0.2">
      <c r="A533" s="83" t="s">
        <v>169</v>
      </c>
      <c r="B533" s="83">
        <v>15</v>
      </c>
      <c r="C533" s="84">
        <v>2096.9816578999998</v>
      </c>
      <c r="D533" s="84">
        <v>1995.3355770600001</v>
      </c>
      <c r="E533" s="84">
        <v>135.28989711</v>
      </c>
      <c r="F533" s="84">
        <v>135.28989711</v>
      </c>
    </row>
    <row r="534" spans="1:6" ht="12.75" customHeight="1" x14ac:dyDescent="0.2">
      <c r="A534" s="83" t="s">
        <v>169</v>
      </c>
      <c r="B534" s="83">
        <v>16</v>
      </c>
      <c r="C534" s="84">
        <v>2118.9054957899998</v>
      </c>
      <c r="D534" s="84">
        <v>2017.4254630600001</v>
      </c>
      <c r="E534" s="84">
        <v>136.78765941</v>
      </c>
      <c r="F534" s="84">
        <v>136.78765941</v>
      </c>
    </row>
    <row r="535" spans="1:6" ht="12.75" customHeight="1" x14ac:dyDescent="0.2">
      <c r="A535" s="83" t="s">
        <v>169</v>
      </c>
      <c r="B535" s="83">
        <v>17</v>
      </c>
      <c r="C535" s="84">
        <v>2133.5507955399999</v>
      </c>
      <c r="D535" s="84">
        <v>2032.08051647</v>
      </c>
      <c r="E535" s="84">
        <v>137.78131715999999</v>
      </c>
      <c r="F535" s="84">
        <v>137.78131715999999</v>
      </c>
    </row>
    <row r="536" spans="1:6" ht="12.75" customHeight="1" x14ac:dyDescent="0.2">
      <c r="A536" s="83" t="s">
        <v>169</v>
      </c>
      <c r="B536" s="83">
        <v>18</v>
      </c>
      <c r="C536" s="84">
        <v>2106.11015</v>
      </c>
      <c r="D536" s="84">
        <v>2004.6548982700001</v>
      </c>
      <c r="E536" s="84">
        <v>135.92177579</v>
      </c>
      <c r="F536" s="84">
        <v>135.92177579</v>
      </c>
    </row>
    <row r="537" spans="1:6" ht="12.75" customHeight="1" x14ac:dyDescent="0.2">
      <c r="A537" s="83" t="s">
        <v>169</v>
      </c>
      <c r="B537" s="83">
        <v>19</v>
      </c>
      <c r="C537" s="84">
        <v>2095.51730146</v>
      </c>
      <c r="D537" s="84">
        <v>1994.6548687899999</v>
      </c>
      <c r="E537" s="84">
        <v>135.24374298999999</v>
      </c>
      <c r="F537" s="84">
        <v>135.24374298999999</v>
      </c>
    </row>
    <row r="538" spans="1:6" ht="12.75" customHeight="1" x14ac:dyDescent="0.2">
      <c r="A538" s="83" t="s">
        <v>169</v>
      </c>
      <c r="B538" s="83">
        <v>20</v>
      </c>
      <c r="C538" s="84">
        <v>2050.59451038</v>
      </c>
      <c r="D538" s="84">
        <v>1949.9535005299999</v>
      </c>
      <c r="E538" s="84">
        <v>132.21285255999999</v>
      </c>
      <c r="F538" s="84">
        <v>132.21285255999999</v>
      </c>
    </row>
    <row r="539" spans="1:6" ht="12.75" customHeight="1" x14ac:dyDescent="0.2">
      <c r="A539" s="83" t="s">
        <v>169</v>
      </c>
      <c r="B539" s="83">
        <v>21</v>
      </c>
      <c r="C539" s="84">
        <v>2017.81984689</v>
      </c>
      <c r="D539" s="84">
        <v>1918.65634851</v>
      </c>
      <c r="E539" s="84">
        <v>130.09080926999999</v>
      </c>
      <c r="F539" s="84">
        <v>130.09080926999999</v>
      </c>
    </row>
    <row r="540" spans="1:6" ht="12.75" customHeight="1" x14ac:dyDescent="0.2">
      <c r="A540" s="83" t="s">
        <v>169</v>
      </c>
      <c r="B540" s="83">
        <v>22</v>
      </c>
      <c r="C540" s="84">
        <v>2047.0829377800001</v>
      </c>
      <c r="D540" s="84">
        <v>1948.1080525100001</v>
      </c>
      <c r="E540" s="84">
        <v>132.0877255</v>
      </c>
      <c r="F540" s="84">
        <v>132.0877255</v>
      </c>
    </row>
    <row r="541" spans="1:6" ht="12.75" customHeight="1" x14ac:dyDescent="0.2">
      <c r="A541" s="83" t="s">
        <v>169</v>
      </c>
      <c r="B541" s="83">
        <v>23</v>
      </c>
      <c r="C541" s="84">
        <v>2076.5706039500001</v>
      </c>
      <c r="D541" s="84">
        <v>1977.6547051699999</v>
      </c>
      <c r="E541" s="84">
        <v>134.09107954000001</v>
      </c>
      <c r="F541" s="84">
        <v>134.09107954000001</v>
      </c>
    </row>
    <row r="542" spans="1:6" ht="12.75" customHeight="1" x14ac:dyDescent="0.2">
      <c r="A542" s="83" t="s">
        <v>169</v>
      </c>
      <c r="B542" s="83">
        <v>24</v>
      </c>
      <c r="C542" s="84">
        <v>2099.0309244</v>
      </c>
      <c r="D542" s="84">
        <v>2000.1018135500001</v>
      </c>
      <c r="E542" s="84">
        <v>135.61306261999999</v>
      </c>
      <c r="F542" s="84">
        <v>135.61306261999999</v>
      </c>
    </row>
    <row r="543" spans="1:6" ht="12.75" customHeight="1" x14ac:dyDescent="0.2">
      <c r="A543" s="83" t="s">
        <v>170</v>
      </c>
      <c r="B543" s="83">
        <v>1</v>
      </c>
      <c r="C543" s="84">
        <v>2133.3073716700001</v>
      </c>
      <c r="D543" s="84">
        <v>2033.8799953299999</v>
      </c>
      <c r="E543" s="84">
        <v>137.90332737</v>
      </c>
      <c r="F543" s="84">
        <v>137.90332737</v>
      </c>
    </row>
    <row r="544" spans="1:6" ht="12.75" customHeight="1" x14ac:dyDescent="0.2">
      <c r="A544" s="83" t="s">
        <v>170</v>
      </c>
      <c r="B544" s="83">
        <v>2</v>
      </c>
      <c r="C544" s="84">
        <v>2173.2652525499998</v>
      </c>
      <c r="D544" s="84">
        <v>2073.5803718400002</v>
      </c>
      <c r="E544" s="84">
        <v>140.59513516000001</v>
      </c>
      <c r="F544" s="84">
        <v>140.59513516000001</v>
      </c>
    </row>
    <row r="545" spans="1:6" ht="12.75" customHeight="1" x14ac:dyDescent="0.2">
      <c r="A545" s="83" t="s">
        <v>170</v>
      </c>
      <c r="B545" s="83">
        <v>3</v>
      </c>
      <c r="C545" s="84">
        <v>2207.8318204100001</v>
      </c>
      <c r="D545" s="84">
        <v>2108.2248693199999</v>
      </c>
      <c r="E545" s="84">
        <v>142.94413879000001</v>
      </c>
      <c r="F545" s="84">
        <v>142.94413879000001</v>
      </c>
    </row>
    <row r="546" spans="1:6" ht="12.75" customHeight="1" x14ac:dyDescent="0.2">
      <c r="A546" s="83" t="s">
        <v>170</v>
      </c>
      <c r="B546" s="83">
        <v>4</v>
      </c>
      <c r="C546" s="84">
        <v>2195.5068857900001</v>
      </c>
      <c r="D546" s="84">
        <v>2095.7117848600001</v>
      </c>
      <c r="E546" s="84">
        <v>142.09571312</v>
      </c>
      <c r="F546" s="84">
        <v>142.09571312</v>
      </c>
    </row>
    <row r="547" spans="1:6" ht="12.75" customHeight="1" x14ac:dyDescent="0.2">
      <c r="A547" s="83" t="s">
        <v>170</v>
      </c>
      <c r="B547" s="83">
        <v>5</v>
      </c>
      <c r="C547" s="84">
        <v>2195.29390229</v>
      </c>
      <c r="D547" s="84">
        <v>2095.8691299000002</v>
      </c>
      <c r="E547" s="84">
        <v>142.10638159999999</v>
      </c>
      <c r="F547" s="84">
        <v>142.10638159999999</v>
      </c>
    </row>
    <row r="548" spans="1:6" ht="12.75" customHeight="1" x14ac:dyDescent="0.2">
      <c r="A548" s="83" t="s">
        <v>170</v>
      </c>
      <c r="B548" s="83">
        <v>6</v>
      </c>
      <c r="C548" s="84">
        <v>2195.12283389</v>
      </c>
      <c r="D548" s="84">
        <v>2095.7930486</v>
      </c>
      <c r="E548" s="84">
        <v>142.10122306</v>
      </c>
      <c r="F548" s="84">
        <v>142.10122306</v>
      </c>
    </row>
    <row r="549" spans="1:6" ht="12.75" customHeight="1" x14ac:dyDescent="0.2">
      <c r="A549" s="83" t="s">
        <v>170</v>
      </c>
      <c r="B549" s="83">
        <v>7</v>
      </c>
      <c r="C549" s="84">
        <v>2127.2901115499999</v>
      </c>
      <c r="D549" s="84">
        <v>2027.8140104500001</v>
      </c>
      <c r="E549" s="84">
        <v>137.49203492000001</v>
      </c>
      <c r="F549" s="84">
        <v>137.49203492000001</v>
      </c>
    </row>
    <row r="550" spans="1:6" ht="12.75" customHeight="1" x14ac:dyDescent="0.2">
      <c r="A550" s="83" t="s">
        <v>170</v>
      </c>
      <c r="B550" s="83">
        <v>8</v>
      </c>
      <c r="C550" s="84">
        <v>2077.3578757800001</v>
      </c>
      <c r="D550" s="84">
        <v>1980.63590471</v>
      </c>
      <c r="E550" s="84">
        <v>134.29321404999999</v>
      </c>
      <c r="F550" s="84">
        <v>134.29321404999999</v>
      </c>
    </row>
    <row r="551" spans="1:6" ht="12.75" customHeight="1" x14ac:dyDescent="0.2">
      <c r="A551" s="83" t="s">
        <v>170</v>
      </c>
      <c r="B551" s="83">
        <v>9</v>
      </c>
      <c r="C551" s="84">
        <v>2065.0039512399999</v>
      </c>
      <c r="D551" s="84">
        <v>1966.4808646900001</v>
      </c>
      <c r="E551" s="84">
        <v>133.33345875000001</v>
      </c>
      <c r="F551" s="84">
        <v>133.33345875000001</v>
      </c>
    </row>
    <row r="552" spans="1:6" ht="12.75" customHeight="1" x14ac:dyDescent="0.2">
      <c r="A552" s="83" t="s">
        <v>170</v>
      </c>
      <c r="B552" s="83">
        <v>10</v>
      </c>
      <c r="C552" s="84">
        <v>2056.0531312200001</v>
      </c>
      <c r="D552" s="84">
        <v>1955.2038391999999</v>
      </c>
      <c r="E552" s="84">
        <v>132.56884169</v>
      </c>
      <c r="F552" s="84">
        <v>132.56884169</v>
      </c>
    </row>
    <row r="553" spans="1:6" ht="12.75" customHeight="1" x14ac:dyDescent="0.2">
      <c r="A553" s="83" t="s">
        <v>170</v>
      </c>
      <c r="B553" s="83">
        <v>11</v>
      </c>
      <c r="C553" s="84">
        <v>2024.26494514</v>
      </c>
      <c r="D553" s="84">
        <v>1923.76168751</v>
      </c>
      <c r="E553" s="84">
        <v>130.43696696999999</v>
      </c>
      <c r="F553" s="84">
        <v>130.43696696999999</v>
      </c>
    </row>
    <row r="554" spans="1:6" ht="12.75" customHeight="1" x14ac:dyDescent="0.2">
      <c r="A554" s="83" t="s">
        <v>170</v>
      </c>
      <c r="B554" s="83">
        <v>12</v>
      </c>
      <c r="C554" s="84">
        <v>1983.07833501</v>
      </c>
      <c r="D554" s="84">
        <v>1882.8664867</v>
      </c>
      <c r="E554" s="84">
        <v>127.66414641</v>
      </c>
      <c r="F554" s="84">
        <v>127.66414641</v>
      </c>
    </row>
    <row r="555" spans="1:6" ht="12.75" customHeight="1" x14ac:dyDescent="0.2">
      <c r="A555" s="83" t="s">
        <v>170</v>
      </c>
      <c r="B555" s="83">
        <v>13</v>
      </c>
      <c r="C555" s="84">
        <v>2016.12628735</v>
      </c>
      <c r="D555" s="84">
        <v>1913.9366647500001</v>
      </c>
      <c r="E555" s="84">
        <v>129.77080017</v>
      </c>
      <c r="F555" s="84">
        <v>129.77080017</v>
      </c>
    </row>
    <row r="556" spans="1:6" ht="12.75" customHeight="1" x14ac:dyDescent="0.2">
      <c r="A556" s="83" t="s">
        <v>170</v>
      </c>
      <c r="B556" s="83">
        <v>14</v>
      </c>
      <c r="C556" s="84">
        <v>1985.41049406</v>
      </c>
      <c r="D556" s="84">
        <v>1881.48759283</v>
      </c>
      <c r="E556" s="84">
        <v>127.57065316000001</v>
      </c>
      <c r="F556" s="84">
        <v>127.57065316000001</v>
      </c>
    </row>
    <row r="557" spans="1:6" ht="12.75" customHeight="1" x14ac:dyDescent="0.2">
      <c r="A557" s="83" t="s">
        <v>170</v>
      </c>
      <c r="B557" s="83">
        <v>15</v>
      </c>
      <c r="C557" s="84">
        <v>1988.8844203000001</v>
      </c>
      <c r="D557" s="84">
        <v>1884.6169026600001</v>
      </c>
      <c r="E557" s="84">
        <v>127.78283001</v>
      </c>
      <c r="F557" s="84">
        <v>127.78283001</v>
      </c>
    </row>
    <row r="558" spans="1:6" ht="12.75" customHeight="1" x14ac:dyDescent="0.2">
      <c r="A558" s="83" t="s">
        <v>170</v>
      </c>
      <c r="B558" s="83">
        <v>16</v>
      </c>
      <c r="C558" s="84">
        <v>2010.5120785199999</v>
      </c>
      <c r="D558" s="84">
        <v>1904.7650497100001</v>
      </c>
      <c r="E558" s="84">
        <v>129.14893642999999</v>
      </c>
      <c r="F558" s="84">
        <v>129.14893642999999</v>
      </c>
    </row>
    <row r="559" spans="1:6" ht="12.75" customHeight="1" x14ac:dyDescent="0.2">
      <c r="A559" s="83" t="s">
        <v>170</v>
      </c>
      <c r="B559" s="83">
        <v>17</v>
      </c>
      <c r="C559" s="84">
        <v>2024.10988873</v>
      </c>
      <c r="D559" s="84">
        <v>1920.9959578800001</v>
      </c>
      <c r="E559" s="84">
        <v>130.24944199000001</v>
      </c>
      <c r="F559" s="84">
        <v>130.24944199000001</v>
      </c>
    </row>
    <row r="560" spans="1:6" ht="12.75" customHeight="1" x14ac:dyDescent="0.2">
      <c r="A560" s="83" t="s">
        <v>170</v>
      </c>
      <c r="B560" s="83">
        <v>18</v>
      </c>
      <c r="C560" s="84">
        <v>2016.9488062099999</v>
      </c>
      <c r="D560" s="84">
        <v>1914.4480038199999</v>
      </c>
      <c r="E560" s="84">
        <v>129.80547053999999</v>
      </c>
      <c r="F560" s="84">
        <v>129.80547053999999</v>
      </c>
    </row>
    <row r="561" spans="1:6" ht="12.75" customHeight="1" x14ac:dyDescent="0.2">
      <c r="A561" s="83" t="s">
        <v>170</v>
      </c>
      <c r="B561" s="83">
        <v>19</v>
      </c>
      <c r="C561" s="84">
        <v>1984.1034997899999</v>
      </c>
      <c r="D561" s="84">
        <v>1883.3380203900001</v>
      </c>
      <c r="E561" s="84">
        <v>127.69611784999999</v>
      </c>
      <c r="F561" s="84">
        <v>127.69611784999999</v>
      </c>
    </row>
    <row r="562" spans="1:6" ht="12.75" customHeight="1" x14ac:dyDescent="0.2">
      <c r="A562" s="83" t="s">
        <v>170</v>
      </c>
      <c r="B562" s="83">
        <v>20</v>
      </c>
      <c r="C562" s="84">
        <v>1950.9749952899999</v>
      </c>
      <c r="D562" s="84">
        <v>1849.4742240600001</v>
      </c>
      <c r="E562" s="84">
        <v>125.40004817000001</v>
      </c>
      <c r="F562" s="84">
        <v>125.40004817000001</v>
      </c>
    </row>
    <row r="563" spans="1:6" ht="12.75" customHeight="1" x14ac:dyDescent="0.2">
      <c r="A563" s="83" t="s">
        <v>170</v>
      </c>
      <c r="B563" s="83">
        <v>21</v>
      </c>
      <c r="C563" s="84">
        <v>1913.3864299100001</v>
      </c>
      <c r="D563" s="84">
        <v>1812.88537625</v>
      </c>
      <c r="E563" s="84">
        <v>122.91921161</v>
      </c>
      <c r="F563" s="84">
        <v>122.91921161</v>
      </c>
    </row>
    <row r="564" spans="1:6" ht="12.75" customHeight="1" x14ac:dyDescent="0.2">
      <c r="A564" s="83" t="s">
        <v>170</v>
      </c>
      <c r="B564" s="83">
        <v>22</v>
      </c>
      <c r="C564" s="84">
        <v>1910.28002328</v>
      </c>
      <c r="D564" s="84">
        <v>1810.6480832499999</v>
      </c>
      <c r="E564" s="84">
        <v>122.76751625</v>
      </c>
      <c r="F564" s="84">
        <v>122.76751625</v>
      </c>
    </row>
    <row r="565" spans="1:6" ht="12.75" customHeight="1" x14ac:dyDescent="0.2">
      <c r="A565" s="83" t="s">
        <v>170</v>
      </c>
      <c r="B565" s="83">
        <v>23</v>
      </c>
      <c r="C565" s="84">
        <v>1923.49779478</v>
      </c>
      <c r="D565" s="84">
        <v>1829.0817300599999</v>
      </c>
      <c r="E565" s="84">
        <v>124.01737427</v>
      </c>
      <c r="F565" s="84">
        <v>124.01737427</v>
      </c>
    </row>
    <row r="566" spans="1:6" ht="12.75" customHeight="1" x14ac:dyDescent="0.2">
      <c r="A566" s="83" t="s">
        <v>170</v>
      </c>
      <c r="B566" s="83">
        <v>24</v>
      </c>
      <c r="C566" s="84">
        <v>1928.24131149</v>
      </c>
      <c r="D566" s="84">
        <v>1835.1105730700001</v>
      </c>
      <c r="E566" s="84">
        <v>124.4261484</v>
      </c>
      <c r="F566" s="84">
        <v>124.4261484</v>
      </c>
    </row>
    <row r="567" spans="1:6" ht="12.75" customHeight="1" x14ac:dyDescent="0.2">
      <c r="A567" s="83" t="s">
        <v>171</v>
      </c>
      <c r="B567" s="83">
        <v>1</v>
      </c>
      <c r="C567" s="84">
        <v>2007.78396757</v>
      </c>
      <c r="D567" s="84">
        <v>1908.67891665</v>
      </c>
      <c r="E567" s="84">
        <v>129.41430865999999</v>
      </c>
      <c r="F567" s="84">
        <v>129.41430865999999</v>
      </c>
    </row>
    <row r="568" spans="1:6" ht="12.75" customHeight="1" x14ac:dyDescent="0.2">
      <c r="A568" s="83" t="s">
        <v>171</v>
      </c>
      <c r="B568" s="83">
        <v>2</v>
      </c>
      <c r="C568" s="84">
        <v>1982.2571881900001</v>
      </c>
      <c r="D568" s="84">
        <v>1883.3494705600001</v>
      </c>
      <c r="E568" s="84">
        <v>127.69689421</v>
      </c>
      <c r="F568" s="84">
        <v>127.69689421</v>
      </c>
    </row>
    <row r="569" spans="1:6" ht="12.75" customHeight="1" x14ac:dyDescent="0.2">
      <c r="A569" s="83" t="s">
        <v>171</v>
      </c>
      <c r="B569" s="83">
        <v>3</v>
      </c>
      <c r="C569" s="84">
        <v>2028.89198556</v>
      </c>
      <c r="D569" s="84">
        <v>1929.8329688900001</v>
      </c>
      <c r="E569" s="84">
        <v>130.84861855</v>
      </c>
      <c r="F569" s="84">
        <v>130.84861855</v>
      </c>
    </row>
    <row r="570" spans="1:6" ht="12.75" customHeight="1" x14ac:dyDescent="0.2">
      <c r="A570" s="83" t="s">
        <v>171</v>
      </c>
      <c r="B570" s="83">
        <v>4</v>
      </c>
      <c r="C570" s="84">
        <v>2046.09782853</v>
      </c>
      <c r="D570" s="84">
        <v>1949.7198409499999</v>
      </c>
      <c r="E570" s="84">
        <v>132.19700972000001</v>
      </c>
      <c r="F570" s="84">
        <v>132.19700972000001</v>
      </c>
    </row>
    <row r="571" spans="1:6" ht="12.75" customHeight="1" x14ac:dyDescent="0.2">
      <c r="A571" s="83" t="s">
        <v>171</v>
      </c>
      <c r="B571" s="83">
        <v>5</v>
      </c>
      <c r="C571" s="84">
        <v>2043.6981865600001</v>
      </c>
      <c r="D571" s="84">
        <v>1947.6819054699999</v>
      </c>
      <c r="E571" s="84">
        <v>132.05883141999999</v>
      </c>
      <c r="F571" s="84">
        <v>132.05883141999999</v>
      </c>
    </row>
    <row r="572" spans="1:6" ht="12.75" customHeight="1" x14ac:dyDescent="0.2">
      <c r="A572" s="83" t="s">
        <v>171</v>
      </c>
      <c r="B572" s="83">
        <v>6</v>
      </c>
      <c r="C572" s="84">
        <v>2024.9819940100001</v>
      </c>
      <c r="D572" s="84">
        <v>1926.1964570600001</v>
      </c>
      <c r="E572" s="84">
        <v>130.60205185000001</v>
      </c>
      <c r="F572" s="84">
        <v>130.60205185000001</v>
      </c>
    </row>
    <row r="573" spans="1:6" ht="12.75" customHeight="1" x14ac:dyDescent="0.2">
      <c r="A573" s="83" t="s">
        <v>171</v>
      </c>
      <c r="B573" s="83">
        <v>7</v>
      </c>
      <c r="C573" s="84">
        <v>2003.50709547</v>
      </c>
      <c r="D573" s="84">
        <v>1904.5603870800001</v>
      </c>
      <c r="E573" s="84">
        <v>129.13505967</v>
      </c>
      <c r="F573" s="84">
        <v>129.13505967</v>
      </c>
    </row>
    <row r="574" spans="1:6" ht="12.75" customHeight="1" x14ac:dyDescent="0.2">
      <c r="A574" s="83" t="s">
        <v>171</v>
      </c>
      <c r="B574" s="83">
        <v>8</v>
      </c>
      <c r="C574" s="84">
        <v>1983.4524958300001</v>
      </c>
      <c r="D574" s="84">
        <v>1884.5295736400001</v>
      </c>
      <c r="E574" s="84">
        <v>127.77690883</v>
      </c>
      <c r="F574" s="84">
        <v>127.77690883</v>
      </c>
    </row>
    <row r="575" spans="1:6" ht="12.75" customHeight="1" x14ac:dyDescent="0.2">
      <c r="A575" s="83" t="s">
        <v>171</v>
      </c>
      <c r="B575" s="83">
        <v>9</v>
      </c>
      <c r="C575" s="84">
        <v>1933.5358150300001</v>
      </c>
      <c r="D575" s="84">
        <v>1836.4142243700001</v>
      </c>
      <c r="E575" s="84">
        <v>124.51453997</v>
      </c>
      <c r="F575" s="84">
        <v>124.51453997</v>
      </c>
    </row>
    <row r="576" spans="1:6" ht="12.75" customHeight="1" x14ac:dyDescent="0.2">
      <c r="A576" s="83" t="s">
        <v>171</v>
      </c>
      <c r="B576" s="83">
        <v>10</v>
      </c>
      <c r="C576" s="84">
        <v>1893.83359612</v>
      </c>
      <c r="D576" s="84">
        <v>1795.02175988</v>
      </c>
      <c r="E576" s="84">
        <v>121.7080034</v>
      </c>
      <c r="F576" s="84">
        <v>121.7080034</v>
      </c>
    </row>
    <row r="577" spans="1:6" ht="12.75" customHeight="1" x14ac:dyDescent="0.2">
      <c r="A577" s="83" t="s">
        <v>171</v>
      </c>
      <c r="B577" s="83">
        <v>11</v>
      </c>
      <c r="C577" s="84">
        <v>1877.1615473100001</v>
      </c>
      <c r="D577" s="84">
        <v>1778.39817883</v>
      </c>
      <c r="E577" s="84">
        <v>120.58087341</v>
      </c>
      <c r="F577" s="84">
        <v>120.58087341</v>
      </c>
    </row>
    <row r="578" spans="1:6" ht="12.75" customHeight="1" x14ac:dyDescent="0.2">
      <c r="A578" s="83" t="s">
        <v>171</v>
      </c>
      <c r="B578" s="83">
        <v>12</v>
      </c>
      <c r="C578" s="84">
        <v>1889.1151858200001</v>
      </c>
      <c r="D578" s="84">
        <v>1790.35464452</v>
      </c>
      <c r="E578" s="84">
        <v>121.39155861</v>
      </c>
      <c r="F578" s="84">
        <v>121.39155861</v>
      </c>
    </row>
    <row r="579" spans="1:6" ht="12.75" customHeight="1" x14ac:dyDescent="0.2">
      <c r="A579" s="83" t="s">
        <v>171</v>
      </c>
      <c r="B579" s="83">
        <v>13</v>
      </c>
      <c r="C579" s="84">
        <v>1895.4182918900001</v>
      </c>
      <c r="D579" s="84">
        <v>1798.29678081</v>
      </c>
      <c r="E579" s="84">
        <v>121.93005991</v>
      </c>
      <c r="F579" s="84">
        <v>121.93005991</v>
      </c>
    </row>
    <row r="580" spans="1:6" ht="12.75" customHeight="1" x14ac:dyDescent="0.2">
      <c r="A580" s="83" t="s">
        <v>171</v>
      </c>
      <c r="B580" s="83">
        <v>14</v>
      </c>
      <c r="C580" s="84">
        <v>1936.6111463499999</v>
      </c>
      <c r="D580" s="84">
        <v>1836.92775729</v>
      </c>
      <c r="E580" s="84">
        <v>124.54935908</v>
      </c>
      <c r="F580" s="84">
        <v>124.54935908</v>
      </c>
    </row>
    <row r="581" spans="1:6" ht="12.75" customHeight="1" x14ac:dyDescent="0.2">
      <c r="A581" s="83" t="s">
        <v>171</v>
      </c>
      <c r="B581" s="83">
        <v>15</v>
      </c>
      <c r="C581" s="84">
        <v>1961.35811898</v>
      </c>
      <c r="D581" s="84">
        <v>1861.26607485</v>
      </c>
      <c r="E581" s="84">
        <v>126.19957196999999</v>
      </c>
      <c r="F581" s="84">
        <v>126.19957196999999</v>
      </c>
    </row>
    <row r="582" spans="1:6" ht="12.75" customHeight="1" x14ac:dyDescent="0.2">
      <c r="A582" s="83" t="s">
        <v>171</v>
      </c>
      <c r="B582" s="83">
        <v>16</v>
      </c>
      <c r="C582" s="84">
        <v>1968.27185267</v>
      </c>
      <c r="D582" s="84">
        <v>1867.8637937999999</v>
      </c>
      <c r="E582" s="84">
        <v>126.64691763</v>
      </c>
      <c r="F582" s="84">
        <v>126.64691763</v>
      </c>
    </row>
    <row r="583" spans="1:6" ht="12.75" customHeight="1" x14ac:dyDescent="0.2">
      <c r="A583" s="83" t="s">
        <v>171</v>
      </c>
      <c r="B583" s="83">
        <v>17</v>
      </c>
      <c r="C583" s="84">
        <v>1981.80982262</v>
      </c>
      <c r="D583" s="84">
        <v>1881.3142273999999</v>
      </c>
      <c r="E583" s="84">
        <v>127.55889845</v>
      </c>
      <c r="F583" s="84">
        <v>127.55889845</v>
      </c>
    </row>
    <row r="584" spans="1:6" ht="12.75" customHeight="1" x14ac:dyDescent="0.2">
      <c r="A584" s="83" t="s">
        <v>171</v>
      </c>
      <c r="B584" s="83">
        <v>18</v>
      </c>
      <c r="C584" s="84">
        <v>1940.42424134</v>
      </c>
      <c r="D584" s="84">
        <v>1844.3755515</v>
      </c>
      <c r="E584" s="84">
        <v>125.05434246999999</v>
      </c>
      <c r="F584" s="84">
        <v>125.05434246999999</v>
      </c>
    </row>
    <row r="585" spans="1:6" ht="12.75" customHeight="1" x14ac:dyDescent="0.2">
      <c r="A585" s="83" t="s">
        <v>171</v>
      </c>
      <c r="B585" s="83">
        <v>19</v>
      </c>
      <c r="C585" s="84">
        <v>1925.5090502600001</v>
      </c>
      <c r="D585" s="84">
        <v>1830.00995453</v>
      </c>
      <c r="E585" s="84">
        <v>124.08031075</v>
      </c>
      <c r="F585" s="84">
        <v>124.08031075</v>
      </c>
    </row>
    <row r="586" spans="1:6" ht="12.75" customHeight="1" x14ac:dyDescent="0.2">
      <c r="A586" s="83" t="s">
        <v>171</v>
      </c>
      <c r="B586" s="83">
        <v>20</v>
      </c>
      <c r="C586" s="84">
        <v>1888.0822458499999</v>
      </c>
      <c r="D586" s="84">
        <v>1794.5891438799999</v>
      </c>
      <c r="E586" s="84">
        <v>121.67867071000001</v>
      </c>
      <c r="F586" s="84">
        <v>121.67867071000001</v>
      </c>
    </row>
    <row r="587" spans="1:6" ht="12.75" customHeight="1" x14ac:dyDescent="0.2">
      <c r="A587" s="83" t="s">
        <v>171</v>
      </c>
      <c r="B587" s="83">
        <v>21</v>
      </c>
      <c r="C587" s="84">
        <v>1878.2489598899999</v>
      </c>
      <c r="D587" s="84">
        <v>1780.3811232</v>
      </c>
      <c r="E587" s="84">
        <v>120.71532315</v>
      </c>
      <c r="F587" s="84">
        <v>120.71532315</v>
      </c>
    </row>
    <row r="588" spans="1:6" ht="12.75" customHeight="1" x14ac:dyDescent="0.2">
      <c r="A588" s="83" t="s">
        <v>171</v>
      </c>
      <c r="B588" s="83">
        <v>22</v>
      </c>
      <c r="C588" s="84">
        <v>1876.90403732</v>
      </c>
      <c r="D588" s="84">
        <v>1778.14575562</v>
      </c>
      <c r="E588" s="84">
        <v>120.56375834000001</v>
      </c>
      <c r="F588" s="84">
        <v>120.56375834000001</v>
      </c>
    </row>
    <row r="589" spans="1:6" ht="12.75" customHeight="1" x14ac:dyDescent="0.2">
      <c r="A589" s="83" t="s">
        <v>171</v>
      </c>
      <c r="B589" s="83">
        <v>23</v>
      </c>
      <c r="C589" s="84">
        <v>1930.14590069</v>
      </c>
      <c r="D589" s="84">
        <v>1828.3628725200001</v>
      </c>
      <c r="E589" s="84">
        <v>123.96863352</v>
      </c>
      <c r="F589" s="84">
        <v>123.96863352</v>
      </c>
    </row>
    <row r="590" spans="1:6" ht="12.75" customHeight="1" x14ac:dyDescent="0.2">
      <c r="A590" s="83" t="s">
        <v>171</v>
      </c>
      <c r="B590" s="83">
        <v>24</v>
      </c>
      <c r="C590" s="84">
        <v>1950.9446377500001</v>
      </c>
      <c r="D590" s="84">
        <v>1849.5651849999999</v>
      </c>
      <c r="E590" s="84">
        <v>125.4062156</v>
      </c>
      <c r="F590" s="84">
        <v>125.4062156</v>
      </c>
    </row>
    <row r="591" spans="1:6" ht="12.75" customHeight="1" x14ac:dyDescent="0.2">
      <c r="A591" s="83" t="s">
        <v>172</v>
      </c>
      <c r="B591" s="83">
        <v>1</v>
      </c>
      <c r="C591" s="84">
        <v>1996.18021342</v>
      </c>
      <c r="D591" s="84">
        <v>1895.5716104099999</v>
      </c>
      <c r="E591" s="84">
        <v>128.52559292999999</v>
      </c>
      <c r="F591" s="84">
        <v>128.52559292999999</v>
      </c>
    </row>
    <row r="592" spans="1:6" ht="12.75" customHeight="1" x14ac:dyDescent="0.2">
      <c r="A592" s="83" t="s">
        <v>172</v>
      </c>
      <c r="B592" s="83">
        <v>2</v>
      </c>
      <c r="C592" s="84">
        <v>1931.2229544100001</v>
      </c>
      <c r="D592" s="84">
        <v>1837.35003403</v>
      </c>
      <c r="E592" s="84">
        <v>124.57799075</v>
      </c>
      <c r="F592" s="84">
        <v>124.57799075</v>
      </c>
    </row>
    <row r="593" spans="1:6" ht="12.75" customHeight="1" x14ac:dyDescent="0.2">
      <c r="A593" s="83" t="s">
        <v>172</v>
      </c>
      <c r="B593" s="83">
        <v>3</v>
      </c>
      <c r="C593" s="84">
        <v>1968.4715100400001</v>
      </c>
      <c r="D593" s="84">
        <v>1873.2980037100001</v>
      </c>
      <c r="E593" s="84">
        <v>127.01537380000001</v>
      </c>
      <c r="F593" s="84">
        <v>127.01537380000001</v>
      </c>
    </row>
    <row r="594" spans="1:6" ht="12.75" customHeight="1" x14ac:dyDescent="0.2">
      <c r="A594" s="83" t="s">
        <v>172</v>
      </c>
      <c r="B594" s="83">
        <v>4</v>
      </c>
      <c r="C594" s="84">
        <v>1982.32476916</v>
      </c>
      <c r="D594" s="84">
        <v>1887.3357466</v>
      </c>
      <c r="E594" s="84">
        <v>127.96717599999999</v>
      </c>
      <c r="F594" s="84">
        <v>127.96717599999999</v>
      </c>
    </row>
    <row r="595" spans="1:6" ht="12.75" customHeight="1" x14ac:dyDescent="0.2">
      <c r="A595" s="83" t="s">
        <v>172</v>
      </c>
      <c r="B595" s="83">
        <v>5</v>
      </c>
      <c r="C595" s="84">
        <v>1964.4167184200001</v>
      </c>
      <c r="D595" s="84">
        <v>1867.8953684200001</v>
      </c>
      <c r="E595" s="84">
        <v>126.64905849</v>
      </c>
      <c r="F595" s="84">
        <v>126.64905849</v>
      </c>
    </row>
    <row r="596" spans="1:6" ht="12.75" customHeight="1" x14ac:dyDescent="0.2">
      <c r="A596" s="83" t="s">
        <v>172</v>
      </c>
      <c r="B596" s="83">
        <v>6</v>
      </c>
      <c r="C596" s="84">
        <v>1959.6573225899999</v>
      </c>
      <c r="D596" s="84">
        <v>1859.35955685</v>
      </c>
      <c r="E596" s="84">
        <v>126.07030417999999</v>
      </c>
      <c r="F596" s="84">
        <v>126.07030417999999</v>
      </c>
    </row>
    <row r="597" spans="1:6" ht="12.75" customHeight="1" x14ac:dyDescent="0.2">
      <c r="A597" s="83" t="s">
        <v>172</v>
      </c>
      <c r="B597" s="83">
        <v>7</v>
      </c>
      <c r="C597" s="84">
        <v>1933.5518099400001</v>
      </c>
      <c r="D597" s="84">
        <v>1834.7595870299999</v>
      </c>
      <c r="E597" s="84">
        <v>124.40235045999999</v>
      </c>
      <c r="F597" s="84">
        <v>124.40235045999999</v>
      </c>
    </row>
    <row r="598" spans="1:6" ht="12.75" customHeight="1" x14ac:dyDescent="0.2">
      <c r="A598" s="83" t="s">
        <v>172</v>
      </c>
      <c r="B598" s="83">
        <v>8</v>
      </c>
      <c r="C598" s="84">
        <v>1931.20531856</v>
      </c>
      <c r="D598" s="84">
        <v>1831.50463928</v>
      </c>
      <c r="E598" s="84">
        <v>124.18165498</v>
      </c>
      <c r="F598" s="84">
        <v>124.18165498</v>
      </c>
    </row>
    <row r="599" spans="1:6" ht="12.75" customHeight="1" x14ac:dyDescent="0.2">
      <c r="A599" s="83" t="s">
        <v>172</v>
      </c>
      <c r="B599" s="83">
        <v>9</v>
      </c>
      <c r="C599" s="84">
        <v>1874.2110193200001</v>
      </c>
      <c r="D599" s="84">
        <v>1773.8602655499999</v>
      </c>
      <c r="E599" s="84">
        <v>120.27318892</v>
      </c>
      <c r="F599" s="84">
        <v>120.27318892</v>
      </c>
    </row>
    <row r="600" spans="1:6" ht="12.75" customHeight="1" x14ac:dyDescent="0.2">
      <c r="A600" s="83" t="s">
        <v>172</v>
      </c>
      <c r="B600" s="83">
        <v>10</v>
      </c>
      <c r="C600" s="84">
        <v>1838.80588883</v>
      </c>
      <c r="D600" s="84">
        <v>1738.8697119200001</v>
      </c>
      <c r="E600" s="84">
        <v>117.90072162</v>
      </c>
      <c r="F600" s="84">
        <v>117.90072162</v>
      </c>
    </row>
    <row r="601" spans="1:6" ht="12.75" customHeight="1" x14ac:dyDescent="0.2">
      <c r="A601" s="83" t="s">
        <v>172</v>
      </c>
      <c r="B601" s="83">
        <v>11</v>
      </c>
      <c r="C601" s="84">
        <v>1845.35389814</v>
      </c>
      <c r="D601" s="84">
        <v>1745.9773444499999</v>
      </c>
      <c r="E601" s="84">
        <v>118.38264100000001</v>
      </c>
      <c r="F601" s="84">
        <v>118.38264100000001</v>
      </c>
    </row>
    <row r="602" spans="1:6" ht="12.75" customHeight="1" x14ac:dyDescent="0.2">
      <c r="A602" s="83" t="s">
        <v>172</v>
      </c>
      <c r="B602" s="83">
        <v>12</v>
      </c>
      <c r="C602" s="84">
        <v>1855.95548506</v>
      </c>
      <c r="D602" s="84">
        <v>1756.43797116</v>
      </c>
      <c r="E602" s="84">
        <v>119.0919037</v>
      </c>
      <c r="F602" s="84">
        <v>119.0919037</v>
      </c>
    </row>
    <row r="603" spans="1:6" ht="12.75" customHeight="1" x14ac:dyDescent="0.2">
      <c r="A603" s="83" t="s">
        <v>172</v>
      </c>
      <c r="B603" s="83">
        <v>13</v>
      </c>
      <c r="C603" s="84">
        <v>1850.5524536999999</v>
      </c>
      <c r="D603" s="84">
        <v>1749.35098713</v>
      </c>
      <c r="E603" s="84">
        <v>118.61138436</v>
      </c>
      <c r="F603" s="84">
        <v>118.61138436</v>
      </c>
    </row>
    <row r="604" spans="1:6" ht="12.75" customHeight="1" x14ac:dyDescent="0.2">
      <c r="A604" s="83" t="s">
        <v>172</v>
      </c>
      <c r="B604" s="83">
        <v>14</v>
      </c>
      <c r="C604" s="84">
        <v>1861.82000606</v>
      </c>
      <c r="D604" s="84">
        <v>1761.02682067</v>
      </c>
      <c r="E604" s="84">
        <v>119.40304183000001</v>
      </c>
      <c r="F604" s="84">
        <v>119.40304183000001</v>
      </c>
    </row>
    <row r="605" spans="1:6" ht="12.75" customHeight="1" x14ac:dyDescent="0.2">
      <c r="A605" s="83" t="s">
        <v>172</v>
      </c>
      <c r="B605" s="83">
        <v>15</v>
      </c>
      <c r="C605" s="84">
        <v>1912.1900569699999</v>
      </c>
      <c r="D605" s="84">
        <v>1811.9865967999999</v>
      </c>
      <c r="E605" s="84">
        <v>122.85827159</v>
      </c>
      <c r="F605" s="84">
        <v>122.85827159</v>
      </c>
    </row>
    <row r="606" spans="1:6" ht="12.75" customHeight="1" x14ac:dyDescent="0.2">
      <c r="A606" s="83" t="s">
        <v>172</v>
      </c>
      <c r="B606" s="83">
        <v>16</v>
      </c>
      <c r="C606" s="84">
        <v>1926.40061141</v>
      </c>
      <c r="D606" s="84">
        <v>1826.1189729099999</v>
      </c>
      <c r="E606" s="84">
        <v>123.81649022000001</v>
      </c>
      <c r="F606" s="84">
        <v>123.81649022000001</v>
      </c>
    </row>
    <row r="607" spans="1:6" ht="12.75" customHeight="1" x14ac:dyDescent="0.2">
      <c r="A607" s="83" t="s">
        <v>172</v>
      </c>
      <c r="B607" s="83">
        <v>17</v>
      </c>
      <c r="C607" s="84">
        <v>1922.76628364</v>
      </c>
      <c r="D607" s="84">
        <v>1822.7734495</v>
      </c>
      <c r="E607" s="84">
        <v>123.58965343</v>
      </c>
      <c r="F607" s="84">
        <v>123.58965343</v>
      </c>
    </row>
    <row r="608" spans="1:6" ht="12.75" customHeight="1" x14ac:dyDescent="0.2">
      <c r="A608" s="83" t="s">
        <v>172</v>
      </c>
      <c r="B608" s="83">
        <v>18</v>
      </c>
      <c r="C608" s="84">
        <v>1895.1198670700001</v>
      </c>
      <c r="D608" s="84">
        <v>1795.97352793</v>
      </c>
      <c r="E608" s="84">
        <v>121.77253621</v>
      </c>
      <c r="F608" s="84">
        <v>121.77253621</v>
      </c>
    </row>
    <row r="609" spans="1:6" ht="12.75" customHeight="1" x14ac:dyDescent="0.2">
      <c r="A609" s="83" t="s">
        <v>172</v>
      </c>
      <c r="B609" s="83">
        <v>19</v>
      </c>
      <c r="C609" s="84">
        <v>1857.72739555</v>
      </c>
      <c r="D609" s="84">
        <v>1758.0564317200001</v>
      </c>
      <c r="E609" s="84">
        <v>119.20164031</v>
      </c>
      <c r="F609" s="84">
        <v>119.20164031</v>
      </c>
    </row>
    <row r="610" spans="1:6" ht="12.75" customHeight="1" x14ac:dyDescent="0.2">
      <c r="A610" s="83" t="s">
        <v>172</v>
      </c>
      <c r="B610" s="83">
        <v>20</v>
      </c>
      <c r="C610" s="84">
        <v>1839.3576270999999</v>
      </c>
      <c r="D610" s="84">
        <v>1742.21376917</v>
      </c>
      <c r="E610" s="84">
        <v>118.127459</v>
      </c>
      <c r="F610" s="84">
        <v>118.127459</v>
      </c>
    </row>
    <row r="611" spans="1:6" ht="12.75" customHeight="1" x14ac:dyDescent="0.2">
      <c r="A611" s="83" t="s">
        <v>172</v>
      </c>
      <c r="B611" s="83">
        <v>21</v>
      </c>
      <c r="C611" s="84">
        <v>1831.8359601</v>
      </c>
      <c r="D611" s="84">
        <v>1732.4808907900001</v>
      </c>
      <c r="E611" s="84">
        <v>117.46753987</v>
      </c>
      <c r="F611" s="84">
        <v>117.46753987</v>
      </c>
    </row>
    <row r="612" spans="1:6" ht="12.75" customHeight="1" x14ac:dyDescent="0.2">
      <c r="A612" s="83" t="s">
        <v>172</v>
      </c>
      <c r="B612" s="83">
        <v>22</v>
      </c>
      <c r="C612" s="84">
        <v>1802.2968521499999</v>
      </c>
      <c r="D612" s="84">
        <v>1702.7081750299999</v>
      </c>
      <c r="E612" s="84">
        <v>115.44885805</v>
      </c>
      <c r="F612" s="84">
        <v>115.44885805</v>
      </c>
    </row>
    <row r="613" spans="1:6" ht="12.75" customHeight="1" x14ac:dyDescent="0.2">
      <c r="A613" s="83" t="s">
        <v>172</v>
      </c>
      <c r="B613" s="83">
        <v>23</v>
      </c>
      <c r="C613" s="84">
        <v>1815.2373284299999</v>
      </c>
      <c r="D613" s="84">
        <v>1714.8544461900001</v>
      </c>
      <c r="E613" s="84">
        <v>116.27241265000001</v>
      </c>
      <c r="F613" s="84">
        <v>116.27241265000001</v>
      </c>
    </row>
    <row r="614" spans="1:6" ht="12.75" customHeight="1" x14ac:dyDescent="0.2">
      <c r="A614" s="83" t="s">
        <v>172</v>
      </c>
      <c r="B614" s="83">
        <v>24</v>
      </c>
      <c r="C614" s="84">
        <v>1874.8590191400001</v>
      </c>
      <c r="D614" s="84">
        <v>1774.1507598400001</v>
      </c>
      <c r="E614" s="84">
        <v>120.29288532</v>
      </c>
      <c r="F614" s="84">
        <v>120.29288532</v>
      </c>
    </row>
    <row r="615" spans="1:6" ht="12.75" customHeight="1" x14ac:dyDescent="0.2">
      <c r="A615" s="83" t="s">
        <v>173</v>
      </c>
      <c r="B615" s="83">
        <v>1</v>
      </c>
      <c r="C615" s="84">
        <v>1871.6961726300001</v>
      </c>
      <c r="D615" s="84">
        <v>1770.84815207</v>
      </c>
      <c r="E615" s="84">
        <v>120.06895835</v>
      </c>
      <c r="F615" s="84">
        <v>120.06895835</v>
      </c>
    </row>
    <row r="616" spans="1:6" ht="12.75" customHeight="1" x14ac:dyDescent="0.2">
      <c r="A616" s="83" t="s">
        <v>173</v>
      </c>
      <c r="B616" s="83">
        <v>2</v>
      </c>
      <c r="C616" s="84">
        <v>1912.04590957</v>
      </c>
      <c r="D616" s="84">
        <v>1812.0129975499999</v>
      </c>
      <c r="E616" s="84">
        <v>122.86006164</v>
      </c>
      <c r="F616" s="84">
        <v>122.86006164</v>
      </c>
    </row>
    <row r="617" spans="1:6" ht="12.75" customHeight="1" x14ac:dyDescent="0.2">
      <c r="A617" s="83" t="s">
        <v>173</v>
      </c>
      <c r="B617" s="83">
        <v>3</v>
      </c>
      <c r="C617" s="84">
        <v>1923.3015409499999</v>
      </c>
      <c r="D617" s="84">
        <v>1823.6509382900001</v>
      </c>
      <c r="E617" s="84">
        <v>123.64914987</v>
      </c>
      <c r="F617" s="84">
        <v>123.64914987</v>
      </c>
    </row>
    <row r="618" spans="1:6" ht="12.75" customHeight="1" x14ac:dyDescent="0.2">
      <c r="A618" s="83" t="s">
        <v>173</v>
      </c>
      <c r="B618" s="83">
        <v>4</v>
      </c>
      <c r="C618" s="84">
        <v>1933.74291739</v>
      </c>
      <c r="D618" s="84">
        <v>1834.03129113</v>
      </c>
      <c r="E618" s="84">
        <v>124.35296975999999</v>
      </c>
      <c r="F618" s="84">
        <v>124.35296975999999</v>
      </c>
    </row>
    <row r="619" spans="1:6" ht="12.75" customHeight="1" x14ac:dyDescent="0.2">
      <c r="A619" s="83" t="s">
        <v>173</v>
      </c>
      <c r="B619" s="83">
        <v>5</v>
      </c>
      <c r="C619" s="84">
        <v>1928.63723241</v>
      </c>
      <c r="D619" s="84">
        <v>1829.3439598299999</v>
      </c>
      <c r="E619" s="84">
        <v>124.03515426</v>
      </c>
      <c r="F619" s="84">
        <v>124.03515426</v>
      </c>
    </row>
    <row r="620" spans="1:6" ht="12.75" customHeight="1" x14ac:dyDescent="0.2">
      <c r="A620" s="83" t="s">
        <v>173</v>
      </c>
      <c r="B620" s="83">
        <v>6</v>
      </c>
      <c r="C620" s="84">
        <v>1911.89607353</v>
      </c>
      <c r="D620" s="84">
        <v>1814.38362979</v>
      </c>
      <c r="E620" s="84">
        <v>123.02079781</v>
      </c>
      <c r="F620" s="84">
        <v>123.02079781</v>
      </c>
    </row>
    <row r="621" spans="1:6" ht="12.75" customHeight="1" x14ac:dyDescent="0.2">
      <c r="A621" s="83" t="s">
        <v>173</v>
      </c>
      <c r="B621" s="83">
        <v>7</v>
      </c>
      <c r="C621" s="84">
        <v>1865.79635517</v>
      </c>
      <c r="D621" s="84">
        <v>1768.79211207</v>
      </c>
      <c r="E621" s="84">
        <v>119.9295525</v>
      </c>
      <c r="F621" s="84">
        <v>119.9295525</v>
      </c>
    </row>
    <row r="622" spans="1:6" ht="12.75" customHeight="1" x14ac:dyDescent="0.2">
      <c r="A622" s="83" t="s">
        <v>173</v>
      </c>
      <c r="B622" s="83">
        <v>8</v>
      </c>
      <c r="C622" s="84">
        <v>1839.6684925899999</v>
      </c>
      <c r="D622" s="84">
        <v>1746.41315639</v>
      </c>
      <c r="E622" s="84">
        <v>118.41219039000001</v>
      </c>
      <c r="F622" s="84">
        <v>118.41219039000001</v>
      </c>
    </row>
    <row r="623" spans="1:6" ht="12.75" customHeight="1" x14ac:dyDescent="0.2">
      <c r="A623" s="83" t="s">
        <v>173</v>
      </c>
      <c r="B623" s="83">
        <v>9</v>
      </c>
      <c r="C623" s="84">
        <v>1826.86330069</v>
      </c>
      <c r="D623" s="84">
        <v>1727.0624456099999</v>
      </c>
      <c r="E623" s="84">
        <v>117.1001526</v>
      </c>
      <c r="F623" s="84">
        <v>117.1001526</v>
      </c>
    </row>
    <row r="624" spans="1:6" ht="12.75" customHeight="1" x14ac:dyDescent="0.2">
      <c r="A624" s="83" t="s">
        <v>173</v>
      </c>
      <c r="B624" s="83">
        <v>10</v>
      </c>
      <c r="C624" s="84">
        <v>1801.1256352400001</v>
      </c>
      <c r="D624" s="84">
        <v>1701.5403163599999</v>
      </c>
      <c r="E624" s="84">
        <v>115.36967364</v>
      </c>
      <c r="F624" s="84">
        <v>115.36967364</v>
      </c>
    </row>
    <row r="625" spans="1:6" ht="12.75" customHeight="1" x14ac:dyDescent="0.2">
      <c r="A625" s="83" t="s">
        <v>173</v>
      </c>
      <c r="B625" s="83">
        <v>11</v>
      </c>
      <c r="C625" s="84">
        <v>1806.5492630900001</v>
      </c>
      <c r="D625" s="84">
        <v>1705.79259617</v>
      </c>
      <c r="E625" s="84">
        <v>115.65799131</v>
      </c>
      <c r="F625" s="84">
        <v>115.65799131</v>
      </c>
    </row>
    <row r="626" spans="1:6" ht="12.75" customHeight="1" x14ac:dyDescent="0.2">
      <c r="A626" s="83" t="s">
        <v>173</v>
      </c>
      <c r="B626" s="83">
        <v>12</v>
      </c>
      <c r="C626" s="84">
        <v>1806.3122884700001</v>
      </c>
      <c r="D626" s="84">
        <v>1702.8363978299999</v>
      </c>
      <c r="E626" s="84">
        <v>115.45755195</v>
      </c>
      <c r="F626" s="84">
        <v>115.45755195</v>
      </c>
    </row>
    <row r="627" spans="1:6" ht="12.75" customHeight="1" x14ac:dyDescent="0.2">
      <c r="A627" s="83" t="s">
        <v>173</v>
      </c>
      <c r="B627" s="83">
        <v>13</v>
      </c>
      <c r="C627" s="84">
        <v>1832.1724697899999</v>
      </c>
      <c r="D627" s="84">
        <v>1727.74714294</v>
      </c>
      <c r="E627" s="84">
        <v>117.14657719</v>
      </c>
      <c r="F627" s="84">
        <v>117.14657719</v>
      </c>
    </row>
    <row r="628" spans="1:6" ht="12.75" customHeight="1" x14ac:dyDescent="0.2">
      <c r="A628" s="83" t="s">
        <v>173</v>
      </c>
      <c r="B628" s="83">
        <v>14</v>
      </c>
      <c r="C628" s="84">
        <v>1842.3939685299999</v>
      </c>
      <c r="D628" s="84">
        <v>1737.7631606699999</v>
      </c>
      <c r="E628" s="84">
        <v>117.82569404</v>
      </c>
      <c r="F628" s="84">
        <v>117.82569404</v>
      </c>
    </row>
    <row r="629" spans="1:6" ht="12.75" customHeight="1" x14ac:dyDescent="0.2">
      <c r="A629" s="83" t="s">
        <v>173</v>
      </c>
      <c r="B629" s="83">
        <v>15</v>
      </c>
      <c r="C629" s="84">
        <v>1856.68751376</v>
      </c>
      <c r="D629" s="84">
        <v>1752.34927739</v>
      </c>
      <c r="E629" s="84">
        <v>118.81467766999999</v>
      </c>
      <c r="F629" s="84">
        <v>118.81467766999999</v>
      </c>
    </row>
    <row r="630" spans="1:6" ht="12.75" customHeight="1" x14ac:dyDescent="0.2">
      <c r="A630" s="83" t="s">
        <v>173</v>
      </c>
      <c r="B630" s="83">
        <v>16</v>
      </c>
      <c r="C630" s="84">
        <v>1876.68877619</v>
      </c>
      <c r="D630" s="84">
        <v>1771.4948023699999</v>
      </c>
      <c r="E630" s="84">
        <v>120.11280323</v>
      </c>
      <c r="F630" s="84">
        <v>120.11280323</v>
      </c>
    </row>
    <row r="631" spans="1:6" ht="12.75" customHeight="1" x14ac:dyDescent="0.2">
      <c r="A631" s="83" t="s">
        <v>173</v>
      </c>
      <c r="B631" s="83">
        <v>17</v>
      </c>
      <c r="C631" s="84">
        <v>1872.6172768700001</v>
      </c>
      <c r="D631" s="84">
        <v>1768.5735179000001</v>
      </c>
      <c r="E631" s="84">
        <v>119.91473114</v>
      </c>
      <c r="F631" s="84">
        <v>119.91473114</v>
      </c>
    </row>
    <row r="632" spans="1:6" ht="12.75" customHeight="1" x14ac:dyDescent="0.2">
      <c r="A632" s="83" t="s">
        <v>173</v>
      </c>
      <c r="B632" s="83">
        <v>18</v>
      </c>
      <c r="C632" s="84">
        <v>1852.1209422100001</v>
      </c>
      <c r="D632" s="84">
        <v>1752.1050579800001</v>
      </c>
      <c r="E632" s="84">
        <v>118.79811884</v>
      </c>
      <c r="F632" s="84">
        <v>118.79811884</v>
      </c>
    </row>
    <row r="633" spans="1:6" ht="12.75" customHeight="1" x14ac:dyDescent="0.2">
      <c r="A633" s="83" t="s">
        <v>173</v>
      </c>
      <c r="B633" s="83">
        <v>19</v>
      </c>
      <c r="C633" s="84">
        <v>1827.61745709</v>
      </c>
      <c r="D633" s="84">
        <v>1731.98673237</v>
      </c>
      <c r="E633" s="84">
        <v>117.43403441</v>
      </c>
      <c r="F633" s="84">
        <v>117.43403441</v>
      </c>
    </row>
    <row r="634" spans="1:6" ht="12.75" customHeight="1" x14ac:dyDescent="0.2">
      <c r="A634" s="83" t="s">
        <v>173</v>
      </c>
      <c r="B634" s="83">
        <v>20</v>
      </c>
      <c r="C634" s="84">
        <v>1798.23698642</v>
      </c>
      <c r="D634" s="84">
        <v>1702.9935032200001</v>
      </c>
      <c r="E634" s="84">
        <v>115.46820418</v>
      </c>
      <c r="F634" s="84">
        <v>115.46820418</v>
      </c>
    </row>
    <row r="635" spans="1:6" ht="12.75" customHeight="1" x14ac:dyDescent="0.2">
      <c r="A635" s="83" t="s">
        <v>173</v>
      </c>
      <c r="B635" s="83">
        <v>21</v>
      </c>
      <c r="C635" s="84">
        <v>1806.11052885</v>
      </c>
      <c r="D635" s="84">
        <v>1712.4630929299999</v>
      </c>
      <c r="E635" s="84">
        <v>116.11027153000001</v>
      </c>
      <c r="F635" s="84">
        <v>116.11027153000001</v>
      </c>
    </row>
    <row r="636" spans="1:6" ht="12.75" customHeight="1" x14ac:dyDescent="0.2">
      <c r="A636" s="83" t="s">
        <v>173</v>
      </c>
      <c r="B636" s="83">
        <v>22</v>
      </c>
      <c r="C636" s="84">
        <v>1803.0709172300001</v>
      </c>
      <c r="D636" s="84">
        <v>1707.2805184599999</v>
      </c>
      <c r="E636" s="84">
        <v>115.75887702</v>
      </c>
      <c r="F636" s="84">
        <v>115.75887702</v>
      </c>
    </row>
    <row r="637" spans="1:6" ht="12.75" customHeight="1" x14ac:dyDescent="0.2">
      <c r="A637" s="83" t="s">
        <v>173</v>
      </c>
      <c r="B637" s="83">
        <v>23</v>
      </c>
      <c r="C637" s="84">
        <v>1838.95685327</v>
      </c>
      <c r="D637" s="84">
        <v>1741.4475651600001</v>
      </c>
      <c r="E637" s="84">
        <v>118.07550800999999</v>
      </c>
      <c r="F637" s="84">
        <v>118.07550800999999</v>
      </c>
    </row>
    <row r="638" spans="1:6" ht="12.75" customHeight="1" x14ac:dyDescent="0.2">
      <c r="A638" s="83" t="s">
        <v>173</v>
      </c>
      <c r="B638" s="83">
        <v>24</v>
      </c>
      <c r="C638" s="84">
        <v>1849.52454113</v>
      </c>
      <c r="D638" s="84">
        <v>1755.97190778</v>
      </c>
      <c r="E638" s="84">
        <v>119.06030317</v>
      </c>
      <c r="F638" s="84">
        <v>119.06030317</v>
      </c>
    </row>
    <row r="639" spans="1:6" ht="12.75" customHeight="1" x14ac:dyDescent="0.2">
      <c r="A639" s="83" t="s">
        <v>174</v>
      </c>
      <c r="B639" s="83">
        <v>1</v>
      </c>
      <c r="C639" s="84">
        <v>1929.75402379</v>
      </c>
      <c r="D639" s="84">
        <v>1835.6284972399999</v>
      </c>
      <c r="E639" s="84">
        <v>124.46126525</v>
      </c>
      <c r="F639" s="84">
        <v>124.46126525</v>
      </c>
    </row>
    <row r="640" spans="1:6" ht="12.75" customHeight="1" x14ac:dyDescent="0.2">
      <c r="A640" s="83" t="s">
        <v>174</v>
      </c>
      <c r="B640" s="83">
        <v>2</v>
      </c>
      <c r="C640" s="84">
        <v>1971.0511765399999</v>
      </c>
      <c r="D640" s="84">
        <v>1871.9410594000001</v>
      </c>
      <c r="E640" s="84">
        <v>126.92336880000001</v>
      </c>
      <c r="F640" s="84">
        <v>126.92336880000001</v>
      </c>
    </row>
    <row r="641" spans="1:6" ht="12.75" customHeight="1" x14ac:dyDescent="0.2">
      <c r="A641" s="83" t="s">
        <v>174</v>
      </c>
      <c r="B641" s="83">
        <v>3</v>
      </c>
      <c r="C641" s="84">
        <v>1993.7709159399999</v>
      </c>
      <c r="D641" s="84">
        <v>1898.6281733799999</v>
      </c>
      <c r="E641" s="84">
        <v>128.73283731000001</v>
      </c>
      <c r="F641" s="84">
        <v>128.73283731000001</v>
      </c>
    </row>
    <row r="642" spans="1:6" ht="12.75" customHeight="1" x14ac:dyDescent="0.2">
      <c r="A642" s="83" t="s">
        <v>174</v>
      </c>
      <c r="B642" s="83">
        <v>4</v>
      </c>
      <c r="C642" s="84">
        <v>2013.9226746700001</v>
      </c>
      <c r="D642" s="84">
        <v>1914.77251125</v>
      </c>
      <c r="E642" s="84">
        <v>129.82747314</v>
      </c>
      <c r="F642" s="84">
        <v>129.82747314</v>
      </c>
    </row>
    <row r="643" spans="1:6" ht="12.75" customHeight="1" x14ac:dyDescent="0.2">
      <c r="A643" s="83" t="s">
        <v>174</v>
      </c>
      <c r="B643" s="83">
        <v>5</v>
      </c>
      <c r="C643" s="84">
        <v>2003.91782827</v>
      </c>
      <c r="D643" s="84">
        <v>1904.8443606599999</v>
      </c>
      <c r="E643" s="84">
        <v>129.15431394999999</v>
      </c>
      <c r="F643" s="84">
        <v>129.15431394999999</v>
      </c>
    </row>
    <row r="644" spans="1:6" ht="12.75" customHeight="1" x14ac:dyDescent="0.2">
      <c r="A644" s="83" t="s">
        <v>174</v>
      </c>
      <c r="B644" s="83">
        <v>6</v>
      </c>
      <c r="C644" s="84">
        <v>1972.70045265</v>
      </c>
      <c r="D644" s="84">
        <v>1873.9615958700001</v>
      </c>
      <c r="E644" s="84">
        <v>127.06036739</v>
      </c>
      <c r="F644" s="84">
        <v>127.06036739</v>
      </c>
    </row>
    <row r="645" spans="1:6" ht="12.75" customHeight="1" x14ac:dyDescent="0.2">
      <c r="A645" s="83" t="s">
        <v>174</v>
      </c>
      <c r="B645" s="83">
        <v>7</v>
      </c>
      <c r="C645" s="84">
        <v>1900.9058554200001</v>
      </c>
      <c r="D645" s="84">
        <v>1802.4146814000001</v>
      </c>
      <c r="E645" s="84">
        <v>122.20926625</v>
      </c>
      <c r="F645" s="84">
        <v>122.20926625</v>
      </c>
    </row>
    <row r="646" spans="1:6" ht="12.75" customHeight="1" x14ac:dyDescent="0.2">
      <c r="A646" s="83" t="s">
        <v>174</v>
      </c>
      <c r="B646" s="83">
        <v>8</v>
      </c>
      <c r="C646" s="84">
        <v>1880.8774505700001</v>
      </c>
      <c r="D646" s="84">
        <v>1782.2394029</v>
      </c>
      <c r="E646" s="84">
        <v>120.84132022999999</v>
      </c>
      <c r="F646" s="84">
        <v>120.84132022999999</v>
      </c>
    </row>
    <row r="647" spans="1:6" ht="12.75" customHeight="1" x14ac:dyDescent="0.2">
      <c r="A647" s="83" t="s">
        <v>174</v>
      </c>
      <c r="B647" s="83">
        <v>9</v>
      </c>
      <c r="C647" s="84">
        <v>1854.7932667699999</v>
      </c>
      <c r="D647" s="84">
        <v>1755.99937613</v>
      </c>
      <c r="E647" s="84">
        <v>119.06216560999999</v>
      </c>
      <c r="F647" s="84">
        <v>119.06216560999999</v>
      </c>
    </row>
    <row r="648" spans="1:6" ht="12.75" customHeight="1" x14ac:dyDescent="0.2">
      <c r="A648" s="83" t="s">
        <v>174</v>
      </c>
      <c r="B648" s="83">
        <v>10</v>
      </c>
      <c r="C648" s="84">
        <v>1872.9939765199999</v>
      </c>
      <c r="D648" s="84">
        <v>1774.28884935</v>
      </c>
      <c r="E648" s="84">
        <v>120.30224822</v>
      </c>
      <c r="F648" s="84">
        <v>120.30224822</v>
      </c>
    </row>
    <row r="649" spans="1:6" ht="12.75" customHeight="1" x14ac:dyDescent="0.2">
      <c r="A649" s="83" t="s">
        <v>174</v>
      </c>
      <c r="B649" s="83">
        <v>11</v>
      </c>
      <c r="C649" s="84">
        <v>1877.6329064500001</v>
      </c>
      <c r="D649" s="84">
        <v>1778.7868020999999</v>
      </c>
      <c r="E649" s="84">
        <v>120.60722327000001</v>
      </c>
      <c r="F649" s="84">
        <v>120.60722327000001</v>
      </c>
    </row>
    <row r="650" spans="1:6" ht="12.75" customHeight="1" x14ac:dyDescent="0.2">
      <c r="A650" s="83" t="s">
        <v>174</v>
      </c>
      <c r="B650" s="83">
        <v>12</v>
      </c>
      <c r="C650" s="84">
        <v>1910.6162778800001</v>
      </c>
      <c r="D650" s="84">
        <v>1814.53764376</v>
      </c>
      <c r="E650" s="84">
        <v>123.03124043</v>
      </c>
      <c r="F650" s="84">
        <v>123.03124043</v>
      </c>
    </row>
    <row r="651" spans="1:6" ht="12.75" customHeight="1" x14ac:dyDescent="0.2">
      <c r="A651" s="83" t="s">
        <v>174</v>
      </c>
      <c r="B651" s="83">
        <v>13</v>
      </c>
      <c r="C651" s="84">
        <v>1941.84864591</v>
      </c>
      <c r="D651" s="84">
        <v>1841.79386937</v>
      </c>
      <c r="E651" s="84">
        <v>124.87929647</v>
      </c>
      <c r="F651" s="84">
        <v>124.87929647</v>
      </c>
    </row>
    <row r="652" spans="1:6" ht="12.75" customHeight="1" x14ac:dyDescent="0.2">
      <c r="A652" s="83" t="s">
        <v>174</v>
      </c>
      <c r="B652" s="83">
        <v>14</v>
      </c>
      <c r="C652" s="84">
        <v>1938.8847815199999</v>
      </c>
      <c r="D652" s="84">
        <v>1838.7438924200001</v>
      </c>
      <c r="E652" s="84">
        <v>124.67249864</v>
      </c>
      <c r="F652" s="84">
        <v>124.67249864</v>
      </c>
    </row>
    <row r="653" spans="1:6" ht="12.75" customHeight="1" x14ac:dyDescent="0.2">
      <c r="A653" s="83" t="s">
        <v>174</v>
      </c>
      <c r="B653" s="83">
        <v>15</v>
      </c>
      <c r="C653" s="84">
        <v>1963.20589262</v>
      </c>
      <c r="D653" s="84">
        <v>1864.2081268500001</v>
      </c>
      <c r="E653" s="84">
        <v>126.39905215</v>
      </c>
      <c r="F653" s="84">
        <v>126.39905215</v>
      </c>
    </row>
    <row r="654" spans="1:6" ht="12.75" customHeight="1" x14ac:dyDescent="0.2">
      <c r="A654" s="83" t="s">
        <v>174</v>
      </c>
      <c r="B654" s="83">
        <v>16</v>
      </c>
      <c r="C654" s="84">
        <v>1959.4711121800001</v>
      </c>
      <c r="D654" s="84">
        <v>1860.5312845799999</v>
      </c>
      <c r="E654" s="84">
        <v>126.14975093</v>
      </c>
      <c r="F654" s="84">
        <v>126.14975093</v>
      </c>
    </row>
    <row r="655" spans="1:6" ht="12.75" customHeight="1" x14ac:dyDescent="0.2">
      <c r="A655" s="83" t="s">
        <v>174</v>
      </c>
      <c r="B655" s="83">
        <v>17</v>
      </c>
      <c r="C655" s="84">
        <v>1922.17732791</v>
      </c>
      <c r="D655" s="84">
        <v>1823.2849106199999</v>
      </c>
      <c r="E655" s="84">
        <v>123.62433206</v>
      </c>
      <c r="F655" s="84">
        <v>123.62433206</v>
      </c>
    </row>
    <row r="656" spans="1:6" ht="12.75" customHeight="1" x14ac:dyDescent="0.2">
      <c r="A656" s="83" t="s">
        <v>174</v>
      </c>
      <c r="B656" s="83">
        <v>18</v>
      </c>
      <c r="C656" s="84">
        <v>1890.4385954899999</v>
      </c>
      <c r="D656" s="84">
        <v>1791.69799126</v>
      </c>
      <c r="E656" s="84">
        <v>121.48264165000001</v>
      </c>
      <c r="F656" s="84">
        <v>121.48264165000001</v>
      </c>
    </row>
    <row r="657" spans="1:6" ht="12.75" customHeight="1" x14ac:dyDescent="0.2">
      <c r="A657" s="83" t="s">
        <v>174</v>
      </c>
      <c r="B657" s="83">
        <v>19</v>
      </c>
      <c r="C657" s="84">
        <v>1854.9013927599999</v>
      </c>
      <c r="D657" s="84">
        <v>1755.41984791</v>
      </c>
      <c r="E657" s="84">
        <v>119.02287181</v>
      </c>
      <c r="F657" s="84">
        <v>119.02287181</v>
      </c>
    </row>
    <row r="658" spans="1:6" ht="12.75" customHeight="1" x14ac:dyDescent="0.2">
      <c r="A658" s="83" t="s">
        <v>174</v>
      </c>
      <c r="B658" s="83">
        <v>20</v>
      </c>
      <c r="C658" s="84">
        <v>1843.66830308</v>
      </c>
      <c r="D658" s="84">
        <v>1744.2878010699999</v>
      </c>
      <c r="E658" s="84">
        <v>118.26808475</v>
      </c>
      <c r="F658" s="84">
        <v>118.26808475</v>
      </c>
    </row>
    <row r="659" spans="1:6" ht="12.75" customHeight="1" x14ac:dyDescent="0.2">
      <c r="A659" s="83" t="s">
        <v>174</v>
      </c>
      <c r="B659" s="83">
        <v>21</v>
      </c>
      <c r="C659" s="84">
        <v>1834.76443546</v>
      </c>
      <c r="D659" s="84">
        <v>1734.8745600300001</v>
      </c>
      <c r="E659" s="84">
        <v>117.62983801999999</v>
      </c>
      <c r="F659" s="84">
        <v>117.62983801999999</v>
      </c>
    </row>
    <row r="660" spans="1:6" ht="12.75" customHeight="1" x14ac:dyDescent="0.2">
      <c r="A660" s="83" t="s">
        <v>174</v>
      </c>
      <c r="B660" s="83">
        <v>22</v>
      </c>
      <c r="C660" s="84">
        <v>1845.6410721499999</v>
      </c>
      <c r="D660" s="84">
        <v>1750.8669281699999</v>
      </c>
      <c r="E660" s="84">
        <v>118.71416983</v>
      </c>
      <c r="F660" s="84">
        <v>118.71416983</v>
      </c>
    </row>
    <row r="661" spans="1:6" ht="12.75" customHeight="1" x14ac:dyDescent="0.2">
      <c r="A661" s="83" t="s">
        <v>174</v>
      </c>
      <c r="B661" s="83">
        <v>23</v>
      </c>
      <c r="C661" s="84">
        <v>1886.00909778</v>
      </c>
      <c r="D661" s="84">
        <v>1789.56819341</v>
      </c>
      <c r="E661" s="84">
        <v>121.3382348</v>
      </c>
      <c r="F661" s="84">
        <v>121.3382348</v>
      </c>
    </row>
    <row r="662" spans="1:6" ht="12.75" customHeight="1" x14ac:dyDescent="0.2">
      <c r="A662" s="83" t="s">
        <v>174</v>
      </c>
      <c r="B662" s="83">
        <v>24</v>
      </c>
      <c r="C662" s="84">
        <v>1898.5310274999999</v>
      </c>
      <c r="D662" s="84">
        <v>1800.08960677</v>
      </c>
      <c r="E662" s="84">
        <v>122.05161903</v>
      </c>
      <c r="F662" s="84">
        <v>122.05161903</v>
      </c>
    </row>
    <row r="663" spans="1:6" ht="12.75" customHeight="1" x14ac:dyDescent="0.2">
      <c r="A663" s="83" t="s">
        <v>175</v>
      </c>
      <c r="B663" s="83">
        <v>1</v>
      </c>
      <c r="C663" s="84">
        <v>1951.4018584200001</v>
      </c>
      <c r="D663" s="84">
        <v>1852.7686236</v>
      </c>
      <c r="E663" s="84">
        <v>125.62341859999999</v>
      </c>
      <c r="F663" s="84">
        <v>125.62341859999999</v>
      </c>
    </row>
    <row r="664" spans="1:6" ht="12.75" customHeight="1" x14ac:dyDescent="0.2">
      <c r="A664" s="83" t="s">
        <v>175</v>
      </c>
      <c r="B664" s="83">
        <v>2</v>
      </c>
      <c r="C664" s="84">
        <v>1967.93196388</v>
      </c>
      <c r="D664" s="84">
        <v>1869.2040036000001</v>
      </c>
      <c r="E664" s="84">
        <v>126.73778797999999</v>
      </c>
      <c r="F664" s="84">
        <v>126.73778797999999</v>
      </c>
    </row>
    <row r="665" spans="1:6" ht="12.75" customHeight="1" x14ac:dyDescent="0.2">
      <c r="A665" s="83" t="s">
        <v>175</v>
      </c>
      <c r="B665" s="83">
        <v>3</v>
      </c>
      <c r="C665" s="84">
        <v>2003.94220316</v>
      </c>
      <c r="D665" s="84">
        <v>1905.0566616900001</v>
      </c>
      <c r="E665" s="84">
        <v>129.16870861999999</v>
      </c>
      <c r="F665" s="84">
        <v>129.16870861999999</v>
      </c>
    </row>
    <row r="666" spans="1:6" ht="12.75" customHeight="1" x14ac:dyDescent="0.2">
      <c r="A666" s="83" t="s">
        <v>175</v>
      </c>
      <c r="B666" s="83">
        <v>4</v>
      </c>
      <c r="C666" s="84">
        <v>2011.7869805800001</v>
      </c>
      <c r="D666" s="84">
        <v>1912.7259112199999</v>
      </c>
      <c r="E666" s="84">
        <v>129.68870734999999</v>
      </c>
      <c r="F666" s="84">
        <v>129.68870734999999</v>
      </c>
    </row>
    <row r="667" spans="1:6" ht="12.75" customHeight="1" x14ac:dyDescent="0.2">
      <c r="A667" s="83" t="s">
        <v>175</v>
      </c>
      <c r="B667" s="83">
        <v>5</v>
      </c>
      <c r="C667" s="84">
        <v>2001.3948321</v>
      </c>
      <c r="D667" s="84">
        <v>1902.5418476499999</v>
      </c>
      <c r="E667" s="84">
        <v>128.99819647999999</v>
      </c>
      <c r="F667" s="84">
        <v>128.99819647999999</v>
      </c>
    </row>
    <row r="668" spans="1:6" ht="12.75" customHeight="1" x14ac:dyDescent="0.2">
      <c r="A668" s="83" t="s">
        <v>175</v>
      </c>
      <c r="B668" s="83">
        <v>6</v>
      </c>
      <c r="C668" s="84">
        <v>1971.64339496</v>
      </c>
      <c r="D668" s="84">
        <v>1872.8618264300001</v>
      </c>
      <c r="E668" s="84">
        <v>126.98579964</v>
      </c>
      <c r="F668" s="84">
        <v>126.98579964</v>
      </c>
    </row>
    <row r="669" spans="1:6" ht="12.75" customHeight="1" x14ac:dyDescent="0.2">
      <c r="A669" s="83" t="s">
        <v>175</v>
      </c>
      <c r="B669" s="83">
        <v>7</v>
      </c>
      <c r="C669" s="84">
        <v>1906.3649707899999</v>
      </c>
      <c r="D669" s="84">
        <v>1807.8251397399999</v>
      </c>
      <c r="E669" s="84">
        <v>122.57611199</v>
      </c>
      <c r="F669" s="84">
        <v>122.57611199</v>
      </c>
    </row>
    <row r="670" spans="1:6" ht="12.75" customHeight="1" x14ac:dyDescent="0.2">
      <c r="A670" s="83" t="s">
        <v>175</v>
      </c>
      <c r="B670" s="83">
        <v>8</v>
      </c>
      <c r="C670" s="84">
        <v>1863.28940917</v>
      </c>
      <c r="D670" s="84">
        <v>1764.89199422</v>
      </c>
      <c r="E670" s="84">
        <v>119.66511250000001</v>
      </c>
      <c r="F670" s="84">
        <v>119.66511250000001</v>
      </c>
    </row>
    <row r="671" spans="1:6" ht="12.75" customHeight="1" x14ac:dyDescent="0.2">
      <c r="A671" s="83" t="s">
        <v>175</v>
      </c>
      <c r="B671" s="83">
        <v>9</v>
      </c>
      <c r="C671" s="84">
        <v>1865.58445454</v>
      </c>
      <c r="D671" s="84">
        <v>1766.8710758</v>
      </c>
      <c r="E671" s="84">
        <v>119.79930032999999</v>
      </c>
      <c r="F671" s="84">
        <v>119.79930032999999</v>
      </c>
    </row>
    <row r="672" spans="1:6" ht="12.75" customHeight="1" x14ac:dyDescent="0.2">
      <c r="A672" s="83" t="s">
        <v>175</v>
      </c>
      <c r="B672" s="83">
        <v>10</v>
      </c>
      <c r="C672" s="84">
        <v>1863.74070125</v>
      </c>
      <c r="D672" s="84">
        <v>1766.2244599799999</v>
      </c>
      <c r="E672" s="84">
        <v>119.75545778</v>
      </c>
      <c r="F672" s="84">
        <v>119.75545778</v>
      </c>
    </row>
    <row r="673" spans="1:6" ht="12.75" customHeight="1" x14ac:dyDescent="0.2">
      <c r="A673" s="83" t="s">
        <v>175</v>
      </c>
      <c r="B673" s="83">
        <v>11</v>
      </c>
      <c r="C673" s="84">
        <v>1860.05501392</v>
      </c>
      <c r="D673" s="84">
        <v>1761.6644826300001</v>
      </c>
      <c r="E673" s="84">
        <v>119.44627728</v>
      </c>
      <c r="F673" s="84">
        <v>119.44627728</v>
      </c>
    </row>
    <row r="674" spans="1:6" ht="12.75" customHeight="1" x14ac:dyDescent="0.2">
      <c r="A674" s="83" t="s">
        <v>175</v>
      </c>
      <c r="B674" s="83">
        <v>12</v>
      </c>
      <c r="C674" s="84">
        <v>1871.93606467</v>
      </c>
      <c r="D674" s="84">
        <v>1773.1644545199999</v>
      </c>
      <c r="E674" s="84">
        <v>120.22601079</v>
      </c>
      <c r="F674" s="84">
        <v>120.22601079</v>
      </c>
    </row>
    <row r="675" spans="1:6" ht="12.75" customHeight="1" x14ac:dyDescent="0.2">
      <c r="A675" s="83" t="s">
        <v>175</v>
      </c>
      <c r="B675" s="83">
        <v>13</v>
      </c>
      <c r="C675" s="84">
        <v>1901.75660909</v>
      </c>
      <c r="D675" s="84">
        <v>1804.04865821</v>
      </c>
      <c r="E675" s="84">
        <v>122.32005491</v>
      </c>
      <c r="F675" s="84">
        <v>122.32005491</v>
      </c>
    </row>
    <row r="676" spans="1:6" ht="12.75" customHeight="1" x14ac:dyDescent="0.2">
      <c r="A676" s="83" t="s">
        <v>175</v>
      </c>
      <c r="B676" s="83">
        <v>14</v>
      </c>
      <c r="C676" s="84">
        <v>1907.7163537199999</v>
      </c>
      <c r="D676" s="84">
        <v>1813.3168999699999</v>
      </c>
      <c r="E676" s="84">
        <v>122.94847024000001</v>
      </c>
      <c r="F676" s="84">
        <v>122.94847024000001</v>
      </c>
    </row>
    <row r="677" spans="1:6" ht="12.75" customHeight="1" x14ac:dyDescent="0.2">
      <c r="A677" s="83" t="s">
        <v>175</v>
      </c>
      <c r="B677" s="83">
        <v>15</v>
      </c>
      <c r="C677" s="84">
        <v>1930.87220323</v>
      </c>
      <c r="D677" s="84">
        <v>1833.68830084</v>
      </c>
      <c r="E677" s="84">
        <v>124.32971396000001</v>
      </c>
      <c r="F677" s="84">
        <v>124.32971396000001</v>
      </c>
    </row>
    <row r="678" spans="1:6" ht="12.75" customHeight="1" x14ac:dyDescent="0.2">
      <c r="A678" s="83" t="s">
        <v>175</v>
      </c>
      <c r="B678" s="83">
        <v>16</v>
      </c>
      <c r="C678" s="84">
        <v>1948.2452087199999</v>
      </c>
      <c r="D678" s="84">
        <v>1849.1625979400001</v>
      </c>
      <c r="E678" s="84">
        <v>125.37891895999999</v>
      </c>
      <c r="F678" s="84">
        <v>125.37891895999999</v>
      </c>
    </row>
    <row r="679" spans="1:6" ht="12.75" customHeight="1" x14ac:dyDescent="0.2">
      <c r="A679" s="83" t="s">
        <v>175</v>
      </c>
      <c r="B679" s="83">
        <v>17</v>
      </c>
      <c r="C679" s="84">
        <v>1949.4637167200001</v>
      </c>
      <c r="D679" s="84">
        <v>1850.53796461</v>
      </c>
      <c r="E679" s="84">
        <v>125.47217306</v>
      </c>
      <c r="F679" s="84">
        <v>125.47217306</v>
      </c>
    </row>
    <row r="680" spans="1:6" ht="12.75" customHeight="1" x14ac:dyDescent="0.2">
      <c r="A680" s="83" t="s">
        <v>175</v>
      </c>
      <c r="B680" s="83">
        <v>18</v>
      </c>
      <c r="C680" s="84">
        <v>1930.2604462300001</v>
      </c>
      <c r="D680" s="84">
        <v>1831.27977018</v>
      </c>
      <c r="E680" s="84">
        <v>124.16640816</v>
      </c>
      <c r="F680" s="84">
        <v>124.16640816</v>
      </c>
    </row>
    <row r="681" spans="1:6" ht="12.75" customHeight="1" x14ac:dyDescent="0.2">
      <c r="A681" s="83" t="s">
        <v>175</v>
      </c>
      <c r="B681" s="83">
        <v>19</v>
      </c>
      <c r="C681" s="84">
        <v>1892.43933922</v>
      </c>
      <c r="D681" s="84">
        <v>1792.83587066</v>
      </c>
      <c r="E681" s="84">
        <v>121.55979338</v>
      </c>
      <c r="F681" s="84">
        <v>121.55979338</v>
      </c>
    </row>
    <row r="682" spans="1:6" ht="12.75" customHeight="1" x14ac:dyDescent="0.2">
      <c r="A682" s="83" t="s">
        <v>175</v>
      </c>
      <c r="B682" s="83">
        <v>20</v>
      </c>
      <c r="C682" s="84">
        <v>1866.98417479</v>
      </c>
      <c r="D682" s="84">
        <v>1765.6977100500001</v>
      </c>
      <c r="E682" s="84">
        <v>119.71974252</v>
      </c>
      <c r="F682" s="84">
        <v>119.71974252</v>
      </c>
    </row>
    <row r="683" spans="1:6" ht="12.75" customHeight="1" x14ac:dyDescent="0.2">
      <c r="A683" s="83" t="s">
        <v>175</v>
      </c>
      <c r="B683" s="83">
        <v>21</v>
      </c>
      <c r="C683" s="84">
        <v>1846.00826424</v>
      </c>
      <c r="D683" s="84">
        <v>1743.6695580400001</v>
      </c>
      <c r="E683" s="84">
        <v>118.22616597</v>
      </c>
      <c r="F683" s="84">
        <v>118.22616597</v>
      </c>
    </row>
    <row r="684" spans="1:6" ht="12.75" customHeight="1" x14ac:dyDescent="0.2">
      <c r="A684" s="83" t="s">
        <v>175</v>
      </c>
      <c r="B684" s="83">
        <v>22</v>
      </c>
      <c r="C684" s="84">
        <v>1846.6429175599999</v>
      </c>
      <c r="D684" s="84">
        <v>1744.0467212999999</v>
      </c>
      <c r="E684" s="84">
        <v>118.2517388</v>
      </c>
      <c r="F684" s="84">
        <v>118.2517388</v>
      </c>
    </row>
    <row r="685" spans="1:6" ht="12.75" customHeight="1" x14ac:dyDescent="0.2">
      <c r="A685" s="83" t="s">
        <v>175</v>
      </c>
      <c r="B685" s="83">
        <v>23</v>
      </c>
      <c r="C685" s="84">
        <v>1883.3643752800001</v>
      </c>
      <c r="D685" s="84">
        <v>1779.6366817200001</v>
      </c>
      <c r="E685" s="84">
        <v>120.66484772</v>
      </c>
      <c r="F685" s="84">
        <v>120.66484772</v>
      </c>
    </row>
    <row r="686" spans="1:6" ht="12.75" customHeight="1" x14ac:dyDescent="0.2">
      <c r="A686" s="83" t="s">
        <v>175</v>
      </c>
      <c r="B686" s="83">
        <v>24</v>
      </c>
      <c r="C686" s="84">
        <v>1914.4687951599999</v>
      </c>
      <c r="D686" s="84">
        <v>1811.9994527900001</v>
      </c>
      <c r="E686" s="84">
        <v>122.85914327</v>
      </c>
      <c r="F686" s="84">
        <v>122.85914327</v>
      </c>
    </row>
    <row r="687" spans="1:6" ht="12.75" customHeight="1" x14ac:dyDescent="0.2">
      <c r="A687" s="83" t="s">
        <v>176</v>
      </c>
      <c r="B687" s="83">
        <v>1</v>
      </c>
      <c r="C687" s="84">
        <v>1924.44940438</v>
      </c>
      <c r="D687" s="84">
        <v>1822.64938828</v>
      </c>
      <c r="E687" s="84">
        <v>123.58124169</v>
      </c>
      <c r="F687" s="84">
        <v>123.58124169</v>
      </c>
    </row>
    <row r="688" spans="1:6" ht="12.75" customHeight="1" x14ac:dyDescent="0.2">
      <c r="A688" s="83" t="s">
        <v>176</v>
      </c>
      <c r="B688" s="83">
        <v>2</v>
      </c>
      <c r="C688" s="84">
        <v>1938.62113568</v>
      </c>
      <c r="D688" s="84">
        <v>1837.0559134600001</v>
      </c>
      <c r="E688" s="84">
        <v>124.55804847</v>
      </c>
      <c r="F688" s="84">
        <v>124.55804847</v>
      </c>
    </row>
    <row r="689" spans="1:6" ht="12.75" customHeight="1" x14ac:dyDescent="0.2">
      <c r="A689" s="83" t="s">
        <v>176</v>
      </c>
      <c r="B689" s="83">
        <v>3</v>
      </c>
      <c r="C689" s="84">
        <v>1969.30154014</v>
      </c>
      <c r="D689" s="84">
        <v>1867.59976405</v>
      </c>
      <c r="E689" s="84">
        <v>126.6290156</v>
      </c>
      <c r="F689" s="84">
        <v>126.6290156</v>
      </c>
    </row>
    <row r="690" spans="1:6" ht="12.75" customHeight="1" x14ac:dyDescent="0.2">
      <c r="A690" s="83" t="s">
        <v>176</v>
      </c>
      <c r="B690" s="83">
        <v>4</v>
      </c>
      <c r="C690" s="84">
        <v>1973.36174267</v>
      </c>
      <c r="D690" s="84">
        <v>1871.0370763599999</v>
      </c>
      <c r="E690" s="84">
        <v>126.86207596</v>
      </c>
      <c r="F690" s="84">
        <v>126.86207596</v>
      </c>
    </row>
    <row r="691" spans="1:6" ht="12.75" customHeight="1" x14ac:dyDescent="0.2">
      <c r="A691" s="83" t="s">
        <v>176</v>
      </c>
      <c r="B691" s="83">
        <v>5</v>
      </c>
      <c r="C691" s="84">
        <v>1898.14466401</v>
      </c>
      <c r="D691" s="84">
        <v>1797.4988270599999</v>
      </c>
      <c r="E691" s="84">
        <v>121.87595619</v>
      </c>
      <c r="F691" s="84">
        <v>121.87595619</v>
      </c>
    </row>
    <row r="692" spans="1:6" ht="12.75" customHeight="1" x14ac:dyDescent="0.2">
      <c r="A692" s="83" t="s">
        <v>176</v>
      </c>
      <c r="B692" s="83">
        <v>6</v>
      </c>
      <c r="C692" s="84">
        <v>1867.9472348199999</v>
      </c>
      <c r="D692" s="84">
        <v>1769.3553813799999</v>
      </c>
      <c r="E692" s="84">
        <v>119.9677439</v>
      </c>
      <c r="F692" s="84">
        <v>119.9677439</v>
      </c>
    </row>
    <row r="693" spans="1:6" ht="12.75" customHeight="1" x14ac:dyDescent="0.2">
      <c r="A693" s="83" t="s">
        <v>176</v>
      </c>
      <c r="B693" s="83">
        <v>7</v>
      </c>
      <c r="C693" s="84">
        <v>1807.99485043</v>
      </c>
      <c r="D693" s="84">
        <v>1710.16312765</v>
      </c>
      <c r="E693" s="84">
        <v>115.9543268</v>
      </c>
      <c r="F693" s="84">
        <v>115.9543268</v>
      </c>
    </row>
    <row r="694" spans="1:6" ht="12.75" customHeight="1" x14ac:dyDescent="0.2">
      <c r="A694" s="83" t="s">
        <v>176</v>
      </c>
      <c r="B694" s="83">
        <v>8</v>
      </c>
      <c r="C694" s="84">
        <v>1794.8819628199999</v>
      </c>
      <c r="D694" s="84">
        <v>1696.74606943</v>
      </c>
      <c r="E694" s="84">
        <v>115.04460893</v>
      </c>
      <c r="F694" s="84">
        <v>115.04460893</v>
      </c>
    </row>
    <row r="695" spans="1:6" ht="12.75" customHeight="1" x14ac:dyDescent="0.2">
      <c r="A695" s="83" t="s">
        <v>176</v>
      </c>
      <c r="B695" s="83">
        <v>9</v>
      </c>
      <c r="C695" s="84">
        <v>1784.1962547000001</v>
      </c>
      <c r="D695" s="84">
        <v>1690.98133392</v>
      </c>
      <c r="E695" s="84">
        <v>114.65374211</v>
      </c>
      <c r="F695" s="84">
        <v>114.65374211</v>
      </c>
    </row>
    <row r="696" spans="1:6" ht="12.75" customHeight="1" x14ac:dyDescent="0.2">
      <c r="A696" s="83" t="s">
        <v>176</v>
      </c>
      <c r="B696" s="83">
        <v>10</v>
      </c>
      <c r="C696" s="84">
        <v>1798.27753383</v>
      </c>
      <c r="D696" s="84">
        <v>1695.1575469899999</v>
      </c>
      <c r="E696" s="84">
        <v>114.93690221999999</v>
      </c>
      <c r="F696" s="84">
        <v>114.93690221999999</v>
      </c>
    </row>
    <row r="697" spans="1:6" ht="12.75" customHeight="1" x14ac:dyDescent="0.2">
      <c r="A697" s="83" t="s">
        <v>176</v>
      </c>
      <c r="B697" s="83">
        <v>11</v>
      </c>
      <c r="C697" s="84">
        <v>1804.8148733099999</v>
      </c>
      <c r="D697" s="84">
        <v>1699.76118348</v>
      </c>
      <c r="E697" s="84">
        <v>115.24904295</v>
      </c>
      <c r="F697" s="84">
        <v>115.24904295</v>
      </c>
    </row>
    <row r="698" spans="1:6" ht="12.75" customHeight="1" x14ac:dyDescent="0.2">
      <c r="A698" s="83" t="s">
        <v>176</v>
      </c>
      <c r="B698" s="83">
        <v>12</v>
      </c>
      <c r="C698" s="84">
        <v>1814.0411182800001</v>
      </c>
      <c r="D698" s="84">
        <v>1708.68194795</v>
      </c>
      <c r="E698" s="84">
        <v>115.85389825999999</v>
      </c>
      <c r="F698" s="84">
        <v>115.85389825999999</v>
      </c>
    </row>
    <row r="699" spans="1:6" ht="12.75" customHeight="1" x14ac:dyDescent="0.2">
      <c r="A699" s="83" t="s">
        <v>176</v>
      </c>
      <c r="B699" s="83">
        <v>13</v>
      </c>
      <c r="C699" s="84">
        <v>1835.00233002</v>
      </c>
      <c r="D699" s="84">
        <v>1729.9317230300001</v>
      </c>
      <c r="E699" s="84">
        <v>117.29469845</v>
      </c>
      <c r="F699" s="84">
        <v>117.29469845</v>
      </c>
    </row>
    <row r="700" spans="1:6" ht="12.75" customHeight="1" x14ac:dyDescent="0.2">
      <c r="A700" s="83" t="s">
        <v>176</v>
      </c>
      <c r="B700" s="83">
        <v>14</v>
      </c>
      <c r="C700" s="84">
        <v>1823.20716328</v>
      </c>
      <c r="D700" s="84">
        <v>1718.5589671499999</v>
      </c>
      <c r="E700" s="84">
        <v>116.52359058</v>
      </c>
      <c r="F700" s="84">
        <v>116.52359058</v>
      </c>
    </row>
    <row r="701" spans="1:6" ht="12.75" customHeight="1" x14ac:dyDescent="0.2">
      <c r="A701" s="83" t="s">
        <v>176</v>
      </c>
      <c r="B701" s="83">
        <v>15</v>
      </c>
      <c r="C701" s="84">
        <v>1821.24770721</v>
      </c>
      <c r="D701" s="84">
        <v>1716.7483998600001</v>
      </c>
      <c r="E701" s="84">
        <v>116.40082854000001</v>
      </c>
      <c r="F701" s="84">
        <v>116.40082854000001</v>
      </c>
    </row>
    <row r="702" spans="1:6" ht="12.75" customHeight="1" x14ac:dyDescent="0.2">
      <c r="A702" s="83" t="s">
        <v>176</v>
      </c>
      <c r="B702" s="83">
        <v>16</v>
      </c>
      <c r="C702" s="84">
        <v>1831.0196168800001</v>
      </c>
      <c r="D702" s="84">
        <v>1726.05971707</v>
      </c>
      <c r="E702" s="84">
        <v>117.03216451999999</v>
      </c>
      <c r="F702" s="84">
        <v>117.03216451999999</v>
      </c>
    </row>
    <row r="703" spans="1:6" ht="12.75" customHeight="1" x14ac:dyDescent="0.2">
      <c r="A703" s="83" t="s">
        <v>176</v>
      </c>
      <c r="B703" s="83">
        <v>17</v>
      </c>
      <c r="C703" s="84">
        <v>1849.11841641</v>
      </c>
      <c r="D703" s="84">
        <v>1746.0142855900001</v>
      </c>
      <c r="E703" s="84">
        <v>118.38514572</v>
      </c>
      <c r="F703" s="84">
        <v>118.38514572</v>
      </c>
    </row>
    <row r="704" spans="1:6" ht="12.75" customHeight="1" x14ac:dyDescent="0.2">
      <c r="A704" s="83" t="s">
        <v>176</v>
      </c>
      <c r="B704" s="83">
        <v>18</v>
      </c>
      <c r="C704" s="84">
        <v>1858.56094515</v>
      </c>
      <c r="D704" s="84">
        <v>1755.8061621300001</v>
      </c>
      <c r="E704" s="84">
        <v>119.04906510000001</v>
      </c>
      <c r="F704" s="84">
        <v>119.04906510000001</v>
      </c>
    </row>
    <row r="705" spans="1:6" ht="12.75" customHeight="1" x14ac:dyDescent="0.2">
      <c r="A705" s="83" t="s">
        <v>176</v>
      </c>
      <c r="B705" s="83">
        <v>19</v>
      </c>
      <c r="C705" s="84">
        <v>1836.37395537</v>
      </c>
      <c r="D705" s="84">
        <v>1732.4341742700001</v>
      </c>
      <c r="E705" s="84">
        <v>117.46437235</v>
      </c>
      <c r="F705" s="84">
        <v>117.46437235</v>
      </c>
    </row>
    <row r="706" spans="1:6" ht="12.75" customHeight="1" x14ac:dyDescent="0.2">
      <c r="A706" s="83" t="s">
        <v>176</v>
      </c>
      <c r="B706" s="83">
        <v>20</v>
      </c>
      <c r="C706" s="84">
        <v>1804.4142306900001</v>
      </c>
      <c r="D706" s="84">
        <v>1700.22129402</v>
      </c>
      <c r="E706" s="84">
        <v>115.28023985999999</v>
      </c>
      <c r="F706" s="84">
        <v>115.28023985999999</v>
      </c>
    </row>
    <row r="707" spans="1:6" ht="12.75" customHeight="1" x14ac:dyDescent="0.2">
      <c r="A707" s="83" t="s">
        <v>176</v>
      </c>
      <c r="B707" s="83">
        <v>21</v>
      </c>
      <c r="C707" s="84">
        <v>1855.5733236599999</v>
      </c>
      <c r="D707" s="84">
        <v>1750.34232542</v>
      </c>
      <c r="E707" s="84">
        <v>118.67860014999999</v>
      </c>
      <c r="F707" s="84">
        <v>118.67860014999999</v>
      </c>
    </row>
    <row r="708" spans="1:6" ht="12.75" customHeight="1" x14ac:dyDescent="0.2">
      <c r="A708" s="83" t="s">
        <v>176</v>
      </c>
      <c r="B708" s="83">
        <v>22</v>
      </c>
      <c r="C708" s="84">
        <v>1855.18298256</v>
      </c>
      <c r="D708" s="84">
        <v>1750.6816035500001</v>
      </c>
      <c r="E708" s="84">
        <v>118.70160425</v>
      </c>
      <c r="F708" s="84">
        <v>118.70160425</v>
      </c>
    </row>
    <row r="709" spans="1:6" ht="12.75" customHeight="1" x14ac:dyDescent="0.2">
      <c r="A709" s="83" t="s">
        <v>176</v>
      </c>
      <c r="B709" s="83">
        <v>23</v>
      </c>
      <c r="C709" s="84">
        <v>1875.94286558</v>
      </c>
      <c r="D709" s="84">
        <v>1771.76158369</v>
      </c>
      <c r="E709" s="84">
        <v>120.13089182</v>
      </c>
      <c r="F709" s="84">
        <v>120.13089182</v>
      </c>
    </row>
    <row r="710" spans="1:6" ht="12.75" customHeight="1" x14ac:dyDescent="0.2">
      <c r="A710" s="83" t="s">
        <v>176</v>
      </c>
      <c r="B710" s="83">
        <v>24</v>
      </c>
      <c r="C710" s="84">
        <v>1872.1917028600001</v>
      </c>
      <c r="D710" s="84">
        <v>1768.2275347</v>
      </c>
      <c r="E710" s="84">
        <v>119.89127242000001</v>
      </c>
      <c r="F710" s="84">
        <v>119.89127242000001</v>
      </c>
    </row>
    <row r="711" spans="1:6" ht="12.75" customHeight="1" x14ac:dyDescent="0.2">
      <c r="A711" s="83" t="s">
        <v>177</v>
      </c>
      <c r="B711" s="83">
        <v>1</v>
      </c>
      <c r="C711" s="84">
        <v>1950.7438674</v>
      </c>
      <c r="D711" s="84">
        <v>1845.85583195</v>
      </c>
      <c r="E711" s="84">
        <v>125.15471004</v>
      </c>
      <c r="F711" s="84">
        <v>125.15471004</v>
      </c>
    </row>
    <row r="712" spans="1:6" ht="12.75" customHeight="1" x14ac:dyDescent="0.2">
      <c r="A712" s="83" t="s">
        <v>177</v>
      </c>
      <c r="B712" s="83">
        <v>2</v>
      </c>
      <c r="C712" s="84">
        <v>1959.7834698500001</v>
      </c>
      <c r="D712" s="84">
        <v>1855.1013969999999</v>
      </c>
      <c r="E712" s="84">
        <v>125.78158783000001</v>
      </c>
      <c r="F712" s="84">
        <v>125.78158783000001</v>
      </c>
    </row>
    <row r="713" spans="1:6" ht="12.75" customHeight="1" x14ac:dyDescent="0.2">
      <c r="A713" s="83" t="s">
        <v>177</v>
      </c>
      <c r="B713" s="83">
        <v>3</v>
      </c>
      <c r="C713" s="84">
        <v>2030.27042867</v>
      </c>
      <c r="D713" s="84">
        <v>1925.5848913499999</v>
      </c>
      <c r="E713" s="84">
        <v>130.56058580999999</v>
      </c>
      <c r="F713" s="84">
        <v>130.56058580999999</v>
      </c>
    </row>
    <row r="714" spans="1:6" ht="12.75" customHeight="1" x14ac:dyDescent="0.2">
      <c r="A714" s="83" t="s">
        <v>177</v>
      </c>
      <c r="B714" s="83">
        <v>4</v>
      </c>
      <c r="C714" s="84">
        <v>2076.55981862</v>
      </c>
      <c r="D714" s="84">
        <v>1970.8156547000001</v>
      </c>
      <c r="E714" s="84">
        <v>133.62737086000001</v>
      </c>
      <c r="F714" s="84">
        <v>133.62737086000001</v>
      </c>
    </row>
    <row r="715" spans="1:6" ht="12.75" customHeight="1" x14ac:dyDescent="0.2">
      <c r="A715" s="83" t="s">
        <v>177</v>
      </c>
      <c r="B715" s="83">
        <v>5</v>
      </c>
      <c r="C715" s="84">
        <v>2098.4692654999999</v>
      </c>
      <c r="D715" s="84">
        <v>1993.2762394399999</v>
      </c>
      <c r="E715" s="84">
        <v>135.15026768000001</v>
      </c>
      <c r="F715" s="84">
        <v>135.15026768000001</v>
      </c>
    </row>
    <row r="716" spans="1:6" ht="12.75" customHeight="1" x14ac:dyDescent="0.2">
      <c r="A716" s="83" t="s">
        <v>177</v>
      </c>
      <c r="B716" s="83">
        <v>6</v>
      </c>
      <c r="C716" s="84">
        <v>2071.5935132</v>
      </c>
      <c r="D716" s="84">
        <v>1966.8386302700001</v>
      </c>
      <c r="E716" s="84">
        <v>133.35771636000001</v>
      </c>
      <c r="F716" s="84">
        <v>133.35771636000001</v>
      </c>
    </row>
    <row r="717" spans="1:6" ht="12.75" customHeight="1" x14ac:dyDescent="0.2">
      <c r="A717" s="83" t="s">
        <v>177</v>
      </c>
      <c r="B717" s="83">
        <v>7</v>
      </c>
      <c r="C717" s="84">
        <v>2018.0034058399999</v>
      </c>
      <c r="D717" s="84">
        <v>1913.8483873600001</v>
      </c>
      <c r="E717" s="84">
        <v>129.76481469000001</v>
      </c>
      <c r="F717" s="84">
        <v>129.76481469000001</v>
      </c>
    </row>
    <row r="718" spans="1:6" ht="12.75" customHeight="1" x14ac:dyDescent="0.2">
      <c r="A718" s="83" t="s">
        <v>177</v>
      </c>
      <c r="B718" s="83">
        <v>8</v>
      </c>
      <c r="C718" s="84">
        <v>1981.23687189</v>
      </c>
      <c r="D718" s="84">
        <v>1877.3153768100001</v>
      </c>
      <c r="E718" s="84">
        <v>127.28776406999999</v>
      </c>
      <c r="F718" s="84">
        <v>127.28776406999999</v>
      </c>
    </row>
    <row r="719" spans="1:6" ht="12.75" customHeight="1" x14ac:dyDescent="0.2">
      <c r="A719" s="83" t="s">
        <v>177</v>
      </c>
      <c r="B719" s="83">
        <v>9</v>
      </c>
      <c r="C719" s="84">
        <v>1942.11181842</v>
      </c>
      <c r="D719" s="84">
        <v>1836.90732288</v>
      </c>
      <c r="E719" s="84">
        <v>124.54797357</v>
      </c>
      <c r="F719" s="84">
        <v>124.54797357</v>
      </c>
    </row>
    <row r="720" spans="1:6" ht="12.75" customHeight="1" x14ac:dyDescent="0.2">
      <c r="A720" s="83" t="s">
        <v>177</v>
      </c>
      <c r="B720" s="83">
        <v>10</v>
      </c>
      <c r="C720" s="84">
        <v>1933.59171664</v>
      </c>
      <c r="D720" s="84">
        <v>1830.1021048</v>
      </c>
      <c r="E720" s="84">
        <v>124.08655881999999</v>
      </c>
      <c r="F720" s="84">
        <v>124.08655881999999</v>
      </c>
    </row>
    <row r="721" spans="1:6" ht="12.75" customHeight="1" x14ac:dyDescent="0.2">
      <c r="A721" s="83" t="s">
        <v>177</v>
      </c>
      <c r="B721" s="83">
        <v>11</v>
      </c>
      <c r="C721" s="84">
        <v>1952.2532281199999</v>
      </c>
      <c r="D721" s="84">
        <v>1849.18842253</v>
      </c>
      <c r="E721" s="84">
        <v>125.38066995</v>
      </c>
      <c r="F721" s="84">
        <v>125.38066995</v>
      </c>
    </row>
    <row r="722" spans="1:6" ht="12.75" customHeight="1" x14ac:dyDescent="0.2">
      <c r="A722" s="83" t="s">
        <v>177</v>
      </c>
      <c r="B722" s="83">
        <v>12</v>
      </c>
      <c r="C722" s="84">
        <v>1953.53618646</v>
      </c>
      <c r="D722" s="84">
        <v>1850.9203178400001</v>
      </c>
      <c r="E722" s="84">
        <v>125.49809777999999</v>
      </c>
      <c r="F722" s="84">
        <v>125.49809777999999</v>
      </c>
    </row>
    <row r="723" spans="1:6" ht="12.75" customHeight="1" x14ac:dyDescent="0.2">
      <c r="A723" s="83" t="s">
        <v>177</v>
      </c>
      <c r="B723" s="83">
        <v>13</v>
      </c>
      <c r="C723" s="84">
        <v>1967.7024202299999</v>
      </c>
      <c r="D723" s="84">
        <v>1864.58394978</v>
      </c>
      <c r="E723" s="84">
        <v>126.42453411</v>
      </c>
      <c r="F723" s="84">
        <v>126.42453411</v>
      </c>
    </row>
    <row r="724" spans="1:6" ht="12.75" customHeight="1" x14ac:dyDescent="0.2">
      <c r="A724" s="83" t="s">
        <v>177</v>
      </c>
      <c r="B724" s="83">
        <v>14</v>
      </c>
      <c r="C724" s="84">
        <v>1976.8854615299999</v>
      </c>
      <c r="D724" s="84">
        <v>1873.09252479</v>
      </c>
      <c r="E724" s="84">
        <v>127.0014417</v>
      </c>
      <c r="F724" s="84">
        <v>127.0014417</v>
      </c>
    </row>
    <row r="725" spans="1:6" ht="12.75" customHeight="1" x14ac:dyDescent="0.2">
      <c r="A725" s="83" t="s">
        <v>177</v>
      </c>
      <c r="B725" s="83">
        <v>15</v>
      </c>
      <c r="C725" s="84">
        <v>1993.6891373799999</v>
      </c>
      <c r="D725" s="84">
        <v>1888.88414756</v>
      </c>
      <c r="E725" s="84">
        <v>128.07216235000001</v>
      </c>
      <c r="F725" s="84">
        <v>128.07216235000001</v>
      </c>
    </row>
    <row r="726" spans="1:6" ht="12.75" customHeight="1" x14ac:dyDescent="0.2">
      <c r="A726" s="83" t="s">
        <v>177</v>
      </c>
      <c r="B726" s="83">
        <v>16</v>
      </c>
      <c r="C726" s="84">
        <v>2047.2822514500001</v>
      </c>
      <c r="D726" s="84">
        <v>1941.3492623300001</v>
      </c>
      <c r="E726" s="84">
        <v>131.62945870999999</v>
      </c>
      <c r="F726" s="84">
        <v>131.62945870999999</v>
      </c>
    </row>
    <row r="727" spans="1:6" ht="12.75" customHeight="1" x14ac:dyDescent="0.2">
      <c r="A727" s="83" t="s">
        <v>177</v>
      </c>
      <c r="B727" s="83">
        <v>17</v>
      </c>
      <c r="C727" s="84">
        <v>2043.8975896100001</v>
      </c>
      <c r="D727" s="84">
        <v>1939.31201201</v>
      </c>
      <c r="E727" s="84">
        <v>131.49132685999999</v>
      </c>
      <c r="F727" s="84">
        <v>131.49132685999999</v>
      </c>
    </row>
    <row r="728" spans="1:6" ht="12.75" customHeight="1" x14ac:dyDescent="0.2">
      <c r="A728" s="83" t="s">
        <v>177</v>
      </c>
      <c r="B728" s="83">
        <v>18</v>
      </c>
      <c r="C728" s="84">
        <v>1993.9829754</v>
      </c>
      <c r="D728" s="84">
        <v>1890.3644295700001</v>
      </c>
      <c r="E728" s="84">
        <v>128.17253002999999</v>
      </c>
      <c r="F728" s="84">
        <v>128.17253002999999</v>
      </c>
    </row>
    <row r="729" spans="1:6" ht="12.75" customHeight="1" x14ac:dyDescent="0.2">
      <c r="A729" s="83" t="s">
        <v>177</v>
      </c>
      <c r="B729" s="83">
        <v>19</v>
      </c>
      <c r="C729" s="84">
        <v>1961.71449011</v>
      </c>
      <c r="D729" s="84">
        <v>1857.9943069599999</v>
      </c>
      <c r="E729" s="84">
        <v>125.97773603</v>
      </c>
      <c r="F729" s="84">
        <v>125.97773603</v>
      </c>
    </row>
    <row r="730" spans="1:6" ht="12.75" customHeight="1" x14ac:dyDescent="0.2">
      <c r="A730" s="83" t="s">
        <v>177</v>
      </c>
      <c r="B730" s="83">
        <v>20</v>
      </c>
      <c r="C730" s="84">
        <v>1900.0423474199999</v>
      </c>
      <c r="D730" s="84">
        <v>1796.9496712</v>
      </c>
      <c r="E730" s="84">
        <v>121.83872173</v>
      </c>
      <c r="F730" s="84">
        <v>121.83872173</v>
      </c>
    </row>
    <row r="731" spans="1:6" ht="12.75" customHeight="1" x14ac:dyDescent="0.2">
      <c r="A731" s="83" t="s">
        <v>177</v>
      </c>
      <c r="B731" s="83">
        <v>21</v>
      </c>
      <c r="C731" s="84">
        <v>1876.3220664</v>
      </c>
      <c r="D731" s="84">
        <v>1771.6789889199999</v>
      </c>
      <c r="E731" s="84">
        <v>120.12529164</v>
      </c>
      <c r="F731" s="84">
        <v>120.12529164</v>
      </c>
    </row>
    <row r="732" spans="1:6" ht="12.75" customHeight="1" x14ac:dyDescent="0.2">
      <c r="A732" s="83" t="s">
        <v>177</v>
      </c>
      <c r="B732" s="83">
        <v>22</v>
      </c>
      <c r="C732" s="84">
        <v>1888.4086909600001</v>
      </c>
      <c r="D732" s="84">
        <v>1784.4669681800001</v>
      </c>
      <c r="E732" s="84">
        <v>120.99235602</v>
      </c>
      <c r="F732" s="84">
        <v>120.99235602</v>
      </c>
    </row>
    <row r="733" spans="1:6" ht="12.75" customHeight="1" x14ac:dyDescent="0.2">
      <c r="A733" s="83" t="s">
        <v>177</v>
      </c>
      <c r="B733" s="83">
        <v>23</v>
      </c>
      <c r="C733" s="84">
        <v>1924.3558308199999</v>
      </c>
      <c r="D733" s="84">
        <v>1820.4371491700001</v>
      </c>
      <c r="E733" s="84">
        <v>123.43124507</v>
      </c>
      <c r="F733" s="84">
        <v>123.43124507</v>
      </c>
    </row>
    <row r="734" spans="1:6" ht="12.75" customHeight="1" x14ac:dyDescent="0.2">
      <c r="A734" s="83" t="s">
        <v>177</v>
      </c>
      <c r="B734" s="83">
        <v>24</v>
      </c>
      <c r="C734" s="84">
        <v>2016.0550228100001</v>
      </c>
      <c r="D734" s="84">
        <v>1911.93501115</v>
      </c>
      <c r="E734" s="84">
        <v>129.63508189000001</v>
      </c>
      <c r="F734" s="84">
        <v>129.63508189000001</v>
      </c>
    </row>
    <row r="735" spans="1:6" ht="12.75" customHeight="1" x14ac:dyDescent="0.2">
      <c r="A735" s="83" t="s">
        <v>178</v>
      </c>
      <c r="B735" s="83">
        <v>1</v>
      </c>
      <c r="C735" s="84">
        <v>2051.6512302400001</v>
      </c>
      <c r="D735" s="84">
        <v>1947.6673068099999</v>
      </c>
      <c r="E735" s="84">
        <v>132.05784158</v>
      </c>
      <c r="F735" s="84">
        <v>132.05784158</v>
      </c>
    </row>
    <row r="736" spans="1:6" ht="12.75" customHeight="1" x14ac:dyDescent="0.2">
      <c r="A736" s="83" t="s">
        <v>178</v>
      </c>
      <c r="B736" s="83">
        <v>2</v>
      </c>
      <c r="C736" s="84">
        <v>2080.4358967200001</v>
      </c>
      <c r="D736" s="84">
        <v>1976.2629159999999</v>
      </c>
      <c r="E736" s="84">
        <v>133.99671194999999</v>
      </c>
      <c r="F736" s="84">
        <v>133.99671194999999</v>
      </c>
    </row>
    <row r="737" spans="1:6" ht="12.75" customHeight="1" x14ac:dyDescent="0.2">
      <c r="A737" s="83" t="s">
        <v>178</v>
      </c>
      <c r="B737" s="83">
        <v>3</v>
      </c>
      <c r="C737" s="84">
        <v>2086.6835634899999</v>
      </c>
      <c r="D737" s="84">
        <v>1982.1698956</v>
      </c>
      <c r="E737" s="84">
        <v>134.39722336</v>
      </c>
      <c r="F737" s="84">
        <v>134.39722336</v>
      </c>
    </row>
    <row r="738" spans="1:6" ht="12.75" customHeight="1" x14ac:dyDescent="0.2">
      <c r="A738" s="83" t="s">
        <v>178</v>
      </c>
      <c r="B738" s="83">
        <v>4</v>
      </c>
      <c r="C738" s="84">
        <v>2103.8507310800001</v>
      </c>
      <c r="D738" s="84">
        <v>2001.06494473</v>
      </c>
      <c r="E738" s="84">
        <v>135.67836588</v>
      </c>
      <c r="F738" s="84">
        <v>135.67836588</v>
      </c>
    </row>
    <row r="739" spans="1:6" ht="12.75" customHeight="1" x14ac:dyDescent="0.2">
      <c r="A739" s="83" t="s">
        <v>178</v>
      </c>
      <c r="B739" s="83">
        <v>5</v>
      </c>
      <c r="C739" s="84">
        <v>2099.4362932700001</v>
      </c>
      <c r="D739" s="84">
        <v>1997.3527658999999</v>
      </c>
      <c r="E739" s="84">
        <v>135.42666872000001</v>
      </c>
      <c r="F739" s="84">
        <v>135.42666872000001</v>
      </c>
    </row>
    <row r="740" spans="1:6" ht="12.75" customHeight="1" x14ac:dyDescent="0.2">
      <c r="A740" s="83" t="s">
        <v>178</v>
      </c>
      <c r="B740" s="83">
        <v>6</v>
      </c>
      <c r="C740" s="84">
        <v>2077.44743492</v>
      </c>
      <c r="D740" s="84">
        <v>1975.43484588</v>
      </c>
      <c r="E740" s="84">
        <v>133.94056624999999</v>
      </c>
      <c r="F740" s="84">
        <v>133.94056624999999</v>
      </c>
    </row>
    <row r="741" spans="1:6" ht="12.75" customHeight="1" x14ac:dyDescent="0.2">
      <c r="A741" s="83" t="s">
        <v>178</v>
      </c>
      <c r="B741" s="83">
        <v>7</v>
      </c>
      <c r="C741" s="84">
        <v>2031.5684055300001</v>
      </c>
      <c r="D741" s="84">
        <v>1931.1010348899999</v>
      </c>
      <c r="E741" s="84">
        <v>130.93459733</v>
      </c>
      <c r="F741" s="84">
        <v>130.93459733</v>
      </c>
    </row>
    <row r="742" spans="1:6" ht="12.75" customHeight="1" x14ac:dyDescent="0.2">
      <c r="A742" s="83" t="s">
        <v>178</v>
      </c>
      <c r="B742" s="83">
        <v>8</v>
      </c>
      <c r="C742" s="84">
        <v>2005.3088814099999</v>
      </c>
      <c r="D742" s="84">
        <v>1910.6281094799999</v>
      </c>
      <c r="E742" s="84">
        <v>129.54646994000001</v>
      </c>
      <c r="F742" s="84">
        <v>129.54646994000001</v>
      </c>
    </row>
    <row r="743" spans="1:6" ht="12.75" customHeight="1" x14ac:dyDescent="0.2">
      <c r="A743" s="83" t="s">
        <v>178</v>
      </c>
      <c r="B743" s="83">
        <v>9</v>
      </c>
      <c r="C743" s="84">
        <v>1963.07754602</v>
      </c>
      <c r="D743" s="84">
        <v>1862.6378777100001</v>
      </c>
      <c r="E743" s="84">
        <v>126.29258443000001</v>
      </c>
      <c r="F743" s="84">
        <v>126.29258443000001</v>
      </c>
    </row>
    <row r="744" spans="1:6" ht="12.75" customHeight="1" x14ac:dyDescent="0.2">
      <c r="A744" s="83" t="s">
        <v>178</v>
      </c>
      <c r="B744" s="83">
        <v>10</v>
      </c>
      <c r="C744" s="84">
        <v>1940.2415222300001</v>
      </c>
      <c r="D744" s="84">
        <v>1841.33434779</v>
      </c>
      <c r="E744" s="84">
        <v>124.84813948999999</v>
      </c>
      <c r="F744" s="84">
        <v>124.84813948999999</v>
      </c>
    </row>
    <row r="745" spans="1:6" ht="12.75" customHeight="1" x14ac:dyDescent="0.2">
      <c r="A745" s="83" t="s">
        <v>178</v>
      </c>
      <c r="B745" s="83">
        <v>11</v>
      </c>
      <c r="C745" s="84">
        <v>1930.32560229</v>
      </c>
      <c r="D745" s="84">
        <v>1831.39075828</v>
      </c>
      <c r="E745" s="84">
        <v>124.1739335</v>
      </c>
      <c r="F745" s="84">
        <v>124.1739335</v>
      </c>
    </row>
    <row r="746" spans="1:6" ht="12.75" customHeight="1" x14ac:dyDescent="0.2">
      <c r="A746" s="83" t="s">
        <v>178</v>
      </c>
      <c r="B746" s="83">
        <v>12</v>
      </c>
      <c r="C746" s="84">
        <v>1941.4055462900001</v>
      </c>
      <c r="D746" s="84">
        <v>1842.5176035100001</v>
      </c>
      <c r="E746" s="84">
        <v>124.92836787</v>
      </c>
      <c r="F746" s="84">
        <v>124.92836787</v>
      </c>
    </row>
    <row r="747" spans="1:6" ht="12.75" customHeight="1" x14ac:dyDescent="0.2">
      <c r="A747" s="83" t="s">
        <v>178</v>
      </c>
      <c r="B747" s="83">
        <v>13</v>
      </c>
      <c r="C747" s="84">
        <v>1938.6006621199999</v>
      </c>
      <c r="D747" s="84">
        <v>1839.90751828</v>
      </c>
      <c r="E747" s="84">
        <v>124.75139606</v>
      </c>
      <c r="F747" s="84">
        <v>124.75139606</v>
      </c>
    </row>
    <row r="748" spans="1:6" ht="12.75" customHeight="1" x14ac:dyDescent="0.2">
      <c r="A748" s="83" t="s">
        <v>178</v>
      </c>
      <c r="B748" s="83">
        <v>14</v>
      </c>
      <c r="C748" s="84">
        <v>1967.2337906400001</v>
      </c>
      <c r="D748" s="84">
        <v>1868.56545542</v>
      </c>
      <c r="E748" s="84">
        <v>126.69449245</v>
      </c>
      <c r="F748" s="84">
        <v>126.69449245</v>
      </c>
    </row>
    <row r="749" spans="1:6" ht="12.75" customHeight="1" x14ac:dyDescent="0.2">
      <c r="A749" s="83" t="s">
        <v>178</v>
      </c>
      <c r="B749" s="83">
        <v>15</v>
      </c>
      <c r="C749" s="84">
        <v>1986.4004732000001</v>
      </c>
      <c r="D749" s="84">
        <v>1887.44510261</v>
      </c>
      <c r="E749" s="84">
        <v>127.97459067</v>
      </c>
      <c r="F749" s="84">
        <v>127.97459067</v>
      </c>
    </row>
    <row r="750" spans="1:6" ht="12.75" customHeight="1" x14ac:dyDescent="0.2">
      <c r="A750" s="83" t="s">
        <v>178</v>
      </c>
      <c r="B750" s="83">
        <v>16</v>
      </c>
      <c r="C750" s="84">
        <v>1994.7873768100001</v>
      </c>
      <c r="D750" s="84">
        <v>1895.9696389000001</v>
      </c>
      <c r="E750" s="84">
        <v>128.55258049</v>
      </c>
      <c r="F750" s="84">
        <v>128.55258049</v>
      </c>
    </row>
    <row r="751" spans="1:6" ht="12.75" customHeight="1" x14ac:dyDescent="0.2">
      <c r="A751" s="83" t="s">
        <v>178</v>
      </c>
      <c r="B751" s="83">
        <v>17</v>
      </c>
      <c r="C751" s="84">
        <v>1994.64648442</v>
      </c>
      <c r="D751" s="84">
        <v>1895.9596788399999</v>
      </c>
      <c r="E751" s="84">
        <v>128.55190515999999</v>
      </c>
      <c r="F751" s="84">
        <v>128.55190515999999</v>
      </c>
    </row>
    <row r="752" spans="1:6" ht="12.75" customHeight="1" x14ac:dyDescent="0.2">
      <c r="A752" s="83" t="s">
        <v>178</v>
      </c>
      <c r="B752" s="83">
        <v>18</v>
      </c>
      <c r="C752" s="84">
        <v>1976.9737811099999</v>
      </c>
      <c r="D752" s="84">
        <v>1878.25352918</v>
      </c>
      <c r="E752" s="84">
        <v>127.35137369</v>
      </c>
      <c r="F752" s="84">
        <v>127.35137369</v>
      </c>
    </row>
    <row r="753" spans="1:6" ht="12.75" customHeight="1" x14ac:dyDescent="0.2">
      <c r="A753" s="83" t="s">
        <v>178</v>
      </c>
      <c r="B753" s="83">
        <v>19</v>
      </c>
      <c r="C753" s="84">
        <v>1925.58273141</v>
      </c>
      <c r="D753" s="84">
        <v>1826.5770525099999</v>
      </c>
      <c r="E753" s="84">
        <v>123.84754942000001</v>
      </c>
      <c r="F753" s="84">
        <v>123.84754942000001</v>
      </c>
    </row>
    <row r="754" spans="1:6" ht="12.75" customHeight="1" x14ac:dyDescent="0.2">
      <c r="A754" s="83" t="s">
        <v>178</v>
      </c>
      <c r="B754" s="83">
        <v>20</v>
      </c>
      <c r="C754" s="84">
        <v>1907.2998337700001</v>
      </c>
      <c r="D754" s="84">
        <v>1808.55048728</v>
      </c>
      <c r="E754" s="84">
        <v>122.62529278</v>
      </c>
      <c r="F754" s="84">
        <v>122.62529278</v>
      </c>
    </row>
    <row r="755" spans="1:6" ht="12.75" customHeight="1" x14ac:dyDescent="0.2">
      <c r="A755" s="83" t="s">
        <v>178</v>
      </c>
      <c r="B755" s="83">
        <v>21</v>
      </c>
      <c r="C755" s="84">
        <v>1889.6715793799999</v>
      </c>
      <c r="D755" s="84">
        <v>1790.8519152199999</v>
      </c>
      <c r="E755" s="84">
        <v>121.42527509</v>
      </c>
      <c r="F755" s="84">
        <v>121.42527509</v>
      </c>
    </row>
    <row r="756" spans="1:6" ht="12.75" customHeight="1" x14ac:dyDescent="0.2">
      <c r="A756" s="83" t="s">
        <v>178</v>
      </c>
      <c r="B756" s="83">
        <v>22</v>
      </c>
      <c r="C756" s="84">
        <v>1890.6889620100001</v>
      </c>
      <c r="D756" s="84">
        <v>1792.1340217500001</v>
      </c>
      <c r="E756" s="84">
        <v>121.51220585999999</v>
      </c>
      <c r="F756" s="84">
        <v>121.51220585999999</v>
      </c>
    </row>
    <row r="757" spans="1:6" ht="12.75" customHeight="1" x14ac:dyDescent="0.2">
      <c r="A757" s="83" t="s">
        <v>178</v>
      </c>
      <c r="B757" s="83">
        <v>23</v>
      </c>
      <c r="C757" s="84">
        <v>1927.3765897599999</v>
      </c>
      <c r="D757" s="84">
        <v>1828.9041110600001</v>
      </c>
      <c r="E757" s="84">
        <v>124.00533116</v>
      </c>
      <c r="F757" s="84">
        <v>124.00533116</v>
      </c>
    </row>
    <row r="758" spans="1:6" ht="12.75" customHeight="1" x14ac:dyDescent="0.2">
      <c r="A758" s="83" t="s">
        <v>178</v>
      </c>
      <c r="B758" s="83">
        <v>24</v>
      </c>
      <c r="C758" s="84">
        <v>1974.1087329899999</v>
      </c>
      <c r="D758" s="84">
        <v>1875.59426463</v>
      </c>
      <c r="E758" s="84">
        <v>127.17106736</v>
      </c>
      <c r="F758" s="84">
        <v>127.17106736</v>
      </c>
    </row>
    <row r="759" spans="1:6" ht="12.75" customHeight="1" x14ac:dyDescent="0.2">
      <c r="A759" s="83" t="s">
        <v>179</v>
      </c>
      <c r="B759" s="83">
        <v>1</v>
      </c>
      <c r="C759" s="84">
        <v>2092.6502865699999</v>
      </c>
      <c r="D759" s="84">
        <v>1993.70699296</v>
      </c>
      <c r="E759" s="84">
        <v>135.17947409000001</v>
      </c>
      <c r="F759" s="84">
        <v>135.17947409000001</v>
      </c>
    </row>
    <row r="760" spans="1:6" ht="12.75" customHeight="1" x14ac:dyDescent="0.2">
      <c r="A760" s="83" t="s">
        <v>179</v>
      </c>
      <c r="B760" s="83">
        <v>2</v>
      </c>
      <c r="C760" s="84">
        <v>2114.6162368199998</v>
      </c>
      <c r="D760" s="84">
        <v>2015.63627165</v>
      </c>
      <c r="E760" s="84">
        <v>136.66634672000001</v>
      </c>
      <c r="F760" s="84">
        <v>136.66634672000001</v>
      </c>
    </row>
    <row r="761" spans="1:6" ht="12.75" customHeight="1" x14ac:dyDescent="0.2">
      <c r="A761" s="83" t="s">
        <v>179</v>
      </c>
      <c r="B761" s="83">
        <v>3</v>
      </c>
      <c r="C761" s="84">
        <v>2139.4698538600001</v>
      </c>
      <c r="D761" s="84">
        <v>2040.23970917</v>
      </c>
      <c r="E761" s="84">
        <v>138.33453556000001</v>
      </c>
      <c r="F761" s="84">
        <v>138.33453556000001</v>
      </c>
    </row>
    <row r="762" spans="1:6" ht="12.75" customHeight="1" x14ac:dyDescent="0.2">
      <c r="A762" s="83" t="s">
        <v>179</v>
      </c>
      <c r="B762" s="83">
        <v>4</v>
      </c>
      <c r="C762" s="84">
        <v>2145.22071009</v>
      </c>
      <c r="D762" s="84">
        <v>2046.2024999600001</v>
      </c>
      <c r="E762" s="84">
        <v>138.73883114</v>
      </c>
      <c r="F762" s="84">
        <v>138.73883114</v>
      </c>
    </row>
    <row r="763" spans="1:6" ht="12.75" customHeight="1" x14ac:dyDescent="0.2">
      <c r="A763" s="83" t="s">
        <v>179</v>
      </c>
      <c r="B763" s="83">
        <v>5</v>
      </c>
      <c r="C763" s="84">
        <v>2141.0658094</v>
      </c>
      <c r="D763" s="84">
        <v>2042.1577165000001</v>
      </c>
      <c r="E763" s="84">
        <v>138.46458236000001</v>
      </c>
      <c r="F763" s="84">
        <v>138.46458236000001</v>
      </c>
    </row>
    <row r="764" spans="1:6" ht="12.75" customHeight="1" x14ac:dyDescent="0.2">
      <c r="A764" s="83" t="s">
        <v>179</v>
      </c>
      <c r="B764" s="83">
        <v>6</v>
      </c>
      <c r="C764" s="84">
        <v>2141.0880386499998</v>
      </c>
      <c r="D764" s="84">
        <v>2042.1890277</v>
      </c>
      <c r="E764" s="84">
        <v>138.46670535999999</v>
      </c>
      <c r="F764" s="84">
        <v>138.46670535999999</v>
      </c>
    </row>
    <row r="765" spans="1:6" ht="12.75" customHeight="1" x14ac:dyDescent="0.2">
      <c r="A765" s="83" t="s">
        <v>179</v>
      </c>
      <c r="B765" s="83">
        <v>7</v>
      </c>
      <c r="C765" s="84">
        <v>2139.1608989800002</v>
      </c>
      <c r="D765" s="84">
        <v>2039.8318293699999</v>
      </c>
      <c r="E765" s="84">
        <v>138.30688004999999</v>
      </c>
      <c r="F765" s="84">
        <v>138.30688004999999</v>
      </c>
    </row>
    <row r="766" spans="1:6" ht="12.75" customHeight="1" x14ac:dyDescent="0.2">
      <c r="A766" s="83" t="s">
        <v>179</v>
      </c>
      <c r="B766" s="83">
        <v>8</v>
      </c>
      <c r="C766" s="84">
        <v>2118.5196563899999</v>
      </c>
      <c r="D766" s="84">
        <v>2019.4303352699999</v>
      </c>
      <c r="E766" s="84">
        <v>136.92359592</v>
      </c>
      <c r="F766" s="84">
        <v>136.92359592</v>
      </c>
    </row>
    <row r="767" spans="1:6" ht="12.75" customHeight="1" x14ac:dyDescent="0.2">
      <c r="A767" s="83" t="s">
        <v>179</v>
      </c>
      <c r="B767" s="83">
        <v>9</v>
      </c>
      <c r="C767" s="84">
        <v>2082.5777868300002</v>
      </c>
      <c r="D767" s="84">
        <v>1982.2852759100001</v>
      </c>
      <c r="E767" s="84">
        <v>134.4050465</v>
      </c>
      <c r="F767" s="84">
        <v>134.4050465</v>
      </c>
    </row>
    <row r="768" spans="1:6" ht="12.75" customHeight="1" x14ac:dyDescent="0.2">
      <c r="A768" s="83" t="s">
        <v>179</v>
      </c>
      <c r="B768" s="83">
        <v>10</v>
      </c>
      <c r="C768" s="84">
        <v>2019.0196335200001</v>
      </c>
      <c r="D768" s="84">
        <v>1923.16036188</v>
      </c>
      <c r="E768" s="84">
        <v>130.39619524</v>
      </c>
      <c r="F768" s="84">
        <v>130.39619524</v>
      </c>
    </row>
    <row r="769" spans="1:6" ht="12.75" customHeight="1" x14ac:dyDescent="0.2">
      <c r="A769" s="83" t="s">
        <v>179</v>
      </c>
      <c r="B769" s="83">
        <v>11</v>
      </c>
      <c r="C769" s="84">
        <v>2013.07131353</v>
      </c>
      <c r="D769" s="84">
        <v>1913.8157333500001</v>
      </c>
      <c r="E769" s="84">
        <v>129.76260065</v>
      </c>
      <c r="F769" s="84">
        <v>129.76260065</v>
      </c>
    </row>
    <row r="770" spans="1:6" ht="12.75" customHeight="1" x14ac:dyDescent="0.2">
      <c r="A770" s="83" t="s">
        <v>179</v>
      </c>
      <c r="B770" s="83">
        <v>12</v>
      </c>
      <c r="C770" s="84">
        <v>2017.83739315</v>
      </c>
      <c r="D770" s="84">
        <v>1916.98265193</v>
      </c>
      <c r="E770" s="84">
        <v>129.97732748000001</v>
      </c>
      <c r="F770" s="84">
        <v>129.97732748000001</v>
      </c>
    </row>
    <row r="771" spans="1:6" ht="12.75" customHeight="1" x14ac:dyDescent="0.2">
      <c r="A771" s="83" t="s">
        <v>179</v>
      </c>
      <c r="B771" s="83">
        <v>13</v>
      </c>
      <c r="C771" s="84">
        <v>2021.43845003</v>
      </c>
      <c r="D771" s="84">
        <v>1920.9804042200001</v>
      </c>
      <c r="E771" s="84">
        <v>130.24838740000001</v>
      </c>
      <c r="F771" s="84">
        <v>130.24838740000001</v>
      </c>
    </row>
    <row r="772" spans="1:6" ht="12.75" customHeight="1" x14ac:dyDescent="0.2">
      <c r="A772" s="83" t="s">
        <v>179</v>
      </c>
      <c r="B772" s="83">
        <v>14</v>
      </c>
      <c r="C772" s="84">
        <v>2044.88872004</v>
      </c>
      <c r="D772" s="84">
        <v>1944.32743097</v>
      </c>
      <c r="E772" s="84">
        <v>131.83138772000001</v>
      </c>
      <c r="F772" s="84">
        <v>131.83138772000001</v>
      </c>
    </row>
    <row r="773" spans="1:6" ht="12.75" customHeight="1" x14ac:dyDescent="0.2">
      <c r="A773" s="83" t="s">
        <v>179</v>
      </c>
      <c r="B773" s="83">
        <v>15</v>
      </c>
      <c r="C773" s="84">
        <v>2067.7331611499999</v>
      </c>
      <c r="D773" s="84">
        <v>1968.3159021900001</v>
      </c>
      <c r="E773" s="84">
        <v>133.45787994</v>
      </c>
      <c r="F773" s="84">
        <v>133.45787994</v>
      </c>
    </row>
    <row r="774" spans="1:6" ht="12.75" customHeight="1" x14ac:dyDescent="0.2">
      <c r="A774" s="83" t="s">
        <v>179</v>
      </c>
      <c r="B774" s="83">
        <v>16</v>
      </c>
      <c r="C774" s="84">
        <v>2092.1838097499999</v>
      </c>
      <c r="D774" s="84">
        <v>1993.7336337199999</v>
      </c>
      <c r="E774" s="84">
        <v>135.18128042000001</v>
      </c>
      <c r="F774" s="84">
        <v>135.18128042000001</v>
      </c>
    </row>
    <row r="775" spans="1:6" ht="12.75" customHeight="1" x14ac:dyDescent="0.2">
      <c r="A775" s="83" t="s">
        <v>179</v>
      </c>
      <c r="B775" s="83">
        <v>17</v>
      </c>
      <c r="C775" s="84">
        <v>2087.4440753099998</v>
      </c>
      <c r="D775" s="84">
        <v>1989.35567696</v>
      </c>
      <c r="E775" s="84">
        <v>134.88444147000001</v>
      </c>
      <c r="F775" s="84">
        <v>134.88444147000001</v>
      </c>
    </row>
    <row r="776" spans="1:6" ht="12.75" customHeight="1" x14ac:dyDescent="0.2">
      <c r="A776" s="83" t="s">
        <v>179</v>
      </c>
      <c r="B776" s="83">
        <v>18</v>
      </c>
      <c r="C776" s="84">
        <v>2057.30618878</v>
      </c>
      <c r="D776" s="84">
        <v>1959.1714164800001</v>
      </c>
      <c r="E776" s="84">
        <v>132.83785564999999</v>
      </c>
      <c r="F776" s="84">
        <v>132.83785564999999</v>
      </c>
    </row>
    <row r="777" spans="1:6" ht="12.75" customHeight="1" x14ac:dyDescent="0.2">
      <c r="A777" s="83" t="s">
        <v>179</v>
      </c>
      <c r="B777" s="83">
        <v>19</v>
      </c>
      <c r="C777" s="84">
        <v>2033.99144359</v>
      </c>
      <c r="D777" s="84">
        <v>1935.59686255</v>
      </c>
      <c r="E777" s="84">
        <v>131.23942829000001</v>
      </c>
      <c r="F777" s="84">
        <v>131.23942829000001</v>
      </c>
    </row>
    <row r="778" spans="1:6" ht="12.75" customHeight="1" x14ac:dyDescent="0.2">
      <c r="A778" s="83" t="s">
        <v>179</v>
      </c>
      <c r="B778" s="83">
        <v>20</v>
      </c>
      <c r="C778" s="84">
        <v>2011.2662250400001</v>
      </c>
      <c r="D778" s="84">
        <v>1912.76196226</v>
      </c>
      <c r="E778" s="84">
        <v>129.69115173</v>
      </c>
      <c r="F778" s="84">
        <v>129.69115173</v>
      </c>
    </row>
    <row r="779" spans="1:6" ht="12.75" customHeight="1" x14ac:dyDescent="0.2">
      <c r="A779" s="83" t="s">
        <v>179</v>
      </c>
      <c r="B779" s="83">
        <v>21</v>
      </c>
      <c r="C779" s="84">
        <v>1994.7871212499999</v>
      </c>
      <c r="D779" s="84">
        <v>1896.1789735100001</v>
      </c>
      <c r="E779" s="84">
        <v>128.56677402</v>
      </c>
      <c r="F779" s="84">
        <v>128.56677402</v>
      </c>
    </row>
    <row r="780" spans="1:6" ht="12.75" customHeight="1" x14ac:dyDescent="0.2">
      <c r="A780" s="83" t="s">
        <v>179</v>
      </c>
      <c r="B780" s="83">
        <v>22</v>
      </c>
      <c r="C780" s="84">
        <v>1987.35866175</v>
      </c>
      <c r="D780" s="84">
        <v>1888.9483673899999</v>
      </c>
      <c r="E780" s="84">
        <v>128.07651666000001</v>
      </c>
      <c r="F780" s="84">
        <v>128.07651666000001</v>
      </c>
    </row>
    <row r="781" spans="1:6" ht="12.75" customHeight="1" x14ac:dyDescent="0.2">
      <c r="A781" s="83" t="s">
        <v>179</v>
      </c>
      <c r="B781" s="83">
        <v>23</v>
      </c>
      <c r="C781" s="84">
        <v>2025.1581471699999</v>
      </c>
      <c r="D781" s="84">
        <v>1926.7707832000001</v>
      </c>
      <c r="E781" s="84">
        <v>130.64099293000001</v>
      </c>
      <c r="F781" s="84">
        <v>130.64099293000001</v>
      </c>
    </row>
    <row r="782" spans="1:6" ht="12.75" customHeight="1" x14ac:dyDescent="0.2">
      <c r="A782" s="83" t="s">
        <v>179</v>
      </c>
      <c r="B782" s="83">
        <v>24</v>
      </c>
      <c r="C782" s="84">
        <v>2050.0582506599999</v>
      </c>
      <c r="D782" s="84">
        <v>1951.5894869199999</v>
      </c>
      <c r="E782" s="84">
        <v>132.32377747000001</v>
      </c>
      <c r="F782" s="84">
        <v>132.32377747000001</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2024-04-15T10:51:47Z</dcterms:modified>
</cp:coreProperties>
</file>