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0.Октябрь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<sst xmlns="http://schemas.openxmlformats.org/spreadsheetml/2006/main" count="1058" uniqueCount="180">
  <si>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</si>
  <si>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</si>
  <si>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</si>
  <si>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</si>
  <si>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</si>
  <si>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</si>
  <si>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</si>
  <si>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</si>
  <si>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</si>
  <si>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</si>
  <si>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</si>
  <si>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</si>
  <si>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</si>
  <si>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</si>
  <si>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</si>
  <si>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</si>
  <si>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</si>
  <si>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</si>
  <si>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</si>
  <si>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</si>
  <si>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</si>
  <si>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</si>
  <si>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</si>
  <si>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</si>
  <si>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</si>
  <si>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</si>
  <si>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</si>
  <si>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</si>
  <si>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</si>
  <si>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</si>
  <si>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</si>
  <si>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</si>
  <si>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</si>
  <si>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</si>
  <si>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</si>
  <si>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</si>
  <si>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</si>
  <si>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</si>
  <si>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</si>
  <si>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</si>
  <si>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</si>
  <si>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</si>
  <si>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</si>
  <si>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</si>
  <si>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</si>
  <si>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</si>
  <si>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</si>
  <si>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</si>
  <si>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</si>
  <si>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</si>
  <si>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</si>
  <si>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</si>
  <si>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</si>
  <si>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</si>
  <si>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</si>
  <si>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</si>
  <si>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</si>
  <si>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</si>
  <si>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</si>
  <si>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</si>
  <si>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</si>
  <si>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</si>
  <si>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</si>
  <si>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</si>
  <si>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</si>
  <si>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</si>
  <si>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</si>
  <si>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</si>
  <si>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</si>
  <si>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</si>
  <si>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</si>
  <si>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</si>
  <si>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</si>
  <si>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</si>
  <si>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</si>
  <si>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</si>
  <si>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</si>
  <si>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</si>
  <si>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</si>
  <si>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</si>
  <si>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</si>
  <si>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</si>
  <si>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</si>
  <si>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</si>
  <si>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</si>
  <si>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</si>
  <si>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</si>
  <si>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</si>
  <si>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</si>
  <si>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</si>
  <si>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</si>
  <si>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</si>
  <si>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</si>
  <si>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</si>
  <si>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</si>
  <si>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</si>
  <si>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</si>
  <si>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</si>
  <si>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</si>
  <si>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</si>
  <si>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</si>
  <si>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</si>
  <si>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</si>
  <si>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</si>
  <si>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</si>
  <si>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</si>
  <si>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</si>
  <si>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</si>
  <si>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</si>
  <si>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</si>
  <si>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</si>
  <si>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</si>
  <si>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</si>
  <si>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</si>
  <si>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</si>
  <si>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</si>
  <si>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</si>
  <si>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</si>
  <si>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</si>
  <si>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</si>
  <si>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</si>
  <si>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</si>
  <si>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</si>
  <si>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</si>
  <si>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</si>
  <si>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</si>
  <si>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</si>
  <si>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</si>
  <si>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</si>
  <si>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</si>
  <si>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</si>
  <si>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</si>
  <si>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</si>
  <si>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</si>
  <si>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</si>
  <si>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</si>
  <si>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</si>
  <si>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</si>
  <si>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</si>
  <si>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</si>
  <si>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</si>
  <si>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</si>
  <si>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</si>
  <si>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</si>
  <si>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</si>
  <si>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</si>
  <si>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</si>
  <si>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2024г.</t>
  </si>
  <si>
    <t>октябрь 2024 года</t>
  </si>
  <si>
    <t>01.10.2024</t>
  </si>
  <si>
    <t>02.10.2024</t>
  </si>
  <si>
    <t>03.10.2024</t>
  </si>
  <si>
    <t>04.10.2024</t>
  </si>
  <si>
    <t>05.10.2024</t>
  </si>
  <si>
    <t>06.10.2024</t>
  </si>
  <si>
    <t>07.10.2024</t>
  </si>
  <si>
    <t>08.10.2024</t>
  </si>
  <si>
    <t>09.10.2024</t>
  </si>
  <si>
    <t>10.10.2024</t>
  </si>
  <si>
    <t>11.10.2024</t>
  </si>
  <si>
    <t>12.10.2024</t>
  </si>
  <si>
    <t>13.10.2024</t>
  </si>
  <si>
    <t>14.10.2024</t>
  </si>
  <si>
    <t>15.10.2024</t>
  </si>
  <si>
    <t>16.10.2024</t>
  </si>
  <si>
    <t>17.10.2024</t>
  </si>
  <si>
    <t>18.10.2024</t>
  </si>
  <si>
    <t>19.10.2024</t>
  </si>
  <si>
    <t>20.10.2024</t>
  </si>
  <si>
    <t>21.10.2024</t>
  </si>
  <si>
    <t>22.10.2024</t>
  </si>
  <si>
    <t>23.10.2024</t>
  </si>
  <si>
    <t>24.10.2024</t>
  </si>
  <si>
    <t>25.10.2024</t>
  </si>
  <si>
    <t>26.10.2024</t>
  </si>
  <si>
    <t>27.10.2024</t>
  </si>
  <si>
    <t>28.10.2024</t>
  </si>
  <si>
    <t>29.10.2024</t>
  </si>
  <si>
    <t>30.10.2024</t>
  </si>
  <si>
    <t>31.10.2024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</si>
</sst>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M28" sqref="M28"/>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48</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47</v>
      </c>
      <c r="B7" s="111"/>
      <c r="C7" s="4">
        <f>$F$12+'СЕТ СН'!F5+СВЦЭМ!$D$10+'СЕТ СН'!F8-'СЕТ СН'!F$15</f>
        <v>5952.0046096299993</v>
      </c>
      <c r="D7" s="4">
        <f>$F$12+'СЕТ СН'!G5+СВЦЭМ!$D$10+'СЕТ СН'!G8-'СЕТ СН'!G$15</f>
        <v>6541.70460963</v>
      </c>
      <c r="E7" s="4">
        <f>$F$12+'СЕТ СН'!H5+СВЦЭМ!$D$10+'СЕТ СН'!H8-'СЕТ СН'!H$15</f>
        <v>7168.1546096300008</v>
      </c>
      <c r="F7" s="4">
        <f>$F$12+'СЕТ СН'!I5+СВЦЭМ!$D$10+'СЕТ СН'!I8-'СЕТ СН'!I$15</f>
        <v>7450.1646096299992</v>
      </c>
      <c r="G7" s="5"/>
    </row>
    <row r="8" spans="1:8" x14ac:dyDescent="0.25">
      <c r="F8" s="8"/>
    </row>
    <row r="9" spans="1:8" ht="45.75" customHeight="1" x14ac:dyDescent="0.25">
      <c r="A9" s="101" t="s">
        <v>49</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50</v>
      </c>
      <c r="C12" s="100"/>
      <c r="D12" s="100"/>
      <c r="E12" s="13" t="s">
        <v>22</v>
      </c>
      <c r="F12" s="11">
        <f>ROUND(F13+F14*F15,8)+F34</f>
        <v>2674.9536098100002</v>
      </c>
      <c r="H12" s="2" t="s">
        <v>41</v>
      </c>
    </row>
    <row r="13" spans="1:8" ht="31.5" x14ac:dyDescent="0.25">
      <c r="A13" s="12">
        <v>2</v>
      </c>
      <c r="B13" s="100" t="s">
        <v>51</v>
      </c>
      <c r="C13" s="100"/>
      <c r="D13" s="100"/>
      <c r="E13" s="13" t="s">
        <v>22</v>
      </c>
      <c r="F13" s="11">
        <f>СВЦЭМ!$D$11</f>
        <v>1761.05687149</v>
      </c>
    </row>
    <row r="14" spans="1:8" ht="36" customHeight="1" x14ac:dyDescent="0.25">
      <c r="A14" s="12">
        <v>3</v>
      </c>
      <c r="B14" s="100" t="s">
        <v>52</v>
      </c>
      <c r="C14" s="100"/>
      <c r="D14" s="100"/>
      <c r="E14" s="13" t="s">
        <v>23</v>
      </c>
      <c r="F14" s="11">
        <f>СВЦЭМ!$D$12</f>
        <v>671814.71491615183</v>
      </c>
    </row>
    <row r="15" spans="1:8" ht="30.75" customHeight="1" x14ac:dyDescent="0.25">
      <c r="A15" s="12">
        <v>4</v>
      </c>
      <c r="B15" s="100" t="s">
        <v>53</v>
      </c>
      <c r="C15" s="100" t="s">
        <v>24</v>
      </c>
      <c r="D15" s="100" t="s">
        <v>24</v>
      </c>
      <c r="E15" s="14" t="s">
        <v>54</v>
      </c>
      <c r="F15" s="15">
        <f>ROUND(IF(F25-(F26+F33)&lt;=0,0,MAX(0,(F16-(F17+F24))/(F25-(F26+F33)))),11)</f>
        <v>1.3603404599999999E-3</v>
      </c>
    </row>
    <row r="16" spans="1:8" ht="36" customHeight="1" x14ac:dyDescent="0.25">
      <c r="A16" s="12">
        <v>5</v>
      </c>
      <c r="B16" s="100" t="s">
        <v>55</v>
      </c>
      <c r="C16" s="100" t="s">
        <v>25</v>
      </c>
      <c r="D16" s="100" t="s">
        <v>6</v>
      </c>
      <c r="E16" s="13" t="s">
        <v>6</v>
      </c>
      <c r="F16" s="16">
        <f>СВЦЭМ!$D$27</f>
        <v>28.324999999999999</v>
      </c>
    </row>
    <row r="17" spans="1:6" ht="33" customHeight="1" x14ac:dyDescent="0.25">
      <c r="A17" s="12">
        <v>6</v>
      </c>
      <c r="B17" s="100" t="s">
        <v>56</v>
      </c>
      <c r="C17" s="100" t="s">
        <v>25</v>
      </c>
      <c r="D17" s="100" t="s">
        <v>6</v>
      </c>
      <c r="E17" s="13" t="s">
        <v>6</v>
      </c>
      <c r="F17" s="16">
        <f>SUM(F19:F23)</f>
        <v>28.216000000000001</v>
      </c>
    </row>
    <row r="18" spans="1:6" ht="13.5" customHeight="1" x14ac:dyDescent="0.25">
      <c r="A18" s="12"/>
      <c r="B18" s="103" t="s">
        <v>57</v>
      </c>
      <c r="C18" s="104"/>
      <c r="D18" s="104"/>
      <c r="E18" s="104"/>
      <c r="F18" s="105"/>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98">
        <v>28.216000000000001</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СВЦЭМ!$D$26</f>
        <v>21079.294999999998</v>
      </c>
    </row>
    <row r="26" spans="1:6" ht="30.75" customHeight="1" x14ac:dyDescent="0.25">
      <c r="A26" s="12">
        <v>9</v>
      </c>
      <c r="B26" s="100" t="s">
        <v>65</v>
      </c>
      <c r="C26" s="100" t="s">
        <v>27</v>
      </c>
      <c r="D26" s="100" t="s">
        <v>28</v>
      </c>
      <c r="E26" s="13" t="s">
        <v>64</v>
      </c>
      <c r="F26" s="16">
        <f>SUM(F28:F32)</f>
        <v>20999.16799999998</v>
      </c>
    </row>
    <row r="27" spans="1:6" x14ac:dyDescent="0.25">
      <c r="A27" s="12"/>
      <c r="B27" s="103" t="s">
        <v>57</v>
      </c>
      <c r="C27" s="104"/>
      <c r="D27" s="104"/>
      <c r="E27" s="104"/>
      <c r="F27" s="105"/>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99">
        <v>20999.16799999998</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02" t="s">
        <v>68</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2024г.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5167.5622871399992</v>
      </c>
      <c r="C9" s="4">
        <f>СВЦЭМ!$D$14+'СЕТ СН'!G5+СВЦЭМ!$D$10+'СЕТ СН'!G8-'СЕТ СН'!G$16</f>
        <v>5757.2622871399999</v>
      </c>
      <c r="D9" s="4">
        <f>СВЦЭМ!$D$14+'СЕТ СН'!H5+СВЦЭМ!$D$10+'СЕТ СН'!H8-'СЕТ СН'!H$16</f>
        <v>6383.7122871400006</v>
      </c>
      <c r="E9" s="4">
        <f>СВЦЭМ!$D$14+'СЕТ СН'!I5+СВЦЭМ!$D$10+'СЕТ СН'!I8-'СЕТ СН'!I$16</f>
        <v>6665.722287139999</v>
      </c>
    </row>
    <row r="10" spans="1:6" x14ac:dyDescent="0.25">
      <c r="A10" s="26" t="s">
        <v>35</v>
      </c>
      <c r="B10" s="4">
        <f>СВЦЭМ!$D$15+'СЕТ СН'!F5+СВЦЭМ!$D$10+'СЕТ СН'!F8-'СЕТ СН'!F$16</f>
        <v>5923.6942701099997</v>
      </c>
      <c r="C10" s="4">
        <f>СВЦЭМ!$D$15+'СЕТ СН'!G5+СВЦЭМ!$D$10+'СЕТ СН'!G8-'СЕТ СН'!G$16</f>
        <v>6513.3942701100004</v>
      </c>
      <c r="D10" s="4">
        <f>СВЦЭМ!$D$15+'СЕТ СН'!H5+СВЦЭМ!$D$10+'СЕТ СН'!H8-'СЕТ СН'!H$16</f>
        <v>7139.8442701100003</v>
      </c>
      <c r="E10" s="4">
        <f>СВЦЭМ!$D$15+'СЕТ СН'!I5+СВЦЭМ!$D$10+'СЕТ СН'!I8-'СЕТ СН'!I$16</f>
        <v>7421.8542701099996</v>
      </c>
    </row>
    <row r="11" spans="1:6" x14ac:dyDescent="0.25">
      <c r="A11" s="26" t="s">
        <v>36</v>
      </c>
      <c r="B11" s="4">
        <f>СВЦЭМ!$D$16+'СЕТ СН'!F5+СВЦЭМ!$D$10+'СЕТ СН'!F8-'СЕТ СН'!F$16</f>
        <v>6814.0994870899995</v>
      </c>
      <c r="C11" s="4">
        <f>СВЦЭМ!$D$16+'СЕТ СН'!G5+СВЦЭМ!$D$10+'СЕТ СН'!G8-'СЕТ СН'!G$16</f>
        <v>7403.7994870900002</v>
      </c>
      <c r="D11" s="4">
        <f>СВЦЭМ!$D$16+'СЕТ СН'!H5+СВЦЭМ!$D$10+'СЕТ СН'!H8-'СЕТ СН'!H$16</f>
        <v>8030.24948709</v>
      </c>
      <c r="E11" s="4">
        <f>СВЦЭМ!$D$16+'СЕТ СН'!I5+СВЦЭМ!$D$10+'СЕТ СН'!I8-'СЕТ СН'!I$16</f>
        <v>8312.2594870899993</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5167.5622871399992</v>
      </c>
      <c r="C16" s="28">
        <f>СВЦЭМ!$D$14+'СЕТ СН'!G5+СВЦЭМ!$D$10+'СЕТ СН'!G8-'СЕТ СН'!G$16</f>
        <v>5757.2622871399999</v>
      </c>
      <c r="D16" s="28">
        <f>СВЦЭМ!$D$14+'СЕТ СН'!H5+СВЦЭМ!$D$10+'СЕТ СН'!H8-'СЕТ СН'!H$16</f>
        <v>6383.7122871400006</v>
      </c>
      <c r="E16" s="28">
        <f>СВЦЭМ!$D$14+'СЕТ СН'!I5+СВЦЭМ!$D$10+'СЕТ СН'!I8-'СЕТ СН'!I$16</f>
        <v>6665.722287139999</v>
      </c>
    </row>
    <row r="17" spans="1:5" x14ac:dyDescent="0.25">
      <c r="A17" s="26" t="s">
        <v>37</v>
      </c>
      <c r="B17" s="28">
        <f>СВЦЭМ!$D$17+'СЕТ СН'!F5+СВЦЭМ!$D$10+'СЕТ СН'!F8-'СЕТ СН'!F$16</f>
        <v>6369.7421840999996</v>
      </c>
      <c r="C17" s="28">
        <f>СВЦЭМ!$D$17+'СЕТ СН'!G5+СВЦЭМ!$D$10+'СЕТ СН'!G8-'СЕТ СН'!G$16</f>
        <v>6959.4421841000003</v>
      </c>
      <c r="D17" s="28">
        <f>СВЦЭМ!$D$17+'СЕТ СН'!H5+СВЦЭМ!$D$10+'СЕТ СН'!H8-'СЕТ СН'!H$16</f>
        <v>7585.8921841000001</v>
      </c>
      <c r="E17" s="28">
        <f>СВЦЭМ!$D$17+'СЕТ СН'!I5+СВЦЭМ!$D$10+'СЕТ СН'!I8-'СЕТ СН'!I$16</f>
        <v>7867.9021840999994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2024г.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01.10.2024</v>
      </c>
      <c r="B12" s="36">
        <f>SUMIFS(СВЦЭМ!$C$39:$C$782,СВЦЭМ!$A$39:$A$782,$A12,СВЦЭМ!$B$39:$B$782,B$11)+'СЕТ СН'!$F$9+СВЦЭМ!$D$10+'СЕТ СН'!$F$5-'СЕТ СН'!$F$17</f>
        <v>5145.8897081799996</v>
      </c>
      <c r="C12" s="36">
        <f>SUMIFS(СВЦЭМ!$C$39:$C$782,СВЦЭМ!$A$39:$A$782,$A12,СВЦЭМ!$B$39:$B$782,C$11)+'СЕТ СН'!$F$9+СВЦЭМ!$D$10+'СЕТ СН'!$F$5-'СЕТ СН'!$F$17</f>
        <v>5134.7759931599994</v>
      </c>
      <c r="D12" s="36">
        <f>SUMIFS(СВЦЭМ!$C$39:$C$782,СВЦЭМ!$A$39:$A$782,$A12,СВЦЭМ!$B$39:$B$782,D$11)+'СЕТ СН'!$F$9+СВЦЭМ!$D$10+'СЕТ СН'!$F$5-'СЕТ СН'!$F$17</f>
        <v>5236.9092431899999</v>
      </c>
      <c r="E12" s="36">
        <f>SUMIFS(СВЦЭМ!$C$39:$C$782,СВЦЭМ!$A$39:$A$782,$A12,СВЦЭМ!$B$39:$B$782,E$11)+'СЕТ СН'!$F$9+СВЦЭМ!$D$10+'СЕТ СН'!$F$5-'СЕТ СН'!$F$17</f>
        <v>5257.4414678699995</v>
      </c>
      <c r="F12" s="36">
        <f>SUMIFS(СВЦЭМ!$C$39:$C$782,СВЦЭМ!$A$39:$A$782,$A12,СВЦЭМ!$B$39:$B$782,F$11)+'СЕТ СН'!$F$9+СВЦЭМ!$D$10+'СЕТ СН'!$F$5-'СЕТ СН'!$F$17</f>
        <v>5255.5899556599998</v>
      </c>
      <c r="G12" s="36">
        <f>SUMIFS(СВЦЭМ!$C$39:$C$782,СВЦЭМ!$A$39:$A$782,$A12,СВЦЭМ!$B$39:$B$782,G$11)+'СЕТ СН'!$F$9+СВЦЭМ!$D$10+'СЕТ СН'!$F$5-'СЕТ СН'!$F$17</f>
        <v>5217.7355046100001</v>
      </c>
      <c r="H12" s="36">
        <f>SUMIFS(СВЦЭМ!$C$39:$C$782,СВЦЭМ!$A$39:$A$782,$A12,СВЦЭМ!$B$39:$B$782,H$11)+'СЕТ СН'!$F$9+СВЦЭМ!$D$10+'СЕТ СН'!$F$5-'СЕТ СН'!$F$17</f>
        <v>5112.3946371100001</v>
      </c>
      <c r="I12" s="36">
        <f>SUMIFS(СВЦЭМ!$C$39:$C$782,СВЦЭМ!$A$39:$A$782,$A12,СВЦЭМ!$B$39:$B$782,I$11)+'СЕТ СН'!$F$9+СВЦЭМ!$D$10+'СЕТ СН'!$F$5-'СЕТ СН'!$F$17</f>
        <v>4996.9000004099998</v>
      </c>
      <c r="J12" s="36">
        <f>SUMIFS(СВЦЭМ!$C$39:$C$782,СВЦЭМ!$A$39:$A$782,$A12,СВЦЭМ!$B$39:$B$782,J$11)+'СЕТ СН'!$F$9+СВЦЭМ!$D$10+'СЕТ СН'!$F$5-'СЕТ СН'!$F$17</f>
        <v>4951.7217411499996</v>
      </c>
      <c r="K12" s="36">
        <f>SUMIFS(СВЦЭМ!$C$39:$C$782,СВЦЭМ!$A$39:$A$782,$A12,СВЦЭМ!$B$39:$B$782,K$11)+'СЕТ СН'!$F$9+СВЦЭМ!$D$10+'СЕТ СН'!$F$5-'СЕТ СН'!$F$17</f>
        <v>4906.0947349299995</v>
      </c>
      <c r="L12" s="36">
        <f>SUMIFS(СВЦЭМ!$C$39:$C$782,СВЦЭМ!$A$39:$A$782,$A12,СВЦЭМ!$B$39:$B$782,L$11)+'СЕТ СН'!$F$9+СВЦЭМ!$D$10+'СЕТ СН'!$F$5-'СЕТ СН'!$F$17</f>
        <v>4913.5005526200002</v>
      </c>
      <c r="M12" s="36">
        <f>SUMIFS(СВЦЭМ!$C$39:$C$782,СВЦЭМ!$A$39:$A$782,$A12,СВЦЭМ!$B$39:$B$782,M$11)+'СЕТ СН'!$F$9+СВЦЭМ!$D$10+'СЕТ СН'!$F$5-'СЕТ СН'!$F$17</f>
        <v>4916.3050614200001</v>
      </c>
      <c r="N12" s="36">
        <f>SUMIFS(СВЦЭМ!$C$39:$C$782,СВЦЭМ!$A$39:$A$782,$A12,СВЦЭМ!$B$39:$B$782,N$11)+'СЕТ СН'!$F$9+СВЦЭМ!$D$10+'СЕТ СН'!$F$5-'СЕТ СН'!$F$17</f>
        <v>4940.7995444600001</v>
      </c>
      <c r="O12" s="36">
        <f>SUMIFS(СВЦЭМ!$C$39:$C$782,СВЦЭМ!$A$39:$A$782,$A12,СВЦЭМ!$B$39:$B$782,O$11)+'СЕТ СН'!$F$9+СВЦЭМ!$D$10+'СЕТ СН'!$F$5-'СЕТ СН'!$F$17</f>
        <v>4919.8830223499999</v>
      </c>
      <c r="P12" s="36">
        <f>SUMIFS(СВЦЭМ!$C$39:$C$782,СВЦЭМ!$A$39:$A$782,$A12,СВЦЭМ!$B$39:$B$782,P$11)+'СЕТ СН'!$F$9+СВЦЭМ!$D$10+'СЕТ СН'!$F$5-'СЕТ СН'!$F$17</f>
        <v>4925.4125442499999</v>
      </c>
      <c r="Q12" s="36">
        <f>SUMIFS(СВЦЭМ!$C$39:$C$782,СВЦЭМ!$A$39:$A$782,$A12,СВЦЭМ!$B$39:$B$782,Q$11)+'СЕТ СН'!$F$9+СВЦЭМ!$D$10+'СЕТ СН'!$F$5-'СЕТ СН'!$F$17</f>
        <v>4965.2686754799997</v>
      </c>
      <c r="R12" s="36">
        <f>SUMIFS(СВЦЭМ!$C$39:$C$782,СВЦЭМ!$A$39:$A$782,$A12,СВЦЭМ!$B$39:$B$782,R$11)+'СЕТ СН'!$F$9+СВЦЭМ!$D$10+'СЕТ СН'!$F$5-'СЕТ СН'!$F$17</f>
        <v>4944.0727573499998</v>
      </c>
      <c r="S12" s="36">
        <f>SUMIFS(СВЦЭМ!$C$39:$C$782,СВЦЭМ!$A$39:$A$782,$A12,СВЦЭМ!$B$39:$B$782,S$11)+'СЕТ СН'!$F$9+СВЦЭМ!$D$10+'СЕТ СН'!$F$5-'СЕТ СН'!$F$17</f>
        <v>4908.5687657899998</v>
      </c>
      <c r="T12" s="36">
        <f>SUMIFS(СВЦЭМ!$C$39:$C$782,СВЦЭМ!$A$39:$A$782,$A12,СВЦЭМ!$B$39:$B$782,T$11)+'СЕТ СН'!$F$9+СВЦЭМ!$D$10+'СЕТ СН'!$F$5-'СЕТ СН'!$F$17</f>
        <v>4896.7066230999999</v>
      </c>
      <c r="U12" s="36">
        <f>SUMIFS(СВЦЭМ!$C$39:$C$782,СВЦЭМ!$A$39:$A$782,$A12,СВЦЭМ!$B$39:$B$782,U$11)+'СЕТ СН'!$F$9+СВЦЭМ!$D$10+'СЕТ СН'!$F$5-'СЕТ СН'!$F$17</f>
        <v>4867.27487913</v>
      </c>
      <c r="V12" s="36">
        <f>SUMIFS(СВЦЭМ!$C$39:$C$782,СВЦЭМ!$A$39:$A$782,$A12,СВЦЭМ!$B$39:$B$782,V$11)+'СЕТ СН'!$F$9+СВЦЭМ!$D$10+'СЕТ СН'!$F$5-'СЕТ СН'!$F$17</f>
        <v>4852.3245291000003</v>
      </c>
      <c r="W12" s="36">
        <f>SUMIFS(СВЦЭМ!$C$39:$C$782,СВЦЭМ!$A$39:$A$782,$A12,СВЦЭМ!$B$39:$B$782,W$11)+'СЕТ СН'!$F$9+СВЦЭМ!$D$10+'СЕТ СН'!$F$5-'СЕТ СН'!$F$17</f>
        <v>4851.5975106099995</v>
      </c>
      <c r="X12" s="36">
        <f>SUMIFS(СВЦЭМ!$C$39:$C$782,СВЦЭМ!$A$39:$A$782,$A12,СВЦЭМ!$B$39:$B$782,X$11)+'СЕТ СН'!$F$9+СВЦЭМ!$D$10+'СЕТ СН'!$F$5-'СЕТ СН'!$F$17</f>
        <v>4926.5487371399995</v>
      </c>
      <c r="Y12" s="36">
        <f>SUMIFS(СВЦЭМ!$C$39:$C$782,СВЦЭМ!$A$39:$A$782,$A12,СВЦЭМ!$B$39:$B$782,Y$11)+'СЕТ СН'!$F$9+СВЦЭМ!$D$10+'СЕТ СН'!$F$5-'СЕТ СН'!$F$17</f>
        <v>5007.3981628900001</v>
      </c>
      <c r="AA12" s="37"/>
    </row>
    <row r="13" spans="1:27" ht="15.75" x14ac:dyDescent="0.2">
      <c r="A13" s="35">
        <f>A12+1</f>
        <v>45567</v>
      </c>
      <c r="B13" s="36">
        <f>SUMIFS(СВЦЭМ!$C$39:$C$782,СВЦЭМ!$A$39:$A$782,$A13,СВЦЭМ!$B$39:$B$782,B$11)+'СЕТ СН'!$F$9+СВЦЭМ!$D$10+'СЕТ СН'!$F$5-'СЕТ СН'!$F$17</f>
        <v>5097.4333797099998</v>
      </c>
      <c r="C13" s="36">
        <f>SUMIFS(СВЦЭМ!$C$39:$C$782,СВЦЭМ!$A$39:$A$782,$A13,СВЦЭМ!$B$39:$B$782,C$11)+'СЕТ СН'!$F$9+СВЦЭМ!$D$10+'СЕТ СН'!$F$5-'СЕТ СН'!$F$17</f>
        <v>5158.3755017200001</v>
      </c>
      <c r="D13" s="36">
        <f>SUMIFS(СВЦЭМ!$C$39:$C$782,СВЦЭМ!$A$39:$A$782,$A13,СВЦЭМ!$B$39:$B$782,D$11)+'СЕТ СН'!$F$9+СВЦЭМ!$D$10+'СЕТ СН'!$F$5-'СЕТ СН'!$F$17</f>
        <v>5226.4472251299994</v>
      </c>
      <c r="E13" s="36">
        <f>SUMIFS(СВЦЭМ!$C$39:$C$782,СВЦЭМ!$A$39:$A$782,$A13,СВЦЭМ!$B$39:$B$782,E$11)+'СЕТ СН'!$F$9+СВЦЭМ!$D$10+'СЕТ СН'!$F$5-'СЕТ СН'!$F$17</f>
        <v>5252.2658459199993</v>
      </c>
      <c r="F13" s="36">
        <f>SUMIFS(СВЦЭМ!$C$39:$C$782,СВЦЭМ!$A$39:$A$782,$A13,СВЦЭМ!$B$39:$B$782,F$11)+'СЕТ СН'!$F$9+СВЦЭМ!$D$10+'СЕТ СН'!$F$5-'СЕТ СН'!$F$17</f>
        <v>5241.6006653899994</v>
      </c>
      <c r="G13" s="36">
        <f>SUMIFS(СВЦЭМ!$C$39:$C$782,СВЦЭМ!$A$39:$A$782,$A13,СВЦЭМ!$B$39:$B$782,G$11)+'СЕТ СН'!$F$9+СВЦЭМ!$D$10+'СЕТ СН'!$F$5-'СЕТ СН'!$F$17</f>
        <v>5208.21320861</v>
      </c>
      <c r="H13" s="36">
        <f>SUMIFS(СВЦЭМ!$C$39:$C$782,СВЦЭМ!$A$39:$A$782,$A13,СВЦЭМ!$B$39:$B$782,H$11)+'СЕТ СН'!$F$9+СВЦЭМ!$D$10+'СЕТ СН'!$F$5-'СЕТ СН'!$F$17</f>
        <v>5116.5489821599995</v>
      </c>
      <c r="I13" s="36">
        <f>SUMIFS(СВЦЭМ!$C$39:$C$782,СВЦЭМ!$A$39:$A$782,$A13,СВЦЭМ!$B$39:$B$782,I$11)+'СЕТ СН'!$F$9+СВЦЭМ!$D$10+'СЕТ СН'!$F$5-'СЕТ СН'!$F$17</f>
        <v>5023.1503890699996</v>
      </c>
      <c r="J13" s="36">
        <f>SUMIFS(СВЦЭМ!$C$39:$C$782,СВЦЭМ!$A$39:$A$782,$A13,СВЦЭМ!$B$39:$B$782,J$11)+'СЕТ СН'!$F$9+СВЦЭМ!$D$10+'СЕТ СН'!$F$5-'СЕТ СН'!$F$17</f>
        <v>4994.2641610800001</v>
      </c>
      <c r="K13" s="36">
        <f>SUMIFS(СВЦЭМ!$C$39:$C$782,СВЦЭМ!$A$39:$A$782,$A13,СВЦЭМ!$B$39:$B$782,K$11)+'СЕТ СН'!$F$9+СВЦЭМ!$D$10+'СЕТ СН'!$F$5-'СЕТ СН'!$F$17</f>
        <v>4959.0084164399996</v>
      </c>
      <c r="L13" s="36">
        <f>SUMIFS(СВЦЭМ!$C$39:$C$782,СВЦЭМ!$A$39:$A$782,$A13,СВЦЭМ!$B$39:$B$782,L$11)+'СЕТ СН'!$F$9+СВЦЭМ!$D$10+'СЕТ СН'!$F$5-'СЕТ СН'!$F$17</f>
        <v>4961.4145075300003</v>
      </c>
      <c r="M13" s="36">
        <f>SUMIFS(СВЦЭМ!$C$39:$C$782,СВЦЭМ!$A$39:$A$782,$A13,СВЦЭМ!$B$39:$B$782,M$11)+'СЕТ СН'!$F$9+СВЦЭМ!$D$10+'СЕТ СН'!$F$5-'СЕТ СН'!$F$17</f>
        <v>4976.0712094199998</v>
      </c>
      <c r="N13" s="36">
        <f>SUMIFS(СВЦЭМ!$C$39:$C$782,СВЦЭМ!$A$39:$A$782,$A13,СВЦЭМ!$B$39:$B$782,N$11)+'СЕТ СН'!$F$9+СВЦЭМ!$D$10+'СЕТ СН'!$F$5-'СЕТ СН'!$F$17</f>
        <v>4985.3630850700001</v>
      </c>
      <c r="O13" s="36">
        <f>SUMIFS(СВЦЭМ!$C$39:$C$782,СВЦЭМ!$A$39:$A$782,$A13,СВЦЭМ!$B$39:$B$782,O$11)+'СЕТ СН'!$F$9+СВЦЭМ!$D$10+'СЕТ СН'!$F$5-'СЕТ СН'!$F$17</f>
        <v>4972.6726156300001</v>
      </c>
      <c r="P13" s="36">
        <f>SUMIFS(СВЦЭМ!$C$39:$C$782,СВЦЭМ!$A$39:$A$782,$A13,СВЦЭМ!$B$39:$B$782,P$11)+'СЕТ СН'!$F$9+СВЦЭМ!$D$10+'СЕТ СН'!$F$5-'СЕТ СН'!$F$17</f>
        <v>4971.6087938999999</v>
      </c>
      <c r="Q13" s="36">
        <f>SUMIFS(СВЦЭМ!$C$39:$C$782,СВЦЭМ!$A$39:$A$782,$A13,СВЦЭМ!$B$39:$B$782,Q$11)+'СЕТ СН'!$F$9+СВЦЭМ!$D$10+'СЕТ СН'!$F$5-'СЕТ СН'!$F$17</f>
        <v>5000.4261299600003</v>
      </c>
      <c r="R13" s="36">
        <f>SUMIFS(СВЦЭМ!$C$39:$C$782,СВЦЭМ!$A$39:$A$782,$A13,СВЦЭМ!$B$39:$B$782,R$11)+'СЕТ СН'!$F$9+СВЦЭМ!$D$10+'СЕТ СН'!$F$5-'СЕТ СН'!$F$17</f>
        <v>4953.7915221699996</v>
      </c>
      <c r="S13" s="36">
        <f>SUMIFS(СВЦЭМ!$C$39:$C$782,СВЦЭМ!$A$39:$A$782,$A13,СВЦЭМ!$B$39:$B$782,S$11)+'СЕТ СН'!$F$9+СВЦЭМ!$D$10+'СЕТ СН'!$F$5-'СЕТ СН'!$F$17</f>
        <v>4943.9158520999999</v>
      </c>
      <c r="T13" s="36">
        <f>SUMIFS(СВЦЭМ!$C$39:$C$782,СВЦЭМ!$A$39:$A$782,$A13,СВЦЭМ!$B$39:$B$782,T$11)+'СЕТ СН'!$F$9+СВЦЭМ!$D$10+'СЕТ СН'!$F$5-'СЕТ СН'!$F$17</f>
        <v>4927.9280718099999</v>
      </c>
      <c r="U13" s="36">
        <f>SUMIFS(СВЦЭМ!$C$39:$C$782,СВЦЭМ!$A$39:$A$782,$A13,СВЦЭМ!$B$39:$B$782,U$11)+'СЕТ СН'!$F$9+СВЦЭМ!$D$10+'СЕТ СН'!$F$5-'СЕТ СН'!$F$17</f>
        <v>4896.9003594999995</v>
      </c>
      <c r="V13" s="36">
        <f>SUMIFS(СВЦЭМ!$C$39:$C$782,СВЦЭМ!$A$39:$A$782,$A13,СВЦЭМ!$B$39:$B$782,V$11)+'СЕТ СН'!$F$9+СВЦЭМ!$D$10+'СЕТ СН'!$F$5-'СЕТ СН'!$F$17</f>
        <v>4900.2489652799995</v>
      </c>
      <c r="W13" s="36">
        <f>SUMIFS(СВЦЭМ!$C$39:$C$782,СВЦЭМ!$A$39:$A$782,$A13,СВЦЭМ!$B$39:$B$782,W$11)+'СЕТ СН'!$F$9+СВЦЭМ!$D$10+'СЕТ СН'!$F$5-'СЕТ СН'!$F$17</f>
        <v>4912.9339793399995</v>
      </c>
      <c r="X13" s="36">
        <f>SUMIFS(СВЦЭМ!$C$39:$C$782,СВЦЭМ!$A$39:$A$782,$A13,СВЦЭМ!$B$39:$B$782,X$11)+'СЕТ СН'!$F$9+СВЦЭМ!$D$10+'СЕТ СН'!$F$5-'СЕТ СН'!$F$17</f>
        <v>4981.8681613700001</v>
      </c>
      <c r="Y13" s="36">
        <f>SUMIFS(СВЦЭМ!$C$39:$C$782,СВЦЭМ!$A$39:$A$782,$A13,СВЦЭМ!$B$39:$B$782,Y$11)+'СЕТ СН'!$F$9+СВЦЭМ!$D$10+'СЕТ СН'!$F$5-'СЕТ СН'!$F$17</f>
        <v>5054.5645201099996</v>
      </c>
    </row>
    <row r="14" spans="1:27" ht="15.75" x14ac:dyDescent="0.2">
      <c r="A14" s="35">
        <f t="shared" ref="A14:A42" si="0">A13+1</f>
        <v>45568</v>
      </c>
      <c r="B14" s="36">
        <f>SUMIFS(СВЦЭМ!$C$39:$C$782,СВЦЭМ!$A$39:$A$782,$A14,СВЦЭМ!$B$39:$B$782,B$11)+'СЕТ СН'!$F$9+СВЦЭМ!$D$10+'СЕТ СН'!$F$5-'СЕТ СН'!$F$17</f>
        <v>5033.3853503800001</v>
      </c>
      <c r="C14" s="36">
        <f>SUMIFS(СВЦЭМ!$C$39:$C$782,СВЦЭМ!$A$39:$A$782,$A14,СВЦЭМ!$B$39:$B$782,C$11)+'СЕТ СН'!$F$9+СВЦЭМ!$D$10+'СЕТ СН'!$F$5-'СЕТ СН'!$F$17</f>
        <v>5082.2305718799998</v>
      </c>
      <c r="D14" s="36">
        <f>SUMIFS(СВЦЭМ!$C$39:$C$782,СВЦЭМ!$A$39:$A$782,$A14,СВЦЭМ!$B$39:$B$782,D$11)+'СЕТ СН'!$F$9+СВЦЭМ!$D$10+'СЕТ СН'!$F$5-'СЕТ СН'!$F$17</f>
        <v>5128.3932970200003</v>
      </c>
      <c r="E14" s="36">
        <f>SUMIFS(СВЦЭМ!$C$39:$C$782,СВЦЭМ!$A$39:$A$782,$A14,СВЦЭМ!$B$39:$B$782,E$11)+'СЕТ СН'!$F$9+СВЦЭМ!$D$10+'СЕТ СН'!$F$5-'СЕТ СН'!$F$17</f>
        <v>5179.2864156899996</v>
      </c>
      <c r="F14" s="36">
        <f>SUMIFS(СВЦЭМ!$C$39:$C$782,СВЦЭМ!$A$39:$A$782,$A14,СВЦЭМ!$B$39:$B$782,F$11)+'СЕТ СН'!$F$9+СВЦЭМ!$D$10+'СЕТ СН'!$F$5-'СЕТ СН'!$F$17</f>
        <v>5155.5335126699993</v>
      </c>
      <c r="G14" s="36">
        <f>SUMIFS(СВЦЭМ!$C$39:$C$782,СВЦЭМ!$A$39:$A$782,$A14,СВЦЭМ!$B$39:$B$782,G$11)+'СЕТ СН'!$F$9+СВЦЭМ!$D$10+'СЕТ СН'!$F$5-'СЕТ СН'!$F$17</f>
        <v>5149.4339627999998</v>
      </c>
      <c r="H14" s="36">
        <f>SUMIFS(СВЦЭМ!$C$39:$C$782,СВЦЭМ!$A$39:$A$782,$A14,СВЦЭМ!$B$39:$B$782,H$11)+'СЕТ СН'!$F$9+СВЦЭМ!$D$10+'СЕТ СН'!$F$5-'СЕТ СН'!$F$17</f>
        <v>5071.83548634</v>
      </c>
      <c r="I14" s="36">
        <f>SUMIFS(СВЦЭМ!$C$39:$C$782,СВЦЭМ!$A$39:$A$782,$A14,СВЦЭМ!$B$39:$B$782,I$11)+'СЕТ СН'!$F$9+СВЦЭМ!$D$10+'СЕТ СН'!$F$5-'СЕТ СН'!$F$17</f>
        <v>4996.2529766999996</v>
      </c>
      <c r="J14" s="36">
        <f>SUMIFS(СВЦЭМ!$C$39:$C$782,СВЦЭМ!$A$39:$A$782,$A14,СВЦЭМ!$B$39:$B$782,J$11)+'СЕТ СН'!$F$9+СВЦЭМ!$D$10+'СЕТ СН'!$F$5-'СЕТ СН'!$F$17</f>
        <v>4960.9879740899996</v>
      </c>
      <c r="K14" s="36">
        <f>SUMIFS(СВЦЭМ!$C$39:$C$782,СВЦЭМ!$A$39:$A$782,$A14,СВЦЭМ!$B$39:$B$782,K$11)+'СЕТ СН'!$F$9+СВЦЭМ!$D$10+'СЕТ СН'!$F$5-'СЕТ СН'!$F$17</f>
        <v>4918.1009742200004</v>
      </c>
      <c r="L14" s="36">
        <f>SUMIFS(СВЦЭМ!$C$39:$C$782,СВЦЭМ!$A$39:$A$782,$A14,СВЦЭМ!$B$39:$B$782,L$11)+'СЕТ СН'!$F$9+СВЦЭМ!$D$10+'СЕТ СН'!$F$5-'СЕТ СН'!$F$17</f>
        <v>4909.5612499299996</v>
      </c>
      <c r="M14" s="36">
        <f>SUMIFS(СВЦЭМ!$C$39:$C$782,СВЦЭМ!$A$39:$A$782,$A14,СВЦЭМ!$B$39:$B$782,M$11)+'СЕТ СН'!$F$9+СВЦЭМ!$D$10+'СЕТ СН'!$F$5-'СЕТ СН'!$F$17</f>
        <v>4930.8398036199997</v>
      </c>
      <c r="N14" s="36">
        <f>SUMIFS(СВЦЭМ!$C$39:$C$782,СВЦЭМ!$A$39:$A$782,$A14,СВЦЭМ!$B$39:$B$782,N$11)+'СЕТ СН'!$F$9+СВЦЭМ!$D$10+'СЕТ СН'!$F$5-'СЕТ СН'!$F$17</f>
        <v>4962.1138942699999</v>
      </c>
      <c r="O14" s="36">
        <f>SUMIFS(СВЦЭМ!$C$39:$C$782,СВЦЭМ!$A$39:$A$782,$A14,СВЦЭМ!$B$39:$B$782,O$11)+'СЕТ СН'!$F$9+СВЦЭМ!$D$10+'СЕТ СН'!$F$5-'СЕТ СН'!$F$17</f>
        <v>4943.3361918399996</v>
      </c>
      <c r="P14" s="36">
        <f>SUMIFS(СВЦЭМ!$C$39:$C$782,СВЦЭМ!$A$39:$A$782,$A14,СВЦЭМ!$B$39:$B$782,P$11)+'СЕТ СН'!$F$9+СВЦЭМ!$D$10+'СЕТ СН'!$F$5-'СЕТ СН'!$F$17</f>
        <v>4948.7835501899999</v>
      </c>
      <c r="Q14" s="36">
        <f>SUMIFS(СВЦЭМ!$C$39:$C$782,СВЦЭМ!$A$39:$A$782,$A14,СВЦЭМ!$B$39:$B$782,Q$11)+'СЕТ СН'!$F$9+СВЦЭМ!$D$10+'СЕТ СН'!$F$5-'СЕТ СН'!$F$17</f>
        <v>4966.14325689</v>
      </c>
      <c r="R14" s="36">
        <f>SUMIFS(СВЦЭМ!$C$39:$C$782,СВЦЭМ!$A$39:$A$782,$A14,СВЦЭМ!$B$39:$B$782,R$11)+'СЕТ СН'!$F$9+СВЦЭМ!$D$10+'СЕТ СН'!$F$5-'СЕТ СН'!$F$17</f>
        <v>4962.9149792299995</v>
      </c>
      <c r="S14" s="36">
        <f>SUMIFS(СВЦЭМ!$C$39:$C$782,СВЦЭМ!$A$39:$A$782,$A14,СВЦЭМ!$B$39:$B$782,S$11)+'СЕТ СН'!$F$9+СВЦЭМ!$D$10+'СЕТ СН'!$F$5-'СЕТ СН'!$F$17</f>
        <v>4934.2247718899998</v>
      </c>
      <c r="T14" s="36">
        <f>SUMIFS(СВЦЭМ!$C$39:$C$782,СВЦЭМ!$A$39:$A$782,$A14,СВЦЭМ!$B$39:$B$782,T$11)+'СЕТ СН'!$F$9+СВЦЭМ!$D$10+'СЕТ СН'!$F$5-'СЕТ СН'!$F$17</f>
        <v>4921.7600768899993</v>
      </c>
      <c r="U14" s="36">
        <f>SUMIFS(СВЦЭМ!$C$39:$C$782,СВЦЭМ!$A$39:$A$782,$A14,СВЦЭМ!$B$39:$B$782,U$11)+'СЕТ СН'!$F$9+СВЦЭМ!$D$10+'СЕТ СН'!$F$5-'СЕТ СН'!$F$17</f>
        <v>4898.0853787099995</v>
      </c>
      <c r="V14" s="36">
        <f>SUMIFS(СВЦЭМ!$C$39:$C$782,СВЦЭМ!$A$39:$A$782,$A14,СВЦЭМ!$B$39:$B$782,V$11)+'СЕТ СН'!$F$9+СВЦЭМ!$D$10+'СЕТ СН'!$F$5-'СЕТ СН'!$F$17</f>
        <v>4884.3496094499997</v>
      </c>
      <c r="W14" s="36">
        <f>SUMIFS(СВЦЭМ!$C$39:$C$782,СВЦЭМ!$A$39:$A$782,$A14,СВЦЭМ!$B$39:$B$782,W$11)+'СЕТ СН'!$F$9+СВЦЭМ!$D$10+'СЕТ СН'!$F$5-'СЕТ СН'!$F$17</f>
        <v>4919.6680182099999</v>
      </c>
      <c r="X14" s="36">
        <f>SUMIFS(СВЦЭМ!$C$39:$C$782,СВЦЭМ!$A$39:$A$782,$A14,СВЦЭМ!$B$39:$B$782,X$11)+'СЕТ СН'!$F$9+СВЦЭМ!$D$10+'СЕТ СН'!$F$5-'СЕТ СН'!$F$17</f>
        <v>4978.72439983</v>
      </c>
      <c r="Y14" s="36">
        <f>SUMIFS(СВЦЭМ!$C$39:$C$782,СВЦЭМ!$A$39:$A$782,$A14,СВЦЭМ!$B$39:$B$782,Y$11)+'СЕТ СН'!$F$9+СВЦЭМ!$D$10+'СЕТ СН'!$F$5-'СЕТ СН'!$F$17</f>
        <v>5045.8508995699995</v>
      </c>
    </row>
    <row r="15" spans="1:27" ht="15.75" x14ac:dyDescent="0.2">
      <c r="A15" s="35">
        <f t="shared" si="0"/>
        <v>45569</v>
      </c>
      <c r="B15" s="36">
        <f>SUMIFS(СВЦЭМ!$C$39:$C$782,СВЦЭМ!$A$39:$A$782,$A15,СВЦЭМ!$B$39:$B$782,B$11)+'СЕТ СН'!$F$9+СВЦЭМ!$D$10+'СЕТ СН'!$F$5-'СЕТ СН'!$F$17</f>
        <v>5117.7937666600001</v>
      </c>
      <c r="C15" s="36">
        <f>SUMIFS(СВЦЭМ!$C$39:$C$782,СВЦЭМ!$A$39:$A$782,$A15,СВЦЭМ!$B$40:$B$783,C$11)+'СЕТ СН'!$F$9+СВЦЭМ!$D$10+'СЕТ СН'!$F$5-'СЕТ СН'!$F$17</f>
        <v>5117.7937666600001</v>
      </c>
      <c r="D15" s="36">
        <f>SUMIFS(СВЦЭМ!$C$39:$C$782,СВЦЭМ!$A$39:$A$782,$A15,СВЦЭМ!$B$39:$B$782,D$11)+'СЕТ СН'!$F$9+СВЦЭМ!$D$10+'СЕТ СН'!$F$5-'СЕТ СН'!$F$17</f>
        <v>5197.6885920300001</v>
      </c>
      <c r="E15" s="36">
        <f>SUMIFS(СВЦЭМ!$C$39:$C$782,СВЦЭМ!$A$39:$A$782,$A15,СВЦЭМ!$B$39:$B$782,E$11)+'СЕТ СН'!$F$9+СВЦЭМ!$D$10+'СЕТ СН'!$F$5-'СЕТ СН'!$F$17</f>
        <v>5225.9481296499998</v>
      </c>
      <c r="F15" s="36">
        <f>SUMIFS(СВЦЭМ!$C$39:$C$782,СВЦЭМ!$A$39:$A$782,$A15,СВЦЭМ!$B$39:$B$782,F$11)+'СЕТ СН'!$F$9+СВЦЭМ!$D$10+'СЕТ СН'!$F$5-'СЕТ СН'!$F$17</f>
        <v>5230.2320025700001</v>
      </c>
      <c r="G15" s="36">
        <f>SUMIFS(СВЦЭМ!$C$39:$C$782,СВЦЭМ!$A$39:$A$782,$A15,СВЦЭМ!$B$39:$B$782,G$11)+'СЕТ СН'!$F$9+СВЦЭМ!$D$10+'СЕТ СН'!$F$5-'СЕТ СН'!$F$17</f>
        <v>5167.4900047800002</v>
      </c>
      <c r="H15" s="36">
        <f>SUMIFS(СВЦЭМ!$C$39:$C$782,СВЦЭМ!$A$39:$A$782,$A15,СВЦЭМ!$B$39:$B$782,H$11)+'СЕТ СН'!$F$9+СВЦЭМ!$D$10+'СЕТ СН'!$F$5-'СЕТ СН'!$F$17</f>
        <v>5093.0445013999997</v>
      </c>
      <c r="I15" s="36">
        <f>SUMIFS(СВЦЭМ!$C$39:$C$782,СВЦЭМ!$A$39:$A$782,$A15,СВЦЭМ!$B$39:$B$782,I$11)+'СЕТ СН'!$F$9+СВЦЭМ!$D$10+'СЕТ СН'!$F$5-'СЕТ СН'!$F$17</f>
        <v>5013.4214882999995</v>
      </c>
      <c r="J15" s="36">
        <f>SUMIFS(СВЦЭМ!$C$39:$C$782,СВЦЭМ!$A$39:$A$782,$A15,СВЦЭМ!$B$39:$B$782,J$11)+'СЕТ СН'!$F$9+СВЦЭМ!$D$10+'СЕТ СН'!$F$5-'СЕТ СН'!$F$17</f>
        <v>4955.6865602199996</v>
      </c>
      <c r="K15" s="36">
        <f>SUMIFS(СВЦЭМ!$C$39:$C$782,СВЦЭМ!$A$39:$A$782,$A15,СВЦЭМ!$B$39:$B$782,K$11)+'СЕТ СН'!$F$9+СВЦЭМ!$D$10+'СЕТ СН'!$F$5-'СЕТ СН'!$F$17</f>
        <v>4930.2796675399995</v>
      </c>
      <c r="L15" s="36">
        <f>SUMIFS(СВЦЭМ!$C$39:$C$782,СВЦЭМ!$A$39:$A$782,$A15,СВЦЭМ!$B$39:$B$782,L$11)+'СЕТ СН'!$F$9+СВЦЭМ!$D$10+'СЕТ СН'!$F$5-'СЕТ СН'!$F$17</f>
        <v>4908.1355444199999</v>
      </c>
      <c r="M15" s="36">
        <f>SUMIFS(СВЦЭМ!$C$39:$C$782,СВЦЭМ!$A$39:$A$782,$A15,СВЦЭМ!$B$39:$B$782,M$11)+'СЕТ СН'!$F$9+СВЦЭМ!$D$10+'СЕТ СН'!$F$5-'СЕТ СН'!$F$17</f>
        <v>4932.7999176200001</v>
      </c>
      <c r="N15" s="36">
        <f>SUMIFS(СВЦЭМ!$C$39:$C$782,СВЦЭМ!$A$39:$A$782,$A15,СВЦЭМ!$B$39:$B$782,N$11)+'СЕТ СН'!$F$9+СВЦЭМ!$D$10+'СЕТ СН'!$F$5-'СЕТ СН'!$F$17</f>
        <v>4981.69268268</v>
      </c>
      <c r="O15" s="36">
        <f>SUMIFS(СВЦЭМ!$C$39:$C$782,СВЦЭМ!$A$39:$A$782,$A15,СВЦЭМ!$B$39:$B$782,O$11)+'СЕТ СН'!$F$9+СВЦЭМ!$D$10+'СЕТ СН'!$F$5-'СЕТ СН'!$F$17</f>
        <v>4965.8522635999998</v>
      </c>
      <c r="P15" s="36">
        <f>SUMIFS(СВЦЭМ!$C$39:$C$782,СВЦЭМ!$A$39:$A$782,$A15,СВЦЭМ!$B$39:$B$782,P$11)+'СЕТ СН'!$F$9+СВЦЭМ!$D$10+'СЕТ СН'!$F$5-'СЕТ СН'!$F$17</f>
        <v>4946.82369681</v>
      </c>
      <c r="Q15" s="36">
        <f>SUMIFS(СВЦЭМ!$C$39:$C$782,СВЦЭМ!$A$39:$A$782,$A15,СВЦЭМ!$B$39:$B$782,Q$11)+'СЕТ СН'!$F$9+СВЦЭМ!$D$10+'СЕТ СН'!$F$5-'СЕТ СН'!$F$17</f>
        <v>4967.8000974799997</v>
      </c>
      <c r="R15" s="36">
        <f>SUMIFS(СВЦЭМ!$C$39:$C$782,СВЦЭМ!$A$39:$A$782,$A15,СВЦЭМ!$B$39:$B$782,R$11)+'СЕТ СН'!$F$9+СВЦЭМ!$D$10+'СЕТ СН'!$F$5-'СЕТ СН'!$F$17</f>
        <v>4970.7842989299997</v>
      </c>
      <c r="S15" s="36">
        <f>SUMIFS(СВЦЭМ!$C$39:$C$782,СВЦЭМ!$A$39:$A$782,$A15,СВЦЭМ!$B$39:$B$782,S$11)+'СЕТ СН'!$F$9+СВЦЭМ!$D$10+'СЕТ СН'!$F$5-'СЕТ СН'!$F$17</f>
        <v>4946.4161981999996</v>
      </c>
      <c r="T15" s="36">
        <f>SUMIFS(СВЦЭМ!$C$39:$C$782,СВЦЭМ!$A$39:$A$782,$A15,СВЦЭМ!$B$39:$B$782,T$11)+'СЕТ СН'!$F$9+СВЦЭМ!$D$10+'СЕТ СН'!$F$5-'СЕТ СН'!$F$17</f>
        <v>4913.6522392299994</v>
      </c>
      <c r="U15" s="36">
        <f>SUMIFS(СВЦЭМ!$C$39:$C$782,СВЦЭМ!$A$39:$A$782,$A15,СВЦЭМ!$B$39:$B$782,U$11)+'СЕТ СН'!$F$9+СВЦЭМ!$D$10+'СЕТ СН'!$F$5-'СЕТ СН'!$F$17</f>
        <v>4864.7204186399995</v>
      </c>
      <c r="V15" s="36">
        <f>SUMIFS(СВЦЭМ!$C$39:$C$782,СВЦЭМ!$A$39:$A$782,$A15,СВЦЭМ!$B$39:$B$782,V$11)+'СЕТ СН'!$F$9+СВЦЭМ!$D$10+'СЕТ СН'!$F$5-'СЕТ СН'!$F$17</f>
        <v>4867.7199863599999</v>
      </c>
      <c r="W15" s="36">
        <f>SUMIFS(СВЦЭМ!$C$39:$C$782,СВЦЭМ!$A$39:$A$782,$A15,СВЦЭМ!$B$39:$B$782,W$11)+'СЕТ СН'!$F$9+СВЦЭМ!$D$10+'СЕТ СН'!$F$5-'СЕТ СН'!$F$17</f>
        <v>4895.6939308700003</v>
      </c>
      <c r="X15" s="36">
        <f>SUMIFS(СВЦЭМ!$C$39:$C$782,СВЦЭМ!$A$39:$A$782,$A15,СВЦЭМ!$B$39:$B$782,X$11)+'СЕТ СН'!$F$9+СВЦЭМ!$D$10+'СЕТ СН'!$F$5-'СЕТ СН'!$F$17</f>
        <v>4952.76328122</v>
      </c>
      <c r="Y15" s="36">
        <f>SUMIFS(СВЦЭМ!$C$39:$C$782,СВЦЭМ!$A$39:$A$782,$A15,СВЦЭМ!$B$39:$B$782,Y$11)+'СЕТ СН'!$F$9+СВЦЭМ!$D$10+'СЕТ СН'!$F$5-'СЕТ СН'!$F$17</f>
        <v>5030.4574510100001</v>
      </c>
    </row>
    <row r="16" spans="1:27" ht="15.75" x14ac:dyDescent="0.2">
      <c r="A16" s="35">
        <f t="shared" si="0"/>
        <v>45570</v>
      </c>
      <c r="B16" s="36">
        <f>SUMIFS(СВЦЭМ!$C$39:$C$782,СВЦЭМ!$A$39:$A$782,$A16,СВЦЭМ!$B$39:$B$782,B$11)+'СЕТ СН'!$F$9+СВЦЭМ!$D$10+'СЕТ СН'!$F$5-'СЕТ СН'!$F$17</f>
        <v>5238.3565251700002</v>
      </c>
      <c r="C16" s="36">
        <f>SUMIFS(СВЦЭМ!$C$39:$C$782,СВЦЭМ!$A$39:$A$782,$A16,СВЦЭМ!$B$39:$B$782,C$11)+'СЕТ СН'!$F$9+СВЦЭМ!$D$10+'СЕТ СН'!$F$5-'СЕТ СН'!$F$17</f>
        <v>5231.8547910399993</v>
      </c>
      <c r="D16" s="36">
        <f>SUMIFS(СВЦЭМ!$C$39:$C$782,СВЦЭМ!$A$39:$A$782,$A16,СВЦЭМ!$B$39:$B$782,D$11)+'СЕТ СН'!$F$9+СВЦЭМ!$D$10+'СЕТ СН'!$F$5-'СЕТ СН'!$F$17</f>
        <v>5267.9437881599997</v>
      </c>
      <c r="E16" s="36">
        <f>SUMIFS(СВЦЭМ!$C$39:$C$782,СВЦЭМ!$A$39:$A$782,$A16,СВЦЭМ!$B$39:$B$782,E$11)+'СЕТ СН'!$F$9+СВЦЭМ!$D$10+'СЕТ СН'!$F$5-'СЕТ СН'!$F$17</f>
        <v>5273.2958603999996</v>
      </c>
      <c r="F16" s="36">
        <f>SUMIFS(СВЦЭМ!$C$39:$C$782,СВЦЭМ!$A$39:$A$782,$A16,СВЦЭМ!$B$39:$B$782,F$11)+'СЕТ СН'!$F$9+СВЦЭМ!$D$10+'СЕТ СН'!$F$5-'СЕТ СН'!$F$17</f>
        <v>5270.4305209199993</v>
      </c>
      <c r="G16" s="36">
        <f>SUMIFS(СВЦЭМ!$C$39:$C$782,СВЦЭМ!$A$39:$A$782,$A16,СВЦЭМ!$B$39:$B$782,G$11)+'СЕТ СН'!$F$9+СВЦЭМ!$D$10+'СЕТ СН'!$F$5-'СЕТ СН'!$F$17</f>
        <v>5275.7584497799999</v>
      </c>
      <c r="H16" s="36">
        <f>SUMIFS(СВЦЭМ!$C$39:$C$782,СВЦЭМ!$A$39:$A$782,$A16,СВЦЭМ!$B$39:$B$782,H$11)+'СЕТ СН'!$F$9+СВЦЭМ!$D$10+'СЕТ СН'!$F$5-'СЕТ СН'!$F$17</f>
        <v>5214.04631169</v>
      </c>
      <c r="I16" s="36">
        <f>SUMIFS(СВЦЭМ!$C$39:$C$782,СВЦЭМ!$A$39:$A$782,$A16,СВЦЭМ!$B$39:$B$782,I$11)+'СЕТ СН'!$F$9+СВЦЭМ!$D$10+'СЕТ СН'!$F$5-'СЕТ СН'!$F$17</f>
        <v>5144.6115681299998</v>
      </c>
      <c r="J16" s="36">
        <f>SUMIFS(СВЦЭМ!$C$39:$C$782,СВЦЭМ!$A$39:$A$782,$A16,СВЦЭМ!$B$39:$B$782,J$11)+'СЕТ СН'!$F$9+СВЦЭМ!$D$10+'СЕТ СН'!$F$5-'СЕТ СН'!$F$17</f>
        <v>5034.0417187599996</v>
      </c>
      <c r="K16" s="36">
        <f>SUMIFS(СВЦЭМ!$C$39:$C$782,СВЦЭМ!$A$39:$A$782,$A16,СВЦЭМ!$B$39:$B$782,K$11)+'СЕТ СН'!$F$9+СВЦЭМ!$D$10+'СЕТ СН'!$F$5-'СЕТ СН'!$F$17</f>
        <v>4946.5029983200002</v>
      </c>
      <c r="L16" s="36">
        <f>SUMIFS(СВЦЭМ!$C$39:$C$782,СВЦЭМ!$A$39:$A$782,$A16,СВЦЭМ!$B$39:$B$782,L$11)+'СЕТ СН'!$F$9+СВЦЭМ!$D$10+'СЕТ СН'!$F$5-'СЕТ СН'!$F$17</f>
        <v>4931.89573948</v>
      </c>
      <c r="M16" s="36">
        <f>SUMIFS(СВЦЭМ!$C$39:$C$782,СВЦЭМ!$A$39:$A$782,$A16,СВЦЭМ!$B$39:$B$782,M$11)+'СЕТ СН'!$F$9+СВЦЭМ!$D$10+'СЕТ СН'!$F$5-'СЕТ СН'!$F$17</f>
        <v>4946.1380095599998</v>
      </c>
      <c r="N16" s="36">
        <f>SUMIFS(СВЦЭМ!$C$39:$C$782,СВЦЭМ!$A$39:$A$782,$A16,СВЦЭМ!$B$39:$B$782,N$11)+'СЕТ СН'!$F$9+СВЦЭМ!$D$10+'СЕТ СН'!$F$5-'СЕТ СН'!$F$17</f>
        <v>4954.0427887299993</v>
      </c>
      <c r="O16" s="36">
        <f>SUMIFS(СВЦЭМ!$C$39:$C$782,СВЦЭМ!$A$39:$A$782,$A16,СВЦЭМ!$B$39:$B$782,O$11)+'СЕТ СН'!$F$9+СВЦЭМ!$D$10+'СЕТ СН'!$F$5-'СЕТ СН'!$F$17</f>
        <v>4968.5652965399995</v>
      </c>
      <c r="P16" s="36">
        <f>SUMIFS(СВЦЭМ!$C$39:$C$782,СВЦЭМ!$A$39:$A$782,$A16,СВЦЭМ!$B$39:$B$782,P$11)+'СЕТ СН'!$F$9+СВЦЭМ!$D$10+'СЕТ СН'!$F$5-'СЕТ СН'!$F$17</f>
        <v>4983.8387618199995</v>
      </c>
      <c r="Q16" s="36">
        <f>SUMIFS(СВЦЭМ!$C$39:$C$782,СВЦЭМ!$A$39:$A$782,$A16,СВЦЭМ!$B$39:$B$782,Q$11)+'СЕТ СН'!$F$9+СВЦЭМ!$D$10+'СЕТ СН'!$F$5-'СЕТ СН'!$F$17</f>
        <v>4974.1604885199995</v>
      </c>
      <c r="R16" s="36">
        <f>SUMIFS(СВЦЭМ!$C$39:$C$782,СВЦЭМ!$A$39:$A$782,$A16,СВЦЭМ!$B$39:$B$782,R$11)+'СЕТ СН'!$F$9+СВЦЭМ!$D$10+'СЕТ СН'!$F$5-'СЕТ СН'!$F$17</f>
        <v>4985.8477554900001</v>
      </c>
      <c r="S16" s="36">
        <f>SUMIFS(СВЦЭМ!$C$39:$C$782,СВЦЭМ!$A$39:$A$782,$A16,СВЦЭМ!$B$39:$B$782,S$11)+'СЕТ СН'!$F$9+СВЦЭМ!$D$10+'СЕТ СН'!$F$5-'СЕТ СН'!$F$17</f>
        <v>4968.2136921700003</v>
      </c>
      <c r="T16" s="36">
        <f>SUMIFS(СВЦЭМ!$C$39:$C$782,СВЦЭМ!$A$39:$A$782,$A16,СВЦЭМ!$B$39:$B$782,T$11)+'СЕТ СН'!$F$9+СВЦЭМ!$D$10+'СЕТ СН'!$F$5-'СЕТ СН'!$F$17</f>
        <v>4953.7915006799994</v>
      </c>
      <c r="U16" s="36">
        <f>SUMIFS(СВЦЭМ!$C$39:$C$782,СВЦЭМ!$A$39:$A$782,$A16,СВЦЭМ!$B$39:$B$782,U$11)+'СЕТ СН'!$F$9+СВЦЭМ!$D$10+'СЕТ СН'!$F$5-'СЕТ СН'!$F$17</f>
        <v>4912.2438093799992</v>
      </c>
      <c r="V16" s="36">
        <f>SUMIFS(СВЦЭМ!$C$39:$C$782,СВЦЭМ!$A$39:$A$782,$A16,СВЦЭМ!$B$39:$B$782,V$11)+'СЕТ СН'!$F$9+СВЦЭМ!$D$10+'СЕТ СН'!$F$5-'СЕТ СН'!$F$17</f>
        <v>4900.2279478800001</v>
      </c>
      <c r="W16" s="36">
        <f>SUMIFS(СВЦЭМ!$C$39:$C$782,СВЦЭМ!$A$39:$A$782,$A16,СВЦЭМ!$B$39:$B$782,W$11)+'СЕТ СН'!$F$9+СВЦЭМ!$D$10+'СЕТ СН'!$F$5-'СЕТ СН'!$F$17</f>
        <v>4942.1220298299995</v>
      </c>
      <c r="X16" s="36">
        <f>SUMIFS(СВЦЭМ!$C$39:$C$782,СВЦЭМ!$A$39:$A$782,$A16,СВЦЭМ!$B$39:$B$782,X$11)+'СЕТ СН'!$F$9+СВЦЭМ!$D$10+'СЕТ СН'!$F$5-'СЕТ СН'!$F$17</f>
        <v>5013.7200716099996</v>
      </c>
      <c r="Y16" s="36">
        <f>SUMIFS(СВЦЭМ!$C$39:$C$782,СВЦЭМ!$A$39:$A$782,$A16,СВЦЭМ!$B$39:$B$782,Y$11)+'СЕТ СН'!$F$9+СВЦЭМ!$D$10+'СЕТ СН'!$F$5-'СЕТ СН'!$F$17</f>
        <v>5062.4462183899996</v>
      </c>
    </row>
    <row r="17" spans="1:25" ht="15.75" x14ac:dyDescent="0.2">
      <c r="A17" s="35">
        <f t="shared" si="0"/>
        <v>45571</v>
      </c>
      <c r="B17" s="36">
        <f>SUMIFS(СВЦЭМ!$C$39:$C$782,СВЦЭМ!$A$39:$A$782,$A17,СВЦЭМ!$B$39:$B$782,B$11)+'СЕТ СН'!$F$9+СВЦЭМ!$D$10+'СЕТ СН'!$F$5-'СЕТ СН'!$F$17</f>
        <v>5150.57847313</v>
      </c>
      <c r="C17" s="36">
        <f>SUMIFS(СВЦЭМ!$C$39:$C$782,СВЦЭМ!$A$39:$A$782,$A17,СВЦЭМ!$B$39:$B$782,C$11)+'СЕТ СН'!$F$9+СВЦЭМ!$D$10+'СЕТ СН'!$F$5-'СЕТ СН'!$F$17</f>
        <v>5214.4805874399999</v>
      </c>
      <c r="D17" s="36">
        <f>SUMIFS(СВЦЭМ!$C$39:$C$782,СВЦЭМ!$A$39:$A$782,$A17,СВЦЭМ!$B$39:$B$782,D$11)+'СЕТ СН'!$F$9+СВЦЭМ!$D$10+'СЕТ СН'!$F$5-'СЕТ СН'!$F$17</f>
        <v>5318.2563391099993</v>
      </c>
      <c r="E17" s="36">
        <f>SUMIFS(СВЦЭМ!$C$39:$C$782,СВЦЭМ!$A$39:$A$782,$A17,СВЦЭМ!$B$39:$B$782,E$11)+'СЕТ СН'!$F$9+СВЦЭМ!$D$10+'СЕТ СН'!$F$5-'СЕТ СН'!$F$17</f>
        <v>5263.4921717300003</v>
      </c>
      <c r="F17" s="36">
        <f>SUMIFS(СВЦЭМ!$C$39:$C$782,СВЦЭМ!$A$39:$A$782,$A17,СВЦЭМ!$B$39:$B$782,F$11)+'СЕТ СН'!$F$9+СВЦЭМ!$D$10+'СЕТ СН'!$F$5-'СЕТ СН'!$F$17</f>
        <v>5214.0357851399995</v>
      </c>
      <c r="G17" s="36">
        <f>SUMIFS(СВЦЭМ!$C$39:$C$782,СВЦЭМ!$A$39:$A$782,$A17,СВЦЭМ!$B$39:$B$782,G$11)+'СЕТ СН'!$F$9+СВЦЭМ!$D$10+'СЕТ СН'!$F$5-'СЕТ СН'!$F$17</f>
        <v>5182.3919101599995</v>
      </c>
      <c r="H17" s="36">
        <f>SUMIFS(СВЦЭМ!$C$39:$C$782,СВЦЭМ!$A$39:$A$782,$A17,СВЦЭМ!$B$39:$B$782,H$11)+'СЕТ СН'!$F$9+СВЦЭМ!$D$10+'СЕТ СН'!$F$5-'СЕТ СН'!$F$17</f>
        <v>5154.0479299099998</v>
      </c>
      <c r="I17" s="36">
        <f>SUMIFS(СВЦЭМ!$C$39:$C$782,СВЦЭМ!$A$39:$A$782,$A17,СВЦЭМ!$B$39:$B$782,I$11)+'СЕТ СН'!$F$9+СВЦЭМ!$D$10+'СЕТ СН'!$F$5-'СЕТ СН'!$F$17</f>
        <v>5106.5406267999997</v>
      </c>
      <c r="J17" s="36">
        <f>SUMIFS(СВЦЭМ!$C$39:$C$782,СВЦЭМ!$A$39:$A$782,$A17,СВЦЭМ!$B$39:$B$782,J$11)+'СЕТ СН'!$F$9+СВЦЭМ!$D$10+'СЕТ СН'!$F$5-'СЕТ СН'!$F$17</f>
        <v>4981.8838946599999</v>
      </c>
      <c r="K17" s="36">
        <f>SUMIFS(СВЦЭМ!$C$39:$C$782,СВЦЭМ!$A$39:$A$782,$A17,СВЦЭМ!$B$39:$B$782,K$11)+'СЕТ СН'!$F$9+СВЦЭМ!$D$10+'СЕТ СН'!$F$5-'СЕТ СН'!$F$17</f>
        <v>4902.4187714299997</v>
      </c>
      <c r="L17" s="36">
        <f>SUMIFS(СВЦЭМ!$C$39:$C$782,СВЦЭМ!$A$39:$A$782,$A17,СВЦЭМ!$B$39:$B$782,L$11)+'СЕТ СН'!$F$9+СВЦЭМ!$D$10+'СЕТ СН'!$F$5-'СЕТ СН'!$F$17</f>
        <v>4879.5496089499993</v>
      </c>
      <c r="M17" s="36">
        <f>SUMIFS(СВЦЭМ!$C$39:$C$782,СВЦЭМ!$A$39:$A$782,$A17,СВЦЭМ!$B$39:$B$782,M$11)+'СЕТ СН'!$F$9+СВЦЭМ!$D$10+'СЕТ СН'!$F$5-'СЕТ СН'!$F$17</f>
        <v>4890.7053097099997</v>
      </c>
      <c r="N17" s="36">
        <f>SUMIFS(СВЦЭМ!$C$39:$C$782,СВЦЭМ!$A$39:$A$782,$A17,СВЦЭМ!$B$39:$B$782,N$11)+'СЕТ СН'!$F$9+СВЦЭМ!$D$10+'СЕТ СН'!$F$5-'СЕТ СН'!$F$17</f>
        <v>4906.6740509299998</v>
      </c>
      <c r="O17" s="36">
        <f>SUMIFS(СВЦЭМ!$C$39:$C$782,СВЦЭМ!$A$39:$A$782,$A17,СВЦЭМ!$B$39:$B$782,O$11)+'СЕТ СН'!$F$9+СВЦЭМ!$D$10+'СЕТ СН'!$F$5-'СЕТ СН'!$F$17</f>
        <v>4932.6009784899998</v>
      </c>
      <c r="P17" s="36">
        <f>SUMIFS(СВЦЭМ!$C$39:$C$782,СВЦЭМ!$A$39:$A$782,$A17,СВЦЭМ!$B$39:$B$782,P$11)+'СЕТ СН'!$F$9+СВЦЭМ!$D$10+'СЕТ СН'!$F$5-'СЕТ СН'!$F$17</f>
        <v>4941.5200390699993</v>
      </c>
      <c r="Q17" s="36">
        <f>SUMIFS(СВЦЭМ!$C$39:$C$782,СВЦЭМ!$A$39:$A$782,$A17,СВЦЭМ!$B$39:$B$782,Q$11)+'СЕТ СН'!$F$9+СВЦЭМ!$D$10+'СЕТ СН'!$F$5-'СЕТ СН'!$F$17</f>
        <v>4953.0852533799998</v>
      </c>
      <c r="R17" s="36">
        <f>SUMIFS(СВЦЭМ!$C$39:$C$782,СВЦЭМ!$A$39:$A$782,$A17,СВЦЭМ!$B$39:$B$782,R$11)+'СЕТ СН'!$F$9+СВЦЭМ!$D$10+'СЕТ СН'!$F$5-'СЕТ СН'!$F$17</f>
        <v>4947.7109254299994</v>
      </c>
      <c r="S17" s="36">
        <f>SUMIFS(СВЦЭМ!$C$39:$C$782,СВЦЭМ!$A$39:$A$782,$A17,СВЦЭМ!$B$39:$B$782,S$11)+'СЕТ СН'!$F$9+СВЦЭМ!$D$10+'СЕТ СН'!$F$5-'СЕТ СН'!$F$17</f>
        <v>4925.9469675999999</v>
      </c>
      <c r="T17" s="36">
        <f>SUMIFS(СВЦЭМ!$C$39:$C$782,СВЦЭМ!$A$39:$A$782,$A17,СВЦЭМ!$B$39:$B$782,T$11)+'СЕТ СН'!$F$9+СВЦЭМ!$D$10+'СЕТ СН'!$F$5-'СЕТ СН'!$F$17</f>
        <v>4931.5710958700001</v>
      </c>
      <c r="U17" s="36">
        <f>SUMIFS(СВЦЭМ!$C$39:$C$782,СВЦЭМ!$A$39:$A$782,$A17,СВЦЭМ!$B$39:$B$782,U$11)+'СЕТ СН'!$F$9+СВЦЭМ!$D$10+'СЕТ СН'!$F$5-'СЕТ СН'!$F$17</f>
        <v>4869.6520886899998</v>
      </c>
      <c r="V17" s="36">
        <f>SUMIFS(СВЦЭМ!$C$39:$C$782,СВЦЭМ!$A$39:$A$782,$A17,СВЦЭМ!$B$39:$B$782,V$11)+'СЕТ СН'!$F$9+СВЦЭМ!$D$10+'СЕТ СН'!$F$5-'СЕТ СН'!$F$17</f>
        <v>4866.71449717</v>
      </c>
      <c r="W17" s="36">
        <f>SUMIFS(СВЦЭМ!$C$39:$C$782,СВЦЭМ!$A$39:$A$782,$A17,СВЦЭМ!$B$39:$B$782,W$11)+'СЕТ СН'!$F$9+СВЦЭМ!$D$10+'СЕТ СН'!$F$5-'СЕТ СН'!$F$17</f>
        <v>4886.1578412099998</v>
      </c>
      <c r="X17" s="36">
        <f>SUMIFS(СВЦЭМ!$C$39:$C$782,СВЦЭМ!$A$39:$A$782,$A17,СВЦЭМ!$B$39:$B$782,X$11)+'СЕТ СН'!$F$9+СВЦЭМ!$D$10+'СЕТ СН'!$F$5-'СЕТ СН'!$F$17</f>
        <v>4957.0481069899997</v>
      </c>
      <c r="Y17" s="36">
        <f>SUMIFS(СВЦЭМ!$C$39:$C$782,СВЦЭМ!$A$39:$A$782,$A17,СВЦЭМ!$B$39:$B$782,Y$11)+'СЕТ СН'!$F$9+СВЦЭМ!$D$10+'СЕТ СН'!$F$5-'СЕТ СН'!$F$17</f>
        <v>5040.62322227</v>
      </c>
    </row>
    <row r="18" spans="1:25" ht="15.75" x14ac:dyDescent="0.2">
      <c r="A18" s="35">
        <f t="shared" si="0"/>
        <v>45572</v>
      </c>
      <c r="B18" s="36">
        <f>SUMIFS(СВЦЭМ!$C$39:$C$782,СВЦЭМ!$A$39:$A$782,$A18,СВЦЭМ!$B$39:$B$782,B$11)+'СЕТ СН'!$F$9+СВЦЭМ!$D$10+'СЕТ СН'!$F$5-'СЕТ СН'!$F$17</f>
        <v>5030.4186862299994</v>
      </c>
      <c r="C18" s="36">
        <f>SUMIFS(СВЦЭМ!$C$39:$C$782,СВЦЭМ!$A$39:$A$782,$A18,СВЦЭМ!$B$39:$B$782,C$11)+'СЕТ СН'!$F$9+СВЦЭМ!$D$10+'СЕТ СН'!$F$5-'СЕТ СН'!$F$17</f>
        <v>5100.5687726199994</v>
      </c>
      <c r="D18" s="36">
        <f>SUMIFS(СВЦЭМ!$C$39:$C$782,СВЦЭМ!$A$39:$A$782,$A18,СВЦЭМ!$B$39:$B$782,D$11)+'СЕТ СН'!$F$9+СВЦЭМ!$D$10+'СЕТ СН'!$F$5-'СЕТ СН'!$F$17</f>
        <v>5161.88813235</v>
      </c>
      <c r="E18" s="36">
        <f>SUMIFS(СВЦЭМ!$C$39:$C$782,СВЦЭМ!$A$39:$A$782,$A18,СВЦЭМ!$B$39:$B$782,E$11)+'СЕТ СН'!$F$9+СВЦЭМ!$D$10+'СЕТ СН'!$F$5-'СЕТ СН'!$F$17</f>
        <v>5137.5388048300001</v>
      </c>
      <c r="F18" s="36">
        <f>SUMIFS(СВЦЭМ!$C$39:$C$782,СВЦЭМ!$A$39:$A$782,$A18,СВЦЭМ!$B$39:$B$782,F$11)+'СЕТ СН'!$F$9+СВЦЭМ!$D$10+'СЕТ СН'!$F$5-'СЕТ СН'!$F$17</f>
        <v>5144.3063736900003</v>
      </c>
      <c r="G18" s="36">
        <f>SUMIFS(СВЦЭМ!$C$39:$C$782,СВЦЭМ!$A$39:$A$782,$A18,СВЦЭМ!$B$39:$B$782,G$11)+'СЕТ СН'!$F$9+СВЦЭМ!$D$10+'СЕТ СН'!$F$5-'СЕТ СН'!$F$17</f>
        <v>5120.2279304999993</v>
      </c>
      <c r="H18" s="36">
        <f>SUMIFS(СВЦЭМ!$C$39:$C$782,СВЦЭМ!$A$39:$A$782,$A18,СВЦЭМ!$B$39:$B$782,H$11)+'СЕТ СН'!$F$9+СВЦЭМ!$D$10+'СЕТ СН'!$F$5-'СЕТ СН'!$F$17</f>
        <v>5048.2552688400001</v>
      </c>
      <c r="I18" s="36">
        <f>SUMIFS(СВЦЭМ!$C$39:$C$782,СВЦЭМ!$A$39:$A$782,$A18,СВЦЭМ!$B$39:$B$782,I$11)+'СЕТ СН'!$F$9+СВЦЭМ!$D$10+'СЕТ СН'!$F$5-'СЕТ СН'!$F$17</f>
        <v>4950.6000875199998</v>
      </c>
      <c r="J18" s="36">
        <f>SUMIFS(СВЦЭМ!$C$39:$C$782,СВЦЭМ!$A$39:$A$782,$A18,СВЦЭМ!$B$39:$B$782,J$11)+'СЕТ СН'!$F$9+СВЦЭМ!$D$10+'СЕТ СН'!$F$5-'СЕТ СН'!$F$17</f>
        <v>4921.5962027599999</v>
      </c>
      <c r="K18" s="36">
        <f>SUMIFS(СВЦЭМ!$C$39:$C$782,СВЦЭМ!$A$39:$A$782,$A18,СВЦЭМ!$B$39:$B$782,K$11)+'СЕТ СН'!$F$9+СВЦЭМ!$D$10+'СЕТ СН'!$F$5-'СЕТ СН'!$F$17</f>
        <v>4875.6094616</v>
      </c>
      <c r="L18" s="36">
        <f>SUMIFS(СВЦЭМ!$C$39:$C$782,СВЦЭМ!$A$39:$A$782,$A18,СВЦЭМ!$B$39:$B$782,L$11)+'СЕТ СН'!$F$9+СВЦЭМ!$D$10+'СЕТ СН'!$F$5-'СЕТ СН'!$F$17</f>
        <v>4869.5925348000001</v>
      </c>
      <c r="M18" s="36">
        <f>SUMIFS(СВЦЭМ!$C$39:$C$782,СВЦЭМ!$A$39:$A$782,$A18,СВЦЭМ!$B$39:$B$782,M$11)+'СЕТ СН'!$F$9+СВЦЭМ!$D$10+'СЕТ СН'!$F$5-'СЕТ СН'!$F$17</f>
        <v>4927.2828033699998</v>
      </c>
      <c r="N18" s="36">
        <f>SUMIFS(СВЦЭМ!$C$39:$C$782,СВЦЭМ!$A$39:$A$782,$A18,СВЦЭМ!$B$39:$B$782,N$11)+'СЕТ СН'!$F$9+СВЦЭМ!$D$10+'СЕТ СН'!$F$5-'СЕТ СН'!$F$17</f>
        <v>4931.3880381899999</v>
      </c>
      <c r="O18" s="36">
        <f>SUMIFS(СВЦЭМ!$C$39:$C$782,СВЦЭМ!$A$39:$A$782,$A18,СВЦЭМ!$B$39:$B$782,O$11)+'СЕТ СН'!$F$9+СВЦЭМ!$D$10+'СЕТ СН'!$F$5-'СЕТ СН'!$F$17</f>
        <v>4921.3616903100001</v>
      </c>
      <c r="P18" s="36">
        <f>SUMIFS(СВЦЭМ!$C$39:$C$782,СВЦЭМ!$A$39:$A$782,$A18,СВЦЭМ!$B$39:$B$782,P$11)+'СЕТ СН'!$F$9+СВЦЭМ!$D$10+'СЕТ СН'!$F$5-'СЕТ СН'!$F$17</f>
        <v>4922.1878945600001</v>
      </c>
      <c r="Q18" s="36">
        <f>SUMIFS(СВЦЭМ!$C$39:$C$782,СВЦЭМ!$A$39:$A$782,$A18,СВЦЭМ!$B$39:$B$782,Q$11)+'СЕТ СН'!$F$9+СВЦЭМ!$D$10+'СЕТ СН'!$F$5-'СЕТ СН'!$F$17</f>
        <v>4954.2774609499993</v>
      </c>
      <c r="R18" s="36">
        <f>SUMIFS(СВЦЭМ!$C$39:$C$782,СВЦЭМ!$A$39:$A$782,$A18,СВЦЭМ!$B$39:$B$782,R$11)+'СЕТ СН'!$F$9+СВЦЭМ!$D$10+'СЕТ СН'!$F$5-'СЕТ СН'!$F$17</f>
        <v>4938.6537496399997</v>
      </c>
      <c r="S18" s="36">
        <f>SUMIFS(СВЦЭМ!$C$39:$C$782,СВЦЭМ!$A$39:$A$782,$A18,СВЦЭМ!$B$39:$B$782,S$11)+'СЕТ СН'!$F$9+СВЦЭМ!$D$10+'СЕТ СН'!$F$5-'СЕТ СН'!$F$17</f>
        <v>4899.8764829399997</v>
      </c>
      <c r="T18" s="36">
        <f>SUMIFS(СВЦЭМ!$C$39:$C$782,СВЦЭМ!$A$39:$A$782,$A18,СВЦЭМ!$B$39:$B$782,T$11)+'СЕТ СН'!$F$9+СВЦЭМ!$D$10+'СЕТ СН'!$F$5-'СЕТ СН'!$F$17</f>
        <v>4870.9203000199996</v>
      </c>
      <c r="U18" s="36">
        <f>SUMIFS(СВЦЭМ!$C$39:$C$782,СВЦЭМ!$A$39:$A$782,$A18,СВЦЭМ!$B$39:$B$782,U$11)+'СЕТ СН'!$F$9+СВЦЭМ!$D$10+'СЕТ СН'!$F$5-'СЕТ СН'!$F$17</f>
        <v>4803.4514315399992</v>
      </c>
      <c r="V18" s="36">
        <f>SUMIFS(СВЦЭМ!$C$39:$C$782,СВЦЭМ!$A$39:$A$782,$A18,СВЦЭМ!$B$39:$B$782,V$11)+'СЕТ СН'!$F$9+СВЦЭМ!$D$10+'СЕТ СН'!$F$5-'СЕТ СН'!$F$17</f>
        <v>4818.9881618299996</v>
      </c>
      <c r="W18" s="36">
        <f>SUMIFS(СВЦЭМ!$C$39:$C$782,СВЦЭМ!$A$39:$A$782,$A18,СВЦЭМ!$B$39:$B$782,W$11)+'СЕТ СН'!$F$9+СВЦЭМ!$D$10+'СЕТ СН'!$F$5-'СЕТ СН'!$F$17</f>
        <v>4844.9737821599992</v>
      </c>
      <c r="X18" s="36">
        <f>SUMIFS(СВЦЭМ!$C$39:$C$782,СВЦЭМ!$A$39:$A$782,$A18,СВЦЭМ!$B$39:$B$782,X$11)+'СЕТ СН'!$F$9+СВЦЭМ!$D$10+'СЕТ СН'!$F$5-'СЕТ СН'!$F$17</f>
        <v>4923.4046224100002</v>
      </c>
      <c r="Y18" s="36">
        <f>SUMIFS(СВЦЭМ!$C$39:$C$782,СВЦЭМ!$A$39:$A$782,$A18,СВЦЭМ!$B$39:$B$782,Y$11)+'СЕТ СН'!$F$9+СВЦЭМ!$D$10+'СЕТ СН'!$F$5-'СЕТ СН'!$F$17</f>
        <v>4964.6695037399995</v>
      </c>
    </row>
    <row r="19" spans="1:25" ht="15.75" x14ac:dyDescent="0.2">
      <c r="A19" s="35">
        <f t="shared" si="0"/>
        <v>45573</v>
      </c>
      <c r="B19" s="36">
        <f>SUMIFS(СВЦЭМ!$C$39:$C$782,СВЦЭМ!$A$39:$A$782,$A19,СВЦЭМ!$B$39:$B$782,B$11)+'СЕТ СН'!$F$9+СВЦЭМ!$D$10+'СЕТ СН'!$F$5-'СЕТ СН'!$F$17</f>
        <v>5076.5859421899995</v>
      </c>
      <c r="C19" s="36">
        <f>SUMIFS(СВЦЭМ!$C$39:$C$782,СВЦЭМ!$A$39:$A$782,$A19,СВЦЭМ!$B$39:$B$782,C$11)+'СЕТ СН'!$F$9+СВЦЭМ!$D$10+'СЕТ СН'!$F$5-'СЕТ СН'!$F$17</f>
        <v>5136.3235376800003</v>
      </c>
      <c r="D19" s="36">
        <f>SUMIFS(СВЦЭМ!$C$39:$C$782,СВЦЭМ!$A$39:$A$782,$A19,СВЦЭМ!$B$39:$B$782,D$11)+'СЕТ СН'!$F$9+СВЦЭМ!$D$10+'СЕТ СН'!$F$5-'СЕТ СН'!$F$17</f>
        <v>5160.9956755599997</v>
      </c>
      <c r="E19" s="36">
        <f>SUMIFS(СВЦЭМ!$C$39:$C$782,СВЦЭМ!$A$39:$A$782,$A19,СВЦЭМ!$B$39:$B$782,E$11)+'СЕТ СН'!$F$9+СВЦЭМ!$D$10+'СЕТ СН'!$F$5-'СЕТ СН'!$F$17</f>
        <v>5153.3624454000001</v>
      </c>
      <c r="F19" s="36">
        <f>SUMIFS(СВЦЭМ!$C$39:$C$782,СВЦЭМ!$A$39:$A$782,$A19,СВЦЭМ!$B$39:$B$782,F$11)+'СЕТ СН'!$F$9+СВЦЭМ!$D$10+'СЕТ СН'!$F$5-'СЕТ СН'!$F$17</f>
        <v>5152.2979635699994</v>
      </c>
      <c r="G19" s="36">
        <f>SUMIFS(СВЦЭМ!$C$39:$C$782,СВЦЭМ!$A$39:$A$782,$A19,СВЦЭМ!$B$39:$B$782,G$11)+'СЕТ СН'!$F$9+СВЦЭМ!$D$10+'СЕТ СН'!$F$5-'СЕТ СН'!$F$17</f>
        <v>5129.4649614299997</v>
      </c>
      <c r="H19" s="36">
        <f>SUMIFS(СВЦЭМ!$C$39:$C$782,СВЦЭМ!$A$39:$A$782,$A19,СВЦЭМ!$B$39:$B$782,H$11)+'СЕТ СН'!$F$9+СВЦЭМ!$D$10+'СЕТ СН'!$F$5-'СЕТ СН'!$F$17</f>
        <v>5057.5445713600002</v>
      </c>
      <c r="I19" s="36">
        <f>SUMIFS(СВЦЭМ!$C$39:$C$782,СВЦЭМ!$A$39:$A$782,$A19,СВЦЭМ!$B$39:$B$782,I$11)+'СЕТ СН'!$F$9+СВЦЭМ!$D$10+'СЕТ СН'!$F$5-'СЕТ СН'!$F$17</f>
        <v>4922.4452246499995</v>
      </c>
      <c r="J19" s="36">
        <f>SUMIFS(СВЦЭМ!$C$39:$C$782,СВЦЭМ!$A$39:$A$782,$A19,СВЦЭМ!$B$39:$B$782,J$11)+'СЕТ СН'!$F$9+СВЦЭМ!$D$10+'СЕТ СН'!$F$5-'СЕТ СН'!$F$17</f>
        <v>4883.3764535099999</v>
      </c>
      <c r="K19" s="36">
        <f>SUMIFS(СВЦЭМ!$C$39:$C$782,СВЦЭМ!$A$39:$A$782,$A19,СВЦЭМ!$B$39:$B$782,K$11)+'СЕТ СН'!$F$9+СВЦЭМ!$D$10+'СЕТ СН'!$F$5-'СЕТ СН'!$F$17</f>
        <v>4904.0918089699999</v>
      </c>
      <c r="L19" s="36">
        <f>SUMIFS(СВЦЭМ!$C$39:$C$782,СВЦЭМ!$A$39:$A$782,$A19,СВЦЭМ!$B$39:$B$782,L$11)+'СЕТ СН'!$F$9+СВЦЭМ!$D$10+'СЕТ СН'!$F$5-'СЕТ СН'!$F$17</f>
        <v>4854.14584053</v>
      </c>
      <c r="M19" s="36">
        <f>SUMIFS(СВЦЭМ!$C$39:$C$782,СВЦЭМ!$A$39:$A$782,$A19,СВЦЭМ!$B$39:$B$782,M$11)+'СЕТ СН'!$F$9+СВЦЭМ!$D$10+'СЕТ СН'!$F$5-'СЕТ СН'!$F$17</f>
        <v>4871.0825827399995</v>
      </c>
      <c r="N19" s="36">
        <f>SUMIFS(СВЦЭМ!$C$39:$C$782,СВЦЭМ!$A$39:$A$782,$A19,СВЦЭМ!$B$39:$B$782,N$11)+'СЕТ СН'!$F$9+СВЦЭМ!$D$10+'СЕТ СН'!$F$5-'СЕТ СН'!$F$17</f>
        <v>4900.3795451400001</v>
      </c>
      <c r="O19" s="36">
        <f>SUMIFS(СВЦЭМ!$C$39:$C$782,СВЦЭМ!$A$39:$A$782,$A19,СВЦЭМ!$B$39:$B$782,O$11)+'СЕТ СН'!$F$9+СВЦЭМ!$D$10+'СЕТ СН'!$F$5-'СЕТ СН'!$F$17</f>
        <v>4871.3341385499998</v>
      </c>
      <c r="P19" s="36">
        <f>SUMIFS(СВЦЭМ!$C$39:$C$782,СВЦЭМ!$A$39:$A$782,$A19,СВЦЭМ!$B$39:$B$782,P$11)+'СЕТ СН'!$F$9+СВЦЭМ!$D$10+'СЕТ СН'!$F$5-'СЕТ СН'!$F$17</f>
        <v>4881.7746084099999</v>
      </c>
      <c r="Q19" s="36">
        <f>SUMIFS(СВЦЭМ!$C$39:$C$782,СВЦЭМ!$A$39:$A$782,$A19,СВЦЭМ!$B$39:$B$782,Q$11)+'СЕТ СН'!$F$9+СВЦЭМ!$D$10+'СЕТ СН'!$F$5-'СЕТ СН'!$F$17</f>
        <v>4912.6975615299998</v>
      </c>
      <c r="R19" s="36">
        <f>SUMIFS(СВЦЭМ!$C$39:$C$782,СВЦЭМ!$A$39:$A$782,$A19,СВЦЭМ!$B$39:$B$782,R$11)+'СЕТ СН'!$F$9+СВЦЭМ!$D$10+'СЕТ СН'!$F$5-'СЕТ СН'!$F$17</f>
        <v>4905.4588050599996</v>
      </c>
      <c r="S19" s="36">
        <f>SUMIFS(СВЦЭМ!$C$39:$C$782,СВЦЭМ!$A$39:$A$782,$A19,СВЦЭМ!$B$39:$B$782,S$11)+'СЕТ СН'!$F$9+СВЦЭМ!$D$10+'СЕТ СН'!$F$5-'СЕТ СН'!$F$17</f>
        <v>4885.8504899199997</v>
      </c>
      <c r="T19" s="36">
        <f>SUMIFS(СВЦЭМ!$C$39:$C$782,СВЦЭМ!$A$39:$A$782,$A19,СВЦЭМ!$B$39:$B$782,T$11)+'СЕТ СН'!$F$9+СВЦЭМ!$D$10+'СЕТ СН'!$F$5-'СЕТ СН'!$F$17</f>
        <v>4869.6614057899997</v>
      </c>
      <c r="U19" s="36">
        <f>SUMIFS(СВЦЭМ!$C$39:$C$782,СВЦЭМ!$A$39:$A$782,$A19,СВЦЭМ!$B$39:$B$782,U$11)+'СЕТ СН'!$F$9+СВЦЭМ!$D$10+'СЕТ СН'!$F$5-'СЕТ СН'!$F$17</f>
        <v>4845.0241814299998</v>
      </c>
      <c r="V19" s="36">
        <f>SUMIFS(СВЦЭМ!$C$39:$C$782,СВЦЭМ!$A$39:$A$782,$A19,СВЦЭМ!$B$39:$B$782,V$11)+'СЕТ СН'!$F$9+СВЦЭМ!$D$10+'СЕТ СН'!$F$5-'СЕТ СН'!$F$17</f>
        <v>4844.9683647599995</v>
      </c>
      <c r="W19" s="36">
        <f>SUMIFS(СВЦЭМ!$C$39:$C$782,СВЦЭМ!$A$39:$A$782,$A19,СВЦЭМ!$B$39:$B$782,W$11)+'СЕТ СН'!$F$9+СВЦЭМ!$D$10+'СЕТ СН'!$F$5-'СЕТ СН'!$F$17</f>
        <v>4876.5702990899999</v>
      </c>
      <c r="X19" s="36">
        <f>SUMIFS(СВЦЭМ!$C$39:$C$782,СВЦЭМ!$A$39:$A$782,$A19,СВЦЭМ!$B$39:$B$782,X$11)+'СЕТ СН'!$F$9+СВЦЭМ!$D$10+'СЕТ СН'!$F$5-'СЕТ СН'!$F$17</f>
        <v>4940.6018859999995</v>
      </c>
      <c r="Y19" s="36">
        <f>SUMIFS(СВЦЭМ!$C$39:$C$782,СВЦЭМ!$A$39:$A$782,$A19,СВЦЭМ!$B$39:$B$782,Y$11)+'СЕТ СН'!$F$9+СВЦЭМ!$D$10+'СЕТ СН'!$F$5-'СЕТ СН'!$F$17</f>
        <v>5003.4292734299997</v>
      </c>
    </row>
    <row r="20" spans="1:25" ht="15.75" x14ac:dyDescent="0.2">
      <c r="A20" s="35">
        <f t="shared" si="0"/>
        <v>45574</v>
      </c>
      <c r="B20" s="36">
        <f>SUMIFS(СВЦЭМ!$C$39:$C$782,СВЦЭМ!$A$39:$A$782,$A20,СВЦЭМ!$B$39:$B$782,B$11)+'СЕТ СН'!$F$9+СВЦЭМ!$D$10+'СЕТ СН'!$F$5-'СЕТ СН'!$F$17</f>
        <v>5040.3031420699999</v>
      </c>
      <c r="C20" s="36">
        <f>SUMIFS(СВЦЭМ!$C$39:$C$782,СВЦЭМ!$A$39:$A$782,$A20,СВЦЭМ!$B$39:$B$782,C$11)+'СЕТ СН'!$F$9+СВЦЭМ!$D$10+'СЕТ СН'!$F$5-'СЕТ СН'!$F$17</f>
        <v>5127.6209586899995</v>
      </c>
      <c r="D20" s="36">
        <f>SUMIFS(СВЦЭМ!$C$39:$C$782,СВЦЭМ!$A$39:$A$782,$A20,СВЦЭМ!$B$39:$B$782,D$11)+'СЕТ СН'!$F$9+СВЦЭМ!$D$10+'СЕТ СН'!$F$5-'СЕТ СН'!$F$17</f>
        <v>5174.0960120399996</v>
      </c>
      <c r="E20" s="36">
        <f>SUMIFS(СВЦЭМ!$C$39:$C$782,СВЦЭМ!$A$39:$A$782,$A20,СВЦЭМ!$B$39:$B$782,E$11)+'СЕТ СН'!$F$9+СВЦЭМ!$D$10+'СЕТ СН'!$F$5-'СЕТ СН'!$F$17</f>
        <v>5206.2870750399998</v>
      </c>
      <c r="F20" s="36">
        <f>SUMIFS(СВЦЭМ!$C$39:$C$782,СВЦЭМ!$A$39:$A$782,$A20,СВЦЭМ!$B$39:$B$782,F$11)+'СЕТ СН'!$F$9+СВЦЭМ!$D$10+'СЕТ СН'!$F$5-'СЕТ СН'!$F$17</f>
        <v>5191.0996134999996</v>
      </c>
      <c r="G20" s="36">
        <f>SUMIFS(СВЦЭМ!$C$39:$C$782,СВЦЭМ!$A$39:$A$782,$A20,СВЦЭМ!$B$39:$B$782,G$11)+'СЕТ СН'!$F$9+СВЦЭМ!$D$10+'СЕТ СН'!$F$5-'СЕТ СН'!$F$17</f>
        <v>5156.1440342999995</v>
      </c>
      <c r="H20" s="36">
        <f>SUMIFS(СВЦЭМ!$C$39:$C$782,СВЦЭМ!$A$39:$A$782,$A20,СВЦЭМ!$B$39:$B$782,H$11)+'СЕТ СН'!$F$9+СВЦЭМ!$D$10+'СЕТ СН'!$F$5-'СЕТ СН'!$F$17</f>
        <v>5081.9483241399994</v>
      </c>
      <c r="I20" s="36">
        <f>SUMIFS(СВЦЭМ!$C$39:$C$782,СВЦЭМ!$A$39:$A$782,$A20,СВЦЭМ!$B$39:$B$782,I$11)+'СЕТ СН'!$F$9+СВЦЭМ!$D$10+'СЕТ СН'!$F$5-'СЕТ СН'!$F$17</f>
        <v>5049.6792954299999</v>
      </c>
      <c r="J20" s="36">
        <f>SUMIFS(СВЦЭМ!$C$39:$C$782,СВЦЭМ!$A$39:$A$782,$A20,СВЦЭМ!$B$39:$B$782,J$11)+'СЕТ СН'!$F$9+СВЦЭМ!$D$10+'СЕТ СН'!$F$5-'СЕТ СН'!$F$17</f>
        <v>4957.5669330499995</v>
      </c>
      <c r="K20" s="36">
        <f>SUMIFS(СВЦЭМ!$C$39:$C$782,СВЦЭМ!$A$39:$A$782,$A20,СВЦЭМ!$B$39:$B$782,K$11)+'СЕТ СН'!$F$9+СВЦЭМ!$D$10+'СЕТ СН'!$F$5-'СЕТ СН'!$F$17</f>
        <v>4946.8710709199995</v>
      </c>
      <c r="L20" s="36">
        <f>SUMIFS(СВЦЭМ!$C$39:$C$782,СВЦЭМ!$A$39:$A$782,$A20,СВЦЭМ!$B$39:$B$782,L$11)+'СЕТ СН'!$F$9+СВЦЭМ!$D$10+'СЕТ СН'!$F$5-'СЕТ СН'!$F$17</f>
        <v>4929.9471217600003</v>
      </c>
      <c r="M20" s="36">
        <f>SUMIFS(СВЦЭМ!$C$39:$C$782,СВЦЭМ!$A$39:$A$782,$A20,СВЦЭМ!$B$39:$B$782,M$11)+'СЕТ СН'!$F$9+СВЦЭМ!$D$10+'СЕТ СН'!$F$5-'СЕТ СН'!$F$17</f>
        <v>4950.9069551599996</v>
      </c>
      <c r="N20" s="36">
        <f>SUMIFS(СВЦЭМ!$C$39:$C$782,СВЦЭМ!$A$39:$A$782,$A20,СВЦЭМ!$B$39:$B$782,N$11)+'СЕТ СН'!$F$9+СВЦЭМ!$D$10+'СЕТ СН'!$F$5-'СЕТ СН'!$F$17</f>
        <v>4979.8674276000002</v>
      </c>
      <c r="O20" s="36">
        <f>SUMIFS(СВЦЭМ!$C$39:$C$782,СВЦЭМ!$A$39:$A$782,$A20,СВЦЭМ!$B$39:$B$782,O$11)+'СЕТ СН'!$F$9+СВЦЭМ!$D$10+'СЕТ СН'!$F$5-'СЕТ СН'!$F$17</f>
        <v>4972.6999493799995</v>
      </c>
      <c r="P20" s="36">
        <f>SUMIFS(СВЦЭМ!$C$39:$C$782,СВЦЭМ!$A$39:$A$782,$A20,СВЦЭМ!$B$39:$B$782,P$11)+'СЕТ СН'!$F$9+СВЦЭМ!$D$10+'СЕТ СН'!$F$5-'СЕТ СН'!$F$17</f>
        <v>4962.4925334700001</v>
      </c>
      <c r="Q20" s="36">
        <f>SUMIFS(СВЦЭМ!$C$39:$C$782,СВЦЭМ!$A$39:$A$782,$A20,СВЦЭМ!$B$39:$B$782,Q$11)+'СЕТ СН'!$F$9+СВЦЭМ!$D$10+'СЕТ СН'!$F$5-'СЕТ СН'!$F$17</f>
        <v>4997.1903070600001</v>
      </c>
      <c r="R20" s="36">
        <f>SUMIFS(СВЦЭМ!$C$39:$C$782,СВЦЭМ!$A$39:$A$782,$A20,СВЦЭМ!$B$39:$B$782,R$11)+'СЕТ СН'!$F$9+СВЦЭМ!$D$10+'СЕТ СН'!$F$5-'СЕТ СН'!$F$17</f>
        <v>4991.4751004899999</v>
      </c>
      <c r="S20" s="36">
        <f>SUMIFS(СВЦЭМ!$C$39:$C$782,СВЦЭМ!$A$39:$A$782,$A20,СВЦЭМ!$B$39:$B$782,S$11)+'СЕТ СН'!$F$9+СВЦЭМ!$D$10+'СЕТ СН'!$F$5-'СЕТ СН'!$F$17</f>
        <v>4972.9980294699999</v>
      </c>
      <c r="T20" s="36">
        <f>SUMIFS(СВЦЭМ!$C$39:$C$782,СВЦЭМ!$A$39:$A$782,$A20,СВЦЭМ!$B$39:$B$782,T$11)+'СЕТ СН'!$F$9+СВЦЭМ!$D$10+'СЕТ СН'!$F$5-'СЕТ СН'!$F$17</f>
        <v>4971.26520919</v>
      </c>
      <c r="U20" s="36">
        <f>SUMIFS(СВЦЭМ!$C$39:$C$782,СВЦЭМ!$A$39:$A$782,$A20,СВЦЭМ!$B$39:$B$782,U$11)+'СЕТ СН'!$F$9+СВЦЭМ!$D$10+'СЕТ СН'!$F$5-'СЕТ СН'!$F$17</f>
        <v>4971.9357460299998</v>
      </c>
      <c r="V20" s="36">
        <f>SUMIFS(СВЦЭМ!$C$39:$C$782,СВЦЭМ!$A$39:$A$782,$A20,СВЦЭМ!$B$39:$B$782,V$11)+'СЕТ СН'!$F$9+СВЦЭМ!$D$10+'СЕТ СН'!$F$5-'СЕТ СН'!$F$17</f>
        <v>4986.0568552200002</v>
      </c>
      <c r="W20" s="36">
        <f>SUMIFS(СВЦЭМ!$C$39:$C$782,СВЦЭМ!$A$39:$A$782,$A20,СВЦЭМ!$B$39:$B$782,W$11)+'СЕТ СН'!$F$9+СВЦЭМ!$D$10+'СЕТ СН'!$F$5-'СЕТ СН'!$F$17</f>
        <v>5006.5392222600003</v>
      </c>
      <c r="X20" s="36">
        <f>SUMIFS(СВЦЭМ!$C$39:$C$782,СВЦЭМ!$A$39:$A$782,$A20,СВЦЭМ!$B$39:$B$782,X$11)+'СЕТ СН'!$F$9+СВЦЭМ!$D$10+'СЕТ СН'!$F$5-'СЕТ СН'!$F$17</f>
        <v>5083.6071623600001</v>
      </c>
      <c r="Y20" s="36">
        <f>SUMIFS(СВЦЭМ!$C$39:$C$782,СВЦЭМ!$A$39:$A$782,$A20,СВЦЭМ!$B$39:$B$782,Y$11)+'СЕТ СН'!$F$9+СВЦЭМ!$D$10+'СЕТ СН'!$F$5-'СЕТ СН'!$F$17</f>
        <v>5136.8033455699997</v>
      </c>
    </row>
    <row r="21" spans="1:25" ht="15.75" x14ac:dyDescent="0.2">
      <c r="A21" s="35">
        <f t="shared" si="0"/>
        <v>45575</v>
      </c>
      <c r="B21" s="36">
        <f>SUMIFS(СВЦЭМ!$C$39:$C$782,СВЦЭМ!$A$39:$A$782,$A21,СВЦЭМ!$B$39:$B$782,B$11)+'СЕТ СН'!$F$9+СВЦЭМ!$D$10+'СЕТ СН'!$F$5-'СЕТ СН'!$F$17</f>
        <v>5115.7796039200002</v>
      </c>
      <c r="C21" s="36">
        <f>SUMIFS(СВЦЭМ!$C$39:$C$782,СВЦЭМ!$A$39:$A$782,$A21,СВЦЭМ!$B$39:$B$782,C$11)+'СЕТ СН'!$F$9+СВЦЭМ!$D$10+'СЕТ СН'!$F$5-'СЕТ СН'!$F$17</f>
        <v>5154.8915701599999</v>
      </c>
      <c r="D21" s="36">
        <f>SUMIFS(СВЦЭМ!$C$39:$C$782,СВЦЭМ!$A$39:$A$782,$A21,СВЦЭМ!$B$39:$B$782,D$11)+'СЕТ СН'!$F$9+СВЦЭМ!$D$10+'СЕТ СН'!$F$5-'СЕТ СН'!$F$17</f>
        <v>5134.3106636800003</v>
      </c>
      <c r="E21" s="36">
        <f>SUMIFS(СВЦЭМ!$C$39:$C$782,СВЦЭМ!$A$39:$A$782,$A21,СВЦЭМ!$B$39:$B$782,E$11)+'СЕТ СН'!$F$9+СВЦЭМ!$D$10+'СЕТ СН'!$F$5-'СЕТ СН'!$F$17</f>
        <v>5146.9606299400002</v>
      </c>
      <c r="F21" s="36">
        <f>SUMIFS(СВЦЭМ!$C$39:$C$782,СВЦЭМ!$A$39:$A$782,$A21,СВЦЭМ!$B$39:$B$782,F$11)+'СЕТ СН'!$F$9+СВЦЭМ!$D$10+'СЕТ СН'!$F$5-'СЕТ СН'!$F$17</f>
        <v>5153.3147865699993</v>
      </c>
      <c r="G21" s="36">
        <f>SUMIFS(СВЦЭМ!$C$39:$C$782,СВЦЭМ!$A$39:$A$782,$A21,СВЦЭМ!$B$39:$B$782,G$11)+'СЕТ СН'!$F$9+СВЦЭМ!$D$10+'СЕТ СН'!$F$5-'СЕТ СН'!$F$17</f>
        <v>5113.5652462399994</v>
      </c>
      <c r="H21" s="36">
        <f>SUMIFS(СВЦЭМ!$C$39:$C$782,СВЦЭМ!$A$39:$A$782,$A21,СВЦЭМ!$B$39:$B$782,H$11)+'СЕТ СН'!$F$9+СВЦЭМ!$D$10+'СЕТ СН'!$F$5-'СЕТ СН'!$F$17</f>
        <v>5018.4044458299995</v>
      </c>
      <c r="I21" s="36">
        <f>SUMIFS(СВЦЭМ!$C$39:$C$782,СВЦЭМ!$A$39:$A$782,$A21,СВЦЭМ!$B$39:$B$782,I$11)+'СЕТ СН'!$F$9+СВЦЭМ!$D$10+'СЕТ СН'!$F$5-'СЕТ СН'!$F$17</f>
        <v>4930.0910297199998</v>
      </c>
      <c r="J21" s="36">
        <f>SUMIFS(СВЦЭМ!$C$39:$C$782,СВЦЭМ!$A$39:$A$782,$A21,СВЦЭМ!$B$39:$B$782,J$11)+'СЕТ СН'!$F$9+СВЦЭМ!$D$10+'СЕТ СН'!$F$5-'СЕТ СН'!$F$17</f>
        <v>4889.9535605199999</v>
      </c>
      <c r="K21" s="36">
        <f>SUMIFS(СВЦЭМ!$C$39:$C$782,СВЦЭМ!$A$39:$A$782,$A21,СВЦЭМ!$B$39:$B$782,K$11)+'СЕТ СН'!$F$9+СВЦЭМ!$D$10+'СЕТ СН'!$F$5-'СЕТ СН'!$F$17</f>
        <v>4881.7070846500001</v>
      </c>
      <c r="L21" s="36">
        <f>SUMIFS(СВЦЭМ!$C$39:$C$782,СВЦЭМ!$A$39:$A$782,$A21,СВЦЭМ!$B$39:$B$782,L$11)+'СЕТ СН'!$F$9+СВЦЭМ!$D$10+'СЕТ СН'!$F$5-'СЕТ СН'!$F$17</f>
        <v>4876.7932782999997</v>
      </c>
      <c r="M21" s="36">
        <f>SUMIFS(СВЦЭМ!$C$39:$C$782,СВЦЭМ!$A$39:$A$782,$A21,СВЦЭМ!$B$39:$B$782,M$11)+'СЕТ СН'!$F$9+СВЦЭМ!$D$10+'СЕТ СН'!$F$5-'СЕТ СН'!$F$17</f>
        <v>4906.8056093099995</v>
      </c>
      <c r="N21" s="36">
        <f>SUMIFS(СВЦЭМ!$C$39:$C$782,СВЦЭМ!$A$39:$A$782,$A21,СВЦЭМ!$B$39:$B$782,N$11)+'СЕТ СН'!$F$9+СВЦЭМ!$D$10+'СЕТ СН'!$F$5-'СЕТ СН'!$F$17</f>
        <v>4907.7982476399993</v>
      </c>
      <c r="O21" s="36">
        <f>SUMIFS(СВЦЭМ!$C$39:$C$782,СВЦЭМ!$A$39:$A$782,$A21,СВЦЭМ!$B$39:$B$782,O$11)+'СЕТ СН'!$F$9+СВЦЭМ!$D$10+'СЕТ СН'!$F$5-'СЕТ СН'!$F$17</f>
        <v>4917.8628964099998</v>
      </c>
      <c r="P21" s="36">
        <f>SUMIFS(СВЦЭМ!$C$39:$C$782,СВЦЭМ!$A$39:$A$782,$A21,СВЦЭМ!$B$39:$B$782,P$11)+'СЕТ СН'!$F$9+СВЦЭМ!$D$10+'СЕТ СН'!$F$5-'СЕТ СН'!$F$17</f>
        <v>4930.3047905900003</v>
      </c>
      <c r="Q21" s="36">
        <f>SUMIFS(СВЦЭМ!$C$39:$C$782,СВЦЭМ!$A$39:$A$782,$A21,СВЦЭМ!$B$39:$B$782,Q$11)+'СЕТ СН'!$F$9+СВЦЭМ!$D$10+'СЕТ СН'!$F$5-'СЕТ СН'!$F$17</f>
        <v>4953.28555882</v>
      </c>
      <c r="R21" s="36">
        <f>SUMIFS(СВЦЭМ!$C$39:$C$782,СВЦЭМ!$A$39:$A$782,$A21,СВЦЭМ!$B$39:$B$782,R$11)+'СЕТ СН'!$F$9+СВЦЭМ!$D$10+'СЕТ СН'!$F$5-'СЕТ СН'!$F$17</f>
        <v>4951.8238033899997</v>
      </c>
      <c r="S21" s="36">
        <f>SUMIFS(СВЦЭМ!$C$39:$C$782,СВЦЭМ!$A$39:$A$782,$A21,СВЦЭМ!$B$39:$B$782,S$11)+'СЕТ СН'!$F$9+СВЦЭМ!$D$10+'СЕТ СН'!$F$5-'СЕТ СН'!$F$17</f>
        <v>4942.8993238799994</v>
      </c>
      <c r="T21" s="36">
        <f>SUMIFS(СВЦЭМ!$C$39:$C$782,СВЦЭМ!$A$39:$A$782,$A21,СВЦЭМ!$B$39:$B$782,T$11)+'СЕТ СН'!$F$9+СВЦЭМ!$D$10+'СЕТ СН'!$F$5-'СЕТ СН'!$F$17</f>
        <v>4880.1207462100001</v>
      </c>
      <c r="U21" s="36">
        <f>SUMIFS(СВЦЭМ!$C$39:$C$782,СВЦЭМ!$A$39:$A$782,$A21,СВЦЭМ!$B$39:$B$782,U$11)+'СЕТ СН'!$F$9+СВЦЭМ!$D$10+'СЕТ СН'!$F$5-'СЕТ СН'!$F$17</f>
        <v>4809.9194593800003</v>
      </c>
      <c r="V21" s="36">
        <f>SUMIFS(СВЦЭМ!$C$39:$C$782,СВЦЭМ!$A$39:$A$782,$A21,СВЦЭМ!$B$39:$B$782,V$11)+'СЕТ СН'!$F$9+СВЦЭМ!$D$10+'СЕТ СН'!$F$5-'СЕТ СН'!$F$17</f>
        <v>4809.8782855499994</v>
      </c>
      <c r="W21" s="36">
        <f>SUMIFS(СВЦЭМ!$C$39:$C$782,СВЦЭМ!$A$39:$A$782,$A21,СВЦЭМ!$B$39:$B$782,W$11)+'СЕТ СН'!$F$9+СВЦЭМ!$D$10+'СЕТ СН'!$F$5-'СЕТ СН'!$F$17</f>
        <v>4824.1485918799999</v>
      </c>
      <c r="X21" s="36">
        <f>SUMIFS(СВЦЭМ!$C$39:$C$782,СВЦЭМ!$A$39:$A$782,$A21,СВЦЭМ!$B$39:$B$782,X$11)+'СЕТ СН'!$F$9+СВЦЭМ!$D$10+'СЕТ СН'!$F$5-'СЕТ СН'!$F$17</f>
        <v>4888.1836262999996</v>
      </c>
      <c r="Y21" s="36">
        <f>SUMIFS(СВЦЭМ!$C$39:$C$782,СВЦЭМ!$A$39:$A$782,$A21,СВЦЭМ!$B$39:$B$782,Y$11)+'СЕТ СН'!$F$9+СВЦЭМ!$D$10+'СЕТ СН'!$F$5-'СЕТ СН'!$F$17</f>
        <v>4957.70514757</v>
      </c>
    </row>
    <row r="22" spans="1:25" ht="15.75" x14ac:dyDescent="0.2">
      <c r="A22" s="35">
        <f t="shared" si="0"/>
        <v>45576</v>
      </c>
      <c r="B22" s="36">
        <f>SUMIFS(СВЦЭМ!$C$39:$C$782,СВЦЭМ!$A$39:$A$782,$A22,СВЦЭМ!$B$39:$B$782,B$11)+'СЕТ СН'!$F$9+СВЦЭМ!$D$10+'СЕТ СН'!$F$5-'СЕТ СН'!$F$17</f>
        <v>5100.4792089399998</v>
      </c>
      <c r="C22" s="36">
        <f>SUMIFS(СВЦЭМ!$C$39:$C$782,СВЦЭМ!$A$39:$A$782,$A22,СВЦЭМ!$B$39:$B$782,C$11)+'СЕТ СН'!$F$9+СВЦЭМ!$D$10+'СЕТ СН'!$F$5-'СЕТ СН'!$F$17</f>
        <v>5150.27834067</v>
      </c>
      <c r="D22" s="36">
        <f>SUMIFS(СВЦЭМ!$C$39:$C$782,СВЦЭМ!$A$39:$A$782,$A22,СВЦЭМ!$B$39:$B$782,D$11)+'СЕТ СН'!$F$9+СВЦЭМ!$D$10+'СЕТ СН'!$F$5-'СЕТ СН'!$F$17</f>
        <v>5165.6510428199999</v>
      </c>
      <c r="E22" s="36">
        <f>SUMIFS(СВЦЭМ!$C$39:$C$782,СВЦЭМ!$A$39:$A$782,$A22,СВЦЭМ!$B$39:$B$782,E$11)+'СЕТ СН'!$F$9+СВЦЭМ!$D$10+'СЕТ СН'!$F$5-'СЕТ СН'!$F$17</f>
        <v>5166.6636950399998</v>
      </c>
      <c r="F22" s="36">
        <f>SUMIFS(СВЦЭМ!$C$39:$C$782,СВЦЭМ!$A$39:$A$782,$A22,СВЦЭМ!$B$39:$B$782,F$11)+'СЕТ СН'!$F$9+СВЦЭМ!$D$10+'СЕТ СН'!$F$5-'СЕТ СН'!$F$17</f>
        <v>5185.96105739</v>
      </c>
      <c r="G22" s="36">
        <f>SUMIFS(СВЦЭМ!$C$39:$C$782,СВЦЭМ!$A$39:$A$782,$A22,СВЦЭМ!$B$39:$B$782,G$11)+'СЕТ СН'!$F$9+СВЦЭМ!$D$10+'СЕТ СН'!$F$5-'СЕТ СН'!$F$17</f>
        <v>5181.18294186</v>
      </c>
      <c r="H22" s="36">
        <f>SUMIFS(СВЦЭМ!$C$39:$C$782,СВЦЭМ!$A$39:$A$782,$A22,СВЦЭМ!$B$39:$B$782,H$11)+'СЕТ СН'!$F$9+СВЦЭМ!$D$10+'СЕТ СН'!$F$5-'СЕТ СН'!$F$17</f>
        <v>5071.8128328799994</v>
      </c>
      <c r="I22" s="36">
        <f>SUMIFS(СВЦЭМ!$C$39:$C$782,СВЦЭМ!$A$39:$A$782,$A22,СВЦЭМ!$B$39:$B$782,I$11)+'СЕТ СН'!$F$9+СВЦЭМ!$D$10+'СЕТ СН'!$F$5-'СЕТ СН'!$F$17</f>
        <v>4996.5568773599998</v>
      </c>
      <c r="J22" s="36">
        <f>SUMIFS(СВЦЭМ!$C$39:$C$782,СВЦЭМ!$A$39:$A$782,$A22,СВЦЭМ!$B$39:$B$782,J$11)+'СЕТ СН'!$F$9+СВЦЭМ!$D$10+'СЕТ СН'!$F$5-'СЕТ СН'!$F$17</f>
        <v>4943.0050804799994</v>
      </c>
      <c r="K22" s="36">
        <f>SUMIFS(СВЦЭМ!$C$39:$C$782,СВЦЭМ!$A$39:$A$782,$A22,СВЦЭМ!$B$39:$B$782,K$11)+'СЕТ СН'!$F$9+СВЦЭМ!$D$10+'СЕТ СН'!$F$5-'СЕТ СН'!$F$17</f>
        <v>4940.3130717399999</v>
      </c>
      <c r="L22" s="36">
        <f>SUMIFS(СВЦЭМ!$C$39:$C$782,СВЦЭМ!$A$39:$A$782,$A22,СВЦЭМ!$B$39:$B$782,L$11)+'СЕТ СН'!$F$9+СВЦЭМ!$D$10+'СЕТ СН'!$F$5-'СЕТ СН'!$F$17</f>
        <v>4939.2857489099997</v>
      </c>
      <c r="M22" s="36">
        <f>SUMIFS(СВЦЭМ!$C$39:$C$782,СВЦЭМ!$A$39:$A$782,$A22,СВЦЭМ!$B$39:$B$782,M$11)+'СЕТ СН'!$F$9+СВЦЭМ!$D$10+'СЕТ СН'!$F$5-'СЕТ СН'!$F$17</f>
        <v>4928.4792983699999</v>
      </c>
      <c r="N22" s="36">
        <f>SUMIFS(СВЦЭМ!$C$39:$C$782,СВЦЭМ!$A$39:$A$782,$A22,СВЦЭМ!$B$39:$B$782,N$11)+'СЕТ СН'!$F$9+СВЦЭМ!$D$10+'СЕТ СН'!$F$5-'СЕТ СН'!$F$17</f>
        <v>4975.2956043199993</v>
      </c>
      <c r="O22" s="36">
        <f>SUMIFS(СВЦЭМ!$C$39:$C$782,СВЦЭМ!$A$39:$A$782,$A22,СВЦЭМ!$B$39:$B$782,O$11)+'СЕТ СН'!$F$9+СВЦЭМ!$D$10+'СЕТ СН'!$F$5-'СЕТ СН'!$F$17</f>
        <v>4971.1487913799992</v>
      </c>
      <c r="P22" s="36">
        <f>SUMIFS(СВЦЭМ!$C$39:$C$782,СВЦЭМ!$A$39:$A$782,$A22,СВЦЭМ!$B$39:$B$782,P$11)+'СЕТ СН'!$F$9+СВЦЭМ!$D$10+'СЕТ СН'!$F$5-'СЕТ СН'!$F$17</f>
        <v>4972.45978767</v>
      </c>
      <c r="Q22" s="36">
        <f>SUMIFS(СВЦЭМ!$C$39:$C$782,СВЦЭМ!$A$39:$A$782,$A22,СВЦЭМ!$B$39:$B$782,Q$11)+'СЕТ СН'!$F$9+СВЦЭМ!$D$10+'СЕТ СН'!$F$5-'СЕТ СН'!$F$17</f>
        <v>4977.3403354799993</v>
      </c>
      <c r="R22" s="36">
        <f>SUMIFS(СВЦЭМ!$C$39:$C$782,СВЦЭМ!$A$39:$A$782,$A22,СВЦЭМ!$B$39:$B$782,R$11)+'СЕТ СН'!$F$9+СВЦЭМ!$D$10+'СЕТ СН'!$F$5-'СЕТ СН'!$F$17</f>
        <v>4976.30569423</v>
      </c>
      <c r="S22" s="36">
        <f>SUMIFS(СВЦЭМ!$C$39:$C$782,СВЦЭМ!$A$39:$A$782,$A22,СВЦЭМ!$B$39:$B$782,S$11)+'СЕТ СН'!$F$9+СВЦЭМ!$D$10+'СЕТ СН'!$F$5-'СЕТ СН'!$F$17</f>
        <v>4961.61664974</v>
      </c>
      <c r="T22" s="36">
        <f>SUMIFS(СВЦЭМ!$C$39:$C$782,СВЦЭМ!$A$39:$A$782,$A22,СВЦЭМ!$B$39:$B$782,T$11)+'СЕТ СН'!$F$9+СВЦЭМ!$D$10+'СЕТ СН'!$F$5-'СЕТ СН'!$F$17</f>
        <v>4919.37758209</v>
      </c>
      <c r="U22" s="36">
        <f>SUMIFS(СВЦЭМ!$C$39:$C$782,СВЦЭМ!$A$39:$A$782,$A22,СВЦЭМ!$B$39:$B$782,U$11)+'СЕТ СН'!$F$9+СВЦЭМ!$D$10+'СЕТ СН'!$F$5-'СЕТ СН'!$F$17</f>
        <v>4871.7952878999995</v>
      </c>
      <c r="V22" s="36">
        <f>SUMIFS(СВЦЭМ!$C$39:$C$782,СВЦЭМ!$A$39:$A$782,$A22,СВЦЭМ!$B$39:$B$782,V$11)+'СЕТ СН'!$F$9+СВЦЭМ!$D$10+'СЕТ СН'!$F$5-'СЕТ СН'!$F$17</f>
        <v>4884.1370018699999</v>
      </c>
      <c r="W22" s="36">
        <f>SUMIFS(СВЦЭМ!$C$39:$C$782,СВЦЭМ!$A$39:$A$782,$A22,СВЦЭМ!$B$39:$B$782,W$11)+'СЕТ СН'!$F$9+СВЦЭМ!$D$10+'СЕТ СН'!$F$5-'СЕТ СН'!$F$17</f>
        <v>4903.6544680999996</v>
      </c>
      <c r="X22" s="36">
        <f>SUMIFS(СВЦЭМ!$C$39:$C$782,СВЦЭМ!$A$39:$A$782,$A22,СВЦЭМ!$B$39:$B$782,X$11)+'СЕТ СН'!$F$9+СВЦЭМ!$D$10+'СЕТ СН'!$F$5-'СЕТ СН'!$F$17</f>
        <v>4976.7089874399999</v>
      </c>
      <c r="Y22" s="36">
        <f>SUMIFS(СВЦЭМ!$C$39:$C$782,СВЦЭМ!$A$39:$A$782,$A22,СВЦЭМ!$B$39:$B$782,Y$11)+'СЕТ СН'!$F$9+СВЦЭМ!$D$10+'СЕТ СН'!$F$5-'СЕТ СН'!$F$17</f>
        <v>5042.8073233300001</v>
      </c>
    </row>
    <row r="23" spans="1:25" ht="15.75" x14ac:dyDescent="0.2">
      <c r="A23" s="35">
        <f t="shared" si="0"/>
        <v>45577</v>
      </c>
      <c r="B23" s="36">
        <f>SUMIFS(СВЦЭМ!$C$39:$C$782,СВЦЭМ!$A$39:$A$782,$A23,СВЦЭМ!$B$39:$B$782,B$11)+'СЕТ СН'!$F$9+СВЦЭМ!$D$10+'СЕТ СН'!$F$5-'СЕТ СН'!$F$17</f>
        <v>5056.1006900399998</v>
      </c>
      <c r="C23" s="36">
        <f>SUMIFS(СВЦЭМ!$C$39:$C$782,СВЦЭМ!$A$39:$A$782,$A23,СВЦЭМ!$B$39:$B$782,C$11)+'СЕТ СН'!$F$9+СВЦЭМ!$D$10+'СЕТ СН'!$F$5-'СЕТ СН'!$F$17</f>
        <v>5126.1168473299995</v>
      </c>
      <c r="D23" s="36">
        <f>SUMIFS(СВЦЭМ!$C$39:$C$782,СВЦЭМ!$A$39:$A$782,$A23,СВЦЭМ!$B$39:$B$782,D$11)+'СЕТ СН'!$F$9+СВЦЭМ!$D$10+'СЕТ СН'!$F$5-'СЕТ СН'!$F$17</f>
        <v>5183.00578236</v>
      </c>
      <c r="E23" s="36">
        <f>SUMIFS(СВЦЭМ!$C$39:$C$782,СВЦЭМ!$A$39:$A$782,$A23,СВЦЭМ!$B$39:$B$782,E$11)+'СЕТ СН'!$F$9+СВЦЭМ!$D$10+'СЕТ СН'!$F$5-'СЕТ СН'!$F$17</f>
        <v>5173.2345992</v>
      </c>
      <c r="F23" s="36">
        <f>SUMIFS(СВЦЭМ!$C$39:$C$782,СВЦЭМ!$A$39:$A$782,$A23,СВЦЭМ!$B$39:$B$782,F$11)+'СЕТ СН'!$F$9+СВЦЭМ!$D$10+'СЕТ СН'!$F$5-'СЕТ СН'!$F$17</f>
        <v>5170.4459829699999</v>
      </c>
      <c r="G23" s="36">
        <f>SUMIFS(СВЦЭМ!$C$39:$C$782,СВЦЭМ!$A$39:$A$782,$A23,СВЦЭМ!$B$39:$B$782,G$11)+'СЕТ СН'!$F$9+СВЦЭМ!$D$10+'СЕТ СН'!$F$5-'СЕТ СН'!$F$17</f>
        <v>5176.3188441499997</v>
      </c>
      <c r="H23" s="36">
        <f>SUMIFS(СВЦЭМ!$C$39:$C$782,СВЦЭМ!$A$39:$A$782,$A23,СВЦЭМ!$B$39:$B$782,H$11)+'СЕТ СН'!$F$9+СВЦЭМ!$D$10+'СЕТ СН'!$F$5-'СЕТ СН'!$F$17</f>
        <v>5151.3902028699995</v>
      </c>
      <c r="I23" s="36">
        <f>SUMIFS(СВЦЭМ!$C$39:$C$782,СВЦЭМ!$A$39:$A$782,$A23,СВЦЭМ!$B$39:$B$782,I$11)+'СЕТ СН'!$F$9+СВЦЭМ!$D$10+'СЕТ СН'!$F$5-'СЕТ СН'!$F$17</f>
        <v>5090.8850794299997</v>
      </c>
      <c r="J23" s="36">
        <f>SUMIFS(СВЦЭМ!$C$39:$C$782,СВЦЭМ!$A$39:$A$782,$A23,СВЦЭМ!$B$39:$B$782,J$11)+'СЕТ СН'!$F$9+СВЦЭМ!$D$10+'СЕТ СН'!$F$5-'СЕТ СН'!$F$17</f>
        <v>4996.6629622399996</v>
      </c>
      <c r="K23" s="36">
        <f>SUMIFS(СВЦЭМ!$C$39:$C$782,СВЦЭМ!$A$39:$A$782,$A23,СВЦЭМ!$B$39:$B$782,K$11)+'СЕТ СН'!$F$9+СВЦЭМ!$D$10+'СЕТ СН'!$F$5-'СЕТ СН'!$F$17</f>
        <v>4931.7918359699997</v>
      </c>
      <c r="L23" s="36">
        <f>SUMIFS(СВЦЭМ!$C$39:$C$782,СВЦЭМ!$A$39:$A$782,$A23,СВЦЭМ!$B$39:$B$782,L$11)+'СЕТ СН'!$F$9+СВЦЭМ!$D$10+'СЕТ СН'!$F$5-'СЕТ СН'!$F$17</f>
        <v>4900.1669025199999</v>
      </c>
      <c r="M23" s="36">
        <f>SUMIFS(СВЦЭМ!$C$39:$C$782,СВЦЭМ!$A$39:$A$782,$A23,СВЦЭМ!$B$39:$B$782,M$11)+'СЕТ СН'!$F$9+СВЦЭМ!$D$10+'СЕТ СН'!$F$5-'СЕТ СН'!$F$17</f>
        <v>4885.1160620999999</v>
      </c>
      <c r="N23" s="36">
        <f>SUMIFS(СВЦЭМ!$C$39:$C$782,СВЦЭМ!$A$39:$A$782,$A23,СВЦЭМ!$B$39:$B$782,N$11)+'СЕТ СН'!$F$9+СВЦЭМ!$D$10+'СЕТ СН'!$F$5-'СЕТ СН'!$F$17</f>
        <v>4897.7696196899997</v>
      </c>
      <c r="O23" s="36">
        <f>SUMIFS(СВЦЭМ!$C$39:$C$782,СВЦЭМ!$A$39:$A$782,$A23,СВЦЭМ!$B$39:$B$782,O$11)+'СЕТ СН'!$F$9+СВЦЭМ!$D$10+'СЕТ СН'!$F$5-'СЕТ СН'!$F$17</f>
        <v>4903.1899447199994</v>
      </c>
      <c r="P23" s="36">
        <f>SUMIFS(СВЦЭМ!$C$39:$C$782,СВЦЭМ!$A$39:$A$782,$A23,СВЦЭМ!$B$39:$B$782,P$11)+'СЕТ СН'!$F$9+СВЦЭМ!$D$10+'СЕТ СН'!$F$5-'СЕТ СН'!$F$17</f>
        <v>4917.6842326999995</v>
      </c>
      <c r="Q23" s="36">
        <f>SUMIFS(СВЦЭМ!$C$39:$C$782,СВЦЭМ!$A$39:$A$782,$A23,СВЦЭМ!$B$39:$B$782,Q$11)+'СЕТ СН'!$F$9+СВЦЭМ!$D$10+'СЕТ СН'!$F$5-'СЕТ СН'!$F$17</f>
        <v>4921.7821304899999</v>
      </c>
      <c r="R23" s="36">
        <f>SUMIFS(СВЦЭМ!$C$39:$C$782,СВЦЭМ!$A$39:$A$782,$A23,СВЦЭМ!$B$39:$B$782,R$11)+'СЕТ СН'!$F$9+СВЦЭМ!$D$10+'СЕТ СН'!$F$5-'СЕТ СН'!$F$17</f>
        <v>4927.94995449</v>
      </c>
      <c r="S23" s="36">
        <f>SUMIFS(СВЦЭМ!$C$39:$C$782,СВЦЭМ!$A$39:$A$782,$A23,СВЦЭМ!$B$39:$B$782,S$11)+'СЕТ СН'!$F$9+СВЦЭМ!$D$10+'СЕТ СН'!$F$5-'СЕТ СН'!$F$17</f>
        <v>4923.3584524500002</v>
      </c>
      <c r="T23" s="36">
        <f>SUMIFS(СВЦЭМ!$C$39:$C$782,СВЦЭМ!$A$39:$A$782,$A23,СВЦЭМ!$B$39:$B$782,T$11)+'СЕТ СН'!$F$9+СВЦЭМ!$D$10+'СЕТ СН'!$F$5-'СЕТ СН'!$F$17</f>
        <v>4881.0476239099999</v>
      </c>
      <c r="U23" s="36">
        <f>SUMIFS(СВЦЭМ!$C$39:$C$782,СВЦЭМ!$A$39:$A$782,$A23,СВЦЭМ!$B$39:$B$782,U$11)+'СЕТ СН'!$F$9+СВЦЭМ!$D$10+'СЕТ СН'!$F$5-'СЕТ СН'!$F$17</f>
        <v>4829.7213606099995</v>
      </c>
      <c r="V23" s="36">
        <f>SUMIFS(СВЦЭМ!$C$39:$C$782,СВЦЭМ!$A$39:$A$782,$A23,СВЦЭМ!$B$39:$B$782,V$11)+'СЕТ СН'!$F$9+СВЦЭМ!$D$10+'СЕТ СН'!$F$5-'СЕТ СН'!$F$17</f>
        <v>4840.9180716600004</v>
      </c>
      <c r="W23" s="36">
        <f>SUMIFS(СВЦЭМ!$C$39:$C$782,СВЦЭМ!$A$39:$A$782,$A23,СВЦЭМ!$B$39:$B$782,W$11)+'СЕТ СН'!$F$9+СВЦЭМ!$D$10+'СЕТ СН'!$F$5-'СЕТ СН'!$F$17</f>
        <v>4858.5122753899996</v>
      </c>
      <c r="X23" s="36">
        <f>SUMIFS(СВЦЭМ!$C$39:$C$782,СВЦЭМ!$A$39:$A$782,$A23,СВЦЭМ!$B$39:$B$782,X$11)+'СЕТ СН'!$F$9+СВЦЭМ!$D$10+'СЕТ СН'!$F$5-'СЕТ СН'!$F$17</f>
        <v>4909.7763434799999</v>
      </c>
      <c r="Y23" s="36">
        <f>SUMIFS(СВЦЭМ!$C$39:$C$782,СВЦЭМ!$A$39:$A$782,$A23,СВЦЭМ!$B$39:$B$782,Y$11)+'СЕТ СН'!$F$9+СВЦЭМ!$D$10+'СЕТ СН'!$F$5-'СЕТ СН'!$F$17</f>
        <v>5003.1332887600001</v>
      </c>
    </row>
    <row r="24" spans="1:25" ht="15.75" x14ac:dyDescent="0.2">
      <c r="A24" s="35">
        <f t="shared" si="0"/>
        <v>45578</v>
      </c>
      <c r="B24" s="36">
        <f>SUMIFS(СВЦЭМ!$C$39:$C$782,СВЦЭМ!$A$39:$A$782,$A24,СВЦЭМ!$B$39:$B$782,B$11)+'СЕТ СН'!$F$9+СВЦЭМ!$D$10+'СЕТ СН'!$F$5-'СЕТ СН'!$F$17</f>
        <v>5030.4470458300002</v>
      </c>
      <c r="C24" s="36">
        <f>SUMIFS(СВЦЭМ!$C$39:$C$782,СВЦЭМ!$A$39:$A$782,$A24,СВЦЭМ!$B$39:$B$782,C$11)+'СЕТ СН'!$F$9+СВЦЭМ!$D$10+'СЕТ СН'!$F$5-'СЕТ СН'!$F$17</f>
        <v>5074.9361841499995</v>
      </c>
      <c r="D24" s="36">
        <f>SUMIFS(СВЦЭМ!$C$39:$C$782,СВЦЭМ!$A$39:$A$782,$A24,СВЦЭМ!$B$39:$B$782,D$11)+'СЕТ СН'!$F$9+СВЦЭМ!$D$10+'СЕТ СН'!$F$5-'СЕТ СН'!$F$17</f>
        <v>5131.9279856100002</v>
      </c>
      <c r="E24" s="36">
        <f>SUMIFS(СВЦЭМ!$C$39:$C$782,СВЦЭМ!$A$39:$A$782,$A24,СВЦЭМ!$B$39:$B$782,E$11)+'СЕТ СН'!$F$9+СВЦЭМ!$D$10+'СЕТ СН'!$F$5-'СЕТ СН'!$F$17</f>
        <v>5181.7571213299998</v>
      </c>
      <c r="F24" s="36">
        <f>SUMIFS(СВЦЭМ!$C$39:$C$782,СВЦЭМ!$A$39:$A$782,$A24,СВЦЭМ!$B$39:$B$782,F$11)+'СЕТ СН'!$F$9+СВЦЭМ!$D$10+'СЕТ СН'!$F$5-'СЕТ СН'!$F$17</f>
        <v>5182.7637319299993</v>
      </c>
      <c r="G24" s="36">
        <f>SUMIFS(СВЦЭМ!$C$39:$C$782,СВЦЭМ!$A$39:$A$782,$A24,СВЦЭМ!$B$39:$B$782,G$11)+'СЕТ СН'!$F$9+СВЦЭМ!$D$10+'СЕТ СН'!$F$5-'СЕТ СН'!$F$17</f>
        <v>5172.67080334</v>
      </c>
      <c r="H24" s="36">
        <f>SUMIFS(СВЦЭМ!$C$39:$C$782,СВЦЭМ!$A$39:$A$782,$A24,СВЦЭМ!$B$39:$B$782,H$11)+'СЕТ СН'!$F$9+СВЦЭМ!$D$10+'СЕТ СН'!$F$5-'СЕТ СН'!$F$17</f>
        <v>5135.6233659199997</v>
      </c>
      <c r="I24" s="36">
        <f>SUMIFS(СВЦЭМ!$C$39:$C$782,СВЦЭМ!$A$39:$A$782,$A24,СВЦЭМ!$B$39:$B$782,I$11)+'СЕТ СН'!$F$9+СВЦЭМ!$D$10+'СЕТ СН'!$F$5-'СЕТ СН'!$F$17</f>
        <v>5074.2370469799998</v>
      </c>
      <c r="J24" s="36">
        <f>SUMIFS(СВЦЭМ!$C$39:$C$782,СВЦЭМ!$A$39:$A$782,$A24,СВЦЭМ!$B$39:$B$782,J$11)+'СЕТ СН'!$F$9+СВЦЭМ!$D$10+'СЕТ СН'!$F$5-'СЕТ СН'!$F$17</f>
        <v>4992.3489921299997</v>
      </c>
      <c r="K24" s="36">
        <f>SUMIFS(СВЦЭМ!$C$39:$C$782,СВЦЭМ!$A$39:$A$782,$A24,СВЦЭМ!$B$39:$B$782,K$11)+'СЕТ СН'!$F$9+СВЦЭМ!$D$10+'СЕТ СН'!$F$5-'СЕТ СН'!$F$17</f>
        <v>4920.3025258099997</v>
      </c>
      <c r="L24" s="36">
        <f>SUMIFS(СВЦЭМ!$C$39:$C$782,СВЦЭМ!$A$39:$A$782,$A24,СВЦЭМ!$B$39:$B$782,L$11)+'СЕТ СН'!$F$9+СВЦЭМ!$D$10+'СЕТ СН'!$F$5-'СЕТ СН'!$F$17</f>
        <v>4860.5771904399999</v>
      </c>
      <c r="M24" s="36">
        <f>SUMIFS(СВЦЭМ!$C$39:$C$782,СВЦЭМ!$A$39:$A$782,$A24,СВЦЭМ!$B$39:$B$782,M$11)+'СЕТ СН'!$F$9+СВЦЭМ!$D$10+'СЕТ СН'!$F$5-'СЕТ СН'!$F$17</f>
        <v>4870.8756903499998</v>
      </c>
      <c r="N24" s="36">
        <f>SUMIFS(СВЦЭМ!$C$39:$C$782,СВЦЭМ!$A$39:$A$782,$A24,СВЦЭМ!$B$39:$B$782,N$11)+'СЕТ СН'!$F$9+СВЦЭМ!$D$10+'СЕТ СН'!$F$5-'СЕТ СН'!$F$17</f>
        <v>4894.7736385600001</v>
      </c>
      <c r="O24" s="36">
        <f>SUMIFS(СВЦЭМ!$C$39:$C$782,СВЦЭМ!$A$39:$A$782,$A24,СВЦЭМ!$B$39:$B$782,O$11)+'СЕТ СН'!$F$9+СВЦЭМ!$D$10+'СЕТ СН'!$F$5-'СЕТ СН'!$F$17</f>
        <v>4914.5755721599999</v>
      </c>
      <c r="P24" s="36">
        <f>SUMIFS(СВЦЭМ!$C$39:$C$782,СВЦЭМ!$A$39:$A$782,$A24,СВЦЭМ!$B$39:$B$782,P$11)+'СЕТ СН'!$F$9+СВЦЭМ!$D$10+'СЕТ СН'!$F$5-'СЕТ СН'!$F$17</f>
        <v>4931.8401548399997</v>
      </c>
      <c r="Q24" s="36">
        <f>SUMIFS(СВЦЭМ!$C$39:$C$782,СВЦЭМ!$A$39:$A$782,$A24,СВЦЭМ!$B$39:$B$782,Q$11)+'СЕТ СН'!$F$9+СВЦЭМ!$D$10+'СЕТ СН'!$F$5-'СЕТ СН'!$F$17</f>
        <v>4941.8973599199999</v>
      </c>
      <c r="R24" s="36">
        <f>SUMIFS(СВЦЭМ!$C$39:$C$782,СВЦЭМ!$A$39:$A$782,$A24,СВЦЭМ!$B$39:$B$782,R$11)+'СЕТ СН'!$F$9+СВЦЭМ!$D$10+'СЕТ СН'!$F$5-'СЕТ СН'!$F$17</f>
        <v>4937.0730908699998</v>
      </c>
      <c r="S24" s="36">
        <f>SUMIFS(СВЦЭМ!$C$39:$C$782,СВЦЭМ!$A$39:$A$782,$A24,СВЦЭМ!$B$39:$B$782,S$11)+'СЕТ СН'!$F$9+СВЦЭМ!$D$10+'СЕТ СН'!$F$5-'СЕТ СН'!$F$17</f>
        <v>4909.6795006499997</v>
      </c>
      <c r="T24" s="36">
        <f>SUMIFS(СВЦЭМ!$C$39:$C$782,СВЦЭМ!$A$39:$A$782,$A24,СВЦЭМ!$B$39:$B$782,T$11)+'СЕТ СН'!$F$9+СВЦЭМ!$D$10+'СЕТ СН'!$F$5-'СЕТ СН'!$F$17</f>
        <v>4840.9379712600003</v>
      </c>
      <c r="U24" s="36">
        <f>SUMIFS(СВЦЭМ!$C$39:$C$782,СВЦЭМ!$A$39:$A$782,$A24,СВЦЭМ!$B$39:$B$782,U$11)+'СЕТ СН'!$F$9+СВЦЭМ!$D$10+'СЕТ СН'!$F$5-'СЕТ СН'!$F$17</f>
        <v>4784.6504880899993</v>
      </c>
      <c r="V24" s="36">
        <f>SUMIFS(СВЦЭМ!$C$39:$C$782,СВЦЭМ!$A$39:$A$782,$A24,СВЦЭМ!$B$39:$B$782,V$11)+'СЕТ СН'!$F$9+СВЦЭМ!$D$10+'СЕТ СН'!$F$5-'СЕТ СН'!$F$17</f>
        <v>4786.5553041200001</v>
      </c>
      <c r="W24" s="36">
        <f>SUMIFS(СВЦЭМ!$C$39:$C$782,СВЦЭМ!$A$39:$A$782,$A24,СВЦЭМ!$B$39:$B$782,W$11)+'СЕТ СН'!$F$9+СВЦЭМ!$D$10+'СЕТ СН'!$F$5-'СЕТ СН'!$F$17</f>
        <v>4811.1569495499998</v>
      </c>
      <c r="X24" s="36">
        <f>SUMIFS(СВЦЭМ!$C$39:$C$782,СВЦЭМ!$A$39:$A$782,$A24,СВЦЭМ!$B$39:$B$782,X$11)+'СЕТ СН'!$F$9+СВЦЭМ!$D$10+'СЕТ СН'!$F$5-'СЕТ СН'!$F$17</f>
        <v>4889.9903813700003</v>
      </c>
      <c r="Y24" s="36">
        <f>SUMIFS(СВЦЭМ!$C$39:$C$782,СВЦЭМ!$A$39:$A$782,$A24,СВЦЭМ!$B$39:$B$782,Y$11)+'СЕТ СН'!$F$9+СВЦЭМ!$D$10+'СЕТ СН'!$F$5-'СЕТ СН'!$F$17</f>
        <v>4981.6003549300003</v>
      </c>
    </row>
    <row r="25" spans="1:25" ht="15.75" x14ac:dyDescent="0.2">
      <c r="A25" s="35">
        <f t="shared" si="0"/>
        <v>45579</v>
      </c>
      <c r="B25" s="36">
        <f>SUMIFS(СВЦЭМ!$C$39:$C$782,СВЦЭМ!$A$39:$A$782,$A25,СВЦЭМ!$B$39:$B$782,B$11)+'СЕТ СН'!$F$9+СВЦЭМ!$D$10+'СЕТ СН'!$F$5-'СЕТ СН'!$F$17</f>
        <v>5155.8473729699999</v>
      </c>
      <c r="C25" s="36">
        <f>SUMIFS(СВЦЭМ!$C$39:$C$782,СВЦЭМ!$A$39:$A$782,$A25,СВЦЭМ!$B$39:$B$782,C$11)+'СЕТ СН'!$F$9+СВЦЭМ!$D$10+'СЕТ СН'!$F$5-'СЕТ СН'!$F$17</f>
        <v>5228.8475546199998</v>
      </c>
      <c r="D25" s="36">
        <f>SUMIFS(СВЦЭМ!$C$39:$C$782,СВЦЭМ!$A$39:$A$782,$A25,СВЦЭМ!$B$39:$B$782,D$11)+'СЕТ СН'!$F$9+СВЦЭМ!$D$10+'СЕТ СН'!$F$5-'СЕТ СН'!$F$17</f>
        <v>5237.2489800200001</v>
      </c>
      <c r="E25" s="36">
        <f>SUMIFS(СВЦЭМ!$C$39:$C$782,СВЦЭМ!$A$39:$A$782,$A25,СВЦЭМ!$B$39:$B$782,E$11)+'СЕТ СН'!$F$9+СВЦЭМ!$D$10+'СЕТ СН'!$F$5-'СЕТ СН'!$F$17</f>
        <v>5237.6738915999995</v>
      </c>
      <c r="F25" s="36">
        <f>SUMIFS(СВЦЭМ!$C$39:$C$782,СВЦЭМ!$A$39:$A$782,$A25,СВЦЭМ!$B$39:$B$782,F$11)+'СЕТ СН'!$F$9+СВЦЭМ!$D$10+'СЕТ СН'!$F$5-'СЕТ СН'!$F$17</f>
        <v>5229.0246943299999</v>
      </c>
      <c r="G25" s="36">
        <f>SUMIFS(СВЦЭМ!$C$39:$C$782,СВЦЭМ!$A$39:$A$782,$A25,СВЦЭМ!$B$39:$B$782,G$11)+'СЕТ СН'!$F$9+СВЦЭМ!$D$10+'СЕТ СН'!$F$5-'СЕТ СН'!$F$17</f>
        <v>5242.7862268700001</v>
      </c>
      <c r="H25" s="36">
        <f>SUMIFS(СВЦЭМ!$C$39:$C$782,СВЦЭМ!$A$39:$A$782,$A25,СВЦЭМ!$B$39:$B$782,H$11)+'СЕТ СН'!$F$9+СВЦЭМ!$D$10+'СЕТ СН'!$F$5-'СЕТ СН'!$F$17</f>
        <v>5149.25931924</v>
      </c>
      <c r="I25" s="36">
        <f>SUMIFS(СВЦЭМ!$C$39:$C$782,СВЦЭМ!$A$39:$A$782,$A25,СВЦЭМ!$B$39:$B$782,I$11)+'СЕТ СН'!$F$9+СВЦЭМ!$D$10+'СЕТ СН'!$F$5-'СЕТ СН'!$F$17</f>
        <v>5080.2959241400004</v>
      </c>
      <c r="J25" s="36">
        <f>SUMIFS(СВЦЭМ!$C$39:$C$782,СВЦЭМ!$A$39:$A$782,$A25,СВЦЭМ!$B$39:$B$782,J$11)+'СЕТ СН'!$F$9+СВЦЭМ!$D$10+'СЕТ СН'!$F$5-'СЕТ СН'!$F$17</f>
        <v>5020.9833165299997</v>
      </c>
      <c r="K25" s="36">
        <f>SUMIFS(СВЦЭМ!$C$39:$C$782,СВЦЭМ!$A$39:$A$782,$A25,СВЦЭМ!$B$39:$B$782,K$11)+'СЕТ СН'!$F$9+СВЦЭМ!$D$10+'СЕТ СН'!$F$5-'СЕТ СН'!$F$17</f>
        <v>5027.97666957</v>
      </c>
      <c r="L25" s="36">
        <f>SUMIFS(СВЦЭМ!$C$39:$C$782,СВЦЭМ!$A$39:$A$782,$A25,СВЦЭМ!$B$39:$B$782,L$11)+'СЕТ СН'!$F$9+СВЦЭМ!$D$10+'СЕТ СН'!$F$5-'СЕТ СН'!$F$17</f>
        <v>5048.3811987199997</v>
      </c>
      <c r="M25" s="36">
        <f>SUMIFS(СВЦЭМ!$C$39:$C$782,СВЦЭМ!$A$39:$A$782,$A25,СВЦЭМ!$B$39:$B$782,M$11)+'СЕТ СН'!$F$9+СВЦЭМ!$D$10+'СЕТ СН'!$F$5-'СЕТ СН'!$F$17</f>
        <v>5089.78889858</v>
      </c>
      <c r="N25" s="36">
        <f>SUMIFS(СВЦЭМ!$C$39:$C$782,СВЦЭМ!$A$39:$A$782,$A25,СВЦЭМ!$B$39:$B$782,N$11)+'СЕТ СН'!$F$9+СВЦЭМ!$D$10+'СЕТ СН'!$F$5-'СЕТ СН'!$F$17</f>
        <v>5093.5029242399996</v>
      </c>
      <c r="O25" s="36">
        <f>SUMIFS(СВЦЭМ!$C$39:$C$782,СВЦЭМ!$A$39:$A$782,$A25,СВЦЭМ!$B$39:$B$782,O$11)+'СЕТ СН'!$F$9+СВЦЭМ!$D$10+'СЕТ СН'!$F$5-'СЕТ СН'!$F$17</f>
        <v>5070.4625923599997</v>
      </c>
      <c r="P25" s="36">
        <f>SUMIFS(СВЦЭМ!$C$39:$C$782,СВЦЭМ!$A$39:$A$782,$A25,СВЦЭМ!$B$39:$B$782,P$11)+'СЕТ СН'!$F$9+СВЦЭМ!$D$10+'СЕТ СН'!$F$5-'СЕТ СН'!$F$17</f>
        <v>5075.7761734699998</v>
      </c>
      <c r="Q25" s="36">
        <f>SUMIFS(СВЦЭМ!$C$39:$C$782,СВЦЭМ!$A$39:$A$782,$A25,СВЦЭМ!$B$39:$B$782,Q$11)+'СЕТ СН'!$F$9+СВЦЭМ!$D$10+'СЕТ СН'!$F$5-'СЕТ СН'!$F$17</f>
        <v>5096.6607026900001</v>
      </c>
      <c r="R25" s="36">
        <f>SUMIFS(СВЦЭМ!$C$39:$C$782,СВЦЭМ!$A$39:$A$782,$A25,СВЦЭМ!$B$39:$B$782,R$11)+'СЕТ СН'!$F$9+СВЦЭМ!$D$10+'СЕТ СН'!$F$5-'СЕТ СН'!$F$17</f>
        <v>5089.04039285</v>
      </c>
      <c r="S25" s="36">
        <f>SUMIFS(СВЦЭМ!$C$39:$C$782,СВЦЭМ!$A$39:$A$782,$A25,СВЦЭМ!$B$39:$B$782,S$11)+'СЕТ СН'!$F$9+СВЦЭМ!$D$10+'СЕТ СН'!$F$5-'СЕТ СН'!$F$17</f>
        <v>5065.0486423699995</v>
      </c>
      <c r="T25" s="36">
        <f>SUMIFS(СВЦЭМ!$C$39:$C$782,СВЦЭМ!$A$39:$A$782,$A25,СВЦЭМ!$B$39:$B$782,T$11)+'СЕТ СН'!$F$9+СВЦЭМ!$D$10+'СЕТ СН'!$F$5-'СЕТ СН'!$F$17</f>
        <v>4998.8425950799992</v>
      </c>
      <c r="U25" s="36">
        <f>SUMIFS(СВЦЭМ!$C$39:$C$782,СВЦЭМ!$A$39:$A$782,$A25,СВЦЭМ!$B$39:$B$782,U$11)+'СЕТ СН'!$F$9+СВЦЭМ!$D$10+'СЕТ СН'!$F$5-'СЕТ СН'!$F$17</f>
        <v>4956.7626546699994</v>
      </c>
      <c r="V25" s="36">
        <f>SUMIFS(СВЦЭМ!$C$39:$C$782,СВЦЭМ!$A$39:$A$782,$A25,СВЦЭМ!$B$39:$B$782,V$11)+'СЕТ СН'!$F$9+СВЦЭМ!$D$10+'СЕТ СН'!$F$5-'СЕТ СН'!$F$17</f>
        <v>4983.7281551400001</v>
      </c>
      <c r="W25" s="36">
        <f>SUMIFS(СВЦЭМ!$C$39:$C$782,СВЦЭМ!$A$39:$A$782,$A25,СВЦЭМ!$B$39:$B$782,W$11)+'СЕТ СН'!$F$9+СВЦЭМ!$D$10+'СЕТ СН'!$F$5-'СЕТ СН'!$F$17</f>
        <v>5027.1598258699996</v>
      </c>
      <c r="X25" s="36">
        <f>SUMIFS(СВЦЭМ!$C$39:$C$782,СВЦЭМ!$A$39:$A$782,$A25,СВЦЭМ!$B$39:$B$782,X$11)+'СЕТ СН'!$F$9+СВЦЭМ!$D$10+'СЕТ СН'!$F$5-'СЕТ СН'!$F$17</f>
        <v>5094.1342281699999</v>
      </c>
      <c r="Y25" s="36">
        <f>SUMIFS(СВЦЭМ!$C$39:$C$782,СВЦЭМ!$A$39:$A$782,$A25,СВЦЭМ!$B$39:$B$782,Y$11)+'СЕТ СН'!$F$9+СВЦЭМ!$D$10+'СЕТ СН'!$F$5-'СЕТ СН'!$F$17</f>
        <v>5163.8060585799994</v>
      </c>
    </row>
    <row r="26" spans="1:25" ht="15.75" x14ac:dyDescent="0.2">
      <c r="A26" s="35">
        <f t="shared" si="0"/>
        <v>45580</v>
      </c>
      <c r="B26" s="36">
        <f>SUMIFS(СВЦЭМ!$C$39:$C$782,СВЦЭМ!$A$39:$A$782,$A26,СВЦЭМ!$B$39:$B$782,B$11)+'СЕТ СН'!$F$9+СВЦЭМ!$D$10+'СЕТ СН'!$F$5-'СЕТ СН'!$F$17</f>
        <v>5255.4415897199997</v>
      </c>
      <c r="C26" s="36">
        <f>SUMIFS(СВЦЭМ!$C$39:$C$782,СВЦЭМ!$A$39:$A$782,$A26,СВЦЭМ!$B$39:$B$782,C$11)+'СЕТ СН'!$F$9+СВЦЭМ!$D$10+'СЕТ СН'!$F$5-'СЕТ СН'!$F$17</f>
        <v>5323.18614213</v>
      </c>
      <c r="D26" s="36">
        <f>SUMIFS(СВЦЭМ!$C$39:$C$782,СВЦЭМ!$A$39:$A$782,$A26,СВЦЭМ!$B$39:$B$782,D$11)+'СЕТ СН'!$F$9+СВЦЭМ!$D$10+'СЕТ СН'!$F$5-'СЕТ СН'!$F$17</f>
        <v>5339.0052340099992</v>
      </c>
      <c r="E26" s="36">
        <f>SUMIFS(СВЦЭМ!$C$39:$C$782,СВЦЭМ!$A$39:$A$782,$A26,СВЦЭМ!$B$39:$B$782,E$11)+'СЕТ СН'!$F$9+СВЦЭМ!$D$10+'СЕТ СН'!$F$5-'СЕТ СН'!$F$17</f>
        <v>5256.0413112799997</v>
      </c>
      <c r="F26" s="36">
        <f>SUMIFS(СВЦЭМ!$C$39:$C$782,СВЦЭМ!$A$39:$A$782,$A26,СВЦЭМ!$B$39:$B$782,F$11)+'СЕТ СН'!$F$9+СВЦЭМ!$D$10+'СЕТ СН'!$F$5-'СЕТ СН'!$F$17</f>
        <v>5364.5520090699993</v>
      </c>
      <c r="G26" s="36">
        <f>SUMIFS(СВЦЭМ!$C$39:$C$782,СВЦЭМ!$A$39:$A$782,$A26,СВЦЭМ!$B$39:$B$782,G$11)+'СЕТ СН'!$F$9+СВЦЭМ!$D$10+'СЕТ СН'!$F$5-'СЕТ СН'!$F$17</f>
        <v>5274.7918198400002</v>
      </c>
      <c r="H26" s="36">
        <f>SUMIFS(СВЦЭМ!$C$39:$C$782,СВЦЭМ!$A$39:$A$782,$A26,СВЦЭМ!$B$39:$B$782,H$11)+'СЕТ СН'!$F$9+СВЦЭМ!$D$10+'СЕТ СН'!$F$5-'СЕТ СН'!$F$17</f>
        <v>5213.3201002099995</v>
      </c>
      <c r="I26" s="36">
        <f>SUMIFS(СВЦЭМ!$C$39:$C$782,СВЦЭМ!$A$39:$A$782,$A26,СВЦЭМ!$B$39:$B$782,I$11)+'СЕТ СН'!$F$9+СВЦЭМ!$D$10+'СЕТ СН'!$F$5-'СЕТ СН'!$F$17</f>
        <v>5109.1467450099999</v>
      </c>
      <c r="J26" s="36">
        <f>SUMIFS(СВЦЭМ!$C$39:$C$782,СВЦЭМ!$A$39:$A$782,$A26,СВЦЭМ!$B$39:$B$782,J$11)+'СЕТ СН'!$F$9+СВЦЭМ!$D$10+'СЕТ СН'!$F$5-'СЕТ СН'!$F$17</f>
        <v>5066.47468114</v>
      </c>
      <c r="K26" s="36">
        <f>SUMIFS(СВЦЭМ!$C$39:$C$782,СВЦЭМ!$A$39:$A$782,$A26,СВЦЭМ!$B$39:$B$782,K$11)+'СЕТ СН'!$F$9+СВЦЭМ!$D$10+'СЕТ СН'!$F$5-'СЕТ СН'!$F$17</f>
        <v>5051.17933395</v>
      </c>
      <c r="L26" s="36">
        <f>SUMIFS(СВЦЭМ!$C$39:$C$782,СВЦЭМ!$A$39:$A$782,$A26,СВЦЭМ!$B$39:$B$782,L$11)+'СЕТ СН'!$F$9+СВЦЭМ!$D$10+'СЕТ СН'!$F$5-'СЕТ СН'!$F$17</f>
        <v>5060.3974227799999</v>
      </c>
      <c r="M26" s="36">
        <f>SUMIFS(СВЦЭМ!$C$39:$C$782,СВЦЭМ!$A$39:$A$782,$A26,СВЦЭМ!$B$39:$B$782,M$11)+'СЕТ СН'!$F$9+СВЦЭМ!$D$10+'СЕТ СН'!$F$5-'СЕТ СН'!$F$17</f>
        <v>5058.9910031199997</v>
      </c>
      <c r="N26" s="36">
        <f>SUMIFS(СВЦЭМ!$C$39:$C$782,СВЦЭМ!$A$39:$A$782,$A26,СВЦЭМ!$B$39:$B$782,N$11)+'СЕТ СН'!$F$9+СВЦЭМ!$D$10+'СЕТ СН'!$F$5-'СЕТ СН'!$F$17</f>
        <v>5064.0783697500001</v>
      </c>
      <c r="O26" s="36">
        <f>SUMIFS(СВЦЭМ!$C$39:$C$782,СВЦЭМ!$A$39:$A$782,$A26,СВЦЭМ!$B$39:$B$782,O$11)+'СЕТ СН'!$F$9+СВЦЭМ!$D$10+'СЕТ СН'!$F$5-'СЕТ СН'!$F$17</f>
        <v>5014.5215538699995</v>
      </c>
      <c r="P26" s="36">
        <f>SUMIFS(СВЦЭМ!$C$39:$C$782,СВЦЭМ!$A$39:$A$782,$A26,СВЦЭМ!$B$39:$B$782,P$11)+'СЕТ СН'!$F$9+СВЦЭМ!$D$10+'СЕТ СН'!$F$5-'СЕТ СН'!$F$17</f>
        <v>5031.36504625</v>
      </c>
      <c r="Q26" s="36">
        <f>SUMIFS(СВЦЭМ!$C$39:$C$782,СВЦЭМ!$A$39:$A$782,$A26,СВЦЭМ!$B$39:$B$782,Q$11)+'СЕТ СН'!$F$9+СВЦЭМ!$D$10+'СЕТ СН'!$F$5-'СЕТ СН'!$F$17</f>
        <v>5094.0216256200001</v>
      </c>
      <c r="R26" s="36">
        <f>SUMIFS(СВЦЭМ!$C$39:$C$782,СВЦЭМ!$A$39:$A$782,$A26,СВЦЭМ!$B$39:$B$782,R$11)+'СЕТ СН'!$F$9+СВЦЭМ!$D$10+'СЕТ СН'!$F$5-'СЕТ СН'!$F$17</f>
        <v>5083.9350554499997</v>
      </c>
      <c r="S26" s="36">
        <f>SUMIFS(СВЦЭМ!$C$39:$C$782,СВЦЭМ!$A$39:$A$782,$A26,СВЦЭМ!$B$39:$B$782,S$11)+'СЕТ СН'!$F$9+СВЦЭМ!$D$10+'СЕТ СН'!$F$5-'СЕТ СН'!$F$17</f>
        <v>5113.5794581299997</v>
      </c>
      <c r="T26" s="36">
        <f>SUMIFS(СВЦЭМ!$C$39:$C$782,СВЦЭМ!$A$39:$A$782,$A26,СВЦЭМ!$B$39:$B$782,T$11)+'СЕТ СН'!$F$9+СВЦЭМ!$D$10+'СЕТ СН'!$F$5-'СЕТ СН'!$F$17</f>
        <v>5037.9668394999999</v>
      </c>
      <c r="U26" s="36">
        <f>SUMIFS(СВЦЭМ!$C$39:$C$782,СВЦЭМ!$A$39:$A$782,$A26,СВЦЭМ!$B$39:$B$782,U$11)+'СЕТ СН'!$F$9+СВЦЭМ!$D$10+'СЕТ СН'!$F$5-'СЕТ СН'!$F$17</f>
        <v>4984.2806793500004</v>
      </c>
      <c r="V26" s="36">
        <f>SUMIFS(СВЦЭМ!$C$39:$C$782,СВЦЭМ!$A$39:$A$782,$A26,СВЦЭМ!$B$39:$B$782,V$11)+'СЕТ СН'!$F$9+СВЦЭМ!$D$10+'СЕТ СН'!$F$5-'СЕТ СН'!$F$17</f>
        <v>5007.6755075799992</v>
      </c>
      <c r="W26" s="36">
        <f>SUMIFS(СВЦЭМ!$C$39:$C$782,СВЦЭМ!$A$39:$A$782,$A26,СВЦЭМ!$B$39:$B$782,W$11)+'СЕТ СН'!$F$9+СВЦЭМ!$D$10+'СЕТ СН'!$F$5-'СЕТ СН'!$F$17</f>
        <v>5013.2099510899998</v>
      </c>
      <c r="X26" s="36">
        <f>SUMIFS(СВЦЭМ!$C$39:$C$782,СВЦЭМ!$A$39:$A$782,$A26,СВЦЭМ!$B$39:$B$782,X$11)+'СЕТ СН'!$F$9+СВЦЭМ!$D$10+'СЕТ СН'!$F$5-'СЕТ СН'!$F$17</f>
        <v>5064.69626272</v>
      </c>
      <c r="Y26" s="36">
        <f>SUMIFS(СВЦЭМ!$C$39:$C$782,СВЦЭМ!$A$39:$A$782,$A26,СВЦЭМ!$B$39:$B$782,Y$11)+'СЕТ СН'!$F$9+СВЦЭМ!$D$10+'СЕТ СН'!$F$5-'СЕТ СН'!$F$17</f>
        <v>5126.4096212499999</v>
      </c>
    </row>
    <row r="27" spans="1:25" ht="15.75" x14ac:dyDescent="0.2">
      <c r="A27" s="35">
        <f t="shared" si="0"/>
        <v>45581</v>
      </c>
      <c r="B27" s="36">
        <f>SUMIFS(СВЦЭМ!$C$39:$C$782,СВЦЭМ!$A$39:$A$782,$A27,СВЦЭМ!$B$39:$B$782,B$11)+'СЕТ СН'!$F$9+СВЦЭМ!$D$10+'СЕТ СН'!$F$5-'СЕТ СН'!$F$17</f>
        <v>5210.3233387299997</v>
      </c>
      <c r="C27" s="36">
        <f>SUMIFS(СВЦЭМ!$C$39:$C$782,СВЦЭМ!$A$39:$A$782,$A27,СВЦЭМ!$B$39:$B$782,C$11)+'СЕТ СН'!$F$9+СВЦЭМ!$D$10+'СЕТ СН'!$F$5-'СЕТ СН'!$F$17</f>
        <v>5279.89376171</v>
      </c>
      <c r="D27" s="36">
        <f>SUMIFS(СВЦЭМ!$C$39:$C$782,СВЦЭМ!$A$39:$A$782,$A27,СВЦЭМ!$B$39:$B$782,D$11)+'СЕТ СН'!$F$9+СВЦЭМ!$D$10+'СЕТ СН'!$F$5-'СЕТ СН'!$F$17</f>
        <v>5271.9012700200001</v>
      </c>
      <c r="E27" s="36">
        <f>SUMIFS(СВЦЭМ!$C$39:$C$782,СВЦЭМ!$A$39:$A$782,$A27,СВЦЭМ!$B$39:$B$782,E$11)+'СЕТ СН'!$F$9+СВЦЭМ!$D$10+'СЕТ СН'!$F$5-'СЕТ СН'!$F$17</f>
        <v>5262.1516419</v>
      </c>
      <c r="F27" s="36">
        <f>SUMIFS(СВЦЭМ!$C$39:$C$782,СВЦЭМ!$A$39:$A$782,$A27,СВЦЭМ!$B$39:$B$782,F$11)+'СЕТ СН'!$F$9+СВЦЭМ!$D$10+'СЕТ СН'!$F$5-'СЕТ СН'!$F$17</f>
        <v>5265.1520260999996</v>
      </c>
      <c r="G27" s="36">
        <f>SUMIFS(СВЦЭМ!$C$39:$C$782,СВЦЭМ!$A$39:$A$782,$A27,СВЦЭМ!$B$39:$B$782,G$11)+'СЕТ СН'!$F$9+СВЦЭМ!$D$10+'СЕТ СН'!$F$5-'СЕТ СН'!$F$17</f>
        <v>5279.6789251800001</v>
      </c>
      <c r="H27" s="36">
        <f>SUMIFS(СВЦЭМ!$C$39:$C$782,СВЦЭМ!$A$39:$A$782,$A27,СВЦЭМ!$B$39:$B$782,H$11)+'СЕТ СН'!$F$9+СВЦЭМ!$D$10+'СЕТ СН'!$F$5-'СЕТ СН'!$F$17</f>
        <v>5232.0220018299997</v>
      </c>
      <c r="I27" s="36">
        <f>SUMIFS(СВЦЭМ!$C$39:$C$782,СВЦЭМ!$A$39:$A$782,$A27,СВЦЭМ!$B$39:$B$782,I$11)+'СЕТ СН'!$F$9+СВЦЭМ!$D$10+'СЕТ СН'!$F$5-'СЕТ СН'!$F$17</f>
        <v>5139.5846682499996</v>
      </c>
      <c r="J27" s="36">
        <f>SUMIFS(СВЦЭМ!$C$39:$C$782,СВЦЭМ!$A$39:$A$782,$A27,СВЦЭМ!$B$39:$B$782,J$11)+'СЕТ СН'!$F$9+СВЦЭМ!$D$10+'СЕТ СН'!$F$5-'СЕТ СН'!$F$17</f>
        <v>5089.67791794</v>
      </c>
      <c r="K27" s="36">
        <f>SUMIFS(СВЦЭМ!$C$39:$C$782,СВЦЭМ!$A$39:$A$782,$A27,СВЦЭМ!$B$39:$B$782,K$11)+'СЕТ СН'!$F$9+СВЦЭМ!$D$10+'СЕТ СН'!$F$5-'СЕТ СН'!$F$17</f>
        <v>5092.9069794099996</v>
      </c>
      <c r="L27" s="36">
        <f>SUMIFS(СВЦЭМ!$C$39:$C$782,СВЦЭМ!$A$39:$A$782,$A27,СВЦЭМ!$B$39:$B$782,L$11)+'СЕТ СН'!$F$9+СВЦЭМ!$D$10+'СЕТ СН'!$F$5-'СЕТ СН'!$F$17</f>
        <v>5079.6116968999995</v>
      </c>
      <c r="M27" s="36">
        <f>SUMIFS(СВЦЭМ!$C$39:$C$782,СВЦЭМ!$A$39:$A$782,$A27,СВЦЭМ!$B$39:$B$782,M$11)+'СЕТ СН'!$F$9+СВЦЭМ!$D$10+'СЕТ СН'!$F$5-'СЕТ СН'!$F$17</f>
        <v>5100.1556747199993</v>
      </c>
      <c r="N27" s="36">
        <f>SUMIFS(СВЦЭМ!$C$39:$C$782,СВЦЭМ!$A$39:$A$782,$A27,СВЦЭМ!$B$39:$B$782,N$11)+'СЕТ СН'!$F$9+СВЦЭМ!$D$10+'СЕТ СН'!$F$5-'СЕТ СН'!$F$17</f>
        <v>5119.0100821999995</v>
      </c>
      <c r="O27" s="36">
        <f>SUMIFS(СВЦЭМ!$C$39:$C$782,СВЦЭМ!$A$39:$A$782,$A27,СВЦЭМ!$B$39:$B$782,O$11)+'СЕТ СН'!$F$9+СВЦЭМ!$D$10+'СЕТ СН'!$F$5-'СЕТ СН'!$F$17</f>
        <v>5094.35528488</v>
      </c>
      <c r="P27" s="36">
        <f>SUMIFS(СВЦЭМ!$C$39:$C$782,СВЦЭМ!$A$39:$A$782,$A27,СВЦЭМ!$B$39:$B$782,P$11)+'СЕТ СН'!$F$9+СВЦЭМ!$D$10+'СЕТ СН'!$F$5-'СЕТ СН'!$F$17</f>
        <v>5105.5976477499999</v>
      </c>
      <c r="Q27" s="36">
        <f>SUMIFS(СВЦЭМ!$C$39:$C$782,СВЦЭМ!$A$39:$A$782,$A27,СВЦЭМ!$B$39:$B$782,Q$11)+'СЕТ СН'!$F$9+СВЦЭМ!$D$10+'СЕТ СН'!$F$5-'СЕТ СН'!$F$17</f>
        <v>5134.7575002100002</v>
      </c>
      <c r="R27" s="36">
        <f>SUMIFS(СВЦЭМ!$C$39:$C$782,СВЦЭМ!$A$39:$A$782,$A27,СВЦЭМ!$B$39:$B$782,R$11)+'СЕТ СН'!$F$9+СВЦЭМ!$D$10+'СЕТ СН'!$F$5-'СЕТ СН'!$F$17</f>
        <v>5116.6534877100003</v>
      </c>
      <c r="S27" s="36">
        <f>SUMIFS(СВЦЭМ!$C$39:$C$782,СВЦЭМ!$A$39:$A$782,$A27,СВЦЭМ!$B$39:$B$782,S$11)+'СЕТ СН'!$F$9+СВЦЭМ!$D$10+'СЕТ СН'!$F$5-'СЕТ СН'!$F$17</f>
        <v>5117.2822980799992</v>
      </c>
      <c r="T27" s="36">
        <f>SUMIFS(СВЦЭМ!$C$39:$C$782,СВЦЭМ!$A$39:$A$782,$A27,СВЦЭМ!$B$39:$B$782,T$11)+'СЕТ СН'!$F$9+СВЦЭМ!$D$10+'СЕТ СН'!$F$5-'СЕТ СН'!$F$17</f>
        <v>5046.1117390199997</v>
      </c>
      <c r="U27" s="36">
        <f>SUMIFS(СВЦЭМ!$C$39:$C$782,СВЦЭМ!$A$39:$A$782,$A27,СВЦЭМ!$B$39:$B$782,U$11)+'СЕТ СН'!$F$9+СВЦЭМ!$D$10+'СЕТ СН'!$F$5-'СЕТ СН'!$F$17</f>
        <v>5010.55001937</v>
      </c>
      <c r="V27" s="36">
        <f>SUMIFS(СВЦЭМ!$C$39:$C$782,СВЦЭМ!$A$39:$A$782,$A27,СВЦЭМ!$B$39:$B$782,V$11)+'СЕТ СН'!$F$9+СВЦЭМ!$D$10+'СЕТ СН'!$F$5-'СЕТ СН'!$F$17</f>
        <v>5000.0612791399999</v>
      </c>
      <c r="W27" s="36">
        <f>SUMIFS(СВЦЭМ!$C$39:$C$782,СВЦЭМ!$A$39:$A$782,$A27,СВЦЭМ!$B$39:$B$782,W$11)+'СЕТ СН'!$F$9+СВЦЭМ!$D$10+'СЕТ СН'!$F$5-'СЕТ СН'!$F$17</f>
        <v>5027.3598683299997</v>
      </c>
      <c r="X27" s="36">
        <f>SUMIFS(СВЦЭМ!$C$39:$C$782,СВЦЭМ!$A$39:$A$782,$A27,СВЦЭМ!$B$39:$B$782,X$11)+'СЕТ СН'!$F$9+СВЦЭМ!$D$10+'СЕТ СН'!$F$5-'СЕТ СН'!$F$17</f>
        <v>5080.7452905999999</v>
      </c>
      <c r="Y27" s="36">
        <f>SUMIFS(СВЦЭМ!$C$39:$C$782,СВЦЭМ!$A$39:$A$782,$A27,СВЦЭМ!$B$39:$B$782,Y$11)+'СЕТ СН'!$F$9+СВЦЭМ!$D$10+'СЕТ СН'!$F$5-'СЕТ СН'!$F$17</f>
        <v>5136.7182740799999</v>
      </c>
    </row>
    <row r="28" spans="1:25" ht="15.75" x14ac:dyDescent="0.2">
      <c r="A28" s="35">
        <f t="shared" si="0"/>
        <v>45582</v>
      </c>
      <c r="B28" s="36">
        <f>SUMIFS(СВЦЭМ!$C$39:$C$782,СВЦЭМ!$A$39:$A$782,$A28,СВЦЭМ!$B$39:$B$782,B$11)+'СЕТ СН'!$F$9+СВЦЭМ!$D$10+'СЕТ СН'!$F$5-'СЕТ СН'!$F$17</f>
        <v>5206.24491081</v>
      </c>
      <c r="C28" s="36">
        <f>SUMIFS(СВЦЭМ!$C$39:$C$782,СВЦЭМ!$A$39:$A$782,$A28,СВЦЭМ!$B$39:$B$782,C$11)+'СЕТ СН'!$F$9+СВЦЭМ!$D$10+'СЕТ СН'!$F$5-'СЕТ СН'!$F$17</f>
        <v>5279.8965353699996</v>
      </c>
      <c r="D28" s="36">
        <f>SUMIFS(СВЦЭМ!$C$39:$C$782,СВЦЭМ!$A$39:$A$782,$A28,СВЦЭМ!$B$39:$B$782,D$11)+'СЕТ СН'!$F$9+СВЦЭМ!$D$10+'СЕТ СН'!$F$5-'СЕТ СН'!$F$17</f>
        <v>5328.3435869999994</v>
      </c>
      <c r="E28" s="36">
        <f>SUMIFS(СВЦЭМ!$C$39:$C$782,СВЦЭМ!$A$39:$A$782,$A28,СВЦЭМ!$B$39:$B$782,E$11)+'СЕТ СН'!$F$9+СВЦЭМ!$D$10+'СЕТ СН'!$F$5-'СЕТ СН'!$F$17</f>
        <v>5339.3422461599994</v>
      </c>
      <c r="F28" s="36">
        <f>SUMIFS(СВЦЭМ!$C$39:$C$782,СВЦЭМ!$A$39:$A$782,$A28,СВЦЭМ!$B$39:$B$782,F$11)+'СЕТ СН'!$F$9+СВЦЭМ!$D$10+'СЕТ СН'!$F$5-'СЕТ СН'!$F$17</f>
        <v>5341.0728958899999</v>
      </c>
      <c r="G28" s="36">
        <f>SUMIFS(СВЦЭМ!$C$39:$C$782,СВЦЭМ!$A$39:$A$782,$A28,СВЦЭМ!$B$39:$B$782,G$11)+'СЕТ СН'!$F$9+СВЦЭМ!$D$10+'СЕТ СН'!$F$5-'СЕТ СН'!$F$17</f>
        <v>5311.1623117399995</v>
      </c>
      <c r="H28" s="36">
        <f>SUMIFS(СВЦЭМ!$C$39:$C$782,СВЦЭМ!$A$39:$A$782,$A28,СВЦЭМ!$B$39:$B$782,H$11)+'СЕТ СН'!$F$9+СВЦЭМ!$D$10+'СЕТ СН'!$F$5-'СЕТ СН'!$F$17</f>
        <v>5216.7349945799997</v>
      </c>
      <c r="I28" s="36">
        <f>SUMIFS(СВЦЭМ!$C$39:$C$782,СВЦЭМ!$A$39:$A$782,$A28,СВЦЭМ!$B$39:$B$782,I$11)+'СЕТ СН'!$F$9+СВЦЭМ!$D$10+'СЕТ СН'!$F$5-'СЕТ СН'!$F$17</f>
        <v>5090.0512656999999</v>
      </c>
      <c r="J28" s="36">
        <f>SUMIFS(СВЦЭМ!$C$39:$C$782,СВЦЭМ!$A$39:$A$782,$A28,СВЦЭМ!$B$39:$B$782,J$11)+'СЕТ СН'!$F$9+СВЦЭМ!$D$10+'СЕТ СН'!$F$5-'СЕТ СН'!$F$17</f>
        <v>5041.9861547199998</v>
      </c>
      <c r="K28" s="36">
        <f>SUMIFS(СВЦЭМ!$C$39:$C$782,СВЦЭМ!$A$39:$A$782,$A28,СВЦЭМ!$B$39:$B$782,K$11)+'СЕТ СН'!$F$9+СВЦЭМ!$D$10+'СЕТ СН'!$F$5-'СЕТ СН'!$F$17</f>
        <v>5040.3794333599999</v>
      </c>
      <c r="L28" s="36">
        <f>SUMIFS(СВЦЭМ!$C$39:$C$782,СВЦЭМ!$A$39:$A$782,$A28,СВЦЭМ!$B$39:$B$782,L$11)+'СЕТ СН'!$F$9+СВЦЭМ!$D$10+'СЕТ СН'!$F$5-'СЕТ СН'!$F$17</f>
        <v>5029.5399681500003</v>
      </c>
      <c r="M28" s="36">
        <f>SUMIFS(СВЦЭМ!$C$39:$C$782,СВЦЭМ!$A$39:$A$782,$A28,СВЦЭМ!$B$39:$B$782,M$11)+'СЕТ СН'!$F$9+СВЦЭМ!$D$10+'СЕТ СН'!$F$5-'СЕТ СН'!$F$17</f>
        <v>5033.0068371500001</v>
      </c>
      <c r="N28" s="36">
        <f>SUMIFS(СВЦЭМ!$C$39:$C$782,СВЦЭМ!$A$39:$A$782,$A28,СВЦЭМ!$B$39:$B$782,N$11)+'СЕТ СН'!$F$9+СВЦЭМ!$D$10+'СЕТ СН'!$F$5-'СЕТ СН'!$F$17</f>
        <v>5050.4878890199998</v>
      </c>
      <c r="O28" s="36">
        <f>SUMIFS(СВЦЭМ!$C$39:$C$782,СВЦЭМ!$A$39:$A$782,$A28,СВЦЭМ!$B$39:$B$782,O$11)+'СЕТ СН'!$F$9+СВЦЭМ!$D$10+'СЕТ СН'!$F$5-'СЕТ СН'!$F$17</f>
        <v>5058.4582748899993</v>
      </c>
      <c r="P28" s="36">
        <f>SUMIFS(СВЦЭМ!$C$39:$C$782,СВЦЭМ!$A$39:$A$782,$A28,СВЦЭМ!$B$39:$B$782,P$11)+'СЕТ СН'!$F$9+СВЦЭМ!$D$10+'СЕТ СН'!$F$5-'СЕТ СН'!$F$17</f>
        <v>5065.3066559099998</v>
      </c>
      <c r="Q28" s="36">
        <f>SUMIFS(СВЦЭМ!$C$39:$C$782,СВЦЭМ!$A$39:$A$782,$A28,СВЦЭМ!$B$39:$B$782,Q$11)+'СЕТ СН'!$F$9+СВЦЭМ!$D$10+'СЕТ СН'!$F$5-'СЕТ СН'!$F$17</f>
        <v>5108.9727847300001</v>
      </c>
      <c r="R28" s="36">
        <f>SUMIFS(СВЦЭМ!$C$39:$C$782,СВЦЭМ!$A$39:$A$782,$A28,СВЦЭМ!$B$39:$B$782,R$11)+'СЕТ СН'!$F$9+СВЦЭМ!$D$10+'СЕТ СН'!$F$5-'СЕТ СН'!$F$17</f>
        <v>5082.3390451099995</v>
      </c>
      <c r="S28" s="36">
        <f>SUMIFS(СВЦЭМ!$C$39:$C$782,СВЦЭМ!$A$39:$A$782,$A28,СВЦЭМ!$B$39:$B$782,S$11)+'СЕТ СН'!$F$9+СВЦЭМ!$D$10+'СЕТ СН'!$F$5-'СЕТ СН'!$F$17</f>
        <v>5075.6937662700002</v>
      </c>
      <c r="T28" s="36">
        <f>SUMIFS(СВЦЭМ!$C$39:$C$782,СВЦЭМ!$A$39:$A$782,$A28,СВЦЭМ!$B$39:$B$782,T$11)+'СЕТ СН'!$F$9+СВЦЭМ!$D$10+'СЕТ СН'!$F$5-'СЕТ СН'!$F$17</f>
        <v>4996.4857649999994</v>
      </c>
      <c r="U28" s="36">
        <f>SUMIFS(СВЦЭМ!$C$39:$C$782,СВЦЭМ!$A$39:$A$782,$A28,СВЦЭМ!$B$39:$B$782,U$11)+'СЕТ СН'!$F$9+СВЦЭМ!$D$10+'СЕТ СН'!$F$5-'СЕТ СН'!$F$17</f>
        <v>4965.8548030399998</v>
      </c>
      <c r="V28" s="36">
        <f>SUMIFS(СВЦЭМ!$C$39:$C$782,СВЦЭМ!$A$39:$A$782,$A28,СВЦЭМ!$B$39:$B$782,V$11)+'СЕТ СН'!$F$9+СВЦЭМ!$D$10+'СЕТ СН'!$F$5-'СЕТ СН'!$F$17</f>
        <v>4972.1423190799997</v>
      </c>
      <c r="W28" s="36">
        <f>SUMIFS(СВЦЭМ!$C$39:$C$782,СВЦЭМ!$A$39:$A$782,$A28,СВЦЭМ!$B$39:$B$782,W$11)+'СЕТ СН'!$F$9+СВЦЭМ!$D$10+'СЕТ СН'!$F$5-'СЕТ СН'!$F$17</f>
        <v>4999.7872000099997</v>
      </c>
      <c r="X28" s="36">
        <f>SUMIFS(СВЦЭМ!$C$39:$C$782,СВЦЭМ!$A$39:$A$782,$A28,СВЦЭМ!$B$39:$B$782,X$11)+'СЕТ СН'!$F$9+СВЦЭМ!$D$10+'СЕТ СН'!$F$5-'СЕТ СН'!$F$17</f>
        <v>5056.9976912699995</v>
      </c>
      <c r="Y28" s="36">
        <f>SUMIFS(СВЦЭМ!$C$39:$C$782,СВЦЭМ!$A$39:$A$782,$A28,СВЦЭМ!$B$39:$B$782,Y$11)+'СЕТ СН'!$F$9+СВЦЭМ!$D$10+'СЕТ СН'!$F$5-'СЕТ СН'!$F$17</f>
        <v>5085.0743968999996</v>
      </c>
    </row>
    <row r="29" spans="1:25" ht="15.75" x14ac:dyDescent="0.2">
      <c r="A29" s="35">
        <f t="shared" si="0"/>
        <v>45583</v>
      </c>
      <c r="B29" s="36">
        <f>SUMIFS(СВЦЭМ!$C$39:$C$782,СВЦЭМ!$A$39:$A$782,$A29,СВЦЭМ!$B$39:$B$782,B$11)+'СЕТ СН'!$F$9+СВЦЭМ!$D$10+'СЕТ СН'!$F$5-'СЕТ СН'!$F$17</f>
        <v>5134.8659840800001</v>
      </c>
      <c r="C29" s="36">
        <f>SUMIFS(СВЦЭМ!$C$39:$C$782,СВЦЭМ!$A$39:$A$782,$A29,СВЦЭМ!$B$39:$B$782,C$11)+'СЕТ СН'!$F$9+СВЦЭМ!$D$10+'СЕТ СН'!$F$5-'СЕТ СН'!$F$17</f>
        <v>5221.4359775200001</v>
      </c>
      <c r="D29" s="36">
        <f>SUMIFS(СВЦЭМ!$C$39:$C$782,СВЦЭМ!$A$39:$A$782,$A29,СВЦЭМ!$B$39:$B$782,D$11)+'СЕТ СН'!$F$9+СВЦЭМ!$D$10+'СЕТ СН'!$F$5-'СЕТ СН'!$F$17</f>
        <v>5275.5880921999997</v>
      </c>
      <c r="E29" s="36">
        <f>SUMIFS(СВЦЭМ!$C$39:$C$782,СВЦЭМ!$A$39:$A$782,$A29,СВЦЭМ!$B$39:$B$782,E$11)+'СЕТ СН'!$F$9+СВЦЭМ!$D$10+'СЕТ СН'!$F$5-'СЕТ СН'!$F$17</f>
        <v>5357.35342322</v>
      </c>
      <c r="F29" s="36">
        <f>SUMIFS(СВЦЭМ!$C$39:$C$782,СВЦЭМ!$A$39:$A$782,$A29,СВЦЭМ!$B$39:$B$782,F$11)+'СЕТ СН'!$F$9+СВЦЭМ!$D$10+'СЕТ СН'!$F$5-'СЕТ СН'!$F$17</f>
        <v>5291.318741269999</v>
      </c>
      <c r="G29" s="36">
        <f>SUMIFS(СВЦЭМ!$C$39:$C$782,СВЦЭМ!$A$39:$A$782,$A29,СВЦЭМ!$B$39:$B$782,G$11)+'СЕТ СН'!$F$9+СВЦЭМ!$D$10+'СЕТ СН'!$F$5-'СЕТ СН'!$F$17</f>
        <v>5251.4114934700001</v>
      </c>
      <c r="H29" s="36">
        <f>SUMIFS(СВЦЭМ!$C$39:$C$782,СВЦЭМ!$A$39:$A$782,$A29,СВЦЭМ!$B$39:$B$782,H$11)+'СЕТ СН'!$F$9+СВЦЭМ!$D$10+'СЕТ СН'!$F$5-'СЕТ СН'!$F$17</f>
        <v>5131.3197732999997</v>
      </c>
      <c r="I29" s="36">
        <f>SUMIFS(СВЦЭМ!$C$39:$C$782,СВЦЭМ!$A$39:$A$782,$A29,СВЦЭМ!$B$39:$B$782,I$11)+'СЕТ СН'!$F$9+СВЦЭМ!$D$10+'СЕТ СН'!$F$5-'СЕТ СН'!$F$17</f>
        <v>5051.9739985799997</v>
      </c>
      <c r="J29" s="36">
        <f>SUMIFS(СВЦЭМ!$C$39:$C$782,СВЦЭМ!$A$39:$A$782,$A29,СВЦЭМ!$B$39:$B$782,J$11)+'СЕТ СН'!$F$9+СВЦЭМ!$D$10+'СЕТ СН'!$F$5-'СЕТ СН'!$F$17</f>
        <v>5013.6883661499996</v>
      </c>
      <c r="K29" s="36">
        <f>SUMIFS(СВЦЭМ!$C$39:$C$782,СВЦЭМ!$A$39:$A$782,$A29,СВЦЭМ!$B$39:$B$782,K$11)+'СЕТ СН'!$F$9+СВЦЭМ!$D$10+'СЕТ СН'!$F$5-'СЕТ СН'!$F$17</f>
        <v>5048.9813890599999</v>
      </c>
      <c r="L29" s="36">
        <f>SUMIFS(СВЦЭМ!$C$39:$C$782,СВЦЭМ!$A$39:$A$782,$A29,СВЦЭМ!$B$39:$B$782,L$11)+'СЕТ СН'!$F$9+СВЦЭМ!$D$10+'СЕТ СН'!$F$5-'СЕТ СН'!$F$17</f>
        <v>5046.93430111</v>
      </c>
      <c r="M29" s="36">
        <f>SUMIFS(СВЦЭМ!$C$39:$C$782,СВЦЭМ!$A$39:$A$782,$A29,СВЦЭМ!$B$39:$B$782,M$11)+'СЕТ СН'!$F$9+СВЦЭМ!$D$10+'СЕТ СН'!$F$5-'СЕТ СН'!$F$17</f>
        <v>5052.8929947999995</v>
      </c>
      <c r="N29" s="36">
        <f>SUMIFS(СВЦЭМ!$C$39:$C$782,СВЦЭМ!$A$39:$A$782,$A29,СВЦЭМ!$B$39:$B$782,N$11)+'СЕТ СН'!$F$9+СВЦЭМ!$D$10+'СЕТ СН'!$F$5-'СЕТ СН'!$F$17</f>
        <v>5077.0180740099995</v>
      </c>
      <c r="O29" s="36">
        <f>SUMIFS(СВЦЭМ!$C$39:$C$782,СВЦЭМ!$A$39:$A$782,$A29,СВЦЭМ!$B$39:$B$782,O$11)+'СЕТ СН'!$F$9+СВЦЭМ!$D$10+'СЕТ СН'!$F$5-'СЕТ СН'!$F$17</f>
        <v>5057.9902340099998</v>
      </c>
      <c r="P29" s="36">
        <f>SUMIFS(СВЦЭМ!$C$39:$C$782,СВЦЭМ!$A$39:$A$782,$A29,СВЦЭМ!$B$39:$B$782,P$11)+'СЕТ СН'!$F$9+СВЦЭМ!$D$10+'СЕТ СН'!$F$5-'СЕТ СН'!$F$17</f>
        <v>5070.9662059299999</v>
      </c>
      <c r="Q29" s="36">
        <f>SUMIFS(СВЦЭМ!$C$39:$C$782,СВЦЭМ!$A$39:$A$782,$A29,СВЦЭМ!$B$39:$B$782,Q$11)+'СЕТ СН'!$F$9+СВЦЭМ!$D$10+'СЕТ СН'!$F$5-'СЕТ СН'!$F$17</f>
        <v>5090.1169676600002</v>
      </c>
      <c r="R29" s="36">
        <f>SUMIFS(СВЦЭМ!$C$39:$C$782,СВЦЭМ!$A$39:$A$782,$A29,СВЦЭМ!$B$39:$B$782,R$11)+'СЕТ СН'!$F$9+СВЦЭМ!$D$10+'СЕТ СН'!$F$5-'СЕТ СН'!$F$17</f>
        <v>5071.4148529399999</v>
      </c>
      <c r="S29" s="36">
        <f>SUMIFS(СВЦЭМ!$C$39:$C$782,СВЦЭМ!$A$39:$A$782,$A29,СВЦЭМ!$B$39:$B$782,S$11)+'СЕТ СН'!$F$9+СВЦЭМ!$D$10+'СЕТ СН'!$F$5-'СЕТ СН'!$F$17</f>
        <v>5050.63210299</v>
      </c>
      <c r="T29" s="36">
        <f>SUMIFS(СВЦЭМ!$C$39:$C$782,СВЦЭМ!$A$39:$A$782,$A29,СВЦЭМ!$B$39:$B$782,T$11)+'СЕТ СН'!$F$9+СВЦЭМ!$D$10+'СЕТ СН'!$F$5-'СЕТ СН'!$F$17</f>
        <v>5008.42822368</v>
      </c>
      <c r="U29" s="36">
        <f>SUMIFS(СВЦЭМ!$C$39:$C$782,СВЦЭМ!$A$39:$A$782,$A29,СВЦЭМ!$B$39:$B$782,U$11)+'СЕТ СН'!$F$9+СВЦЭМ!$D$10+'СЕТ СН'!$F$5-'СЕТ СН'!$F$17</f>
        <v>4985.9688177899998</v>
      </c>
      <c r="V29" s="36">
        <f>SUMIFS(СВЦЭМ!$C$39:$C$782,СВЦЭМ!$A$39:$A$782,$A29,СВЦЭМ!$B$39:$B$782,V$11)+'СЕТ СН'!$F$9+СВЦЭМ!$D$10+'СЕТ СН'!$F$5-'СЕТ СН'!$F$17</f>
        <v>5010.7683774199995</v>
      </c>
      <c r="W29" s="36">
        <f>SUMIFS(СВЦЭМ!$C$39:$C$782,СВЦЭМ!$A$39:$A$782,$A29,СВЦЭМ!$B$39:$B$782,W$11)+'СЕТ СН'!$F$9+СВЦЭМ!$D$10+'СЕТ СН'!$F$5-'СЕТ СН'!$F$17</f>
        <v>5037.7244819400003</v>
      </c>
      <c r="X29" s="36">
        <f>SUMIFS(СВЦЭМ!$C$39:$C$782,СВЦЭМ!$A$39:$A$782,$A29,СВЦЭМ!$B$39:$B$782,X$11)+'СЕТ СН'!$F$9+СВЦЭМ!$D$10+'СЕТ СН'!$F$5-'СЕТ СН'!$F$17</f>
        <v>5094.8170208299998</v>
      </c>
      <c r="Y29" s="36">
        <f>SUMIFS(СВЦЭМ!$C$39:$C$782,СВЦЭМ!$A$39:$A$782,$A29,СВЦЭМ!$B$39:$B$782,Y$11)+'СЕТ СН'!$F$9+СВЦЭМ!$D$10+'СЕТ СН'!$F$5-'СЕТ СН'!$F$17</f>
        <v>5175.3916059999992</v>
      </c>
    </row>
    <row r="30" spans="1:25" ht="15.75" x14ac:dyDescent="0.2">
      <c r="A30" s="35">
        <f t="shared" si="0"/>
        <v>45584</v>
      </c>
      <c r="B30" s="36">
        <f>SUMIFS(СВЦЭМ!$C$39:$C$782,СВЦЭМ!$A$39:$A$782,$A30,СВЦЭМ!$B$39:$B$782,B$11)+'СЕТ СН'!$F$9+СВЦЭМ!$D$10+'СЕТ СН'!$F$5-'СЕТ СН'!$F$17</f>
        <v>5110.70610364</v>
      </c>
      <c r="C30" s="36">
        <f>SUMIFS(СВЦЭМ!$C$39:$C$782,СВЦЭМ!$A$39:$A$782,$A30,СВЦЭМ!$B$39:$B$782,C$11)+'СЕТ СН'!$F$9+СВЦЭМ!$D$10+'СЕТ СН'!$F$5-'СЕТ СН'!$F$17</f>
        <v>5160.5871576600002</v>
      </c>
      <c r="D30" s="36">
        <f>SUMIFS(СВЦЭМ!$C$39:$C$782,СВЦЭМ!$A$39:$A$782,$A30,СВЦЭМ!$B$39:$B$782,D$11)+'СЕТ СН'!$F$9+СВЦЭМ!$D$10+'СЕТ СН'!$F$5-'СЕТ СН'!$F$17</f>
        <v>5232.0471695999995</v>
      </c>
      <c r="E30" s="36">
        <f>SUMIFS(СВЦЭМ!$C$39:$C$782,СВЦЭМ!$A$39:$A$782,$A30,СВЦЭМ!$B$39:$B$782,E$11)+'СЕТ СН'!$F$9+СВЦЭМ!$D$10+'СЕТ СН'!$F$5-'СЕТ СН'!$F$17</f>
        <v>5239.1791786199992</v>
      </c>
      <c r="F30" s="36">
        <f>SUMIFS(СВЦЭМ!$C$39:$C$782,СВЦЭМ!$A$39:$A$782,$A30,СВЦЭМ!$B$39:$B$782,F$11)+'СЕТ СН'!$F$9+СВЦЭМ!$D$10+'СЕТ СН'!$F$5-'СЕТ СН'!$F$17</f>
        <v>5246.7297861299994</v>
      </c>
      <c r="G30" s="36">
        <f>SUMIFS(СВЦЭМ!$C$39:$C$782,СВЦЭМ!$A$39:$A$782,$A30,СВЦЭМ!$B$39:$B$782,G$11)+'СЕТ СН'!$F$9+СВЦЭМ!$D$10+'СЕТ СН'!$F$5-'СЕТ СН'!$F$17</f>
        <v>5242.1336979199996</v>
      </c>
      <c r="H30" s="36">
        <f>SUMIFS(СВЦЭМ!$C$39:$C$782,СВЦЭМ!$A$39:$A$782,$A30,СВЦЭМ!$B$39:$B$782,H$11)+'СЕТ СН'!$F$9+СВЦЭМ!$D$10+'СЕТ СН'!$F$5-'СЕТ СН'!$F$17</f>
        <v>5216.5523777999997</v>
      </c>
      <c r="I30" s="36">
        <f>SUMIFS(СВЦЭМ!$C$39:$C$782,СВЦЭМ!$A$39:$A$782,$A30,СВЦЭМ!$B$39:$B$782,I$11)+'СЕТ СН'!$F$9+СВЦЭМ!$D$10+'СЕТ СН'!$F$5-'СЕТ СН'!$F$17</f>
        <v>5231.8468048899995</v>
      </c>
      <c r="J30" s="36">
        <f>SUMIFS(СВЦЭМ!$C$39:$C$782,СВЦЭМ!$A$39:$A$782,$A30,СВЦЭМ!$B$39:$B$782,J$11)+'СЕТ СН'!$F$9+СВЦЭМ!$D$10+'СЕТ СН'!$F$5-'СЕТ СН'!$F$17</f>
        <v>5135.2954368800001</v>
      </c>
      <c r="K30" s="36">
        <f>SUMIFS(СВЦЭМ!$C$39:$C$782,СВЦЭМ!$A$39:$A$782,$A30,СВЦЭМ!$B$39:$B$782,K$11)+'СЕТ СН'!$F$9+СВЦЭМ!$D$10+'СЕТ СН'!$F$5-'СЕТ СН'!$F$17</f>
        <v>5043.0832759200002</v>
      </c>
      <c r="L30" s="36">
        <f>SUMIFS(СВЦЭМ!$C$39:$C$782,СВЦЭМ!$A$39:$A$782,$A30,СВЦЭМ!$B$39:$B$782,L$11)+'СЕТ СН'!$F$9+СВЦЭМ!$D$10+'СЕТ СН'!$F$5-'СЕТ СН'!$F$17</f>
        <v>5011.1753020999995</v>
      </c>
      <c r="M30" s="36">
        <f>SUMIFS(СВЦЭМ!$C$39:$C$782,СВЦЭМ!$A$39:$A$782,$A30,СВЦЭМ!$B$39:$B$782,M$11)+'СЕТ СН'!$F$9+СВЦЭМ!$D$10+'СЕТ СН'!$F$5-'СЕТ СН'!$F$17</f>
        <v>5034.6634549299997</v>
      </c>
      <c r="N30" s="36">
        <f>SUMIFS(СВЦЭМ!$C$39:$C$782,СВЦЭМ!$A$39:$A$782,$A30,СВЦЭМ!$B$39:$B$782,N$11)+'СЕТ СН'!$F$9+СВЦЭМ!$D$10+'СЕТ СН'!$F$5-'СЕТ СН'!$F$17</f>
        <v>5043.6479595499995</v>
      </c>
      <c r="O30" s="36">
        <f>SUMIFS(СВЦЭМ!$C$39:$C$782,СВЦЭМ!$A$39:$A$782,$A30,СВЦЭМ!$B$39:$B$782,O$11)+'СЕТ СН'!$F$9+СВЦЭМ!$D$10+'СЕТ СН'!$F$5-'СЕТ СН'!$F$17</f>
        <v>5045.7711784099993</v>
      </c>
      <c r="P30" s="36">
        <f>SUMIFS(СВЦЭМ!$C$39:$C$782,СВЦЭМ!$A$39:$A$782,$A30,СВЦЭМ!$B$39:$B$782,P$11)+'СЕТ СН'!$F$9+СВЦЭМ!$D$10+'СЕТ СН'!$F$5-'СЕТ СН'!$F$17</f>
        <v>5065.1593291099998</v>
      </c>
      <c r="Q30" s="36">
        <f>SUMIFS(СВЦЭМ!$C$39:$C$782,СВЦЭМ!$A$39:$A$782,$A30,СВЦЭМ!$B$39:$B$782,Q$11)+'СЕТ СН'!$F$9+СВЦЭМ!$D$10+'СЕТ СН'!$F$5-'СЕТ СН'!$F$17</f>
        <v>5070.0383444999998</v>
      </c>
      <c r="R30" s="36">
        <f>SUMIFS(СВЦЭМ!$C$39:$C$782,СВЦЭМ!$A$39:$A$782,$A30,СВЦЭМ!$B$39:$B$782,R$11)+'СЕТ СН'!$F$9+СВЦЭМ!$D$10+'СЕТ СН'!$F$5-'СЕТ СН'!$F$17</f>
        <v>5072.8640952699998</v>
      </c>
      <c r="S30" s="36">
        <f>SUMIFS(СВЦЭМ!$C$39:$C$782,СВЦЭМ!$A$39:$A$782,$A30,СВЦЭМ!$B$39:$B$782,S$11)+'СЕТ СН'!$F$9+СВЦЭМ!$D$10+'СЕТ СН'!$F$5-'СЕТ СН'!$F$17</f>
        <v>5058.8685095499995</v>
      </c>
      <c r="T30" s="36">
        <f>SUMIFS(СВЦЭМ!$C$39:$C$782,СВЦЭМ!$A$39:$A$782,$A30,СВЦЭМ!$B$39:$B$782,T$11)+'СЕТ СН'!$F$9+СВЦЭМ!$D$10+'СЕТ СН'!$F$5-'СЕТ СН'!$F$17</f>
        <v>4994.4140272300001</v>
      </c>
      <c r="U30" s="36">
        <f>SUMIFS(СВЦЭМ!$C$39:$C$782,СВЦЭМ!$A$39:$A$782,$A30,СВЦЭМ!$B$39:$B$782,U$11)+'СЕТ СН'!$F$9+СВЦЭМ!$D$10+'СЕТ СН'!$F$5-'СЕТ СН'!$F$17</f>
        <v>4962.8735986399997</v>
      </c>
      <c r="V30" s="36">
        <f>SUMIFS(СВЦЭМ!$C$39:$C$782,СВЦЭМ!$A$39:$A$782,$A30,СВЦЭМ!$B$39:$B$782,V$11)+'СЕТ СН'!$F$9+СВЦЭМ!$D$10+'СЕТ СН'!$F$5-'СЕТ СН'!$F$17</f>
        <v>4981.8144727299996</v>
      </c>
      <c r="W30" s="36">
        <f>SUMIFS(СВЦЭМ!$C$39:$C$782,СВЦЭМ!$A$39:$A$782,$A30,СВЦЭМ!$B$39:$B$782,W$11)+'СЕТ СН'!$F$9+СВЦЭМ!$D$10+'СЕТ СН'!$F$5-'СЕТ СН'!$F$17</f>
        <v>5000.5653637300002</v>
      </c>
      <c r="X30" s="36">
        <f>SUMIFS(СВЦЭМ!$C$39:$C$782,СВЦЭМ!$A$39:$A$782,$A30,СВЦЭМ!$B$39:$B$782,X$11)+'СЕТ СН'!$F$9+СВЦЭМ!$D$10+'СЕТ СН'!$F$5-'СЕТ СН'!$F$17</f>
        <v>5059.0938197899995</v>
      </c>
      <c r="Y30" s="36">
        <f>SUMIFS(СВЦЭМ!$C$39:$C$782,СВЦЭМ!$A$39:$A$782,$A30,СВЦЭМ!$B$39:$B$782,Y$11)+'СЕТ СН'!$F$9+СВЦЭМ!$D$10+'СЕТ СН'!$F$5-'СЕТ СН'!$F$17</f>
        <v>5091.5436365400001</v>
      </c>
    </row>
    <row r="31" spans="1:25" ht="15.75" x14ac:dyDescent="0.2">
      <c r="A31" s="35">
        <f t="shared" si="0"/>
        <v>45585</v>
      </c>
      <c r="B31" s="36">
        <f>SUMIFS(СВЦЭМ!$C$39:$C$782,СВЦЭМ!$A$39:$A$782,$A31,СВЦЭМ!$B$39:$B$782,B$11)+'СЕТ СН'!$F$9+СВЦЭМ!$D$10+'СЕТ СН'!$F$5-'СЕТ СН'!$F$17</f>
        <v>5159.3929154399993</v>
      </c>
      <c r="C31" s="36">
        <f>SUMIFS(СВЦЭМ!$C$39:$C$782,СВЦЭМ!$A$39:$A$782,$A31,СВЦЭМ!$B$39:$B$782,C$11)+'СЕТ СН'!$F$9+СВЦЭМ!$D$10+'СЕТ СН'!$F$5-'СЕТ СН'!$F$17</f>
        <v>5222.6970252000001</v>
      </c>
      <c r="D31" s="36">
        <f>SUMIFS(СВЦЭМ!$C$39:$C$782,СВЦЭМ!$A$39:$A$782,$A31,СВЦЭМ!$B$39:$B$782,D$11)+'СЕТ СН'!$F$9+СВЦЭМ!$D$10+'СЕТ СН'!$F$5-'СЕТ СН'!$F$17</f>
        <v>5257.7355983399993</v>
      </c>
      <c r="E31" s="36">
        <f>SUMIFS(СВЦЭМ!$C$39:$C$782,СВЦЭМ!$A$39:$A$782,$A31,СВЦЭМ!$B$39:$B$782,E$11)+'СЕТ СН'!$F$9+СВЦЭМ!$D$10+'СЕТ СН'!$F$5-'СЕТ СН'!$F$17</f>
        <v>5279.5180786000001</v>
      </c>
      <c r="F31" s="36">
        <f>SUMIFS(СВЦЭМ!$C$39:$C$782,СВЦЭМ!$A$39:$A$782,$A31,СВЦЭМ!$B$39:$B$782,F$11)+'СЕТ СН'!$F$9+СВЦЭМ!$D$10+'СЕТ СН'!$F$5-'СЕТ СН'!$F$17</f>
        <v>5279.927983309999</v>
      </c>
      <c r="G31" s="36">
        <f>SUMIFS(СВЦЭМ!$C$39:$C$782,СВЦЭМ!$A$39:$A$782,$A31,СВЦЭМ!$B$39:$B$782,G$11)+'СЕТ СН'!$F$9+СВЦЭМ!$D$10+'СЕТ СН'!$F$5-'СЕТ СН'!$F$17</f>
        <v>5263.3142290300002</v>
      </c>
      <c r="H31" s="36">
        <f>SUMIFS(СВЦЭМ!$C$39:$C$782,СВЦЭМ!$A$39:$A$782,$A31,СВЦЭМ!$B$39:$B$782,H$11)+'СЕТ СН'!$F$9+СВЦЭМ!$D$10+'СЕТ СН'!$F$5-'СЕТ СН'!$F$17</f>
        <v>5238.6591034200001</v>
      </c>
      <c r="I31" s="36">
        <f>SUMIFS(СВЦЭМ!$C$39:$C$782,СВЦЭМ!$A$39:$A$782,$A31,СВЦЭМ!$B$39:$B$782,I$11)+'СЕТ СН'!$F$9+СВЦЭМ!$D$10+'СЕТ СН'!$F$5-'СЕТ СН'!$F$17</f>
        <v>5196.8671916599997</v>
      </c>
      <c r="J31" s="36">
        <f>SUMIFS(СВЦЭМ!$C$39:$C$782,СВЦЭМ!$A$39:$A$782,$A31,СВЦЭМ!$B$39:$B$782,J$11)+'СЕТ СН'!$F$9+СВЦЭМ!$D$10+'СЕТ СН'!$F$5-'СЕТ СН'!$F$17</f>
        <v>5116.8886583399999</v>
      </c>
      <c r="K31" s="36">
        <f>SUMIFS(СВЦЭМ!$C$39:$C$782,СВЦЭМ!$A$39:$A$782,$A31,СВЦЭМ!$B$39:$B$782,K$11)+'СЕТ СН'!$F$9+СВЦЭМ!$D$10+'СЕТ СН'!$F$5-'СЕТ СН'!$F$17</f>
        <v>5053.3789191999995</v>
      </c>
      <c r="L31" s="36">
        <f>SUMIFS(СВЦЭМ!$C$39:$C$782,СВЦЭМ!$A$39:$A$782,$A31,СВЦЭМ!$B$39:$B$782,L$11)+'СЕТ СН'!$F$9+СВЦЭМ!$D$10+'СЕТ СН'!$F$5-'СЕТ СН'!$F$17</f>
        <v>5046.6604696899994</v>
      </c>
      <c r="M31" s="36">
        <f>SUMIFS(СВЦЭМ!$C$39:$C$782,СВЦЭМ!$A$39:$A$782,$A31,СВЦЭМ!$B$39:$B$782,M$11)+'СЕТ СН'!$F$9+СВЦЭМ!$D$10+'СЕТ СН'!$F$5-'СЕТ СН'!$F$17</f>
        <v>5049.3763586599998</v>
      </c>
      <c r="N31" s="36">
        <f>SUMIFS(СВЦЭМ!$C$39:$C$782,СВЦЭМ!$A$39:$A$782,$A31,СВЦЭМ!$B$39:$B$782,N$11)+'СЕТ СН'!$F$9+СВЦЭМ!$D$10+'СЕТ СН'!$F$5-'СЕТ СН'!$F$17</f>
        <v>5068.8549961099998</v>
      </c>
      <c r="O31" s="36">
        <f>SUMIFS(СВЦЭМ!$C$39:$C$782,СВЦЭМ!$A$39:$A$782,$A31,СВЦЭМ!$B$39:$B$782,O$11)+'СЕТ СН'!$F$9+СВЦЭМ!$D$10+'СЕТ СН'!$F$5-'СЕТ СН'!$F$17</f>
        <v>5092.2128572499996</v>
      </c>
      <c r="P31" s="36">
        <f>SUMIFS(СВЦЭМ!$C$39:$C$782,СВЦЭМ!$A$39:$A$782,$A31,СВЦЭМ!$B$39:$B$782,P$11)+'СЕТ СН'!$F$9+СВЦЭМ!$D$10+'СЕТ СН'!$F$5-'СЕТ СН'!$F$17</f>
        <v>5112.8048151599996</v>
      </c>
      <c r="Q31" s="36">
        <f>SUMIFS(СВЦЭМ!$C$39:$C$782,СВЦЭМ!$A$39:$A$782,$A31,СВЦЭМ!$B$39:$B$782,Q$11)+'СЕТ СН'!$F$9+СВЦЭМ!$D$10+'СЕТ СН'!$F$5-'СЕТ СН'!$F$17</f>
        <v>5107.1507961199995</v>
      </c>
      <c r="R31" s="36">
        <f>SUMIFS(СВЦЭМ!$C$39:$C$782,СВЦЭМ!$A$39:$A$782,$A31,СВЦЭМ!$B$39:$B$782,R$11)+'СЕТ СН'!$F$9+СВЦЭМ!$D$10+'СЕТ СН'!$F$5-'СЕТ СН'!$F$17</f>
        <v>5088.6487266900003</v>
      </c>
      <c r="S31" s="36">
        <f>SUMIFS(СВЦЭМ!$C$39:$C$782,СВЦЭМ!$A$39:$A$782,$A31,СВЦЭМ!$B$39:$B$782,S$11)+'СЕТ СН'!$F$9+СВЦЭМ!$D$10+'СЕТ СН'!$F$5-'СЕТ СН'!$F$17</f>
        <v>5044.1864852099998</v>
      </c>
      <c r="T31" s="36">
        <f>SUMIFS(СВЦЭМ!$C$39:$C$782,СВЦЭМ!$A$39:$A$782,$A31,СВЦЭМ!$B$39:$B$782,T$11)+'СЕТ СН'!$F$9+СВЦЭМ!$D$10+'СЕТ СН'!$F$5-'СЕТ СН'!$F$17</f>
        <v>4976.7718488800001</v>
      </c>
      <c r="U31" s="36">
        <f>SUMIFS(СВЦЭМ!$C$39:$C$782,СВЦЭМ!$A$39:$A$782,$A31,СВЦЭМ!$B$39:$B$782,U$11)+'СЕТ СН'!$F$9+СВЦЭМ!$D$10+'СЕТ СН'!$F$5-'СЕТ СН'!$F$17</f>
        <v>4919.2358250999996</v>
      </c>
      <c r="V31" s="36">
        <f>SUMIFS(СВЦЭМ!$C$39:$C$782,СВЦЭМ!$A$39:$A$782,$A31,СВЦЭМ!$B$39:$B$782,V$11)+'СЕТ СН'!$F$9+СВЦЭМ!$D$10+'СЕТ СН'!$F$5-'СЕТ СН'!$F$17</f>
        <v>4942.6425044099997</v>
      </c>
      <c r="W31" s="36">
        <f>SUMIFS(СВЦЭМ!$C$39:$C$782,СВЦЭМ!$A$39:$A$782,$A31,СВЦЭМ!$B$39:$B$782,W$11)+'СЕТ СН'!$F$9+СВЦЭМ!$D$10+'СЕТ СН'!$F$5-'СЕТ СН'!$F$17</f>
        <v>4984.3739135099995</v>
      </c>
      <c r="X31" s="36">
        <f>SUMIFS(СВЦЭМ!$C$39:$C$782,СВЦЭМ!$A$39:$A$782,$A31,СВЦЭМ!$B$39:$B$782,X$11)+'СЕТ СН'!$F$9+СВЦЭМ!$D$10+'СЕТ СН'!$F$5-'СЕТ СН'!$F$17</f>
        <v>5056.2235381600003</v>
      </c>
      <c r="Y31" s="36">
        <f>SUMIFS(СВЦЭМ!$C$39:$C$782,СВЦЭМ!$A$39:$A$782,$A31,СВЦЭМ!$B$39:$B$782,Y$11)+'СЕТ СН'!$F$9+СВЦЭМ!$D$10+'СЕТ СН'!$F$5-'СЕТ СН'!$F$17</f>
        <v>5120.2888022199995</v>
      </c>
    </row>
    <row r="32" spans="1:25" ht="15.75" x14ac:dyDescent="0.2">
      <c r="A32" s="35">
        <f t="shared" si="0"/>
        <v>45586</v>
      </c>
      <c r="B32" s="36">
        <f>SUMIFS(СВЦЭМ!$C$39:$C$782,СВЦЭМ!$A$39:$A$782,$A32,СВЦЭМ!$B$39:$B$782,B$11)+'СЕТ СН'!$F$9+СВЦЭМ!$D$10+'СЕТ СН'!$F$5-'СЕТ СН'!$F$17</f>
        <v>5227.4186314799999</v>
      </c>
      <c r="C32" s="36">
        <f>SUMIFS(СВЦЭМ!$C$39:$C$782,СВЦЭМ!$A$39:$A$782,$A32,СВЦЭМ!$B$39:$B$782,C$11)+'СЕТ СН'!$F$9+СВЦЭМ!$D$10+'СЕТ СН'!$F$5-'СЕТ СН'!$F$17</f>
        <v>5260.4074286899995</v>
      </c>
      <c r="D32" s="36">
        <f>SUMIFS(СВЦЭМ!$C$39:$C$782,СВЦЭМ!$A$39:$A$782,$A32,СВЦЭМ!$B$39:$B$782,D$11)+'СЕТ СН'!$F$9+СВЦЭМ!$D$10+'СЕТ СН'!$F$5-'СЕТ СН'!$F$17</f>
        <v>5281.8283126599999</v>
      </c>
      <c r="E32" s="36">
        <f>SUMIFS(СВЦЭМ!$C$39:$C$782,СВЦЭМ!$A$39:$A$782,$A32,СВЦЭМ!$B$39:$B$782,E$11)+'СЕТ СН'!$F$9+СВЦЭМ!$D$10+'СЕТ СН'!$F$5-'СЕТ СН'!$F$17</f>
        <v>5285.41231505</v>
      </c>
      <c r="F32" s="36">
        <f>SUMIFS(СВЦЭМ!$C$39:$C$782,СВЦЭМ!$A$39:$A$782,$A32,СВЦЭМ!$B$39:$B$782,F$11)+'СЕТ СН'!$F$9+СВЦЭМ!$D$10+'СЕТ СН'!$F$5-'СЕТ СН'!$F$17</f>
        <v>5287.194159749999</v>
      </c>
      <c r="G32" s="36">
        <f>SUMIFS(СВЦЭМ!$C$39:$C$782,СВЦЭМ!$A$39:$A$782,$A32,СВЦЭМ!$B$39:$B$782,G$11)+'СЕТ СН'!$F$9+СВЦЭМ!$D$10+'СЕТ СН'!$F$5-'СЕТ СН'!$F$17</f>
        <v>5288.7961736699999</v>
      </c>
      <c r="H32" s="36">
        <f>SUMIFS(СВЦЭМ!$C$39:$C$782,СВЦЭМ!$A$39:$A$782,$A32,СВЦЭМ!$B$39:$B$782,H$11)+'СЕТ СН'!$F$9+СВЦЭМ!$D$10+'СЕТ СН'!$F$5-'СЕТ СН'!$F$17</f>
        <v>5200.0474301199993</v>
      </c>
      <c r="I32" s="36">
        <f>SUMIFS(СВЦЭМ!$C$39:$C$782,СВЦЭМ!$A$39:$A$782,$A32,СВЦЭМ!$B$39:$B$782,I$11)+'СЕТ СН'!$F$9+СВЦЭМ!$D$10+'СЕТ СН'!$F$5-'СЕТ СН'!$F$17</f>
        <v>5104.1375593499997</v>
      </c>
      <c r="J32" s="36">
        <f>SUMIFS(СВЦЭМ!$C$39:$C$782,СВЦЭМ!$A$39:$A$782,$A32,СВЦЭМ!$B$39:$B$782,J$11)+'СЕТ СН'!$F$9+СВЦЭМ!$D$10+'СЕТ СН'!$F$5-'СЕТ СН'!$F$17</f>
        <v>5044.2239128499996</v>
      </c>
      <c r="K32" s="36">
        <f>SUMIFS(СВЦЭМ!$C$39:$C$782,СВЦЭМ!$A$39:$A$782,$A32,СВЦЭМ!$B$39:$B$782,K$11)+'СЕТ СН'!$F$9+СВЦЭМ!$D$10+'СЕТ СН'!$F$5-'СЕТ СН'!$F$17</f>
        <v>5019.0326931299996</v>
      </c>
      <c r="L32" s="36">
        <f>SUMIFS(СВЦЭМ!$C$39:$C$782,СВЦЭМ!$A$39:$A$782,$A32,СВЦЭМ!$B$39:$B$782,L$11)+'СЕТ СН'!$F$9+СВЦЭМ!$D$10+'СЕТ СН'!$F$5-'СЕТ СН'!$F$17</f>
        <v>5051.6535210000002</v>
      </c>
      <c r="M32" s="36">
        <f>SUMIFS(СВЦЭМ!$C$39:$C$782,СВЦЭМ!$A$39:$A$782,$A32,СВЦЭМ!$B$39:$B$782,M$11)+'СЕТ СН'!$F$9+СВЦЭМ!$D$10+'СЕТ СН'!$F$5-'СЕТ СН'!$F$17</f>
        <v>5083.9087802899994</v>
      </c>
      <c r="N32" s="36">
        <f>SUMIFS(СВЦЭМ!$C$39:$C$782,СВЦЭМ!$A$39:$A$782,$A32,СВЦЭМ!$B$39:$B$782,N$11)+'СЕТ СН'!$F$9+СВЦЭМ!$D$10+'СЕТ СН'!$F$5-'СЕТ СН'!$F$17</f>
        <v>5132.07202039</v>
      </c>
      <c r="O32" s="36">
        <f>SUMIFS(СВЦЭМ!$C$39:$C$782,СВЦЭМ!$A$39:$A$782,$A32,СВЦЭМ!$B$39:$B$782,O$11)+'СЕТ СН'!$F$9+СВЦЭМ!$D$10+'СЕТ СН'!$F$5-'СЕТ СН'!$F$17</f>
        <v>5115.8312643600002</v>
      </c>
      <c r="P32" s="36">
        <f>SUMIFS(СВЦЭМ!$C$39:$C$782,СВЦЭМ!$A$39:$A$782,$A32,СВЦЭМ!$B$39:$B$782,P$11)+'СЕТ СН'!$F$9+СВЦЭМ!$D$10+'СЕТ СН'!$F$5-'СЕТ СН'!$F$17</f>
        <v>5127.0963604999997</v>
      </c>
      <c r="Q32" s="36">
        <f>SUMIFS(СВЦЭМ!$C$39:$C$782,СВЦЭМ!$A$39:$A$782,$A32,СВЦЭМ!$B$39:$B$782,Q$11)+'СЕТ СН'!$F$9+СВЦЭМ!$D$10+'СЕТ СН'!$F$5-'СЕТ СН'!$F$17</f>
        <v>5136.67143433</v>
      </c>
      <c r="R32" s="36">
        <f>SUMIFS(СВЦЭМ!$C$39:$C$782,СВЦЭМ!$A$39:$A$782,$A32,СВЦЭМ!$B$39:$B$782,R$11)+'СЕТ СН'!$F$9+СВЦЭМ!$D$10+'СЕТ СН'!$F$5-'СЕТ СН'!$F$17</f>
        <v>5140.2290195599999</v>
      </c>
      <c r="S32" s="36">
        <f>SUMIFS(СВЦЭМ!$C$39:$C$782,СВЦЭМ!$A$39:$A$782,$A32,СВЦЭМ!$B$39:$B$782,S$11)+'СЕТ СН'!$F$9+СВЦЭМ!$D$10+'СЕТ СН'!$F$5-'СЕТ СН'!$F$17</f>
        <v>5093.63339756</v>
      </c>
      <c r="T32" s="36">
        <f>SUMIFS(СВЦЭМ!$C$39:$C$782,СВЦЭМ!$A$39:$A$782,$A32,СВЦЭМ!$B$39:$B$782,T$11)+'СЕТ СН'!$F$9+СВЦЭМ!$D$10+'СЕТ СН'!$F$5-'СЕТ СН'!$F$17</f>
        <v>5006.07806678</v>
      </c>
      <c r="U32" s="36">
        <f>SUMIFS(СВЦЭМ!$C$39:$C$782,СВЦЭМ!$A$39:$A$782,$A32,СВЦЭМ!$B$39:$B$782,U$11)+'СЕТ СН'!$F$9+СВЦЭМ!$D$10+'СЕТ СН'!$F$5-'СЕТ СН'!$F$17</f>
        <v>4996.75549538</v>
      </c>
      <c r="V32" s="36">
        <f>SUMIFS(СВЦЭМ!$C$39:$C$782,СВЦЭМ!$A$39:$A$782,$A32,СВЦЭМ!$B$39:$B$782,V$11)+'СЕТ СН'!$F$9+СВЦЭМ!$D$10+'СЕТ СН'!$F$5-'СЕТ СН'!$F$17</f>
        <v>5009.04738327</v>
      </c>
      <c r="W32" s="36">
        <f>SUMIFS(СВЦЭМ!$C$39:$C$782,СВЦЭМ!$A$39:$A$782,$A32,СВЦЭМ!$B$39:$B$782,W$11)+'СЕТ СН'!$F$9+СВЦЭМ!$D$10+'СЕТ СН'!$F$5-'СЕТ СН'!$F$17</f>
        <v>5048.49876399</v>
      </c>
      <c r="X32" s="36">
        <f>SUMIFS(СВЦЭМ!$C$39:$C$782,СВЦЭМ!$A$39:$A$782,$A32,СВЦЭМ!$B$39:$B$782,X$11)+'СЕТ СН'!$F$9+СВЦЭМ!$D$10+'СЕТ СН'!$F$5-'СЕТ СН'!$F$17</f>
        <v>5126.9146064399993</v>
      </c>
      <c r="Y32" s="36">
        <f>SUMIFS(СВЦЭМ!$C$39:$C$782,СВЦЭМ!$A$39:$A$782,$A32,СВЦЭМ!$B$39:$B$782,Y$11)+'СЕТ СН'!$F$9+СВЦЭМ!$D$10+'СЕТ СН'!$F$5-'СЕТ СН'!$F$17</f>
        <v>5147.7047509699996</v>
      </c>
    </row>
    <row r="33" spans="1:25" ht="15.75" x14ac:dyDescent="0.2">
      <c r="A33" s="35">
        <f t="shared" si="0"/>
        <v>45587</v>
      </c>
      <c r="B33" s="36">
        <f>SUMIFS(СВЦЭМ!$C$39:$C$782,СВЦЭМ!$A$39:$A$782,$A33,СВЦЭМ!$B$39:$B$782,B$11)+'СЕТ СН'!$F$9+СВЦЭМ!$D$10+'СЕТ СН'!$F$5-'СЕТ СН'!$F$17</f>
        <v>5127.0692221099998</v>
      </c>
      <c r="C33" s="36">
        <f>SUMIFS(СВЦЭМ!$C$39:$C$782,СВЦЭМ!$A$39:$A$782,$A33,СВЦЭМ!$B$39:$B$782,C$11)+'СЕТ СН'!$F$9+СВЦЭМ!$D$10+'СЕТ СН'!$F$5-'СЕТ СН'!$F$17</f>
        <v>5155.7681339000001</v>
      </c>
      <c r="D33" s="36">
        <f>SUMIFS(СВЦЭМ!$C$39:$C$782,СВЦЭМ!$A$39:$A$782,$A33,СВЦЭМ!$B$39:$B$782,D$11)+'СЕТ СН'!$F$9+СВЦЭМ!$D$10+'СЕТ СН'!$F$5-'СЕТ СН'!$F$17</f>
        <v>5164.1630331799997</v>
      </c>
      <c r="E33" s="36">
        <f>SUMIFS(СВЦЭМ!$C$39:$C$782,СВЦЭМ!$A$39:$A$782,$A33,СВЦЭМ!$B$39:$B$782,E$11)+'СЕТ СН'!$F$9+СВЦЭМ!$D$10+'СЕТ СН'!$F$5-'СЕТ СН'!$F$17</f>
        <v>5231.9018510799997</v>
      </c>
      <c r="F33" s="36">
        <f>SUMIFS(СВЦЭМ!$C$39:$C$782,СВЦЭМ!$A$39:$A$782,$A33,СВЦЭМ!$B$39:$B$782,F$11)+'СЕТ СН'!$F$9+СВЦЭМ!$D$10+'СЕТ СН'!$F$5-'СЕТ СН'!$F$17</f>
        <v>5236.8996360900001</v>
      </c>
      <c r="G33" s="36">
        <f>SUMIFS(СВЦЭМ!$C$39:$C$782,СВЦЭМ!$A$39:$A$782,$A33,СВЦЭМ!$B$39:$B$782,G$11)+'СЕТ СН'!$F$9+СВЦЭМ!$D$10+'СЕТ СН'!$F$5-'СЕТ СН'!$F$17</f>
        <v>5213.5529497299995</v>
      </c>
      <c r="H33" s="36">
        <f>SUMIFS(СВЦЭМ!$C$39:$C$782,СВЦЭМ!$A$39:$A$782,$A33,СВЦЭМ!$B$39:$B$782,H$11)+'СЕТ СН'!$F$9+СВЦЭМ!$D$10+'СЕТ СН'!$F$5-'СЕТ СН'!$F$17</f>
        <v>5115.9481229599996</v>
      </c>
      <c r="I33" s="36">
        <f>SUMIFS(СВЦЭМ!$C$39:$C$782,СВЦЭМ!$A$39:$A$782,$A33,СВЦЭМ!$B$39:$B$782,I$11)+'СЕТ СН'!$F$9+СВЦЭМ!$D$10+'СЕТ СН'!$F$5-'СЕТ СН'!$F$17</f>
        <v>5042.6376679599998</v>
      </c>
      <c r="J33" s="36">
        <f>SUMIFS(СВЦЭМ!$C$39:$C$782,СВЦЭМ!$A$39:$A$782,$A33,СВЦЭМ!$B$39:$B$782,J$11)+'СЕТ СН'!$F$9+СВЦЭМ!$D$10+'СЕТ СН'!$F$5-'СЕТ СН'!$F$17</f>
        <v>5014.5349542200001</v>
      </c>
      <c r="K33" s="36">
        <f>SUMIFS(СВЦЭМ!$C$39:$C$782,СВЦЭМ!$A$39:$A$782,$A33,СВЦЭМ!$B$39:$B$782,K$11)+'СЕТ СН'!$F$9+СВЦЭМ!$D$10+'СЕТ СН'!$F$5-'СЕТ СН'!$F$17</f>
        <v>5006.4921261999998</v>
      </c>
      <c r="L33" s="36">
        <f>SUMIFS(СВЦЭМ!$C$39:$C$782,СВЦЭМ!$A$39:$A$782,$A33,СВЦЭМ!$B$39:$B$782,L$11)+'СЕТ СН'!$F$9+СВЦЭМ!$D$10+'СЕТ СН'!$F$5-'СЕТ СН'!$F$17</f>
        <v>4986.1535591800002</v>
      </c>
      <c r="M33" s="36">
        <f>SUMIFS(СВЦЭМ!$C$39:$C$782,СВЦЭМ!$A$39:$A$782,$A33,СВЦЭМ!$B$39:$B$782,M$11)+'СЕТ СН'!$F$9+СВЦЭМ!$D$10+'СЕТ СН'!$F$5-'СЕТ СН'!$F$17</f>
        <v>4982.7286053400003</v>
      </c>
      <c r="N33" s="36">
        <f>SUMIFS(СВЦЭМ!$C$39:$C$782,СВЦЭМ!$A$39:$A$782,$A33,СВЦЭМ!$B$39:$B$782,N$11)+'СЕТ СН'!$F$9+СВЦЭМ!$D$10+'СЕТ СН'!$F$5-'СЕТ СН'!$F$17</f>
        <v>4989.6409426800001</v>
      </c>
      <c r="O33" s="36">
        <f>SUMIFS(СВЦЭМ!$C$39:$C$782,СВЦЭМ!$A$39:$A$782,$A33,СВЦЭМ!$B$39:$B$782,O$11)+'СЕТ СН'!$F$9+СВЦЭМ!$D$10+'СЕТ СН'!$F$5-'СЕТ СН'!$F$17</f>
        <v>4966.6834043399995</v>
      </c>
      <c r="P33" s="36">
        <f>SUMIFS(СВЦЭМ!$C$39:$C$782,СВЦЭМ!$A$39:$A$782,$A33,СВЦЭМ!$B$39:$B$782,P$11)+'СЕТ СН'!$F$9+СВЦЭМ!$D$10+'СЕТ СН'!$F$5-'СЕТ СН'!$F$17</f>
        <v>4972.5979014999994</v>
      </c>
      <c r="Q33" s="36">
        <f>SUMIFS(СВЦЭМ!$C$39:$C$782,СВЦЭМ!$A$39:$A$782,$A33,СВЦЭМ!$B$39:$B$782,Q$11)+'СЕТ СН'!$F$9+СВЦЭМ!$D$10+'СЕТ СН'!$F$5-'СЕТ СН'!$F$17</f>
        <v>5022.5127428799997</v>
      </c>
      <c r="R33" s="36">
        <f>SUMIFS(СВЦЭМ!$C$39:$C$782,СВЦЭМ!$A$39:$A$782,$A33,СВЦЭМ!$B$39:$B$782,R$11)+'СЕТ СН'!$F$9+СВЦЭМ!$D$10+'СЕТ СН'!$F$5-'СЕТ СН'!$F$17</f>
        <v>5014.3945964199993</v>
      </c>
      <c r="S33" s="36">
        <f>SUMIFS(СВЦЭМ!$C$39:$C$782,СВЦЭМ!$A$39:$A$782,$A33,СВЦЭМ!$B$39:$B$782,S$11)+'СЕТ СН'!$F$9+СВЦЭМ!$D$10+'СЕТ СН'!$F$5-'СЕТ СН'!$F$17</f>
        <v>4994.8259896199997</v>
      </c>
      <c r="T33" s="36">
        <f>SUMIFS(СВЦЭМ!$C$39:$C$782,СВЦЭМ!$A$39:$A$782,$A33,СВЦЭМ!$B$39:$B$782,T$11)+'СЕТ СН'!$F$9+СВЦЭМ!$D$10+'СЕТ СН'!$F$5-'СЕТ СН'!$F$17</f>
        <v>4949.9846957899999</v>
      </c>
      <c r="U33" s="36">
        <f>SUMIFS(СВЦЭМ!$C$39:$C$782,СВЦЭМ!$A$39:$A$782,$A33,СВЦЭМ!$B$39:$B$782,U$11)+'СЕТ СН'!$F$9+СВЦЭМ!$D$10+'СЕТ СН'!$F$5-'СЕТ СН'!$F$17</f>
        <v>4944.4818351899994</v>
      </c>
      <c r="V33" s="36">
        <f>SUMIFS(СВЦЭМ!$C$39:$C$782,СВЦЭМ!$A$39:$A$782,$A33,СВЦЭМ!$B$39:$B$782,V$11)+'СЕТ СН'!$F$9+СВЦЭМ!$D$10+'СЕТ СН'!$F$5-'СЕТ СН'!$F$17</f>
        <v>4958.8140684800001</v>
      </c>
      <c r="W33" s="36">
        <f>SUMIFS(СВЦЭМ!$C$39:$C$782,СВЦЭМ!$A$39:$A$782,$A33,СВЦЭМ!$B$39:$B$782,W$11)+'СЕТ СН'!$F$9+СВЦЭМ!$D$10+'СЕТ СН'!$F$5-'СЕТ СН'!$F$17</f>
        <v>4960.5488530000002</v>
      </c>
      <c r="X33" s="36">
        <f>SUMIFS(СВЦЭМ!$C$39:$C$782,СВЦЭМ!$A$39:$A$782,$A33,СВЦЭМ!$B$39:$B$782,X$11)+'СЕТ СН'!$F$9+СВЦЭМ!$D$10+'СЕТ СН'!$F$5-'СЕТ СН'!$F$17</f>
        <v>5018.8238041999994</v>
      </c>
      <c r="Y33" s="36">
        <f>SUMIFS(СВЦЭМ!$C$39:$C$782,СВЦЭМ!$A$39:$A$782,$A33,СВЦЭМ!$B$39:$B$782,Y$11)+'СЕТ СН'!$F$9+СВЦЭМ!$D$10+'СЕТ СН'!$F$5-'СЕТ СН'!$F$17</f>
        <v>5052.3715033199996</v>
      </c>
    </row>
    <row r="34" spans="1:25" ht="15.75" x14ac:dyDescent="0.2">
      <c r="A34" s="35">
        <f t="shared" si="0"/>
        <v>45588</v>
      </c>
      <c r="B34" s="36">
        <f>SUMIFS(СВЦЭМ!$C$39:$C$782,СВЦЭМ!$A$39:$A$782,$A34,СВЦЭМ!$B$39:$B$782,B$11)+'СЕТ СН'!$F$9+СВЦЭМ!$D$10+'СЕТ СН'!$F$5-'СЕТ СН'!$F$17</f>
        <v>5138.5450250899994</v>
      </c>
      <c r="C34" s="36">
        <f>SUMIFS(СВЦЭМ!$C$39:$C$782,СВЦЭМ!$A$39:$A$782,$A34,СВЦЭМ!$B$39:$B$782,C$11)+'СЕТ СН'!$F$9+СВЦЭМ!$D$10+'СЕТ СН'!$F$5-'СЕТ СН'!$F$17</f>
        <v>5191.5918268599999</v>
      </c>
      <c r="D34" s="36">
        <f>SUMIFS(СВЦЭМ!$C$39:$C$782,СВЦЭМ!$A$39:$A$782,$A34,СВЦЭМ!$B$39:$B$782,D$11)+'СЕТ СН'!$F$9+СВЦЭМ!$D$10+'СЕТ СН'!$F$5-'СЕТ СН'!$F$17</f>
        <v>5225.6558553100003</v>
      </c>
      <c r="E34" s="36">
        <f>SUMIFS(СВЦЭМ!$C$39:$C$782,СВЦЭМ!$A$39:$A$782,$A34,СВЦЭМ!$B$39:$B$782,E$11)+'СЕТ СН'!$F$9+СВЦЭМ!$D$10+'СЕТ СН'!$F$5-'СЕТ СН'!$F$17</f>
        <v>5242.2367106199999</v>
      </c>
      <c r="F34" s="36">
        <f>SUMIFS(СВЦЭМ!$C$39:$C$782,СВЦЭМ!$A$39:$A$782,$A34,СВЦЭМ!$B$39:$B$782,F$11)+'СЕТ СН'!$F$9+СВЦЭМ!$D$10+'СЕТ СН'!$F$5-'СЕТ СН'!$F$17</f>
        <v>5228.7036427599996</v>
      </c>
      <c r="G34" s="36">
        <f>SUMIFS(СВЦЭМ!$C$39:$C$782,СВЦЭМ!$A$39:$A$782,$A34,СВЦЭМ!$B$39:$B$782,G$11)+'СЕТ СН'!$F$9+СВЦЭМ!$D$10+'СЕТ СН'!$F$5-'СЕТ СН'!$F$17</f>
        <v>5195.6590842299993</v>
      </c>
      <c r="H34" s="36">
        <f>SUMIFS(СВЦЭМ!$C$39:$C$782,СВЦЭМ!$A$39:$A$782,$A34,СВЦЭМ!$B$39:$B$782,H$11)+'СЕТ СН'!$F$9+СВЦЭМ!$D$10+'СЕТ СН'!$F$5-'СЕТ СН'!$F$17</f>
        <v>5103.4293986899993</v>
      </c>
      <c r="I34" s="36">
        <f>SUMIFS(СВЦЭМ!$C$39:$C$782,СВЦЭМ!$A$39:$A$782,$A34,СВЦЭМ!$B$39:$B$782,I$11)+'СЕТ СН'!$F$9+СВЦЭМ!$D$10+'СЕТ СН'!$F$5-'СЕТ СН'!$F$17</f>
        <v>5023.1799153899992</v>
      </c>
      <c r="J34" s="36">
        <f>SUMIFS(СВЦЭМ!$C$39:$C$782,СВЦЭМ!$A$39:$A$782,$A34,СВЦЭМ!$B$39:$B$782,J$11)+'СЕТ СН'!$F$9+СВЦЭМ!$D$10+'СЕТ СН'!$F$5-'СЕТ СН'!$F$17</f>
        <v>4982.1880972099998</v>
      </c>
      <c r="K34" s="36">
        <f>SUMIFS(СВЦЭМ!$C$39:$C$782,СВЦЭМ!$A$39:$A$782,$A34,СВЦЭМ!$B$39:$B$782,K$11)+'СЕТ СН'!$F$9+СВЦЭМ!$D$10+'СЕТ СН'!$F$5-'СЕТ СН'!$F$17</f>
        <v>4984.3066740100003</v>
      </c>
      <c r="L34" s="36">
        <f>SUMIFS(СВЦЭМ!$C$39:$C$782,СВЦЭМ!$A$39:$A$782,$A34,СВЦЭМ!$B$39:$B$782,L$11)+'СЕТ СН'!$F$9+СВЦЭМ!$D$10+'СЕТ СН'!$F$5-'СЕТ СН'!$F$17</f>
        <v>4966.8816538399997</v>
      </c>
      <c r="M34" s="36">
        <f>SUMIFS(СВЦЭМ!$C$39:$C$782,СВЦЭМ!$A$39:$A$782,$A34,СВЦЭМ!$B$39:$B$782,M$11)+'СЕТ СН'!$F$9+СВЦЭМ!$D$10+'СЕТ СН'!$F$5-'СЕТ СН'!$F$17</f>
        <v>4963.7133363899993</v>
      </c>
      <c r="N34" s="36">
        <f>SUMIFS(СВЦЭМ!$C$39:$C$782,СВЦЭМ!$A$39:$A$782,$A34,СВЦЭМ!$B$39:$B$782,N$11)+'СЕТ СН'!$F$9+СВЦЭМ!$D$10+'СЕТ СН'!$F$5-'СЕТ СН'!$F$17</f>
        <v>4985.2941066000003</v>
      </c>
      <c r="O34" s="36">
        <f>SUMIFS(СВЦЭМ!$C$39:$C$782,СВЦЭМ!$A$39:$A$782,$A34,СВЦЭМ!$B$39:$B$782,O$11)+'СЕТ СН'!$F$9+СВЦЭМ!$D$10+'СЕТ СН'!$F$5-'СЕТ СН'!$F$17</f>
        <v>4959.8775916199993</v>
      </c>
      <c r="P34" s="36">
        <f>SUMIFS(СВЦЭМ!$C$39:$C$782,СВЦЭМ!$A$39:$A$782,$A34,СВЦЭМ!$B$39:$B$782,P$11)+'СЕТ СН'!$F$9+СВЦЭМ!$D$10+'СЕТ СН'!$F$5-'СЕТ СН'!$F$17</f>
        <v>4976.6359355300001</v>
      </c>
      <c r="Q34" s="36">
        <f>SUMIFS(СВЦЭМ!$C$39:$C$782,СВЦЭМ!$A$39:$A$782,$A34,СВЦЭМ!$B$39:$B$782,Q$11)+'СЕТ СН'!$F$9+СВЦЭМ!$D$10+'СЕТ СН'!$F$5-'СЕТ СН'!$F$17</f>
        <v>5057.2025214599998</v>
      </c>
      <c r="R34" s="36">
        <f>SUMIFS(СВЦЭМ!$C$39:$C$782,СВЦЭМ!$A$39:$A$782,$A34,СВЦЭМ!$B$39:$B$782,R$11)+'СЕТ СН'!$F$9+СВЦЭМ!$D$10+'СЕТ СН'!$F$5-'СЕТ СН'!$F$17</f>
        <v>5055.1882201999997</v>
      </c>
      <c r="S34" s="36">
        <f>SUMIFS(СВЦЭМ!$C$39:$C$782,СВЦЭМ!$A$39:$A$782,$A34,СВЦЭМ!$B$39:$B$782,S$11)+'СЕТ СН'!$F$9+СВЦЭМ!$D$10+'СЕТ СН'!$F$5-'СЕТ СН'!$F$17</f>
        <v>5025.2973063700001</v>
      </c>
      <c r="T34" s="36">
        <f>SUMIFS(СВЦЭМ!$C$39:$C$782,СВЦЭМ!$A$39:$A$782,$A34,СВЦЭМ!$B$39:$B$782,T$11)+'СЕТ СН'!$F$9+СВЦЭМ!$D$10+'СЕТ СН'!$F$5-'СЕТ СН'!$F$17</f>
        <v>4973.3778012099992</v>
      </c>
      <c r="U34" s="36">
        <f>SUMIFS(СВЦЭМ!$C$39:$C$782,СВЦЭМ!$A$39:$A$782,$A34,СВЦЭМ!$B$39:$B$782,U$11)+'СЕТ СН'!$F$9+СВЦЭМ!$D$10+'СЕТ СН'!$F$5-'СЕТ СН'!$F$17</f>
        <v>4971.8742873299998</v>
      </c>
      <c r="V34" s="36">
        <f>SUMIFS(СВЦЭМ!$C$39:$C$782,СВЦЭМ!$A$39:$A$782,$A34,СВЦЭМ!$B$39:$B$782,V$11)+'СЕТ СН'!$F$9+СВЦЭМ!$D$10+'СЕТ СН'!$F$5-'СЕТ СН'!$F$17</f>
        <v>4979.0324545000003</v>
      </c>
      <c r="W34" s="36">
        <f>SUMIFS(СВЦЭМ!$C$39:$C$782,СВЦЭМ!$A$39:$A$782,$A34,СВЦЭМ!$B$39:$B$782,W$11)+'СЕТ СН'!$F$9+СВЦЭМ!$D$10+'СЕТ СН'!$F$5-'СЕТ СН'!$F$17</f>
        <v>4933.5857944700001</v>
      </c>
      <c r="X34" s="36">
        <f>SUMIFS(СВЦЭМ!$C$39:$C$782,СВЦЭМ!$A$39:$A$782,$A34,СВЦЭМ!$B$39:$B$782,X$11)+'СЕТ СН'!$F$9+СВЦЭМ!$D$10+'СЕТ СН'!$F$5-'СЕТ СН'!$F$17</f>
        <v>4981.2470240299999</v>
      </c>
      <c r="Y34" s="36">
        <f>SUMIFS(СВЦЭМ!$C$39:$C$782,СВЦЭМ!$A$39:$A$782,$A34,СВЦЭМ!$B$39:$B$782,Y$11)+'СЕТ СН'!$F$9+СВЦЭМ!$D$10+'СЕТ СН'!$F$5-'СЕТ СН'!$F$17</f>
        <v>4967.4901634500002</v>
      </c>
    </row>
    <row r="35" spans="1:25" ht="15.75" x14ac:dyDescent="0.2">
      <c r="A35" s="35">
        <f t="shared" si="0"/>
        <v>45589</v>
      </c>
      <c r="B35" s="36">
        <f>SUMIFS(СВЦЭМ!$C$39:$C$782,СВЦЭМ!$A$39:$A$782,$A35,СВЦЭМ!$B$39:$B$782,B$11)+'СЕТ СН'!$F$9+СВЦЭМ!$D$10+'СЕТ СН'!$F$5-'СЕТ СН'!$F$17</f>
        <v>5085.6712239400003</v>
      </c>
      <c r="C35" s="36">
        <f>SUMIFS(СВЦЭМ!$C$39:$C$782,СВЦЭМ!$A$39:$A$782,$A35,СВЦЭМ!$B$39:$B$782,C$11)+'СЕТ СН'!$F$9+СВЦЭМ!$D$10+'СЕТ СН'!$F$5-'СЕТ СН'!$F$17</f>
        <v>5118.2405165099999</v>
      </c>
      <c r="D35" s="36">
        <f>SUMIFS(СВЦЭМ!$C$39:$C$782,СВЦЭМ!$A$39:$A$782,$A35,СВЦЭМ!$B$39:$B$782,D$11)+'СЕТ СН'!$F$9+СВЦЭМ!$D$10+'СЕТ СН'!$F$5-'СЕТ СН'!$F$17</f>
        <v>5171.4991119299993</v>
      </c>
      <c r="E35" s="36">
        <f>SUMIFS(СВЦЭМ!$C$39:$C$782,СВЦЭМ!$A$39:$A$782,$A35,СВЦЭМ!$B$39:$B$782,E$11)+'СЕТ СН'!$F$9+СВЦЭМ!$D$10+'СЕТ СН'!$F$5-'СЕТ СН'!$F$17</f>
        <v>5190.7924347299995</v>
      </c>
      <c r="F35" s="36">
        <f>SUMIFS(СВЦЭМ!$C$39:$C$782,СВЦЭМ!$A$39:$A$782,$A35,СВЦЭМ!$B$39:$B$782,F$11)+'СЕТ СН'!$F$9+СВЦЭМ!$D$10+'СЕТ СН'!$F$5-'СЕТ СН'!$F$17</f>
        <v>5196.46469359</v>
      </c>
      <c r="G35" s="36">
        <f>SUMIFS(СВЦЭМ!$C$39:$C$782,СВЦЭМ!$A$39:$A$782,$A35,СВЦЭМ!$B$39:$B$782,G$11)+'СЕТ СН'!$F$9+СВЦЭМ!$D$10+'СЕТ СН'!$F$5-'СЕТ СН'!$F$17</f>
        <v>5173.27395385</v>
      </c>
      <c r="H35" s="36">
        <f>SUMIFS(СВЦЭМ!$C$39:$C$782,СВЦЭМ!$A$39:$A$782,$A35,СВЦЭМ!$B$39:$B$782,H$11)+'СЕТ СН'!$F$9+СВЦЭМ!$D$10+'СЕТ СН'!$F$5-'СЕТ СН'!$F$17</f>
        <v>5080.8168174499997</v>
      </c>
      <c r="I35" s="36">
        <f>SUMIFS(СВЦЭМ!$C$39:$C$782,СВЦЭМ!$A$39:$A$782,$A35,СВЦЭМ!$B$39:$B$782,I$11)+'СЕТ СН'!$F$9+СВЦЭМ!$D$10+'СЕТ СН'!$F$5-'СЕТ СН'!$F$17</f>
        <v>5003.1320536099993</v>
      </c>
      <c r="J35" s="36">
        <f>SUMIFS(СВЦЭМ!$C$39:$C$782,СВЦЭМ!$A$39:$A$782,$A35,СВЦЭМ!$B$39:$B$782,J$11)+'СЕТ СН'!$F$9+СВЦЭМ!$D$10+'СЕТ СН'!$F$5-'СЕТ СН'!$F$17</f>
        <v>4954.1873647499997</v>
      </c>
      <c r="K35" s="36">
        <f>SUMIFS(СВЦЭМ!$C$39:$C$782,СВЦЭМ!$A$39:$A$782,$A35,СВЦЭМ!$B$39:$B$782,K$11)+'СЕТ СН'!$F$9+СВЦЭМ!$D$10+'СЕТ СН'!$F$5-'СЕТ СН'!$F$17</f>
        <v>4928.7866509699998</v>
      </c>
      <c r="L35" s="36">
        <f>SUMIFS(СВЦЭМ!$C$39:$C$782,СВЦЭМ!$A$39:$A$782,$A35,СВЦЭМ!$B$39:$B$782,L$11)+'СЕТ СН'!$F$9+СВЦЭМ!$D$10+'СЕТ СН'!$F$5-'СЕТ СН'!$F$17</f>
        <v>4901.9446437199995</v>
      </c>
      <c r="M35" s="36">
        <f>SUMIFS(СВЦЭМ!$C$39:$C$782,СВЦЭМ!$A$39:$A$782,$A35,СВЦЭМ!$B$39:$B$782,M$11)+'СЕТ СН'!$F$9+СВЦЭМ!$D$10+'СЕТ СН'!$F$5-'СЕТ СН'!$F$17</f>
        <v>4916.1069313499993</v>
      </c>
      <c r="N35" s="36">
        <f>SUMIFS(СВЦЭМ!$C$39:$C$782,СВЦЭМ!$A$39:$A$782,$A35,СВЦЭМ!$B$39:$B$782,N$11)+'СЕТ СН'!$F$9+СВЦЭМ!$D$10+'СЕТ СН'!$F$5-'СЕТ СН'!$F$17</f>
        <v>4933.2321648999996</v>
      </c>
      <c r="O35" s="36">
        <f>SUMIFS(СВЦЭМ!$C$39:$C$782,СВЦЭМ!$A$39:$A$782,$A35,СВЦЭМ!$B$39:$B$782,O$11)+'СЕТ СН'!$F$9+СВЦЭМ!$D$10+'СЕТ СН'!$F$5-'СЕТ СН'!$F$17</f>
        <v>4952.0262991199997</v>
      </c>
      <c r="P35" s="36">
        <f>SUMIFS(СВЦЭМ!$C$39:$C$782,СВЦЭМ!$A$39:$A$782,$A35,СВЦЭМ!$B$39:$B$782,P$11)+'СЕТ СН'!$F$9+СВЦЭМ!$D$10+'СЕТ СН'!$F$5-'СЕТ СН'!$F$17</f>
        <v>4964.8167854399999</v>
      </c>
      <c r="Q35" s="36">
        <f>SUMIFS(СВЦЭМ!$C$39:$C$782,СВЦЭМ!$A$39:$A$782,$A35,СВЦЭМ!$B$39:$B$782,Q$11)+'СЕТ СН'!$F$9+СВЦЭМ!$D$10+'СЕТ СН'!$F$5-'СЕТ СН'!$F$17</f>
        <v>4983.8225601100003</v>
      </c>
      <c r="R35" s="36">
        <f>SUMIFS(СВЦЭМ!$C$39:$C$782,СВЦЭМ!$A$39:$A$782,$A35,СВЦЭМ!$B$39:$B$782,R$11)+'СЕТ СН'!$F$9+СВЦЭМ!$D$10+'СЕТ СН'!$F$5-'СЕТ СН'!$F$17</f>
        <v>4937.9372862700002</v>
      </c>
      <c r="S35" s="36">
        <f>SUMIFS(СВЦЭМ!$C$39:$C$782,СВЦЭМ!$A$39:$A$782,$A35,СВЦЭМ!$B$39:$B$782,S$11)+'СЕТ СН'!$F$9+СВЦЭМ!$D$10+'СЕТ СН'!$F$5-'СЕТ СН'!$F$17</f>
        <v>4971.7704936</v>
      </c>
      <c r="T35" s="36">
        <f>SUMIFS(СВЦЭМ!$C$39:$C$782,СВЦЭМ!$A$39:$A$782,$A35,СВЦЭМ!$B$39:$B$782,T$11)+'СЕТ СН'!$F$9+СВЦЭМ!$D$10+'СЕТ СН'!$F$5-'СЕТ СН'!$F$17</f>
        <v>4886.8652975999994</v>
      </c>
      <c r="U35" s="36">
        <f>SUMIFS(СВЦЭМ!$C$39:$C$782,СВЦЭМ!$A$39:$A$782,$A35,СВЦЭМ!$B$39:$B$782,U$11)+'СЕТ СН'!$F$9+СВЦЭМ!$D$10+'СЕТ СН'!$F$5-'СЕТ СН'!$F$17</f>
        <v>4893.0885711299998</v>
      </c>
      <c r="V35" s="36">
        <f>SUMIFS(СВЦЭМ!$C$39:$C$782,СВЦЭМ!$A$39:$A$782,$A35,СВЦЭМ!$B$39:$B$782,V$11)+'СЕТ СН'!$F$9+СВЦЭМ!$D$10+'СЕТ СН'!$F$5-'СЕТ СН'!$F$17</f>
        <v>4911.4875540699995</v>
      </c>
      <c r="W35" s="36">
        <f>SUMIFS(СВЦЭМ!$C$39:$C$782,СВЦЭМ!$A$39:$A$782,$A35,СВЦЭМ!$B$39:$B$782,W$11)+'СЕТ СН'!$F$9+СВЦЭМ!$D$10+'СЕТ СН'!$F$5-'СЕТ СН'!$F$17</f>
        <v>4939.7082453399998</v>
      </c>
      <c r="X35" s="36">
        <f>SUMIFS(СВЦЭМ!$C$39:$C$782,СВЦЭМ!$A$39:$A$782,$A35,СВЦЭМ!$B$39:$B$782,X$11)+'СЕТ СН'!$F$9+СВЦЭМ!$D$10+'СЕТ СН'!$F$5-'СЕТ СН'!$F$17</f>
        <v>4974.6316409900001</v>
      </c>
      <c r="Y35" s="36">
        <f>SUMIFS(СВЦЭМ!$C$39:$C$782,СВЦЭМ!$A$39:$A$782,$A35,СВЦЭМ!$B$39:$B$782,Y$11)+'СЕТ СН'!$F$9+СВЦЭМ!$D$10+'СЕТ СН'!$F$5-'СЕТ СН'!$F$17</f>
        <v>5014.09793128</v>
      </c>
    </row>
    <row r="36" spans="1:25" ht="15.75" x14ac:dyDescent="0.2">
      <c r="A36" s="35">
        <f t="shared" si="0"/>
        <v>45590</v>
      </c>
      <c r="B36" s="36">
        <f>SUMIFS(СВЦЭМ!$C$39:$C$782,СВЦЭМ!$A$39:$A$782,$A36,СВЦЭМ!$B$39:$B$782,B$11)+'СЕТ СН'!$F$9+СВЦЭМ!$D$10+'СЕТ СН'!$F$5-'СЕТ СН'!$F$17</f>
        <v>4981.7842023200001</v>
      </c>
      <c r="C36" s="36">
        <f>SUMIFS(СВЦЭМ!$C$39:$C$782,СВЦЭМ!$A$39:$A$782,$A36,СВЦЭМ!$B$39:$B$782,C$11)+'СЕТ СН'!$F$9+СВЦЭМ!$D$10+'СЕТ СН'!$F$5-'СЕТ СН'!$F$17</f>
        <v>5038.9678559999993</v>
      </c>
      <c r="D36" s="36">
        <f>SUMIFS(СВЦЭМ!$C$39:$C$782,СВЦЭМ!$A$39:$A$782,$A36,СВЦЭМ!$B$39:$B$782,D$11)+'СЕТ СН'!$F$9+СВЦЭМ!$D$10+'СЕТ СН'!$F$5-'СЕТ СН'!$F$17</f>
        <v>5072.4062093399998</v>
      </c>
      <c r="E36" s="36">
        <f>SUMIFS(СВЦЭМ!$C$39:$C$782,СВЦЭМ!$A$39:$A$782,$A36,СВЦЭМ!$B$39:$B$782,E$11)+'СЕТ СН'!$F$9+СВЦЭМ!$D$10+'СЕТ СН'!$F$5-'СЕТ СН'!$F$17</f>
        <v>5091.7846425099997</v>
      </c>
      <c r="F36" s="36">
        <f>SUMIFS(СВЦЭМ!$C$39:$C$782,СВЦЭМ!$A$39:$A$782,$A36,СВЦЭМ!$B$39:$B$782,F$11)+'СЕТ СН'!$F$9+СВЦЭМ!$D$10+'СЕТ СН'!$F$5-'СЕТ СН'!$F$17</f>
        <v>5078.9339488099995</v>
      </c>
      <c r="G36" s="36">
        <f>SUMIFS(СВЦЭМ!$C$39:$C$782,СВЦЭМ!$A$39:$A$782,$A36,СВЦЭМ!$B$39:$B$782,G$11)+'СЕТ СН'!$F$9+СВЦЭМ!$D$10+'СЕТ СН'!$F$5-'СЕТ СН'!$F$17</f>
        <v>5127.0414996899999</v>
      </c>
      <c r="H36" s="36">
        <f>SUMIFS(СВЦЭМ!$C$39:$C$782,СВЦЭМ!$A$39:$A$782,$A36,СВЦЭМ!$B$39:$B$782,H$11)+'СЕТ СН'!$F$9+СВЦЭМ!$D$10+'СЕТ СН'!$F$5-'СЕТ СН'!$F$17</f>
        <v>5087.7966977099995</v>
      </c>
      <c r="I36" s="36">
        <f>SUMIFS(СВЦЭМ!$C$39:$C$782,СВЦЭМ!$A$39:$A$782,$A36,СВЦЭМ!$B$39:$B$782,I$11)+'СЕТ СН'!$F$9+СВЦЭМ!$D$10+'СЕТ СН'!$F$5-'СЕТ СН'!$F$17</f>
        <v>5024.4426122999994</v>
      </c>
      <c r="J36" s="36">
        <f>SUMIFS(СВЦЭМ!$C$39:$C$782,СВЦЭМ!$A$39:$A$782,$A36,СВЦЭМ!$B$39:$B$782,J$11)+'СЕТ СН'!$F$9+СВЦЭМ!$D$10+'СЕТ СН'!$F$5-'СЕТ СН'!$F$17</f>
        <v>4954.47917091</v>
      </c>
      <c r="K36" s="36">
        <f>SUMIFS(СВЦЭМ!$C$39:$C$782,СВЦЭМ!$A$39:$A$782,$A36,СВЦЭМ!$B$39:$B$782,K$11)+'СЕТ СН'!$F$9+СВЦЭМ!$D$10+'СЕТ СН'!$F$5-'СЕТ СН'!$F$17</f>
        <v>4931.7007320599996</v>
      </c>
      <c r="L36" s="36">
        <f>SUMIFS(СВЦЭМ!$C$39:$C$782,СВЦЭМ!$A$39:$A$782,$A36,СВЦЭМ!$B$39:$B$782,L$11)+'СЕТ СН'!$F$9+СВЦЭМ!$D$10+'СЕТ СН'!$F$5-'СЕТ СН'!$F$17</f>
        <v>4925.0553225200001</v>
      </c>
      <c r="M36" s="36">
        <f>SUMIFS(СВЦЭМ!$C$39:$C$782,СВЦЭМ!$A$39:$A$782,$A36,СВЦЭМ!$B$39:$B$782,M$11)+'СЕТ СН'!$F$9+СВЦЭМ!$D$10+'СЕТ СН'!$F$5-'СЕТ СН'!$F$17</f>
        <v>4919.9239509999998</v>
      </c>
      <c r="N36" s="36">
        <f>SUMIFS(СВЦЭМ!$C$39:$C$782,СВЦЭМ!$A$39:$A$782,$A36,СВЦЭМ!$B$39:$B$782,N$11)+'СЕТ СН'!$F$9+СВЦЭМ!$D$10+'СЕТ СН'!$F$5-'СЕТ СН'!$F$17</f>
        <v>4951.7509768899999</v>
      </c>
      <c r="O36" s="36">
        <f>SUMIFS(СВЦЭМ!$C$39:$C$782,СВЦЭМ!$A$39:$A$782,$A36,СВЦЭМ!$B$39:$B$782,O$11)+'СЕТ СН'!$F$9+СВЦЭМ!$D$10+'СЕТ СН'!$F$5-'СЕТ СН'!$F$17</f>
        <v>4915.9153745599997</v>
      </c>
      <c r="P36" s="36">
        <f>SUMIFS(СВЦЭМ!$C$39:$C$782,СВЦЭМ!$A$39:$A$782,$A36,СВЦЭМ!$B$39:$B$782,P$11)+'СЕТ СН'!$F$9+СВЦЭМ!$D$10+'СЕТ СН'!$F$5-'СЕТ СН'!$F$17</f>
        <v>4907.6628416900003</v>
      </c>
      <c r="Q36" s="36">
        <f>SUMIFS(СВЦЭМ!$C$39:$C$782,СВЦЭМ!$A$39:$A$782,$A36,СВЦЭМ!$B$39:$B$782,Q$11)+'СЕТ СН'!$F$9+СВЦЭМ!$D$10+'СЕТ СН'!$F$5-'СЕТ СН'!$F$17</f>
        <v>4973.19455561</v>
      </c>
      <c r="R36" s="36">
        <f>SUMIFS(СВЦЭМ!$C$39:$C$782,СВЦЭМ!$A$39:$A$782,$A36,СВЦЭМ!$B$39:$B$782,R$11)+'СЕТ СН'!$F$9+СВЦЭМ!$D$10+'СЕТ СН'!$F$5-'СЕТ СН'!$F$17</f>
        <v>4964.82403944</v>
      </c>
      <c r="S36" s="36">
        <f>SUMIFS(СВЦЭМ!$C$39:$C$782,СВЦЭМ!$A$39:$A$782,$A36,СВЦЭМ!$B$39:$B$782,S$11)+'СЕТ СН'!$F$9+СВЦЭМ!$D$10+'СЕТ СН'!$F$5-'СЕТ СН'!$F$17</f>
        <v>4933.8848760499995</v>
      </c>
      <c r="T36" s="36">
        <f>SUMIFS(СВЦЭМ!$C$39:$C$782,СВЦЭМ!$A$39:$A$782,$A36,СВЦЭМ!$B$39:$B$782,T$11)+'СЕТ СН'!$F$9+СВЦЭМ!$D$10+'СЕТ СН'!$F$5-'СЕТ СН'!$F$17</f>
        <v>4862.9688840099998</v>
      </c>
      <c r="U36" s="36">
        <f>SUMIFS(СВЦЭМ!$C$39:$C$782,СВЦЭМ!$A$39:$A$782,$A36,СВЦЭМ!$B$39:$B$782,U$11)+'СЕТ СН'!$F$9+СВЦЭМ!$D$10+'СЕТ СН'!$F$5-'СЕТ СН'!$F$17</f>
        <v>4875.1611684399995</v>
      </c>
      <c r="V36" s="36">
        <f>SUMIFS(СВЦЭМ!$C$39:$C$782,СВЦЭМ!$A$39:$A$782,$A36,СВЦЭМ!$B$39:$B$782,V$11)+'СЕТ СН'!$F$9+СВЦЭМ!$D$10+'СЕТ СН'!$F$5-'СЕТ СН'!$F$17</f>
        <v>4905.6912150299995</v>
      </c>
      <c r="W36" s="36">
        <f>SUMIFS(СВЦЭМ!$C$39:$C$782,СВЦЭМ!$A$39:$A$782,$A36,СВЦЭМ!$B$39:$B$782,W$11)+'СЕТ СН'!$F$9+СВЦЭМ!$D$10+'СЕТ СН'!$F$5-'СЕТ СН'!$F$17</f>
        <v>4919.0086346099997</v>
      </c>
      <c r="X36" s="36">
        <f>SUMIFS(СВЦЭМ!$C$39:$C$782,СВЦЭМ!$A$39:$A$782,$A36,СВЦЭМ!$B$39:$B$782,X$11)+'СЕТ СН'!$F$9+СВЦЭМ!$D$10+'СЕТ СН'!$F$5-'СЕТ СН'!$F$17</f>
        <v>4972.41104662</v>
      </c>
      <c r="Y36" s="36">
        <f>SUMIFS(СВЦЭМ!$C$39:$C$782,СВЦЭМ!$A$39:$A$782,$A36,СВЦЭМ!$B$39:$B$782,Y$11)+'СЕТ СН'!$F$9+СВЦЭМ!$D$10+'СЕТ СН'!$F$5-'СЕТ СН'!$F$17</f>
        <v>5087.6266805400001</v>
      </c>
    </row>
    <row r="37" spans="1:25" ht="15.75" x14ac:dyDescent="0.2">
      <c r="A37" s="35">
        <f t="shared" si="0"/>
        <v>45591</v>
      </c>
      <c r="B37" s="36">
        <f>SUMIFS(СВЦЭМ!$C$39:$C$782,СВЦЭМ!$A$39:$A$782,$A37,СВЦЭМ!$B$39:$B$782,B$11)+'СЕТ СН'!$F$9+СВЦЭМ!$D$10+'СЕТ СН'!$F$5-'СЕТ СН'!$F$17</f>
        <v>5036.6393434499996</v>
      </c>
      <c r="C37" s="36">
        <f>SUMIFS(СВЦЭМ!$C$39:$C$782,СВЦЭМ!$A$39:$A$782,$A37,СВЦЭМ!$B$39:$B$782,C$11)+'СЕТ СН'!$F$9+СВЦЭМ!$D$10+'СЕТ СН'!$F$5-'СЕТ СН'!$F$17</f>
        <v>5114.3129375099998</v>
      </c>
      <c r="D37" s="36">
        <f>SUMIFS(СВЦЭМ!$C$39:$C$782,СВЦЭМ!$A$39:$A$782,$A37,СВЦЭМ!$B$39:$B$782,D$11)+'СЕТ СН'!$F$9+СВЦЭМ!$D$10+'СЕТ СН'!$F$5-'СЕТ СН'!$F$17</f>
        <v>5134.9313176099995</v>
      </c>
      <c r="E37" s="36">
        <f>SUMIFS(СВЦЭМ!$C$39:$C$782,СВЦЭМ!$A$39:$A$782,$A37,СВЦЭМ!$B$39:$B$782,E$11)+'СЕТ СН'!$F$9+СВЦЭМ!$D$10+'СЕТ СН'!$F$5-'СЕТ СН'!$F$17</f>
        <v>5129.4940616599997</v>
      </c>
      <c r="F37" s="36">
        <f>SUMIFS(СВЦЭМ!$C$39:$C$782,СВЦЭМ!$A$39:$A$782,$A37,СВЦЭМ!$B$39:$B$782,F$11)+'СЕТ СН'!$F$9+СВЦЭМ!$D$10+'СЕТ СН'!$F$5-'СЕТ СН'!$F$17</f>
        <v>5157.3426678300002</v>
      </c>
      <c r="G37" s="36">
        <f>SUMIFS(СВЦЭМ!$C$39:$C$782,СВЦЭМ!$A$39:$A$782,$A37,СВЦЭМ!$B$39:$B$782,G$11)+'СЕТ СН'!$F$9+СВЦЭМ!$D$10+'СЕТ СН'!$F$5-'СЕТ СН'!$F$17</f>
        <v>5136.5922750199998</v>
      </c>
      <c r="H37" s="36">
        <f>SUMIFS(СВЦЭМ!$C$39:$C$782,СВЦЭМ!$A$39:$A$782,$A37,СВЦЭМ!$B$39:$B$782,H$11)+'СЕТ СН'!$F$9+СВЦЭМ!$D$10+'СЕТ СН'!$F$5-'СЕТ СН'!$F$17</f>
        <v>5090.5271983599996</v>
      </c>
      <c r="I37" s="36">
        <f>SUMIFS(СВЦЭМ!$C$39:$C$782,СВЦЭМ!$A$39:$A$782,$A37,СВЦЭМ!$B$39:$B$782,I$11)+'СЕТ СН'!$F$9+СВЦЭМ!$D$10+'СЕТ СН'!$F$5-'СЕТ СН'!$F$17</f>
        <v>5069.60571291</v>
      </c>
      <c r="J37" s="36">
        <f>SUMIFS(СВЦЭМ!$C$39:$C$782,СВЦЭМ!$A$39:$A$782,$A37,СВЦЭМ!$B$39:$B$782,J$11)+'СЕТ СН'!$F$9+СВЦЭМ!$D$10+'СЕТ СН'!$F$5-'СЕТ СН'!$F$17</f>
        <v>4992.8538192699998</v>
      </c>
      <c r="K37" s="36">
        <f>SUMIFS(СВЦЭМ!$C$39:$C$782,СВЦЭМ!$A$39:$A$782,$A37,СВЦЭМ!$B$39:$B$782,K$11)+'СЕТ СН'!$F$9+СВЦЭМ!$D$10+'СЕТ СН'!$F$5-'СЕТ СН'!$F$17</f>
        <v>4909.7555372099996</v>
      </c>
      <c r="L37" s="36">
        <f>SUMIFS(СВЦЭМ!$C$39:$C$782,СВЦЭМ!$A$39:$A$782,$A37,СВЦЭМ!$B$39:$B$782,L$11)+'СЕТ СН'!$F$9+СВЦЭМ!$D$10+'СЕТ СН'!$F$5-'СЕТ СН'!$F$17</f>
        <v>4855.8697174399995</v>
      </c>
      <c r="M37" s="36">
        <f>SUMIFS(СВЦЭМ!$C$39:$C$782,СВЦЭМ!$A$39:$A$782,$A37,СВЦЭМ!$B$39:$B$782,M$11)+'СЕТ СН'!$F$9+СВЦЭМ!$D$10+'СЕТ СН'!$F$5-'СЕТ СН'!$F$17</f>
        <v>4860.7513238900001</v>
      </c>
      <c r="N37" s="36">
        <f>SUMIFS(СВЦЭМ!$C$39:$C$782,СВЦЭМ!$A$39:$A$782,$A37,СВЦЭМ!$B$39:$B$782,N$11)+'СЕТ СН'!$F$9+СВЦЭМ!$D$10+'СЕТ СН'!$F$5-'СЕТ СН'!$F$17</f>
        <v>4875.4981749299995</v>
      </c>
      <c r="O37" s="36">
        <f>SUMIFS(СВЦЭМ!$C$39:$C$782,СВЦЭМ!$A$39:$A$782,$A37,СВЦЭМ!$B$39:$B$782,O$11)+'СЕТ СН'!$F$9+СВЦЭМ!$D$10+'СЕТ СН'!$F$5-'СЕТ СН'!$F$17</f>
        <v>4893.0545856799999</v>
      </c>
      <c r="P37" s="36">
        <f>SUMIFS(СВЦЭМ!$C$39:$C$782,СВЦЭМ!$A$39:$A$782,$A37,СВЦЭМ!$B$39:$B$782,P$11)+'СЕТ СН'!$F$9+СВЦЭМ!$D$10+'СЕТ СН'!$F$5-'СЕТ СН'!$F$17</f>
        <v>4895.6606752199996</v>
      </c>
      <c r="Q37" s="36">
        <f>SUMIFS(СВЦЭМ!$C$39:$C$782,СВЦЭМ!$A$39:$A$782,$A37,СВЦЭМ!$B$39:$B$782,Q$11)+'СЕТ СН'!$F$9+СВЦЭМ!$D$10+'СЕТ СН'!$F$5-'СЕТ СН'!$F$17</f>
        <v>4899.2191787399997</v>
      </c>
      <c r="R37" s="36">
        <f>SUMIFS(СВЦЭМ!$C$39:$C$782,СВЦЭМ!$A$39:$A$782,$A37,СВЦЭМ!$B$39:$B$782,R$11)+'СЕТ СН'!$F$9+СВЦЭМ!$D$10+'СЕТ СН'!$F$5-'СЕТ СН'!$F$17</f>
        <v>4912.7725883000003</v>
      </c>
      <c r="S37" s="36">
        <f>SUMIFS(СВЦЭМ!$C$39:$C$782,СВЦЭМ!$A$39:$A$782,$A37,СВЦЭМ!$B$39:$B$782,S$11)+'СЕТ СН'!$F$9+СВЦЭМ!$D$10+'СЕТ СН'!$F$5-'СЕТ СН'!$F$17</f>
        <v>4910.1145307899997</v>
      </c>
      <c r="T37" s="36">
        <f>SUMIFS(СВЦЭМ!$C$39:$C$782,СВЦЭМ!$A$39:$A$782,$A37,СВЦЭМ!$B$39:$B$782,T$11)+'СЕТ СН'!$F$9+СВЦЭМ!$D$10+'СЕТ СН'!$F$5-'СЕТ СН'!$F$17</f>
        <v>4845.4855666900003</v>
      </c>
      <c r="U37" s="36">
        <f>SUMIFS(СВЦЭМ!$C$39:$C$782,СВЦЭМ!$A$39:$A$782,$A37,СВЦЭМ!$B$39:$B$782,U$11)+'СЕТ СН'!$F$9+СВЦЭМ!$D$10+'СЕТ СН'!$F$5-'СЕТ СН'!$F$17</f>
        <v>4846.5653871499999</v>
      </c>
      <c r="V37" s="36">
        <f>SUMIFS(СВЦЭМ!$C$39:$C$782,СВЦЭМ!$A$39:$A$782,$A37,СВЦЭМ!$B$39:$B$782,V$11)+'СЕТ СН'!$F$9+СВЦЭМ!$D$10+'СЕТ СН'!$F$5-'СЕТ СН'!$F$17</f>
        <v>4863.2650905099999</v>
      </c>
      <c r="W37" s="36">
        <f>SUMIFS(СВЦЭМ!$C$39:$C$782,СВЦЭМ!$A$39:$A$782,$A37,СВЦЭМ!$B$39:$B$782,W$11)+'СЕТ СН'!$F$9+СВЦЭМ!$D$10+'СЕТ СН'!$F$5-'СЕТ СН'!$F$17</f>
        <v>4862.9919046799996</v>
      </c>
      <c r="X37" s="36">
        <f>SUMIFS(СВЦЭМ!$C$39:$C$782,СВЦЭМ!$A$39:$A$782,$A37,СВЦЭМ!$B$39:$B$782,X$11)+'СЕТ СН'!$F$9+СВЦЭМ!$D$10+'СЕТ СН'!$F$5-'СЕТ СН'!$F$17</f>
        <v>4906.2349841799996</v>
      </c>
      <c r="Y37" s="36">
        <f>SUMIFS(СВЦЭМ!$C$39:$C$782,СВЦЭМ!$A$39:$A$782,$A37,СВЦЭМ!$B$39:$B$782,Y$11)+'СЕТ СН'!$F$9+СВЦЭМ!$D$10+'СЕТ СН'!$F$5-'СЕТ СН'!$F$17</f>
        <v>4971.9956407</v>
      </c>
    </row>
    <row r="38" spans="1:25" ht="15.75" x14ac:dyDescent="0.2">
      <c r="A38" s="35">
        <f t="shared" si="0"/>
        <v>45592</v>
      </c>
      <c r="B38" s="36">
        <f>SUMIFS(СВЦЭМ!$C$39:$C$782,СВЦЭМ!$A$39:$A$782,$A38,СВЦЭМ!$B$39:$B$782,B$11)+'СЕТ СН'!$F$9+СВЦЭМ!$D$10+'СЕТ СН'!$F$5-'СЕТ СН'!$F$17</f>
        <v>4964.2887987300001</v>
      </c>
      <c r="C38" s="36">
        <f>SUMIFS(СВЦЭМ!$C$39:$C$782,СВЦЭМ!$A$39:$A$782,$A38,СВЦЭМ!$B$39:$B$782,C$11)+'СЕТ СН'!$F$9+СВЦЭМ!$D$10+'СЕТ СН'!$F$5-'СЕТ СН'!$F$17</f>
        <v>5028.4884431099999</v>
      </c>
      <c r="D38" s="36">
        <f>SUMIFS(СВЦЭМ!$C$39:$C$782,СВЦЭМ!$A$39:$A$782,$A38,СВЦЭМ!$B$39:$B$782,D$11)+'СЕТ СН'!$F$9+СВЦЭМ!$D$10+'СЕТ СН'!$F$5-'СЕТ СН'!$F$17</f>
        <v>5058.0830927999996</v>
      </c>
      <c r="E38" s="36">
        <f>SUMIFS(СВЦЭМ!$C$39:$C$782,СВЦЭМ!$A$39:$A$782,$A38,СВЦЭМ!$B$39:$B$782,E$11)+'СЕТ СН'!$F$9+СВЦЭМ!$D$10+'СЕТ СН'!$F$5-'СЕТ СН'!$F$17</f>
        <v>5076.9425942199996</v>
      </c>
      <c r="F38" s="36">
        <f>SUMIFS(СВЦЭМ!$C$39:$C$782,СВЦЭМ!$A$39:$A$782,$A38,СВЦЭМ!$B$39:$B$782,F$11)+'СЕТ СН'!$F$9+СВЦЭМ!$D$10+'СЕТ СН'!$F$5-'СЕТ СН'!$F$17</f>
        <v>5085.4094759399995</v>
      </c>
      <c r="G38" s="36">
        <f>SUMIFS(СВЦЭМ!$C$39:$C$782,СВЦЭМ!$A$39:$A$782,$A38,СВЦЭМ!$B$39:$B$782,G$11)+'СЕТ СН'!$F$9+СВЦЭМ!$D$10+'СЕТ СН'!$F$5-'СЕТ СН'!$F$17</f>
        <v>5062.5071658300003</v>
      </c>
      <c r="H38" s="36">
        <f>SUMIFS(СВЦЭМ!$C$39:$C$782,СВЦЭМ!$A$39:$A$782,$A38,СВЦЭМ!$B$39:$B$782,H$11)+'СЕТ СН'!$F$9+СВЦЭМ!$D$10+'СЕТ СН'!$F$5-'СЕТ СН'!$F$17</f>
        <v>5019.1131157599993</v>
      </c>
      <c r="I38" s="36">
        <f>SUMIFS(СВЦЭМ!$C$39:$C$782,СВЦЭМ!$A$39:$A$782,$A38,СВЦЭМ!$B$39:$B$782,I$11)+'СЕТ СН'!$F$9+СВЦЭМ!$D$10+'СЕТ СН'!$F$5-'СЕТ СН'!$F$17</f>
        <v>5009.21165432</v>
      </c>
      <c r="J38" s="36">
        <f>SUMIFS(СВЦЭМ!$C$39:$C$782,СВЦЭМ!$A$39:$A$782,$A38,СВЦЭМ!$B$39:$B$782,J$11)+'СЕТ СН'!$F$9+СВЦЭМ!$D$10+'СЕТ СН'!$F$5-'СЕТ СН'!$F$17</f>
        <v>4918.1384364799997</v>
      </c>
      <c r="K38" s="36">
        <f>SUMIFS(СВЦЭМ!$C$39:$C$782,СВЦЭМ!$A$39:$A$782,$A38,СВЦЭМ!$B$39:$B$782,K$11)+'СЕТ СН'!$F$9+СВЦЭМ!$D$10+'СЕТ СН'!$F$5-'СЕТ СН'!$F$17</f>
        <v>4844.1989734500003</v>
      </c>
      <c r="L38" s="36">
        <f>SUMIFS(СВЦЭМ!$C$39:$C$782,СВЦЭМ!$A$39:$A$782,$A38,СВЦЭМ!$B$39:$B$782,L$11)+'СЕТ СН'!$F$9+СВЦЭМ!$D$10+'СЕТ СН'!$F$5-'СЕТ СН'!$F$17</f>
        <v>4821.9931849300001</v>
      </c>
      <c r="M38" s="36">
        <f>SUMIFS(СВЦЭМ!$C$39:$C$782,СВЦЭМ!$A$39:$A$782,$A38,СВЦЭМ!$B$39:$B$782,M$11)+'СЕТ СН'!$F$9+СВЦЭМ!$D$10+'СЕТ СН'!$F$5-'СЕТ СН'!$F$17</f>
        <v>4830.2016731000003</v>
      </c>
      <c r="N38" s="36">
        <f>SUMIFS(СВЦЭМ!$C$39:$C$782,СВЦЭМ!$A$39:$A$782,$A38,СВЦЭМ!$B$39:$B$782,N$11)+'СЕТ СН'!$F$9+СВЦЭМ!$D$10+'СЕТ СН'!$F$5-'СЕТ СН'!$F$17</f>
        <v>4850.5370398300001</v>
      </c>
      <c r="O38" s="36">
        <f>SUMIFS(СВЦЭМ!$C$39:$C$782,СВЦЭМ!$A$39:$A$782,$A38,СВЦЭМ!$B$39:$B$782,O$11)+'СЕТ СН'!$F$9+СВЦЭМ!$D$10+'СЕТ СН'!$F$5-'СЕТ СН'!$F$17</f>
        <v>4884.6800566900001</v>
      </c>
      <c r="P38" s="36">
        <f>SUMIFS(СВЦЭМ!$C$39:$C$782,СВЦЭМ!$A$39:$A$782,$A38,СВЦЭМ!$B$39:$B$782,P$11)+'СЕТ СН'!$F$9+СВЦЭМ!$D$10+'СЕТ СН'!$F$5-'СЕТ СН'!$F$17</f>
        <v>4893.5904590499995</v>
      </c>
      <c r="Q38" s="36">
        <f>SUMIFS(СВЦЭМ!$C$39:$C$782,СВЦЭМ!$A$39:$A$782,$A38,СВЦЭМ!$B$39:$B$782,Q$11)+'СЕТ СН'!$F$9+СВЦЭМ!$D$10+'СЕТ СН'!$F$5-'СЕТ СН'!$F$17</f>
        <v>4892.1527185300001</v>
      </c>
      <c r="R38" s="36">
        <f>SUMIFS(СВЦЭМ!$C$39:$C$782,СВЦЭМ!$A$39:$A$782,$A38,СВЦЭМ!$B$39:$B$782,R$11)+'СЕТ СН'!$F$9+СВЦЭМ!$D$10+'СЕТ СН'!$F$5-'СЕТ СН'!$F$17</f>
        <v>4907.4339825899997</v>
      </c>
      <c r="S38" s="36">
        <f>SUMIFS(СВЦЭМ!$C$39:$C$782,СВЦЭМ!$A$39:$A$782,$A38,СВЦЭМ!$B$39:$B$782,S$11)+'СЕТ СН'!$F$9+СВЦЭМ!$D$10+'СЕТ СН'!$F$5-'СЕТ СН'!$F$17</f>
        <v>4866.1322277700001</v>
      </c>
      <c r="T38" s="36">
        <f>SUMIFS(СВЦЭМ!$C$39:$C$782,СВЦЭМ!$A$39:$A$782,$A38,СВЦЭМ!$B$39:$B$782,T$11)+'СЕТ СН'!$F$9+СВЦЭМ!$D$10+'СЕТ СН'!$F$5-'СЕТ СН'!$F$17</f>
        <v>4792.3995290299999</v>
      </c>
      <c r="U38" s="36">
        <f>SUMIFS(СВЦЭМ!$C$39:$C$782,СВЦЭМ!$A$39:$A$782,$A38,СВЦЭМ!$B$39:$B$782,U$11)+'СЕТ СН'!$F$9+СВЦЭМ!$D$10+'СЕТ СН'!$F$5-'СЕТ СН'!$F$17</f>
        <v>4778.7372582099997</v>
      </c>
      <c r="V38" s="36">
        <f>SUMIFS(СВЦЭМ!$C$39:$C$782,СВЦЭМ!$A$39:$A$782,$A38,СВЦЭМ!$B$39:$B$782,V$11)+'СЕТ СН'!$F$9+СВЦЭМ!$D$10+'СЕТ СН'!$F$5-'СЕТ СН'!$F$17</f>
        <v>4791.8338816599999</v>
      </c>
      <c r="W38" s="36">
        <f>SUMIFS(СВЦЭМ!$C$39:$C$782,СВЦЭМ!$A$39:$A$782,$A38,СВЦЭМ!$B$39:$B$782,W$11)+'СЕТ СН'!$F$9+СВЦЭМ!$D$10+'СЕТ СН'!$F$5-'СЕТ СН'!$F$17</f>
        <v>4816.2818805400002</v>
      </c>
      <c r="X38" s="36">
        <f>SUMIFS(СВЦЭМ!$C$39:$C$782,СВЦЭМ!$A$39:$A$782,$A38,СВЦЭМ!$B$39:$B$782,X$11)+'СЕТ СН'!$F$9+СВЦЭМ!$D$10+'СЕТ СН'!$F$5-'СЕТ СН'!$F$17</f>
        <v>4856.1098658800001</v>
      </c>
      <c r="Y38" s="36">
        <f>SUMIFS(СВЦЭМ!$C$39:$C$782,СВЦЭМ!$A$39:$A$782,$A38,СВЦЭМ!$B$39:$B$782,Y$11)+'СЕТ СН'!$F$9+СВЦЭМ!$D$10+'СЕТ СН'!$F$5-'СЕТ СН'!$F$17</f>
        <v>4916.6850853799997</v>
      </c>
    </row>
    <row r="39" spans="1:25" ht="15.75" x14ac:dyDescent="0.2">
      <c r="A39" s="35">
        <f t="shared" si="0"/>
        <v>45593</v>
      </c>
      <c r="B39" s="36">
        <f>SUMIFS(СВЦЭМ!$C$39:$C$782,СВЦЭМ!$A$39:$A$782,$A39,СВЦЭМ!$B$39:$B$782,B$11)+'СЕТ СН'!$F$9+СВЦЭМ!$D$10+'СЕТ СН'!$F$5-'СЕТ СН'!$F$17</f>
        <v>5107.7631682900001</v>
      </c>
      <c r="C39" s="36">
        <f>SUMIFS(СВЦЭМ!$C$39:$C$782,СВЦЭМ!$A$39:$A$782,$A39,СВЦЭМ!$B$39:$B$782,C$11)+'СЕТ СН'!$F$9+СВЦЭМ!$D$10+'СЕТ СН'!$F$5-'СЕТ СН'!$F$17</f>
        <v>5163.1207195199995</v>
      </c>
      <c r="D39" s="36">
        <f>SUMIFS(СВЦЭМ!$C$39:$C$782,СВЦЭМ!$A$39:$A$782,$A39,СВЦЭМ!$B$39:$B$782,D$11)+'СЕТ СН'!$F$9+СВЦЭМ!$D$10+'СЕТ СН'!$F$5-'СЕТ СН'!$F$17</f>
        <v>5177.2502114700001</v>
      </c>
      <c r="E39" s="36">
        <f>SUMIFS(СВЦЭМ!$C$39:$C$782,СВЦЭМ!$A$39:$A$782,$A39,СВЦЭМ!$B$39:$B$782,E$11)+'СЕТ СН'!$F$9+СВЦЭМ!$D$10+'СЕТ СН'!$F$5-'СЕТ СН'!$F$17</f>
        <v>5164.3331623300001</v>
      </c>
      <c r="F39" s="36">
        <f>SUMIFS(СВЦЭМ!$C$39:$C$782,СВЦЭМ!$A$39:$A$782,$A39,СВЦЭМ!$B$39:$B$782,F$11)+'СЕТ СН'!$F$9+СВЦЭМ!$D$10+'СЕТ СН'!$F$5-'СЕТ СН'!$F$17</f>
        <v>5171.4919727300003</v>
      </c>
      <c r="G39" s="36">
        <f>SUMIFS(СВЦЭМ!$C$39:$C$782,СВЦЭМ!$A$39:$A$782,$A39,СВЦЭМ!$B$39:$B$782,G$11)+'СЕТ СН'!$F$9+СВЦЭМ!$D$10+'СЕТ СН'!$F$5-'СЕТ СН'!$F$17</f>
        <v>5167.0091246399998</v>
      </c>
      <c r="H39" s="36">
        <f>SUMIFS(СВЦЭМ!$C$39:$C$782,СВЦЭМ!$A$39:$A$782,$A39,СВЦЭМ!$B$39:$B$782,H$11)+'СЕТ СН'!$F$9+СВЦЭМ!$D$10+'СЕТ СН'!$F$5-'СЕТ СН'!$F$17</f>
        <v>5080.58933032</v>
      </c>
      <c r="I39" s="36">
        <f>SUMIFS(СВЦЭМ!$C$39:$C$782,СВЦЭМ!$A$39:$A$782,$A39,СВЦЭМ!$B$39:$B$782,I$11)+'СЕТ СН'!$F$9+СВЦЭМ!$D$10+'СЕТ СН'!$F$5-'СЕТ СН'!$F$17</f>
        <v>5001.3315185499996</v>
      </c>
      <c r="J39" s="36">
        <f>SUMIFS(СВЦЭМ!$C$39:$C$782,СВЦЭМ!$A$39:$A$782,$A39,СВЦЭМ!$B$39:$B$782,J$11)+'СЕТ СН'!$F$9+СВЦЭМ!$D$10+'СЕТ СН'!$F$5-'СЕТ СН'!$F$17</f>
        <v>4945.5771532199997</v>
      </c>
      <c r="K39" s="36">
        <f>SUMIFS(СВЦЭМ!$C$39:$C$782,СВЦЭМ!$A$39:$A$782,$A39,СВЦЭМ!$B$39:$B$782,K$11)+'СЕТ СН'!$F$9+СВЦЭМ!$D$10+'СЕТ СН'!$F$5-'СЕТ СН'!$F$17</f>
        <v>4937.0228207</v>
      </c>
      <c r="L39" s="36">
        <f>SUMIFS(СВЦЭМ!$C$39:$C$782,СВЦЭМ!$A$39:$A$782,$A39,СВЦЭМ!$B$39:$B$782,L$11)+'СЕТ СН'!$F$9+СВЦЭМ!$D$10+'СЕТ СН'!$F$5-'СЕТ СН'!$F$17</f>
        <v>4916.9929676199999</v>
      </c>
      <c r="M39" s="36">
        <f>SUMIFS(СВЦЭМ!$C$39:$C$782,СВЦЭМ!$A$39:$A$782,$A39,СВЦЭМ!$B$39:$B$782,M$11)+'СЕТ СН'!$F$9+СВЦЭМ!$D$10+'СЕТ СН'!$F$5-'СЕТ СН'!$F$17</f>
        <v>4956.4953237</v>
      </c>
      <c r="N39" s="36">
        <f>SUMIFS(СВЦЭМ!$C$39:$C$782,СВЦЭМ!$A$39:$A$782,$A39,СВЦЭМ!$B$39:$B$782,N$11)+'СЕТ СН'!$F$9+СВЦЭМ!$D$10+'СЕТ СН'!$F$5-'СЕТ СН'!$F$17</f>
        <v>4987.25494617</v>
      </c>
      <c r="O39" s="36">
        <f>SUMIFS(СВЦЭМ!$C$39:$C$782,СВЦЭМ!$A$39:$A$782,$A39,СВЦЭМ!$B$39:$B$782,O$11)+'СЕТ СН'!$F$9+СВЦЭМ!$D$10+'СЕТ СН'!$F$5-'СЕТ СН'!$F$17</f>
        <v>4979.1509757900003</v>
      </c>
      <c r="P39" s="36">
        <f>SUMIFS(СВЦЭМ!$C$39:$C$782,СВЦЭМ!$A$39:$A$782,$A39,СВЦЭМ!$B$39:$B$782,P$11)+'СЕТ СН'!$F$9+СВЦЭМ!$D$10+'СЕТ СН'!$F$5-'СЕТ СН'!$F$17</f>
        <v>4984.4701381100003</v>
      </c>
      <c r="Q39" s="36">
        <f>SUMIFS(СВЦЭМ!$C$39:$C$782,СВЦЭМ!$A$39:$A$782,$A39,СВЦЭМ!$B$39:$B$782,Q$11)+'СЕТ СН'!$F$9+СВЦЭМ!$D$10+'СЕТ СН'!$F$5-'СЕТ СН'!$F$17</f>
        <v>4990.2614886800002</v>
      </c>
      <c r="R39" s="36">
        <f>SUMIFS(СВЦЭМ!$C$39:$C$782,СВЦЭМ!$A$39:$A$782,$A39,СВЦЭМ!$B$39:$B$782,R$11)+'СЕТ СН'!$F$9+СВЦЭМ!$D$10+'СЕТ СН'!$F$5-'СЕТ СН'!$F$17</f>
        <v>4989.3947613099999</v>
      </c>
      <c r="S39" s="36">
        <f>SUMIFS(СВЦЭМ!$C$39:$C$782,СВЦЭМ!$A$39:$A$782,$A39,СВЦЭМ!$B$39:$B$782,S$11)+'СЕТ СН'!$F$9+СВЦЭМ!$D$10+'СЕТ СН'!$F$5-'СЕТ СН'!$F$17</f>
        <v>4938.8358416599995</v>
      </c>
      <c r="T39" s="36">
        <f>SUMIFS(СВЦЭМ!$C$39:$C$782,СВЦЭМ!$A$39:$A$782,$A39,СВЦЭМ!$B$39:$B$782,T$11)+'СЕТ СН'!$F$9+СВЦЭМ!$D$10+'СЕТ СН'!$F$5-'СЕТ СН'!$F$17</f>
        <v>4880.7283424399993</v>
      </c>
      <c r="U39" s="36">
        <f>SUMIFS(СВЦЭМ!$C$39:$C$782,СВЦЭМ!$A$39:$A$782,$A39,СВЦЭМ!$B$39:$B$782,U$11)+'СЕТ СН'!$F$9+СВЦЭМ!$D$10+'СЕТ СН'!$F$5-'СЕТ СН'!$F$17</f>
        <v>4875.6673187399992</v>
      </c>
      <c r="V39" s="36">
        <f>SUMIFS(СВЦЭМ!$C$39:$C$782,СВЦЭМ!$A$39:$A$782,$A39,СВЦЭМ!$B$39:$B$782,V$11)+'СЕТ СН'!$F$9+СВЦЭМ!$D$10+'СЕТ СН'!$F$5-'СЕТ СН'!$F$17</f>
        <v>4903.4762580099996</v>
      </c>
      <c r="W39" s="36">
        <f>SUMIFS(СВЦЭМ!$C$39:$C$782,СВЦЭМ!$A$39:$A$782,$A39,СВЦЭМ!$B$39:$B$782,W$11)+'СЕТ СН'!$F$9+СВЦЭМ!$D$10+'СЕТ СН'!$F$5-'СЕТ СН'!$F$17</f>
        <v>4941.6563066199997</v>
      </c>
      <c r="X39" s="36">
        <f>SUMIFS(СВЦЭМ!$C$39:$C$782,СВЦЭМ!$A$39:$A$782,$A39,СВЦЭМ!$B$39:$B$782,X$11)+'СЕТ СН'!$F$9+СВЦЭМ!$D$10+'СЕТ СН'!$F$5-'СЕТ СН'!$F$17</f>
        <v>4995.3115825699997</v>
      </c>
      <c r="Y39" s="36">
        <f>SUMIFS(СВЦЭМ!$C$39:$C$782,СВЦЭМ!$A$39:$A$782,$A39,СВЦЭМ!$B$39:$B$782,Y$11)+'СЕТ СН'!$F$9+СВЦЭМ!$D$10+'СЕТ СН'!$F$5-'СЕТ СН'!$F$17</f>
        <v>5073.2207412099997</v>
      </c>
    </row>
    <row r="40" spans="1:25" ht="15.75" x14ac:dyDescent="0.2">
      <c r="A40" s="35">
        <f t="shared" si="0"/>
        <v>45594</v>
      </c>
      <c r="B40" s="36">
        <f>SUMIFS(СВЦЭМ!$C$39:$C$782,СВЦЭМ!$A$39:$A$782,$A40,СВЦЭМ!$B$39:$B$782,B$11)+'СЕТ СН'!$F$9+СВЦЭМ!$D$10+'СЕТ СН'!$F$5-'СЕТ СН'!$F$17</f>
        <v>5106.1982350299995</v>
      </c>
      <c r="C40" s="36">
        <f>SUMIFS(СВЦЭМ!$C$39:$C$782,СВЦЭМ!$A$39:$A$782,$A40,СВЦЭМ!$B$39:$B$782,C$11)+'СЕТ СН'!$F$9+СВЦЭМ!$D$10+'СЕТ СН'!$F$5-'СЕТ СН'!$F$17</f>
        <v>5145.4823400499999</v>
      </c>
      <c r="D40" s="36">
        <f>SUMIFS(СВЦЭМ!$C$39:$C$782,СВЦЭМ!$A$39:$A$782,$A40,СВЦЭМ!$B$39:$B$782,D$11)+'СЕТ СН'!$F$9+СВЦЭМ!$D$10+'СЕТ СН'!$F$5-'СЕТ СН'!$F$17</f>
        <v>5172.3524281800001</v>
      </c>
      <c r="E40" s="36">
        <f>SUMIFS(СВЦЭМ!$C$39:$C$782,СВЦЭМ!$A$39:$A$782,$A40,СВЦЭМ!$B$39:$B$782,E$11)+'СЕТ СН'!$F$9+СВЦЭМ!$D$10+'СЕТ СН'!$F$5-'СЕТ СН'!$F$17</f>
        <v>5165.8869873999993</v>
      </c>
      <c r="F40" s="36">
        <f>SUMIFS(СВЦЭМ!$C$39:$C$782,СВЦЭМ!$A$39:$A$782,$A40,СВЦЭМ!$B$39:$B$782,F$11)+'СЕТ СН'!$F$9+СВЦЭМ!$D$10+'СЕТ СН'!$F$5-'СЕТ СН'!$F$17</f>
        <v>5172.0244721999998</v>
      </c>
      <c r="G40" s="36">
        <f>SUMIFS(СВЦЭМ!$C$39:$C$782,СВЦЭМ!$A$39:$A$782,$A40,СВЦЭМ!$B$39:$B$782,G$11)+'СЕТ СН'!$F$9+СВЦЭМ!$D$10+'СЕТ СН'!$F$5-'СЕТ СН'!$F$17</f>
        <v>5129.9111760699998</v>
      </c>
      <c r="H40" s="36">
        <f>SUMIFS(СВЦЭМ!$C$39:$C$782,СВЦЭМ!$A$39:$A$782,$A40,СВЦЭМ!$B$39:$B$782,H$11)+'СЕТ СН'!$F$9+СВЦЭМ!$D$10+'СЕТ СН'!$F$5-'СЕТ СН'!$F$17</f>
        <v>5025.7597528400001</v>
      </c>
      <c r="I40" s="36">
        <f>SUMIFS(СВЦЭМ!$C$39:$C$782,СВЦЭМ!$A$39:$A$782,$A40,СВЦЭМ!$B$39:$B$782,I$11)+'СЕТ СН'!$F$9+СВЦЭМ!$D$10+'СЕТ СН'!$F$5-'СЕТ СН'!$F$17</f>
        <v>4977.88491299</v>
      </c>
      <c r="J40" s="36">
        <f>SUMIFS(СВЦЭМ!$C$39:$C$782,СВЦЭМ!$A$39:$A$782,$A40,СВЦЭМ!$B$39:$B$782,J$11)+'СЕТ СН'!$F$9+СВЦЭМ!$D$10+'СЕТ СН'!$F$5-'СЕТ СН'!$F$17</f>
        <v>4939.90878849</v>
      </c>
      <c r="K40" s="36">
        <f>SUMIFS(СВЦЭМ!$C$39:$C$782,СВЦЭМ!$A$39:$A$782,$A40,СВЦЭМ!$B$39:$B$782,K$11)+'СЕТ СН'!$F$9+СВЦЭМ!$D$10+'СЕТ СН'!$F$5-'СЕТ СН'!$F$17</f>
        <v>4927.2327367399994</v>
      </c>
      <c r="L40" s="36">
        <f>SUMIFS(СВЦЭМ!$C$39:$C$782,СВЦЭМ!$A$39:$A$782,$A40,СВЦЭМ!$B$39:$B$782,L$11)+'СЕТ СН'!$F$9+СВЦЭМ!$D$10+'СЕТ СН'!$F$5-'СЕТ СН'!$F$17</f>
        <v>4909.5144155500002</v>
      </c>
      <c r="M40" s="36">
        <f>SUMIFS(СВЦЭМ!$C$39:$C$782,СВЦЭМ!$A$39:$A$782,$A40,СВЦЭМ!$B$39:$B$782,M$11)+'СЕТ СН'!$F$9+СВЦЭМ!$D$10+'СЕТ СН'!$F$5-'СЕТ СН'!$F$17</f>
        <v>4917.3325907999997</v>
      </c>
      <c r="N40" s="36">
        <f>SUMIFS(СВЦЭМ!$C$39:$C$782,СВЦЭМ!$A$39:$A$782,$A40,СВЦЭМ!$B$39:$B$782,N$11)+'СЕТ СН'!$F$9+СВЦЭМ!$D$10+'СЕТ СН'!$F$5-'СЕТ СН'!$F$17</f>
        <v>4932.59335629</v>
      </c>
      <c r="O40" s="36">
        <f>SUMIFS(СВЦЭМ!$C$39:$C$782,СВЦЭМ!$A$39:$A$782,$A40,СВЦЭМ!$B$39:$B$782,O$11)+'СЕТ СН'!$F$9+СВЦЭМ!$D$10+'СЕТ СН'!$F$5-'СЕТ СН'!$F$17</f>
        <v>4953.40534828</v>
      </c>
      <c r="P40" s="36">
        <f>SUMIFS(СВЦЭМ!$C$39:$C$782,СВЦЭМ!$A$39:$A$782,$A40,СВЦЭМ!$B$39:$B$782,P$11)+'СЕТ СН'!$F$9+СВЦЭМ!$D$10+'СЕТ СН'!$F$5-'СЕТ СН'!$F$17</f>
        <v>4962.0417055799999</v>
      </c>
      <c r="Q40" s="36">
        <f>SUMIFS(СВЦЭМ!$C$39:$C$782,СВЦЭМ!$A$39:$A$782,$A40,СВЦЭМ!$B$39:$B$782,Q$11)+'СЕТ СН'!$F$9+СВЦЭМ!$D$10+'СЕТ СН'!$F$5-'СЕТ СН'!$F$17</f>
        <v>4969.2373542099995</v>
      </c>
      <c r="R40" s="36">
        <f>SUMIFS(СВЦЭМ!$C$39:$C$782,СВЦЭМ!$A$39:$A$782,$A40,СВЦЭМ!$B$39:$B$782,R$11)+'СЕТ СН'!$F$9+СВЦЭМ!$D$10+'СЕТ СН'!$F$5-'СЕТ СН'!$F$17</f>
        <v>4962.4845864199997</v>
      </c>
      <c r="S40" s="36">
        <f>SUMIFS(СВЦЭМ!$C$39:$C$782,СВЦЭМ!$A$39:$A$782,$A40,СВЦЭМ!$B$39:$B$782,S$11)+'СЕТ СН'!$F$9+СВЦЭМ!$D$10+'СЕТ СН'!$F$5-'СЕТ СН'!$F$17</f>
        <v>4931.2204999400001</v>
      </c>
      <c r="T40" s="36">
        <f>SUMIFS(СВЦЭМ!$C$39:$C$782,СВЦЭМ!$A$39:$A$782,$A40,СВЦЭМ!$B$39:$B$782,T$11)+'СЕТ СН'!$F$9+СВЦЭМ!$D$10+'СЕТ СН'!$F$5-'СЕТ СН'!$F$17</f>
        <v>4845.1643723999996</v>
      </c>
      <c r="U40" s="36">
        <f>SUMIFS(СВЦЭМ!$C$39:$C$782,СВЦЭМ!$A$39:$A$782,$A40,СВЦЭМ!$B$39:$B$782,U$11)+'СЕТ СН'!$F$9+СВЦЭМ!$D$10+'СЕТ СН'!$F$5-'СЕТ СН'!$F$17</f>
        <v>4871.54728866</v>
      </c>
      <c r="V40" s="36">
        <f>SUMIFS(СВЦЭМ!$C$39:$C$782,СВЦЭМ!$A$39:$A$782,$A40,СВЦЭМ!$B$39:$B$782,V$11)+'СЕТ СН'!$F$9+СВЦЭМ!$D$10+'СЕТ СН'!$F$5-'СЕТ СН'!$F$17</f>
        <v>4897.6906166199997</v>
      </c>
      <c r="W40" s="36">
        <f>SUMIFS(СВЦЭМ!$C$39:$C$782,СВЦЭМ!$A$39:$A$782,$A40,СВЦЭМ!$B$39:$B$782,W$11)+'СЕТ СН'!$F$9+СВЦЭМ!$D$10+'СЕТ СН'!$F$5-'СЕТ СН'!$F$17</f>
        <v>4935.7242435299995</v>
      </c>
      <c r="X40" s="36">
        <f>SUMIFS(СВЦЭМ!$C$39:$C$782,СВЦЭМ!$A$39:$A$782,$A40,СВЦЭМ!$B$39:$B$782,X$11)+'СЕТ СН'!$F$9+СВЦЭМ!$D$10+'СЕТ СН'!$F$5-'СЕТ СН'!$F$17</f>
        <v>4968.3346146699996</v>
      </c>
      <c r="Y40" s="36">
        <f>SUMIFS(СВЦЭМ!$C$39:$C$782,СВЦЭМ!$A$39:$A$782,$A40,СВЦЭМ!$B$39:$B$782,Y$11)+'СЕТ СН'!$F$9+СВЦЭМ!$D$10+'СЕТ СН'!$F$5-'СЕТ СН'!$F$17</f>
        <v>5026.8070752999993</v>
      </c>
    </row>
    <row r="41" spans="1:25" ht="15.75" x14ac:dyDescent="0.2">
      <c r="A41" s="35">
        <f t="shared" si="0"/>
        <v>45595</v>
      </c>
      <c r="B41" s="36">
        <f>SUMIFS(СВЦЭМ!$C$39:$C$782,СВЦЭМ!$A$39:$A$782,$A41,СВЦЭМ!$B$39:$B$782,B$11)+'СЕТ СН'!$F$9+СВЦЭМ!$D$10+'СЕТ СН'!$F$5-'СЕТ СН'!$F$17</f>
        <v>5290.0396781799991</v>
      </c>
      <c r="C41" s="36">
        <f>SUMIFS(СВЦЭМ!$C$39:$C$782,СВЦЭМ!$A$39:$A$782,$A41,СВЦЭМ!$B$39:$B$782,C$11)+'СЕТ СН'!$F$9+СВЦЭМ!$D$10+'СЕТ СН'!$F$5-'СЕТ СН'!$F$17</f>
        <v>5322.4007762099991</v>
      </c>
      <c r="D41" s="36">
        <f>SUMIFS(СВЦЭМ!$C$39:$C$782,СВЦЭМ!$A$39:$A$782,$A41,СВЦЭМ!$B$39:$B$782,D$11)+'СЕТ СН'!$F$9+СВЦЭМ!$D$10+'СЕТ СН'!$F$5-'СЕТ СН'!$F$17</f>
        <v>5375.5891531399993</v>
      </c>
      <c r="E41" s="36">
        <f>SUMIFS(СВЦЭМ!$C$39:$C$782,СВЦЭМ!$A$39:$A$782,$A41,СВЦЭМ!$B$39:$B$782,E$11)+'СЕТ СН'!$F$9+СВЦЭМ!$D$10+'СЕТ СН'!$F$5-'СЕТ СН'!$F$17</f>
        <v>5367.6805045199999</v>
      </c>
      <c r="F41" s="36">
        <f>SUMIFS(СВЦЭМ!$C$39:$C$782,СВЦЭМ!$A$39:$A$782,$A41,СВЦЭМ!$B$39:$B$782,F$11)+'СЕТ СН'!$F$9+СВЦЭМ!$D$10+'СЕТ СН'!$F$5-'СЕТ СН'!$F$17</f>
        <v>5362.611928889999</v>
      </c>
      <c r="G41" s="36">
        <f>SUMIFS(СВЦЭМ!$C$39:$C$782,СВЦЭМ!$A$39:$A$782,$A41,СВЦЭМ!$B$39:$B$782,G$11)+'СЕТ СН'!$F$9+СВЦЭМ!$D$10+'СЕТ СН'!$F$5-'СЕТ СН'!$F$17</f>
        <v>5348.1990715499996</v>
      </c>
      <c r="H41" s="36">
        <f>SUMIFS(СВЦЭМ!$C$39:$C$782,СВЦЭМ!$A$39:$A$782,$A41,СВЦЭМ!$B$39:$B$782,H$11)+'СЕТ СН'!$F$9+СВЦЭМ!$D$10+'СЕТ СН'!$F$5-'СЕТ СН'!$F$17</f>
        <v>5243.0140148999999</v>
      </c>
      <c r="I41" s="36">
        <f>SUMIFS(СВЦЭМ!$C$39:$C$782,СВЦЭМ!$A$39:$A$782,$A41,СВЦЭМ!$B$39:$B$782,I$11)+'СЕТ СН'!$F$9+СВЦЭМ!$D$10+'СЕТ СН'!$F$5-'СЕТ СН'!$F$17</f>
        <v>5189.0928791699998</v>
      </c>
      <c r="J41" s="36">
        <f>SUMIFS(СВЦЭМ!$C$39:$C$782,СВЦЭМ!$A$39:$A$782,$A41,СВЦЭМ!$B$39:$B$782,J$11)+'СЕТ СН'!$F$9+СВЦЭМ!$D$10+'СЕТ СН'!$F$5-'СЕТ СН'!$F$17</f>
        <v>5128.9426336399993</v>
      </c>
      <c r="K41" s="36">
        <f>SUMIFS(СВЦЭМ!$C$39:$C$782,СВЦЭМ!$A$39:$A$782,$A41,СВЦЭМ!$B$39:$B$782,K$11)+'СЕТ СН'!$F$9+СВЦЭМ!$D$10+'СЕТ СН'!$F$5-'СЕТ СН'!$F$17</f>
        <v>5120.56152896</v>
      </c>
      <c r="L41" s="36">
        <f>SUMIFS(СВЦЭМ!$C$39:$C$782,СВЦЭМ!$A$39:$A$782,$A41,СВЦЭМ!$B$39:$B$782,L$11)+'СЕТ СН'!$F$9+СВЦЭМ!$D$10+'СЕТ СН'!$F$5-'СЕТ СН'!$F$17</f>
        <v>5096.5597242999993</v>
      </c>
      <c r="M41" s="36">
        <f>SUMIFS(СВЦЭМ!$C$39:$C$782,СВЦЭМ!$A$39:$A$782,$A41,СВЦЭМ!$B$39:$B$782,M$11)+'СЕТ СН'!$F$9+СВЦЭМ!$D$10+'СЕТ СН'!$F$5-'СЕТ СН'!$F$17</f>
        <v>5107.6248399199994</v>
      </c>
      <c r="N41" s="36">
        <f>SUMIFS(СВЦЭМ!$C$39:$C$782,СВЦЭМ!$A$39:$A$782,$A41,СВЦЭМ!$B$39:$B$782,N$11)+'СЕТ СН'!$F$9+СВЦЭМ!$D$10+'СЕТ СН'!$F$5-'СЕТ СН'!$F$17</f>
        <v>5133.7227884699996</v>
      </c>
      <c r="O41" s="36">
        <f>SUMIFS(СВЦЭМ!$C$39:$C$782,СВЦЭМ!$A$39:$A$782,$A41,СВЦЭМ!$B$39:$B$782,O$11)+'СЕТ СН'!$F$9+СВЦЭМ!$D$10+'СЕТ СН'!$F$5-'СЕТ СН'!$F$17</f>
        <v>5144.1377908899995</v>
      </c>
      <c r="P41" s="36">
        <f>SUMIFS(СВЦЭМ!$C$39:$C$782,СВЦЭМ!$A$39:$A$782,$A41,СВЦЭМ!$B$39:$B$782,P$11)+'СЕТ СН'!$F$9+СВЦЭМ!$D$10+'СЕТ СН'!$F$5-'СЕТ СН'!$F$17</f>
        <v>5152.0799852700002</v>
      </c>
      <c r="Q41" s="36">
        <f>SUMIFS(СВЦЭМ!$C$39:$C$782,СВЦЭМ!$A$39:$A$782,$A41,СВЦЭМ!$B$39:$B$782,Q$11)+'СЕТ СН'!$F$9+СВЦЭМ!$D$10+'СЕТ СН'!$F$5-'СЕТ СН'!$F$17</f>
        <v>5170.5258455399999</v>
      </c>
      <c r="R41" s="36">
        <f>SUMIFS(СВЦЭМ!$C$39:$C$782,СВЦЭМ!$A$39:$A$782,$A41,СВЦЭМ!$B$39:$B$782,R$11)+'СЕТ СН'!$F$9+СВЦЭМ!$D$10+'СЕТ СН'!$F$5-'СЕТ СН'!$F$17</f>
        <v>5164.0176695999999</v>
      </c>
      <c r="S41" s="36">
        <f>SUMIFS(СВЦЭМ!$C$39:$C$782,СВЦЭМ!$A$39:$A$782,$A41,СВЦЭМ!$B$39:$B$782,S$11)+'СЕТ СН'!$F$9+СВЦЭМ!$D$10+'СЕТ СН'!$F$5-'СЕТ СН'!$F$17</f>
        <v>5131.23380593</v>
      </c>
      <c r="T41" s="36">
        <f>SUMIFS(СВЦЭМ!$C$39:$C$782,СВЦЭМ!$A$39:$A$782,$A41,СВЦЭМ!$B$39:$B$782,T$11)+'СЕТ СН'!$F$9+СВЦЭМ!$D$10+'СЕТ СН'!$F$5-'СЕТ СН'!$F$17</f>
        <v>5061.8194170999996</v>
      </c>
      <c r="U41" s="36">
        <f>SUMIFS(СВЦЭМ!$C$39:$C$782,СВЦЭМ!$A$39:$A$782,$A41,СВЦЭМ!$B$39:$B$782,U$11)+'СЕТ СН'!$F$9+СВЦЭМ!$D$10+'СЕТ СН'!$F$5-'СЕТ СН'!$F$17</f>
        <v>5041.77606612</v>
      </c>
      <c r="V41" s="36">
        <f>SUMIFS(СВЦЭМ!$C$39:$C$782,СВЦЭМ!$A$39:$A$782,$A41,СВЦЭМ!$B$39:$B$782,V$11)+'СЕТ СН'!$F$9+СВЦЭМ!$D$10+'СЕТ СН'!$F$5-'СЕТ СН'!$F$17</f>
        <v>5061.4660203200001</v>
      </c>
      <c r="W41" s="36">
        <f>SUMIFS(СВЦЭМ!$C$39:$C$782,СВЦЭМ!$A$39:$A$782,$A41,СВЦЭМ!$B$39:$B$782,W$11)+'СЕТ СН'!$F$9+СВЦЭМ!$D$10+'СЕТ СН'!$F$5-'СЕТ СН'!$F$17</f>
        <v>5093.2612542299994</v>
      </c>
      <c r="X41" s="36">
        <f>SUMIFS(СВЦЭМ!$C$39:$C$782,СВЦЭМ!$A$39:$A$782,$A41,СВЦЭМ!$B$39:$B$782,X$11)+'СЕТ СН'!$F$9+СВЦЭМ!$D$10+'СЕТ СН'!$F$5-'СЕТ СН'!$F$17</f>
        <v>5146.3091143499996</v>
      </c>
      <c r="Y41" s="36">
        <f>SUMIFS(СВЦЭМ!$C$39:$C$782,СВЦЭМ!$A$39:$A$782,$A41,СВЦЭМ!$B$39:$B$782,Y$11)+'СЕТ СН'!$F$9+СВЦЭМ!$D$10+'СЕТ СН'!$F$5-'СЕТ СН'!$F$17</f>
        <v>5209.83722373</v>
      </c>
    </row>
    <row r="42" spans="1:25" ht="15.75" x14ac:dyDescent="0.2">
      <c r="A42" s="35">
        <f t="shared" si="0"/>
        <v>45596</v>
      </c>
      <c r="B42" s="36">
        <f>SUMIFS(СВЦЭМ!$C$39:$C$782,СВЦЭМ!$A$39:$A$782,$A42,СВЦЭМ!$B$39:$B$782,B$11)+'СЕТ СН'!$F$9+СВЦЭМ!$D$10+'СЕТ СН'!$F$5-'СЕТ СН'!$F$17</f>
        <v>5316.6627093399993</v>
      </c>
      <c r="C42" s="36">
        <f>SUMIFS(СВЦЭМ!$C$39:$C$782,СВЦЭМ!$A$39:$A$782,$A42,СВЦЭМ!$B$39:$B$782,C$11)+'СЕТ СН'!$F$9+СВЦЭМ!$D$10+'СЕТ СН'!$F$5-'СЕТ СН'!$F$17</f>
        <v>5292.9574308799993</v>
      </c>
      <c r="D42" s="36">
        <f>SUMIFS(СВЦЭМ!$C$39:$C$782,СВЦЭМ!$A$39:$A$782,$A42,СВЦЭМ!$B$39:$B$782,D$11)+'СЕТ СН'!$F$9+СВЦЭМ!$D$10+'СЕТ СН'!$F$5-'СЕТ СН'!$F$17</f>
        <v>5318.6448417899992</v>
      </c>
      <c r="E42" s="36">
        <f>SUMIFS(СВЦЭМ!$C$39:$C$782,СВЦЭМ!$A$39:$A$782,$A42,СВЦЭМ!$B$39:$B$782,E$11)+'СЕТ СН'!$F$9+СВЦЭМ!$D$10+'СЕТ СН'!$F$5-'СЕТ СН'!$F$17</f>
        <v>5322.8008264199998</v>
      </c>
      <c r="F42" s="36">
        <f>SUMIFS(СВЦЭМ!$C$39:$C$782,СВЦЭМ!$A$39:$A$782,$A42,СВЦЭМ!$B$39:$B$782,F$11)+'СЕТ СН'!$F$9+СВЦЭМ!$D$10+'СЕТ СН'!$F$5-'СЕТ СН'!$F$17</f>
        <v>5321.6410963999997</v>
      </c>
      <c r="G42" s="36">
        <f>SUMIFS(СВЦЭМ!$C$39:$C$782,СВЦЭМ!$A$39:$A$782,$A42,СВЦЭМ!$B$39:$B$782,G$11)+'СЕТ СН'!$F$9+СВЦЭМ!$D$10+'СЕТ СН'!$F$5-'СЕТ СН'!$F$17</f>
        <v>5288.8081322599992</v>
      </c>
      <c r="H42" s="36">
        <f>SUMIFS(СВЦЭМ!$C$39:$C$782,СВЦЭМ!$A$39:$A$782,$A42,СВЦЭМ!$B$39:$B$782,H$11)+'СЕТ СН'!$F$9+СВЦЭМ!$D$10+'СЕТ СН'!$F$5-'СЕТ СН'!$F$17</f>
        <v>5208.1327868999997</v>
      </c>
      <c r="I42" s="36">
        <f>SUMIFS(СВЦЭМ!$C$39:$C$782,СВЦЭМ!$A$39:$A$782,$A42,СВЦЭМ!$B$39:$B$782,I$11)+'СЕТ СН'!$F$9+СВЦЭМ!$D$10+'СЕТ СН'!$F$5-'СЕТ СН'!$F$17</f>
        <v>5098.8649955999999</v>
      </c>
      <c r="J42" s="36">
        <f>SUMIFS(СВЦЭМ!$C$39:$C$782,СВЦЭМ!$A$39:$A$782,$A42,СВЦЭМ!$B$39:$B$782,J$11)+'СЕТ СН'!$F$9+СВЦЭМ!$D$10+'СЕТ СН'!$F$5-'СЕТ СН'!$F$17</f>
        <v>5054.8067984899999</v>
      </c>
      <c r="K42" s="36">
        <f>SUMIFS(СВЦЭМ!$C$39:$C$782,СВЦЭМ!$A$39:$A$782,$A42,СВЦЭМ!$B$39:$B$782,K$11)+'СЕТ СН'!$F$9+СВЦЭМ!$D$10+'СЕТ СН'!$F$5-'СЕТ СН'!$F$17</f>
        <v>5031.5743418900001</v>
      </c>
      <c r="L42" s="36">
        <f>SUMIFS(СВЦЭМ!$C$39:$C$782,СВЦЭМ!$A$39:$A$782,$A42,СВЦЭМ!$B$39:$B$782,L$11)+'СЕТ СН'!$F$9+СВЦЭМ!$D$10+'СЕТ СН'!$F$5-'СЕТ СН'!$F$17</f>
        <v>5011.4244791199999</v>
      </c>
      <c r="M42" s="36">
        <f>SUMIFS(СВЦЭМ!$C$39:$C$782,СВЦЭМ!$A$39:$A$782,$A42,СВЦЭМ!$B$39:$B$782,M$11)+'СЕТ СН'!$F$9+СВЦЭМ!$D$10+'СЕТ СН'!$F$5-'СЕТ СН'!$F$17</f>
        <v>5020.2730208599996</v>
      </c>
      <c r="N42" s="36">
        <f>SUMIFS(СВЦЭМ!$C$39:$C$782,СВЦЭМ!$A$39:$A$782,$A42,СВЦЭМ!$B$39:$B$782,N$11)+'СЕТ СН'!$F$9+СВЦЭМ!$D$10+'СЕТ СН'!$F$5-'СЕТ СН'!$F$17</f>
        <v>5046.8341677799999</v>
      </c>
      <c r="O42" s="36">
        <f>SUMIFS(СВЦЭМ!$C$39:$C$782,СВЦЭМ!$A$39:$A$782,$A42,СВЦЭМ!$B$39:$B$782,O$11)+'СЕТ СН'!$F$9+СВЦЭМ!$D$10+'СЕТ СН'!$F$5-'СЕТ СН'!$F$17</f>
        <v>5077.4960107699999</v>
      </c>
      <c r="P42" s="36">
        <f>SUMIFS(СВЦЭМ!$C$39:$C$782,СВЦЭМ!$A$39:$A$782,$A42,СВЦЭМ!$B$39:$B$782,P$11)+'СЕТ СН'!$F$9+СВЦЭМ!$D$10+'СЕТ СН'!$F$5-'СЕТ СН'!$F$17</f>
        <v>5095.3758211599998</v>
      </c>
      <c r="Q42" s="36">
        <f>SUMIFS(СВЦЭМ!$C$39:$C$782,СВЦЭМ!$A$39:$A$782,$A42,СВЦЭМ!$B$39:$B$782,Q$11)+'СЕТ СН'!$F$9+СВЦЭМ!$D$10+'СЕТ СН'!$F$5-'СЕТ СН'!$F$17</f>
        <v>5098.47114255</v>
      </c>
      <c r="R42" s="36">
        <f>SUMIFS(СВЦЭМ!$C$39:$C$782,СВЦЭМ!$A$39:$A$782,$A42,СВЦЭМ!$B$39:$B$782,R$11)+'СЕТ СН'!$F$9+СВЦЭМ!$D$10+'СЕТ СН'!$F$5-'СЕТ СН'!$F$17</f>
        <v>5095.7539512599997</v>
      </c>
      <c r="S42" s="36">
        <f>SUMIFS(СВЦЭМ!$C$39:$C$782,СВЦЭМ!$A$39:$A$782,$A42,СВЦЭМ!$B$39:$B$782,S$11)+'СЕТ СН'!$F$9+СВЦЭМ!$D$10+'СЕТ СН'!$F$5-'СЕТ СН'!$F$17</f>
        <v>5082.7191524099999</v>
      </c>
      <c r="T42" s="36">
        <f>SUMIFS(СВЦЭМ!$C$39:$C$782,СВЦЭМ!$A$39:$A$782,$A42,СВЦЭМ!$B$39:$B$782,T$11)+'СЕТ СН'!$F$9+СВЦЭМ!$D$10+'СЕТ СН'!$F$5-'СЕТ СН'!$F$17</f>
        <v>4991.2460348999994</v>
      </c>
      <c r="U42" s="36">
        <f>SUMIFS(СВЦЭМ!$C$39:$C$782,СВЦЭМ!$A$39:$A$782,$A42,СВЦЭМ!$B$39:$B$782,U$11)+'СЕТ СН'!$F$9+СВЦЭМ!$D$10+'СЕТ СН'!$F$5-'СЕТ СН'!$F$17</f>
        <v>4997.4618946499995</v>
      </c>
      <c r="V42" s="36">
        <f>SUMIFS(СВЦЭМ!$C$39:$C$782,СВЦЭМ!$A$39:$A$782,$A42,СВЦЭМ!$B$39:$B$782,V$11)+'СЕТ СН'!$F$9+СВЦЭМ!$D$10+'СЕТ СН'!$F$5-'СЕТ СН'!$F$17</f>
        <v>4998.7627020899999</v>
      </c>
      <c r="W42" s="36">
        <f>SUMIFS(СВЦЭМ!$C$39:$C$782,СВЦЭМ!$A$39:$A$782,$A42,СВЦЭМ!$B$39:$B$782,W$11)+'СЕТ СН'!$F$9+СВЦЭМ!$D$10+'СЕТ СН'!$F$5-'СЕТ СН'!$F$17</f>
        <v>5022.0132022999996</v>
      </c>
      <c r="X42" s="36">
        <f>SUMIFS(СВЦЭМ!$C$39:$C$782,СВЦЭМ!$A$39:$A$782,$A42,СВЦЭМ!$B$39:$B$782,X$11)+'СЕТ СН'!$F$9+СВЦЭМ!$D$10+'СЕТ СН'!$F$5-'СЕТ СН'!$F$17</f>
        <v>5087.6827387799995</v>
      </c>
      <c r="Y42" s="36">
        <f>SUMIFS(СВЦЭМ!$C$39:$C$782,СВЦЭМ!$A$39:$A$782,$A42,СВЦЭМ!$B$39:$B$782,Y$11)+'СЕТ СН'!$F$9+СВЦЭМ!$D$10+'СЕТ СН'!$F$5-'СЕТ СН'!$F$17</f>
        <v>5119.2754637299995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01.10.2024</v>
      </c>
      <c r="B48" s="36">
        <f>SUMIFS(СВЦЭМ!$C$39:$C$782,СВЦЭМ!$A$39:$A$782,$A48,СВЦЭМ!$B$39:$B$782,B$47)+'СЕТ СН'!$G$9+СВЦЭМ!$D$10+'СЕТ СН'!$G$5-'СЕТ СН'!$G$17</f>
        <v>5735.5897081800003</v>
      </c>
      <c r="C48" s="36">
        <f>SUMIFS(СВЦЭМ!$C$39:$C$782,СВЦЭМ!$A$39:$A$782,$A48,СВЦЭМ!$B$39:$B$782,C$47)+'СЕТ СН'!$G$9+СВЦЭМ!$D$10+'СЕТ СН'!$G$5-'СЕТ СН'!$G$17</f>
        <v>5724.4759931600001</v>
      </c>
      <c r="D48" s="36">
        <f>SUMIFS(СВЦЭМ!$C$39:$C$782,СВЦЭМ!$A$39:$A$782,$A48,СВЦЭМ!$B$39:$B$782,D$47)+'СЕТ СН'!$G$9+СВЦЭМ!$D$10+'СЕТ СН'!$G$5-'СЕТ СН'!$G$17</f>
        <v>5826.6092431899997</v>
      </c>
      <c r="E48" s="36">
        <f>SUMIFS(СВЦЭМ!$C$39:$C$782,СВЦЭМ!$A$39:$A$782,$A48,СВЦЭМ!$B$39:$B$782,E$47)+'СЕТ СН'!$G$9+СВЦЭМ!$D$10+'СЕТ СН'!$G$5-'СЕТ СН'!$G$17</f>
        <v>5847.1414678700003</v>
      </c>
      <c r="F48" s="36">
        <f>SUMIFS(СВЦЭМ!$C$39:$C$782,СВЦЭМ!$A$39:$A$782,$A48,СВЦЭМ!$B$39:$B$782,F$47)+'СЕТ СН'!$G$9+СВЦЭМ!$D$10+'СЕТ СН'!$G$5-'СЕТ СН'!$G$17</f>
        <v>5845.2899556600005</v>
      </c>
      <c r="G48" s="36">
        <f>SUMIFS(СВЦЭМ!$C$39:$C$782,СВЦЭМ!$A$39:$A$782,$A48,СВЦЭМ!$B$39:$B$782,G$47)+'СЕТ СН'!$G$9+СВЦЭМ!$D$10+'СЕТ СН'!$G$5-'СЕТ СН'!$G$17</f>
        <v>5807.43550461</v>
      </c>
      <c r="H48" s="36">
        <f>SUMIFS(СВЦЭМ!$C$39:$C$782,СВЦЭМ!$A$39:$A$782,$A48,СВЦЭМ!$B$39:$B$782,H$47)+'СЕТ СН'!$G$9+СВЦЭМ!$D$10+'СЕТ СН'!$G$5-'СЕТ СН'!$G$17</f>
        <v>5702.0946371099999</v>
      </c>
      <c r="I48" s="36">
        <f>SUMIFS(СВЦЭМ!$C$39:$C$782,СВЦЭМ!$A$39:$A$782,$A48,СВЦЭМ!$B$39:$B$782,I$47)+'СЕТ СН'!$G$9+СВЦЭМ!$D$10+'СЕТ СН'!$G$5-'СЕТ СН'!$G$17</f>
        <v>5586.6000004100006</v>
      </c>
      <c r="J48" s="36">
        <f>SUMIFS(СВЦЭМ!$C$39:$C$782,СВЦЭМ!$A$39:$A$782,$A48,СВЦЭМ!$B$39:$B$782,J$47)+'СЕТ СН'!$G$9+СВЦЭМ!$D$10+'СЕТ СН'!$G$5-'СЕТ СН'!$G$17</f>
        <v>5541.4217411500003</v>
      </c>
      <c r="K48" s="36">
        <f>SUMIFS(СВЦЭМ!$C$39:$C$782,СВЦЭМ!$A$39:$A$782,$A48,СВЦЭМ!$B$39:$B$782,K$47)+'СЕТ СН'!$G$9+СВЦЭМ!$D$10+'СЕТ СН'!$G$5-'СЕТ СН'!$G$17</f>
        <v>5495.7947349300002</v>
      </c>
      <c r="L48" s="36">
        <f>SUMIFS(СВЦЭМ!$C$39:$C$782,СВЦЭМ!$A$39:$A$782,$A48,СВЦЭМ!$B$39:$B$782,L$47)+'СЕТ СН'!$G$9+СВЦЭМ!$D$10+'СЕТ СН'!$G$5-'СЕТ СН'!$G$17</f>
        <v>5503.2005526200001</v>
      </c>
      <c r="M48" s="36">
        <f>SUMIFS(СВЦЭМ!$C$39:$C$782,СВЦЭМ!$A$39:$A$782,$A48,СВЦЭМ!$B$39:$B$782,M$47)+'СЕТ СН'!$G$9+СВЦЭМ!$D$10+'СЕТ СН'!$G$5-'СЕТ СН'!$G$17</f>
        <v>5506.0050614199999</v>
      </c>
      <c r="N48" s="36">
        <f>SUMIFS(СВЦЭМ!$C$39:$C$782,СВЦЭМ!$A$39:$A$782,$A48,СВЦЭМ!$B$39:$B$782,N$47)+'СЕТ СН'!$G$9+СВЦЭМ!$D$10+'СЕТ СН'!$G$5-'СЕТ СН'!$G$17</f>
        <v>5530.4995444599999</v>
      </c>
      <c r="O48" s="36">
        <f>SUMIFS(СВЦЭМ!$C$39:$C$782,СВЦЭМ!$A$39:$A$782,$A48,СВЦЭМ!$B$39:$B$782,O$47)+'СЕТ СН'!$G$9+СВЦЭМ!$D$10+'СЕТ СН'!$G$5-'СЕТ СН'!$G$17</f>
        <v>5509.5830223499997</v>
      </c>
      <c r="P48" s="36">
        <f>SUMIFS(СВЦЭМ!$C$39:$C$782,СВЦЭМ!$A$39:$A$782,$A48,СВЦЭМ!$B$39:$B$782,P$47)+'СЕТ СН'!$G$9+СВЦЭМ!$D$10+'СЕТ СН'!$G$5-'СЕТ СН'!$G$17</f>
        <v>5515.1125442499997</v>
      </c>
      <c r="Q48" s="36">
        <f>SUMIFS(СВЦЭМ!$C$39:$C$782,СВЦЭМ!$A$39:$A$782,$A48,СВЦЭМ!$B$39:$B$782,Q$47)+'СЕТ СН'!$G$9+СВЦЭМ!$D$10+'СЕТ СН'!$G$5-'СЕТ СН'!$G$17</f>
        <v>5554.9686754800005</v>
      </c>
      <c r="R48" s="36">
        <f>SUMIFS(СВЦЭМ!$C$39:$C$782,СВЦЭМ!$A$39:$A$782,$A48,СВЦЭМ!$B$39:$B$782,R$47)+'СЕТ СН'!$G$9+СВЦЭМ!$D$10+'СЕТ СН'!$G$5-'СЕТ СН'!$G$17</f>
        <v>5533.7727573499997</v>
      </c>
      <c r="S48" s="36">
        <f>SUMIFS(СВЦЭМ!$C$39:$C$782,СВЦЭМ!$A$39:$A$782,$A48,СВЦЭМ!$B$39:$B$782,S$47)+'СЕТ СН'!$G$9+СВЦЭМ!$D$10+'СЕТ СН'!$G$5-'СЕТ СН'!$G$17</f>
        <v>5498.2687657900005</v>
      </c>
      <c r="T48" s="36">
        <f>SUMIFS(СВЦЭМ!$C$39:$C$782,СВЦЭМ!$A$39:$A$782,$A48,СВЦЭМ!$B$39:$B$782,T$47)+'СЕТ СН'!$G$9+СВЦЭМ!$D$10+'СЕТ СН'!$G$5-'СЕТ СН'!$G$17</f>
        <v>5486.4066230999997</v>
      </c>
      <c r="U48" s="36">
        <f>SUMIFS(СВЦЭМ!$C$39:$C$782,СВЦЭМ!$A$39:$A$782,$A48,СВЦЭМ!$B$39:$B$782,U$47)+'СЕТ СН'!$G$9+СВЦЭМ!$D$10+'СЕТ СН'!$G$5-'СЕТ СН'!$G$17</f>
        <v>5456.9748791299999</v>
      </c>
      <c r="V48" s="36">
        <f>SUMIFS(СВЦЭМ!$C$39:$C$782,СВЦЭМ!$A$39:$A$782,$A48,СВЦЭМ!$B$39:$B$782,V$47)+'СЕТ СН'!$G$9+СВЦЭМ!$D$10+'СЕТ СН'!$G$5-'СЕТ СН'!$G$17</f>
        <v>5442.0245291000001</v>
      </c>
      <c r="W48" s="36">
        <f>SUMIFS(СВЦЭМ!$C$39:$C$782,СВЦЭМ!$A$39:$A$782,$A48,СВЦЭМ!$B$39:$B$782,W$47)+'СЕТ СН'!$G$9+СВЦЭМ!$D$10+'СЕТ СН'!$G$5-'СЕТ СН'!$G$17</f>
        <v>5441.2975106100002</v>
      </c>
      <c r="X48" s="36">
        <f>SUMIFS(СВЦЭМ!$C$39:$C$782,СВЦЭМ!$A$39:$A$782,$A48,СВЦЭМ!$B$39:$B$782,X$47)+'СЕТ СН'!$G$9+СВЦЭМ!$D$10+'СЕТ СН'!$G$5-'СЕТ СН'!$G$17</f>
        <v>5516.2487371400002</v>
      </c>
      <c r="Y48" s="36">
        <f>SUMIFS(СВЦЭМ!$C$39:$C$782,СВЦЭМ!$A$39:$A$782,$A48,СВЦЭМ!$B$39:$B$782,Y$47)+'СЕТ СН'!$G$9+СВЦЭМ!$D$10+'СЕТ СН'!$G$5-'СЕТ СН'!$G$17</f>
        <v>5597.0981628899999</v>
      </c>
    </row>
    <row r="49" spans="1:25" ht="15.75" x14ac:dyDescent="0.2">
      <c r="A49" s="35">
        <f>A48+1</f>
        <v>45567</v>
      </c>
      <c r="B49" s="36">
        <f>SUMIFS(СВЦЭМ!$C$39:$C$782,СВЦЭМ!$A$39:$A$782,$A49,СВЦЭМ!$B$39:$B$782,B$47)+'СЕТ СН'!$G$9+СВЦЭМ!$D$10+'СЕТ СН'!$G$5-'СЕТ СН'!$G$17</f>
        <v>5687.1333797099996</v>
      </c>
      <c r="C49" s="36">
        <f>SUMIFS(СВЦЭМ!$C$39:$C$782,СВЦЭМ!$A$39:$A$782,$A49,СВЦЭМ!$B$39:$B$782,C$47)+'СЕТ СН'!$G$9+СВЦЭМ!$D$10+'СЕТ СН'!$G$5-'СЕТ СН'!$G$17</f>
        <v>5748.0755017199999</v>
      </c>
      <c r="D49" s="36">
        <f>SUMIFS(СВЦЭМ!$C$39:$C$782,СВЦЭМ!$A$39:$A$782,$A49,СВЦЭМ!$B$39:$B$782,D$47)+'СЕТ СН'!$G$9+СВЦЭМ!$D$10+'СЕТ СН'!$G$5-'СЕТ СН'!$G$17</f>
        <v>5816.1472251300002</v>
      </c>
      <c r="E49" s="36">
        <f>SUMIFS(СВЦЭМ!$C$39:$C$782,СВЦЭМ!$A$39:$A$782,$A49,СВЦЭМ!$B$39:$B$782,E$47)+'СЕТ СН'!$G$9+СВЦЭМ!$D$10+'СЕТ СН'!$G$5-'СЕТ СН'!$G$17</f>
        <v>5841.96584592</v>
      </c>
      <c r="F49" s="36">
        <f>SUMIFS(СВЦЭМ!$C$39:$C$782,СВЦЭМ!$A$39:$A$782,$A49,СВЦЭМ!$B$39:$B$782,F$47)+'СЕТ СН'!$G$9+СВЦЭМ!$D$10+'СЕТ СН'!$G$5-'СЕТ СН'!$G$17</f>
        <v>5831.3006653900002</v>
      </c>
      <c r="G49" s="36">
        <f>SUMIFS(СВЦЭМ!$C$39:$C$782,СВЦЭМ!$A$39:$A$782,$A49,СВЦЭМ!$B$39:$B$782,G$47)+'СЕТ СН'!$G$9+СВЦЭМ!$D$10+'СЕТ СН'!$G$5-'СЕТ СН'!$G$17</f>
        <v>5797.9132086099999</v>
      </c>
      <c r="H49" s="36">
        <f>SUMIFS(СВЦЭМ!$C$39:$C$782,СВЦЭМ!$A$39:$A$782,$A49,СВЦЭМ!$B$39:$B$782,H$47)+'СЕТ СН'!$G$9+СВЦЭМ!$D$10+'СЕТ СН'!$G$5-'СЕТ СН'!$G$17</f>
        <v>5706.2489821600002</v>
      </c>
      <c r="I49" s="36">
        <f>SUMIFS(СВЦЭМ!$C$39:$C$782,СВЦЭМ!$A$39:$A$782,$A49,СВЦЭМ!$B$39:$B$782,I$47)+'СЕТ СН'!$G$9+СВЦЭМ!$D$10+'СЕТ СН'!$G$5-'СЕТ СН'!$G$17</f>
        <v>5612.8503890700003</v>
      </c>
      <c r="J49" s="36">
        <f>SUMIFS(СВЦЭМ!$C$39:$C$782,СВЦЭМ!$A$39:$A$782,$A49,СВЦЭМ!$B$39:$B$782,J$47)+'СЕТ СН'!$G$9+СВЦЭМ!$D$10+'СЕТ СН'!$G$5-'СЕТ СН'!$G$17</f>
        <v>5583.9641610799999</v>
      </c>
      <c r="K49" s="36">
        <f>SUMIFS(СВЦЭМ!$C$39:$C$782,СВЦЭМ!$A$39:$A$782,$A49,СВЦЭМ!$B$39:$B$782,K$47)+'СЕТ СН'!$G$9+СВЦЭМ!$D$10+'СЕТ СН'!$G$5-'СЕТ СН'!$G$17</f>
        <v>5548.7084164400003</v>
      </c>
      <c r="L49" s="36">
        <f>SUMIFS(СВЦЭМ!$C$39:$C$782,СВЦЭМ!$A$39:$A$782,$A49,СВЦЭМ!$B$39:$B$782,L$47)+'СЕТ СН'!$G$9+СВЦЭМ!$D$10+'СЕТ СН'!$G$5-'СЕТ СН'!$G$17</f>
        <v>5551.1145075300001</v>
      </c>
      <c r="M49" s="36">
        <f>SUMIFS(СВЦЭМ!$C$39:$C$782,СВЦЭМ!$A$39:$A$782,$A49,СВЦЭМ!$B$39:$B$782,M$47)+'СЕТ СН'!$G$9+СВЦЭМ!$D$10+'СЕТ СН'!$G$5-'СЕТ СН'!$G$17</f>
        <v>5565.7712094199996</v>
      </c>
      <c r="N49" s="36">
        <f>SUMIFS(СВЦЭМ!$C$39:$C$782,СВЦЭМ!$A$39:$A$782,$A49,СВЦЭМ!$B$39:$B$782,N$47)+'СЕТ СН'!$G$9+СВЦЭМ!$D$10+'СЕТ СН'!$G$5-'СЕТ СН'!$G$17</f>
        <v>5575.0630850699999</v>
      </c>
      <c r="O49" s="36">
        <f>SUMIFS(СВЦЭМ!$C$39:$C$782,СВЦЭМ!$A$39:$A$782,$A49,СВЦЭМ!$B$39:$B$782,O$47)+'СЕТ СН'!$G$9+СВЦЭМ!$D$10+'СЕТ СН'!$G$5-'СЕТ СН'!$G$17</f>
        <v>5562.3726156299999</v>
      </c>
      <c r="P49" s="36">
        <f>SUMIFS(СВЦЭМ!$C$39:$C$782,СВЦЭМ!$A$39:$A$782,$A49,СВЦЭМ!$B$39:$B$782,P$47)+'СЕТ СН'!$G$9+СВЦЭМ!$D$10+'СЕТ СН'!$G$5-'СЕТ СН'!$G$17</f>
        <v>5561.3087938999997</v>
      </c>
      <c r="Q49" s="36">
        <f>SUMIFS(СВЦЭМ!$C$39:$C$782,СВЦЭМ!$A$39:$A$782,$A49,СВЦЭМ!$B$39:$B$782,Q$47)+'СЕТ СН'!$G$9+СВЦЭМ!$D$10+'СЕТ СН'!$G$5-'СЕТ СН'!$G$17</f>
        <v>5590.1261299600001</v>
      </c>
      <c r="R49" s="36">
        <f>SUMIFS(СВЦЭМ!$C$39:$C$782,СВЦЭМ!$A$39:$A$782,$A49,СВЦЭМ!$B$39:$B$782,R$47)+'СЕТ СН'!$G$9+СВЦЭМ!$D$10+'СЕТ СН'!$G$5-'СЕТ СН'!$G$17</f>
        <v>5543.4915221700003</v>
      </c>
      <c r="S49" s="36">
        <f>SUMIFS(СВЦЭМ!$C$39:$C$782,СВЦЭМ!$A$39:$A$782,$A49,СВЦЭМ!$B$39:$B$782,S$47)+'СЕТ СН'!$G$9+СВЦЭМ!$D$10+'СЕТ СН'!$G$5-'СЕТ СН'!$G$17</f>
        <v>5533.6158520999998</v>
      </c>
      <c r="T49" s="36">
        <f>SUMIFS(СВЦЭМ!$C$39:$C$782,СВЦЭМ!$A$39:$A$782,$A49,СВЦЭМ!$B$39:$B$782,T$47)+'СЕТ СН'!$G$9+СВЦЭМ!$D$10+'СЕТ СН'!$G$5-'СЕТ СН'!$G$17</f>
        <v>5517.6280718100006</v>
      </c>
      <c r="U49" s="36">
        <f>SUMIFS(СВЦЭМ!$C$39:$C$782,СВЦЭМ!$A$39:$A$782,$A49,СВЦЭМ!$B$39:$B$782,U$47)+'СЕТ СН'!$G$9+СВЦЭМ!$D$10+'СЕТ СН'!$G$5-'СЕТ СН'!$G$17</f>
        <v>5486.6003595000002</v>
      </c>
      <c r="V49" s="36">
        <f>SUMIFS(СВЦЭМ!$C$39:$C$782,СВЦЭМ!$A$39:$A$782,$A49,СВЦЭМ!$B$39:$B$782,V$47)+'СЕТ СН'!$G$9+СВЦЭМ!$D$10+'СЕТ СН'!$G$5-'СЕТ СН'!$G$17</f>
        <v>5489.9489652800003</v>
      </c>
      <c r="W49" s="36">
        <f>SUMIFS(СВЦЭМ!$C$39:$C$782,СВЦЭМ!$A$39:$A$782,$A49,СВЦЭМ!$B$39:$B$782,W$47)+'СЕТ СН'!$G$9+СВЦЭМ!$D$10+'СЕТ СН'!$G$5-'СЕТ СН'!$G$17</f>
        <v>5502.6339793400002</v>
      </c>
      <c r="X49" s="36">
        <f>SUMIFS(СВЦЭМ!$C$39:$C$782,СВЦЭМ!$A$39:$A$782,$A49,СВЦЭМ!$B$39:$B$782,X$47)+'СЕТ СН'!$G$9+СВЦЭМ!$D$10+'СЕТ СН'!$G$5-'СЕТ СН'!$G$17</f>
        <v>5571.5681613699999</v>
      </c>
      <c r="Y49" s="36">
        <f>SUMIFS(СВЦЭМ!$C$39:$C$782,СВЦЭМ!$A$39:$A$782,$A49,СВЦЭМ!$B$39:$B$782,Y$47)+'СЕТ СН'!$G$9+СВЦЭМ!$D$10+'СЕТ СН'!$G$5-'СЕТ СН'!$G$17</f>
        <v>5644.2645201100004</v>
      </c>
    </row>
    <row r="50" spans="1:25" ht="15.75" x14ac:dyDescent="0.2">
      <c r="A50" s="35">
        <f t="shared" ref="A50:A78" si="1">A49+1</f>
        <v>45568</v>
      </c>
      <c r="B50" s="36">
        <f>SUMIFS(СВЦЭМ!$C$39:$C$782,СВЦЭМ!$A$39:$A$782,$A50,СВЦЭМ!$B$39:$B$782,B$47)+'СЕТ СН'!$G$9+СВЦЭМ!$D$10+'СЕТ СН'!$G$5-'СЕТ СН'!$G$17</f>
        <v>5623.0853503799999</v>
      </c>
      <c r="C50" s="36">
        <f>SUMIFS(СВЦЭМ!$C$39:$C$782,СВЦЭМ!$A$39:$A$782,$A50,СВЦЭМ!$B$39:$B$782,C$47)+'СЕТ СН'!$G$9+СВЦЭМ!$D$10+'СЕТ СН'!$G$5-'СЕТ СН'!$G$17</f>
        <v>5671.9305718800006</v>
      </c>
      <c r="D50" s="36">
        <f>SUMIFS(СВЦЭМ!$C$39:$C$782,СВЦЭМ!$A$39:$A$782,$A50,СВЦЭМ!$B$39:$B$782,D$47)+'СЕТ СН'!$G$9+СВЦЭМ!$D$10+'СЕТ СН'!$G$5-'СЕТ СН'!$G$17</f>
        <v>5718.0932970200001</v>
      </c>
      <c r="E50" s="36">
        <f>SUMIFS(СВЦЭМ!$C$39:$C$782,СВЦЭМ!$A$39:$A$782,$A50,СВЦЭМ!$B$39:$B$782,E$47)+'СЕТ СН'!$G$9+СВЦЭМ!$D$10+'СЕТ СН'!$G$5-'СЕТ СН'!$G$17</f>
        <v>5768.9864156900003</v>
      </c>
      <c r="F50" s="36">
        <f>SUMIFS(СВЦЭМ!$C$39:$C$782,СВЦЭМ!$A$39:$A$782,$A50,СВЦЭМ!$B$39:$B$782,F$47)+'СЕТ СН'!$G$9+СВЦЭМ!$D$10+'СЕТ СН'!$G$5-'СЕТ СН'!$G$17</f>
        <v>5745.23351267</v>
      </c>
      <c r="G50" s="36">
        <f>SUMIFS(СВЦЭМ!$C$39:$C$782,СВЦЭМ!$A$39:$A$782,$A50,СВЦЭМ!$B$39:$B$782,G$47)+'СЕТ СН'!$G$9+СВЦЭМ!$D$10+'СЕТ СН'!$G$5-'СЕТ СН'!$G$17</f>
        <v>5739.1339628000005</v>
      </c>
      <c r="H50" s="36">
        <f>SUMIFS(СВЦЭМ!$C$39:$C$782,СВЦЭМ!$A$39:$A$782,$A50,СВЦЭМ!$B$39:$B$782,H$47)+'СЕТ СН'!$G$9+СВЦЭМ!$D$10+'СЕТ СН'!$G$5-'СЕТ СН'!$G$17</f>
        <v>5661.5354863399998</v>
      </c>
      <c r="I50" s="36">
        <f>SUMIFS(СВЦЭМ!$C$39:$C$782,СВЦЭМ!$A$39:$A$782,$A50,СВЦЭМ!$B$39:$B$782,I$47)+'СЕТ СН'!$G$9+СВЦЭМ!$D$10+'СЕТ СН'!$G$5-'СЕТ СН'!$G$17</f>
        <v>5585.9529767000004</v>
      </c>
      <c r="J50" s="36">
        <f>SUMIFS(СВЦЭМ!$C$39:$C$782,СВЦЭМ!$A$39:$A$782,$A50,СВЦЭМ!$B$39:$B$782,J$47)+'СЕТ СН'!$G$9+СВЦЭМ!$D$10+'СЕТ СН'!$G$5-'СЕТ СН'!$G$17</f>
        <v>5550.6879740900004</v>
      </c>
      <c r="K50" s="36">
        <f>SUMIFS(СВЦЭМ!$C$39:$C$782,СВЦЭМ!$A$39:$A$782,$A50,СВЦЭМ!$B$39:$B$782,K$47)+'СЕТ СН'!$G$9+СВЦЭМ!$D$10+'СЕТ СН'!$G$5-'СЕТ СН'!$G$17</f>
        <v>5507.8009742200002</v>
      </c>
      <c r="L50" s="36">
        <f>SUMIFS(СВЦЭМ!$C$39:$C$782,СВЦЭМ!$A$39:$A$782,$A50,СВЦЭМ!$B$39:$B$782,L$47)+'СЕТ СН'!$G$9+СВЦЭМ!$D$10+'СЕТ СН'!$G$5-'СЕТ СН'!$G$17</f>
        <v>5499.2612499300003</v>
      </c>
      <c r="M50" s="36">
        <f>SUMIFS(СВЦЭМ!$C$39:$C$782,СВЦЭМ!$A$39:$A$782,$A50,СВЦЭМ!$B$39:$B$782,M$47)+'СЕТ СН'!$G$9+СВЦЭМ!$D$10+'СЕТ СН'!$G$5-'СЕТ СН'!$G$17</f>
        <v>5520.5398036200004</v>
      </c>
      <c r="N50" s="36">
        <f>SUMIFS(СВЦЭМ!$C$39:$C$782,СВЦЭМ!$A$39:$A$782,$A50,СВЦЭМ!$B$39:$B$782,N$47)+'СЕТ СН'!$G$9+СВЦЭМ!$D$10+'СЕТ СН'!$G$5-'СЕТ СН'!$G$17</f>
        <v>5551.8138942699998</v>
      </c>
      <c r="O50" s="36">
        <f>SUMIFS(СВЦЭМ!$C$39:$C$782,СВЦЭМ!$A$39:$A$782,$A50,СВЦЭМ!$B$39:$B$782,O$47)+'СЕТ СН'!$G$9+СВЦЭМ!$D$10+'СЕТ СН'!$G$5-'СЕТ СН'!$G$17</f>
        <v>5533.0361918400004</v>
      </c>
      <c r="P50" s="36">
        <f>SUMIFS(СВЦЭМ!$C$39:$C$782,СВЦЭМ!$A$39:$A$782,$A50,СВЦЭМ!$B$39:$B$782,P$47)+'СЕТ СН'!$G$9+СВЦЭМ!$D$10+'СЕТ СН'!$G$5-'СЕТ СН'!$G$17</f>
        <v>5538.4835501899997</v>
      </c>
      <c r="Q50" s="36">
        <f>SUMIFS(СВЦЭМ!$C$39:$C$782,СВЦЭМ!$A$39:$A$782,$A50,СВЦЭМ!$B$39:$B$782,Q$47)+'СЕТ СН'!$G$9+СВЦЭМ!$D$10+'СЕТ СН'!$G$5-'СЕТ СН'!$G$17</f>
        <v>5555.8432568899998</v>
      </c>
      <c r="R50" s="36">
        <f>SUMIFS(СВЦЭМ!$C$39:$C$782,СВЦЭМ!$A$39:$A$782,$A50,СВЦЭМ!$B$39:$B$782,R$47)+'СЕТ СН'!$G$9+СВЦЭМ!$D$10+'СЕТ СН'!$G$5-'СЕТ СН'!$G$17</f>
        <v>5552.6149792300002</v>
      </c>
      <c r="S50" s="36">
        <f>SUMIFS(СВЦЭМ!$C$39:$C$782,СВЦЭМ!$A$39:$A$782,$A50,СВЦЭМ!$B$39:$B$782,S$47)+'СЕТ СН'!$G$9+СВЦЭМ!$D$10+'СЕТ СН'!$G$5-'СЕТ СН'!$G$17</f>
        <v>5523.9247718900006</v>
      </c>
      <c r="T50" s="36">
        <f>SUMIFS(СВЦЭМ!$C$39:$C$782,СВЦЭМ!$A$39:$A$782,$A50,СВЦЭМ!$B$39:$B$782,T$47)+'СЕТ СН'!$G$9+СВЦЭМ!$D$10+'СЕТ СН'!$G$5-'СЕТ СН'!$G$17</f>
        <v>5511.46007689</v>
      </c>
      <c r="U50" s="36">
        <f>SUMIFS(СВЦЭМ!$C$39:$C$782,СВЦЭМ!$A$39:$A$782,$A50,СВЦЭМ!$B$39:$B$782,U$47)+'СЕТ СН'!$G$9+СВЦЭМ!$D$10+'СЕТ СН'!$G$5-'СЕТ СН'!$G$17</f>
        <v>5487.7853787100003</v>
      </c>
      <c r="V50" s="36">
        <f>SUMIFS(СВЦЭМ!$C$39:$C$782,СВЦЭМ!$A$39:$A$782,$A50,СВЦЭМ!$B$39:$B$782,V$47)+'СЕТ СН'!$G$9+СВЦЭМ!$D$10+'СЕТ СН'!$G$5-'СЕТ СН'!$G$17</f>
        <v>5474.0496094500004</v>
      </c>
      <c r="W50" s="36">
        <f>SUMIFS(СВЦЭМ!$C$39:$C$782,СВЦЭМ!$A$39:$A$782,$A50,СВЦЭМ!$B$39:$B$782,W$47)+'СЕТ СН'!$G$9+СВЦЭМ!$D$10+'СЕТ СН'!$G$5-'СЕТ СН'!$G$17</f>
        <v>5509.3680182099997</v>
      </c>
      <c r="X50" s="36">
        <f>SUMIFS(СВЦЭМ!$C$39:$C$782,СВЦЭМ!$A$39:$A$782,$A50,СВЦЭМ!$B$39:$B$782,X$47)+'СЕТ СН'!$G$9+СВЦЭМ!$D$10+'СЕТ СН'!$G$5-'СЕТ СН'!$G$17</f>
        <v>5568.4243998299999</v>
      </c>
      <c r="Y50" s="36">
        <f>SUMIFS(СВЦЭМ!$C$39:$C$782,СВЦЭМ!$A$39:$A$782,$A50,СВЦЭМ!$B$39:$B$782,Y$47)+'СЕТ СН'!$G$9+СВЦЭМ!$D$10+'СЕТ СН'!$G$5-'СЕТ СН'!$G$17</f>
        <v>5635.5508995700002</v>
      </c>
    </row>
    <row r="51" spans="1:25" ht="15.75" x14ac:dyDescent="0.2">
      <c r="A51" s="35">
        <f t="shared" si="1"/>
        <v>45569</v>
      </c>
      <c r="B51" s="36">
        <f>SUMIFS(СВЦЭМ!$C$39:$C$782,СВЦЭМ!$A$39:$A$782,$A51,СВЦЭМ!$B$39:$B$782,B$47)+'СЕТ СН'!$G$9+СВЦЭМ!$D$10+'СЕТ СН'!$G$5-'СЕТ СН'!$G$17</f>
        <v>5707.4937666599999</v>
      </c>
      <c r="C51" s="36">
        <f>SUMIFS(СВЦЭМ!$C$39:$C$782,СВЦЭМ!$A$39:$A$782,$A51,СВЦЭМ!$B$39:$B$782,C$47)+'СЕТ СН'!$G$9+СВЦЭМ!$D$10+'СЕТ СН'!$G$5-'СЕТ СН'!$G$17</f>
        <v>5763.3220485500005</v>
      </c>
      <c r="D51" s="36">
        <f>SUMIFS(СВЦЭМ!$C$39:$C$782,СВЦЭМ!$A$39:$A$782,$A51,СВЦЭМ!$B$39:$B$782,D$47)+'СЕТ СН'!$G$9+СВЦЭМ!$D$10+'СЕТ СН'!$G$5-'СЕТ СН'!$G$17</f>
        <v>5787.3885920299999</v>
      </c>
      <c r="E51" s="36">
        <f>SUMIFS(СВЦЭМ!$C$39:$C$782,СВЦЭМ!$A$39:$A$782,$A51,СВЦЭМ!$B$39:$B$782,E$47)+'СЕТ СН'!$G$9+СВЦЭМ!$D$10+'СЕТ СН'!$G$5-'СЕТ СН'!$G$17</f>
        <v>5815.6481296500006</v>
      </c>
      <c r="F51" s="36">
        <f>SUMIFS(СВЦЭМ!$C$39:$C$782,СВЦЭМ!$A$39:$A$782,$A51,СВЦЭМ!$B$39:$B$782,F$47)+'СЕТ СН'!$G$9+СВЦЭМ!$D$10+'СЕТ СН'!$G$5-'СЕТ СН'!$G$17</f>
        <v>5819.9320025699999</v>
      </c>
      <c r="G51" s="36">
        <f>SUMIFS(СВЦЭМ!$C$39:$C$782,СВЦЭМ!$A$39:$A$782,$A51,СВЦЭМ!$B$39:$B$782,G$47)+'СЕТ СН'!$G$9+СВЦЭМ!$D$10+'СЕТ СН'!$G$5-'СЕТ СН'!$G$17</f>
        <v>5757.19000478</v>
      </c>
      <c r="H51" s="36">
        <f>SUMIFS(СВЦЭМ!$C$39:$C$782,СВЦЭМ!$A$39:$A$782,$A51,СВЦЭМ!$B$39:$B$782,H$47)+'СЕТ СН'!$G$9+СВЦЭМ!$D$10+'СЕТ СН'!$G$5-'СЕТ СН'!$G$17</f>
        <v>5682.7445014000004</v>
      </c>
      <c r="I51" s="36">
        <f>SUMIFS(СВЦЭМ!$C$39:$C$782,СВЦЭМ!$A$39:$A$782,$A51,СВЦЭМ!$B$39:$B$782,I$47)+'СЕТ СН'!$G$9+СВЦЭМ!$D$10+'СЕТ СН'!$G$5-'СЕТ СН'!$G$17</f>
        <v>5603.1214883000002</v>
      </c>
      <c r="J51" s="36">
        <f>SUMIFS(СВЦЭМ!$C$39:$C$782,СВЦЭМ!$A$39:$A$782,$A51,СВЦЭМ!$B$39:$B$782,J$47)+'СЕТ СН'!$G$9+СВЦЭМ!$D$10+'СЕТ СН'!$G$5-'СЕТ СН'!$G$17</f>
        <v>5545.3865602200003</v>
      </c>
      <c r="K51" s="36">
        <f>SUMIFS(СВЦЭМ!$C$39:$C$782,СВЦЭМ!$A$39:$A$782,$A51,СВЦЭМ!$B$39:$B$782,K$47)+'СЕТ СН'!$G$9+СВЦЭМ!$D$10+'СЕТ СН'!$G$5-'СЕТ СН'!$G$17</f>
        <v>5519.9796675400003</v>
      </c>
      <c r="L51" s="36">
        <f>SUMIFS(СВЦЭМ!$C$39:$C$782,СВЦЭМ!$A$39:$A$782,$A51,СВЦЭМ!$B$39:$B$782,L$47)+'СЕТ СН'!$G$9+СВЦЭМ!$D$10+'СЕТ СН'!$G$5-'СЕТ СН'!$G$17</f>
        <v>5497.8355444200006</v>
      </c>
      <c r="M51" s="36">
        <f>SUMIFS(СВЦЭМ!$C$39:$C$782,СВЦЭМ!$A$39:$A$782,$A51,СВЦЭМ!$B$39:$B$782,M$47)+'СЕТ СН'!$G$9+СВЦЭМ!$D$10+'СЕТ СН'!$G$5-'СЕТ СН'!$G$17</f>
        <v>5522.4999176199999</v>
      </c>
      <c r="N51" s="36">
        <f>SUMIFS(СВЦЭМ!$C$39:$C$782,СВЦЭМ!$A$39:$A$782,$A51,СВЦЭМ!$B$39:$B$782,N$47)+'СЕТ СН'!$G$9+СВЦЭМ!$D$10+'СЕТ СН'!$G$5-'СЕТ СН'!$G$17</f>
        <v>5571.3926826799998</v>
      </c>
      <c r="O51" s="36">
        <f>SUMIFS(СВЦЭМ!$C$39:$C$782,СВЦЭМ!$A$39:$A$782,$A51,СВЦЭМ!$B$39:$B$782,O$47)+'СЕТ СН'!$G$9+СВЦЭМ!$D$10+'СЕТ СН'!$G$5-'СЕТ СН'!$G$17</f>
        <v>5555.5522636000005</v>
      </c>
      <c r="P51" s="36">
        <f>SUMIFS(СВЦЭМ!$C$39:$C$782,СВЦЭМ!$A$39:$A$782,$A51,СВЦЭМ!$B$39:$B$782,P$47)+'СЕТ СН'!$G$9+СВЦЭМ!$D$10+'СЕТ СН'!$G$5-'СЕТ СН'!$G$17</f>
        <v>5536.5236968099998</v>
      </c>
      <c r="Q51" s="36">
        <f>SUMIFS(СВЦЭМ!$C$39:$C$782,СВЦЭМ!$A$39:$A$782,$A51,СВЦЭМ!$B$39:$B$782,Q$47)+'СЕТ СН'!$G$9+СВЦЭМ!$D$10+'СЕТ СН'!$G$5-'СЕТ СН'!$G$17</f>
        <v>5557.5000974800005</v>
      </c>
      <c r="R51" s="36">
        <f>SUMIFS(СВЦЭМ!$C$39:$C$782,СВЦЭМ!$A$39:$A$782,$A51,СВЦЭМ!$B$39:$B$782,R$47)+'СЕТ СН'!$G$9+СВЦЭМ!$D$10+'СЕТ СН'!$G$5-'СЕТ СН'!$G$17</f>
        <v>5560.4842989299996</v>
      </c>
      <c r="S51" s="36">
        <f>SUMIFS(СВЦЭМ!$C$39:$C$782,СВЦЭМ!$A$39:$A$782,$A51,СВЦЭМ!$B$39:$B$782,S$47)+'СЕТ СН'!$G$9+СВЦЭМ!$D$10+'СЕТ СН'!$G$5-'СЕТ СН'!$G$17</f>
        <v>5536.1161982000003</v>
      </c>
      <c r="T51" s="36">
        <f>SUMIFS(СВЦЭМ!$C$39:$C$782,СВЦЭМ!$A$39:$A$782,$A51,СВЦЭМ!$B$39:$B$782,T$47)+'СЕТ СН'!$G$9+СВЦЭМ!$D$10+'СЕТ СН'!$G$5-'СЕТ СН'!$G$17</f>
        <v>5503.3522392300001</v>
      </c>
      <c r="U51" s="36">
        <f>SUMIFS(СВЦЭМ!$C$39:$C$782,СВЦЭМ!$A$39:$A$782,$A51,СВЦЭМ!$B$39:$B$782,U$47)+'СЕТ СН'!$G$9+СВЦЭМ!$D$10+'СЕТ СН'!$G$5-'СЕТ СН'!$G$17</f>
        <v>5454.4204186400002</v>
      </c>
      <c r="V51" s="36">
        <f>SUMIFS(СВЦЭМ!$C$39:$C$782,СВЦЭМ!$A$39:$A$782,$A51,СВЦЭМ!$B$39:$B$782,V$47)+'СЕТ СН'!$G$9+СВЦЭМ!$D$10+'СЕТ СН'!$G$5-'СЕТ СН'!$G$17</f>
        <v>5457.4199863600006</v>
      </c>
      <c r="W51" s="36">
        <f>SUMIFS(СВЦЭМ!$C$39:$C$782,СВЦЭМ!$A$39:$A$782,$A51,СВЦЭМ!$B$39:$B$782,W$47)+'СЕТ СН'!$G$9+СВЦЭМ!$D$10+'СЕТ СН'!$G$5-'СЕТ СН'!$G$17</f>
        <v>5485.3939308700001</v>
      </c>
      <c r="X51" s="36">
        <f>SUMIFS(СВЦЭМ!$C$39:$C$782,СВЦЭМ!$A$39:$A$782,$A51,СВЦЭМ!$B$39:$B$782,X$47)+'СЕТ СН'!$G$9+СВЦЭМ!$D$10+'СЕТ СН'!$G$5-'СЕТ СН'!$G$17</f>
        <v>5542.4632812199998</v>
      </c>
      <c r="Y51" s="36">
        <f>SUMIFS(СВЦЭМ!$C$39:$C$782,СВЦЭМ!$A$39:$A$782,$A51,СВЦЭМ!$B$39:$B$782,Y$47)+'СЕТ СН'!$G$9+СВЦЭМ!$D$10+'СЕТ СН'!$G$5-'СЕТ СН'!$G$17</f>
        <v>5620.1574510099999</v>
      </c>
    </row>
    <row r="52" spans="1:25" ht="15.75" x14ac:dyDescent="0.2">
      <c r="A52" s="35">
        <f t="shared" si="1"/>
        <v>45570</v>
      </c>
      <c r="B52" s="36">
        <f>SUMIFS(СВЦЭМ!$C$39:$C$782,СВЦЭМ!$A$39:$A$782,$A52,СВЦЭМ!$B$39:$B$782,B$47)+'СЕТ СН'!$G$9+СВЦЭМ!$D$10+'СЕТ СН'!$G$5-'СЕТ СН'!$G$17</f>
        <v>5828.05652517</v>
      </c>
      <c r="C52" s="36">
        <f>SUMIFS(СВЦЭМ!$C$39:$C$782,СВЦЭМ!$A$39:$A$782,$A52,СВЦЭМ!$B$39:$B$782,C$47)+'СЕТ СН'!$G$9+СВЦЭМ!$D$10+'СЕТ СН'!$G$5-'СЕТ СН'!$G$17</f>
        <v>5821.5547910400001</v>
      </c>
      <c r="D52" s="36">
        <f>SUMIFS(СВЦЭМ!$C$39:$C$782,СВЦЭМ!$A$39:$A$782,$A52,СВЦЭМ!$B$39:$B$782,D$47)+'СЕТ СН'!$G$9+СВЦЭМ!$D$10+'СЕТ СН'!$G$5-'СЕТ СН'!$G$17</f>
        <v>5857.6437881599995</v>
      </c>
      <c r="E52" s="36">
        <f>SUMIFS(СВЦЭМ!$C$39:$C$782,СВЦЭМ!$A$39:$A$782,$A52,СВЦЭМ!$B$39:$B$782,E$47)+'СЕТ СН'!$G$9+СВЦЭМ!$D$10+'СЕТ СН'!$G$5-'СЕТ СН'!$G$17</f>
        <v>5862.9958604000003</v>
      </c>
      <c r="F52" s="36">
        <f>SUMIFS(СВЦЭМ!$C$39:$C$782,СВЦЭМ!$A$39:$A$782,$A52,СВЦЭМ!$B$39:$B$782,F$47)+'СЕТ СН'!$G$9+СВЦЭМ!$D$10+'СЕТ СН'!$G$5-'СЕТ СН'!$G$17</f>
        <v>5860.13052092</v>
      </c>
      <c r="G52" s="36">
        <f>SUMIFS(СВЦЭМ!$C$39:$C$782,СВЦЭМ!$A$39:$A$782,$A52,СВЦЭМ!$B$39:$B$782,G$47)+'СЕТ СН'!$G$9+СВЦЭМ!$D$10+'СЕТ СН'!$G$5-'СЕТ СН'!$G$17</f>
        <v>5865.4584497800006</v>
      </c>
      <c r="H52" s="36">
        <f>SUMIFS(СВЦЭМ!$C$39:$C$782,СВЦЭМ!$A$39:$A$782,$A52,СВЦЭМ!$B$39:$B$782,H$47)+'СЕТ СН'!$G$9+СВЦЭМ!$D$10+'СЕТ СН'!$G$5-'СЕТ СН'!$G$17</f>
        <v>5803.7463116899999</v>
      </c>
      <c r="I52" s="36">
        <f>SUMIFS(СВЦЭМ!$C$39:$C$782,СВЦЭМ!$A$39:$A$782,$A52,СВЦЭМ!$B$39:$B$782,I$47)+'СЕТ СН'!$G$9+СВЦЭМ!$D$10+'СЕТ СН'!$G$5-'СЕТ СН'!$G$17</f>
        <v>5734.3115681300005</v>
      </c>
      <c r="J52" s="36">
        <f>SUMIFS(СВЦЭМ!$C$39:$C$782,СВЦЭМ!$A$39:$A$782,$A52,СВЦЭМ!$B$39:$B$782,J$47)+'СЕТ СН'!$G$9+СВЦЭМ!$D$10+'СЕТ СН'!$G$5-'СЕТ СН'!$G$17</f>
        <v>5623.7417187600004</v>
      </c>
      <c r="K52" s="36">
        <f>SUMIFS(СВЦЭМ!$C$39:$C$782,СВЦЭМ!$A$39:$A$782,$A52,СВЦЭМ!$B$39:$B$782,K$47)+'СЕТ СН'!$G$9+СВЦЭМ!$D$10+'СЕТ СН'!$G$5-'СЕТ СН'!$G$17</f>
        <v>5536.20299832</v>
      </c>
      <c r="L52" s="36">
        <f>SUMIFS(СВЦЭМ!$C$39:$C$782,СВЦЭМ!$A$39:$A$782,$A52,СВЦЭМ!$B$39:$B$782,L$47)+'СЕТ СН'!$G$9+СВЦЭМ!$D$10+'СЕТ СН'!$G$5-'СЕТ СН'!$G$17</f>
        <v>5521.5957394799998</v>
      </c>
      <c r="M52" s="36">
        <f>SUMIFS(СВЦЭМ!$C$39:$C$782,СВЦЭМ!$A$39:$A$782,$A52,СВЦЭМ!$B$39:$B$782,M$47)+'СЕТ СН'!$G$9+СВЦЭМ!$D$10+'СЕТ СН'!$G$5-'СЕТ СН'!$G$17</f>
        <v>5535.8380095600005</v>
      </c>
      <c r="N52" s="36">
        <f>SUMIFS(СВЦЭМ!$C$39:$C$782,СВЦЭМ!$A$39:$A$782,$A52,СВЦЭМ!$B$39:$B$782,N$47)+'СЕТ СН'!$G$9+СВЦЭМ!$D$10+'СЕТ СН'!$G$5-'СЕТ СН'!$G$17</f>
        <v>5543.74278873</v>
      </c>
      <c r="O52" s="36">
        <f>SUMIFS(СВЦЭМ!$C$39:$C$782,СВЦЭМ!$A$39:$A$782,$A52,СВЦЭМ!$B$39:$B$782,O$47)+'СЕТ СН'!$G$9+СВЦЭМ!$D$10+'СЕТ СН'!$G$5-'СЕТ СН'!$G$17</f>
        <v>5558.2652965400002</v>
      </c>
      <c r="P52" s="36">
        <f>SUMIFS(СВЦЭМ!$C$39:$C$782,СВЦЭМ!$A$39:$A$782,$A52,СВЦЭМ!$B$39:$B$782,P$47)+'СЕТ СН'!$G$9+СВЦЭМ!$D$10+'СЕТ СН'!$G$5-'СЕТ СН'!$G$17</f>
        <v>5573.5387618200002</v>
      </c>
      <c r="Q52" s="36">
        <f>SUMIFS(СВЦЭМ!$C$39:$C$782,СВЦЭМ!$A$39:$A$782,$A52,СВЦЭМ!$B$39:$B$782,Q$47)+'СЕТ СН'!$G$9+СВЦЭМ!$D$10+'СЕТ СН'!$G$5-'СЕТ СН'!$G$17</f>
        <v>5563.8604885200002</v>
      </c>
      <c r="R52" s="36">
        <f>SUMIFS(СВЦЭМ!$C$39:$C$782,СВЦЭМ!$A$39:$A$782,$A52,СВЦЭМ!$B$39:$B$782,R$47)+'СЕТ СН'!$G$9+СВЦЭМ!$D$10+'СЕТ СН'!$G$5-'СЕТ СН'!$G$17</f>
        <v>5575.5477554899999</v>
      </c>
      <c r="S52" s="36">
        <f>SUMIFS(СВЦЭМ!$C$39:$C$782,СВЦЭМ!$A$39:$A$782,$A52,СВЦЭМ!$B$39:$B$782,S$47)+'СЕТ СН'!$G$9+СВЦЭМ!$D$10+'СЕТ СН'!$G$5-'СЕТ СН'!$G$17</f>
        <v>5557.9136921700001</v>
      </c>
      <c r="T52" s="36">
        <f>SUMIFS(СВЦЭМ!$C$39:$C$782,СВЦЭМ!$A$39:$A$782,$A52,СВЦЭМ!$B$39:$B$782,T$47)+'СЕТ СН'!$G$9+СВЦЭМ!$D$10+'СЕТ СН'!$G$5-'СЕТ СН'!$G$17</f>
        <v>5543.4915006800002</v>
      </c>
      <c r="U52" s="36">
        <f>SUMIFS(СВЦЭМ!$C$39:$C$782,СВЦЭМ!$A$39:$A$782,$A52,СВЦЭМ!$B$39:$B$782,U$47)+'СЕТ СН'!$G$9+СВЦЭМ!$D$10+'СЕТ СН'!$G$5-'СЕТ СН'!$G$17</f>
        <v>5501.9438093799999</v>
      </c>
      <c r="V52" s="36">
        <f>SUMIFS(СВЦЭМ!$C$39:$C$782,СВЦЭМ!$A$39:$A$782,$A52,СВЦЭМ!$B$39:$B$782,V$47)+'СЕТ СН'!$G$9+СВЦЭМ!$D$10+'СЕТ СН'!$G$5-'СЕТ СН'!$G$17</f>
        <v>5489.9279478799999</v>
      </c>
      <c r="W52" s="36">
        <f>SUMIFS(СВЦЭМ!$C$39:$C$782,СВЦЭМ!$A$39:$A$782,$A52,СВЦЭМ!$B$39:$B$782,W$47)+'СЕТ СН'!$G$9+СВЦЭМ!$D$10+'СЕТ СН'!$G$5-'СЕТ СН'!$G$17</f>
        <v>5531.8220298300002</v>
      </c>
      <c r="X52" s="36">
        <f>SUMIFS(СВЦЭМ!$C$39:$C$782,СВЦЭМ!$A$39:$A$782,$A52,СВЦЭМ!$B$39:$B$782,X$47)+'СЕТ СН'!$G$9+СВЦЭМ!$D$10+'СЕТ СН'!$G$5-'СЕТ СН'!$G$17</f>
        <v>5603.4200716100004</v>
      </c>
      <c r="Y52" s="36">
        <f>SUMIFS(СВЦЭМ!$C$39:$C$782,СВЦЭМ!$A$39:$A$782,$A52,СВЦЭМ!$B$39:$B$782,Y$47)+'СЕТ СН'!$G$9+СВЦЭМ!$D$10+'СЕТ СН'!$G$5-'СЕТ СН'!$G$17</f>
        <v>5652.1462183900003</v>
      </c>
    </row>
    <row r="53" spans="1:25" ht="15.75" x14ac:dyDescent="0.2">
      <c r="A53" s="35">
        <f t="shared" si="1"/>
        <v>45571</v>
      </c>
      <c r="B53" s="36">
        <f>SUMIFS(СВЦЭМ!$C$39:$C$782,СВЦЭМ!$A$39:$A$782,$A53,СВЦЭМ!$B$39:$B$782,B$47)+'СЕТ СН'!$G$9+СВЦЭМ!$D$10+'СЕТ СН'!$G$5-'СЕТ СН'!$G$17</f>
        <v>5740.2784731299998</v>
      </c>
      <c r="C53" s="36">
        <f>SUMIFS(СВЦЭМ!$C$39:$C$782,СВЦЭМ!$A$39:$A$782,$A53,СВЦЭМ!$B$39:$B$782,C$47)+'СЕТ СН'!$G$9+СВЦЭМ!$D$10+'СЕТ СН'!$G$5-'СЕТ СН'!$G$17</f>
        <v>5804.1805874399997</v>
      </c>
      <c r="D53" s="36">
        <f>SUMIFS(СВЦЭМ!$C$39:$C$782,СВЦЭМ!$A$39:$A$782,$A53,СВЦЭМ!$B$39:$B$782,D$47)+'СЕТ СН'!$G$9+СВЦЭМ!$D$10+'СЕТ СН'!$G$5-'СЕТ СН'!$G$17</f>
        <v>5907.95633911</v>
      </c>
      <c r="E53" s="36">
        <f>SUMIFS(СВЦЭМ!$C$39:$C$782,СВЦЭМ!$A$39:$A$782,$A53,СВЦЭМ!$B$39:$B$782,E$47)+'СЕТ СН'!$G$9+СВЦЭМ!$D$10+'СЕТ СН'!$G$5-'СЕТ СН'!$G$17</f>
        <v>5853.1921717300002</v>
      </c>
      <c r="F53" s="36">
        <f>SUMIFS(СВЦЭМ!$C$39:$C$782,СВЦЭМ!$A$39:$A$782,$A53,СВЦЭМ!$B$39:$B$782,F$47)+'СЕТ СН'!$G$9+СВЦЭМ!$D$10+'СЕТ СН'!$G$5-'СЕТ СН'!$G$17</f>
        <v>5803.7357851400002</v>
      </c>
      <c r="G53" s="36">
        <f>SUMIFS(СВЦЭМ!$C$39:$C$782,СВЦЭМ!$A$39:$A$782,$A53,СВЦЭМ!$B$39:$B$782,G$47)+'СЕТ СН'!$G$9+СВЦЭМ!$D$10+'СЕТ СН'!$G$5-'СЕТ СН'!$G$17</f>
        <v>5772.0919101600002</v>
      </c>
      <c r="H53" s="36">
        <f>SUMIFS(СВЦЭМ!$C$39:$C$782,СВЦЭМ!$A$39:$A$782,$A53,СВЦЭМ!$B$39:$B$782,H$47)+'СЕТ СН'!$G$9+СВЦЭМ!$D$10+'СЕТ СН'!$G$5-'СЕТ СН'!$G$17</f>
        <v>5743.7479299099996</v>
      </c>
      <c r="I53" s="36">
        <f>SUMIFS(СВЦЭМ!$C$39:$C$782,СВЦЭМ!$A$39:$A$782,$A53,СВЦЭМ!$B$39:$B$782,I$47)+'СЕТ СН'!$G$9+СВЦЭМ!$D$10+'СЕТ СН'!$G$5-'СЕТ СН'!$G$17</f>
        <v>5696.2406267999995</v>
      </c>
      <c r="J53" s="36">
        <f>SUMIFS(СВЦЭМ!$C$39:$C$782,СВЦЭМ!$A$39:$A$782,$A53,СВЦЭМ!$B$39:$B$782,J$47)+'СЕТ СН'!$G$9+СВЦЭМ!$D$10+'СЕТ СН'!$G$5-'СЕТ СН'!$G$17</f>
        <v>5571.5838946599997</v>
      </c>
      <c r="K53" s="36">
        <f>SUMIFS(СВЦЭМ!$C$39:$C$782,СВЦЭМ!$A$39:$A$782,$A53,СВЦЭМ!$B$39:$B$782,K$47)+'СЕТ СН'!$G$9+СВЦЭМ!$D$10+'СЕТ СН'!$G$5-'СЕТ СН'!$G$17</f>
        <v>5492.1187714300004</v>
      </c>
      <c r="L53" s="36">
        <f>SUMIFS(СВЦЭМ!$C$39:$C$782,СВЦЭМ!$A$39:$A$782,$A53,СВЦЭМ!$B$39:$B$782,L$47)+'СЕТ СН'!$G$9+СВЦЭМ!$D$10+'СЕТ СН'!$G$5-'СЕТ СН'!$G$17</f>
        <v>5469.24960895</v>
      </c>
      <c r="M53" s="36">
        <f>SUMIFS(СВЦЭМ!$C$39:$C$782,СВЦЭМ!$A$39:$A$782,$A53,СВЦЭМ!$B$39:$B$782,M$47)+'СЕТ СН'!$G$9+СВЦЭМ!$D$10+'СЕТ СН'!$G$5-'СЕТ СН'!$G$17</f>
        <v>5480.4053097100004</v>
      </c>
      <c r="N53" s="36">
        <f>SUMIFS(СВЦЭМ!$C$39:$C$782,СВЦЭМ!$A$39:$A$782,$A53,СВЦЭМ!$B$39:$B$782,N$47)+'СЕТ СН'!$G$9+СВЦЭМ!$D$10+'СЕТ СН'!$G$5-'СЕТ СН'!$G$17</f>
        <v>5496.3740509300005</v>
      </c>
      <c r="O53" s="36">
        <f>SUMIFS(СВЦЭМ!$C$39:$C$782,СВЦЭМ!$A$39:$A$782,$A53,СВЦЭМ!$B$39:$B$782,O$47)+'СЕТ СН'!$G$9+СВЦЭМ!$D$10+'СЕТ СН'!$G$5-'СЕТ СН'!$G$17</f>
        <v>5522.3009784900005</v>
      </c>
      <c r="P53" s="36">
        <f>SUMIFS(СВЦЭМ!$C$39:$C$782,СВЦЭМ!$A$39:$A$782,$A53,СВЦЭМ!$B$39:$B$782,P$47)+'СЕТ СН'!$G$9+СВЦЭМ!$D$10+'СЕТ СН'!$G$5-'СЕТ СН'!$G$17</f>
        <v>5531.22003907</v>
      </c>
      <c r="Q53" s="36">
        <f>SUMIFS(СВЦЭМ!$C$39:$C$782,СВЦЭМ!$A$39:$A$782,$A53,СВЦЭМ!$B$39:$B$782,Q$47)+'СЕТ СН'!$G$9+СВЦЭМ!$D$10+'СЕТ СН'!$G$5-'СЕТ СН'!$G$17</f>
        <v>5542.7852533799996</v>
      </c>
      <c r="R53" s="36">
        <f>SUMIFS(СВЦЭМ!$C$39:$C$782,СВЦЭМ!$A$39:$A$782,$A53,СВЦЭМ!$B$39:$B$782,R$47)+'СЕТ СН'!$G$9+СВЦЭМ!$D$10+'СЕТ СН'!$G$5-'СЕТ СН'!$G$17</f>
        <v>5537.4109254300001</v>
      </c>
      <c r="S53" s="36">
        <f>SUMIFS(СВЦЭМ!$C$39:$C$782,СВЦЭМ!$A$39:$A$782,$A53,СВЦЭМ!$B$39:$B$782,S$47)+'СЕТ СН'!$G$9+СВЦЭМ!$D$10+'СЕТ СН'!$G$5-'СЕТ СН'!$G$17</f>
        <v>5515.6469675999997</v>
      </c>
      <c r="T53" s="36">
        <f>SUMIFS(СВЦЭМ!$C$39:$C$782,СВЦЭМ!$A$39:$A$782,$A53,СВЦЭМ!$B$39:$B$782,T$47)+'СЕТ СН'!$G$9+СВЦЭМ!$D$10+'СЕТ СН'!$G$5-'СЕТ СН'!$G$17</f>
        <v>5521.27109587</v>
      </c>
      <c r="U53" s="36">
        <f>SUMIFS(СВЦЭМ!$C$39:$C$782,СВЦЭМ!$A$39:$A$782,$A53,СВЦЭМ!$B$39:$B$782,U$47)+'СЕТ СН'!$G$9+СВЦЭМ!$D$10+'СЕТ СН'!$G$5-'СЕТ СН'!$G$17</f>
        <v>5459.3520886900005</v>
      </c>
      <c r="V53" s="36">
        <f>SUMIFS(СВЦЭМ!$C$39:$C$782,СВЦЭМ!$A$39:$A$782,$A53,СВЦЭМ!$B$39:$B$782,V$47)+'СЕТ СН'!$G$9+СВЦЭМ!$D$10+'СЕТ СН'!$G$5-'СЕТ СН'!$G$17</f>
        <v>5456.4144971699998</v>
      </c>
      <c r="W53" s="36">
        <f>SUMIFS(СВЦЭМ!$C$39:$C$782,СВЦЭМ!$A$39:$A$782,$A53,СВЦЭМ!$B$39:$B$782,W$47)+'СЕТ СН'!$G$9+СВЦЭМ!$D$10+'СЕТ СН'!$G$5-'СЕТ СН'!$G$17</f>
        <v>5475.8578412099996</v>
      </c>
      <c r="X53" s="36">
        <f>SUMIFS(СВЦЭМ!$C$39:$C$782,СВЦЭМ!$A$39:$A$782,$A53,СВЦЭМ!$B$39:$B$782,X$47)+'СЕТ СН'!$G$9+СВЦЭМ!$D$10+'СЕТ СН'!$G$5-'СЕТ СН'!$G$17</f>
        <v>5546.7481069900005</v>
      </c>
      <c r="Y53" s="36">
        <f>SUMIFS(СВЦЭМ!$C$39:$C$782,СВЦЭМ!$A$39:$A$782,$A53,СВЦЭМ!$B$39:$B$782,Y$47)+'СЕТ СН'!$G$9+СВЦЭМ!$D$10+'СЕТ СН'!$G$5-'СЕТ СН'!$G$17</f>
        <v>5630.3232222699999</v>
      </c>
    </row>
    <row r="54" spans="1:25" ht="15.75" x14ac:dyDescent="0.2">
      <c r="A54" s="35">
        <f t="shared" si="1"/>
        <v>45572</v>
      </c>
      <c r="B54" s="36">
        <f>SUMIFS(СВЦЭМ!$C$39:$C$782,СВЦЭМ!$A$39:$A$782,$A54,СВЦЭМ!$B$39:$B$782,B$47)+'СЕТ СН'!$G$9+СВЦЭМ!$D$10+'СЕТ СН'!$G$5-'СЕТ СН'!$G$17</f>
        <v>5620.1186862300001</v>
      </c>
      <c r="C54" s="36">
        <f>SUMIFS(СВЦЭМ!$C$39:$C$782,СВЦЭМ!$A$39:$A$782,$A54,СВЦЭМ!$B$39:$B$782,C$47)+'СЕТ СН'!$G$9+СВЦЭМ!$D$10+'СЕТ СН'!$G$5-'СЕТ СН'!$G$17</f>
        <v>5690.2687726200002</v>
      </c>
      <c r="D54" s="36">
        <f>SUMIFS(СВЦЭМ!$C$39:$C$782,СВЦЭМ!$A$39:$A$782,$A54,СВЦЭМ!$B$39:$B$782,D$47)+'СЕТ СН'!$G$9+СВЦЭМ!$D$10+'СЕТ СН'!$G$5-'СЕТ СН'!$G$17</f>
        <v>5751.5881323499998</v>
      </c>
      <c r="E54" s="36">
        <f>SUMIFS(СВЦЭМ!$C$39:$C$782,СВЦЭМ!$A$39:$A$782,$A54,СВЦЭМ!$B$39:$B$782,E$47)+'СЕТ СН'!$G$9+СВЦЭМ!$D$10+'СЕТ СН'!$G$5-'СЕТ СН'!$G$17</f>
        <v>5727.2388048299999</v>
      </c>
      <c r="F54" s="36">
        <f>SUMIFS(СВЦЭМ!$C$39:$C$782,СВЦЭМ!$A$39:$A$782,$A54,СВЦЭМ!$B$39:$B$782,F$47)+'СЕТ СН'!$G$9+СВЦЭМ!$D$10+'СЕТ СН'!$G$5-'СЕТ СН'!$G$17</f>
        <v>5734.0063736900001</v>
      </c>
      <c r="G54" s="36">
        <f>SUMIFS(СВЦЭМ!$C$39:$C$782,СВЦЭМ!$A$39:$A$782,$A54,СВЦЭМ!$B$39:$B$782,G$47)+'СЕТ СН'!$G$9+СВЦЭМ!$D$10+'СЕТ СН'!$G$5-'СЕТ СН'!$G$17</f>
        <v>5709.9279305</v>
      </c>
      <c r="H54" s="36">
        <f>SUMIFS(СВЦЭМ!$C$39:$C$782,СВЦЭМ!$A$39:$A$782,$A54,СВЦЭМ!$B$39:$B$782,H$47)+'СЕТ СН'!$G$9+СВЦЭМ!$D$10+'СЕТ СН'!$G$5-'СЕТ СН'!$G$17</f>
        <v>5637.9552688399999</v>
      </c>
      <c r="I54" s="36">
        <f>SUMIFS(СВЦЭМ!$C$39:$C$782,СВЦЭМ!$A$39:$A$782,$A54,СВЦЭМ!$B$39:$B$782,I$47)+'СЕТ СН'!$G$9+СВЦЭМ!$D$10+'СЕТ СН'!$G$5-'СЕТ СН'!$G$17</f>
        <v>5540.3000875199996</v>
      </c>
      <c r="J54" s="36">
        <f>SUMIFS(СВЦЭМ!$C$39:$C$782,СВЦЭМ!$A$39:$A$782,$A54,СВЦЭМ!$B$39:$B$782,J$47)+'СЕТ СН'!$G$9+СВЦЭМ!$D$10+'СЕТ СН'!$G$5-'СЕТ СН'!$G$17</f>
        <v>5511.2962027600006</v>
      </c>
      <c r="K54" s="36">
        <f>SUMIFS(СВЦЭМ!$C$39:$C$782,СВЦЭМ!$A$39:$A$782,$A54,СВЦЭМ!$B$39:$B$782,K$47)+'СЕТ СН'!$G$9+СВЦЭМ!$D$10+'СЕТ СН'!$G$5-'СЕТ СН'!$G$17</f>
        <v>5465.3094615999998</v>
      </c>
      <c r="L54" s="36">
        <f>SUMIFS(СВЦЭМ!$C$39:$C$782,СВЦЭМ!$A$39:$A$782,$A54,СВЦЭМ!$B$39:$B$782,L$47)+'СЕТ СН'!$G$9+СВЦЭМ!$D$10+'СЕТ СН'!$G$5-'СЕТ СН'!$G$17</f>
        <v>5459.2925347999999</v>
      </c>
      <c r="M54" s="36">
        <f>SUMIFS(СВЦЭМ!$C$39:$C$782,СВЦЭМ!$A$39:$A$782,$A54,СВЦЭМ!$B$39:$B$782,M$47)+'СЕТ СН'!$G$9+СВЦЭМ!$D$10+'СЕТ СН'!$G$5-'СЕТ СН'!$G$17</f>
        <v>5516.9828033699996</v>
      </c>
      <c r="N54" s="36">
        <f>SUMIFS(СВЦЭМ!$C$39:$C$782,СВЦЭМ!$A$39:$A$782,$A54,СВЦЭМ!$B$39:$B$782,N$47)+'СЕТ СН'!$G$9+СВЦЭМ!$D$10+'СЕТ СН'!$G$5-'СЕТ СН'!$G$17</f>
        <v>5521.0880381900006</v>
      </c>
      <c r="O54" s="36">
        <f>SUMIFS(СВЦЭМ!$C$39:$C$782,СВЦЭМ!$A$39:$A$782,$A54,СВЦЭМ!$B$39:$B$782,O$47)+'СЕТ СН'!$G$9+СВЦЭМ!$D$10+'СЕТ СН'!$G$5-'СЕТ СН'!$G$17</f>
        <v>5511.0616903099999</v>
      </c>
      <c r="P54" s="36">
        <f>SUMIFS(СВЦЭМ!$C$39:$C$782,СВЦЭМ!$A$39:$A$782,$A54,СВЦЭМ!$B$39:$B$782,P$47)+'СЕТ СН'!$G$9+СВЦЭМ!$D$10+'СЕТ СН'!$G$5-'СЕТ СН'!$G$17</f>
        <v>5511.8878945599999</v>
      </c>
      <c r="Q54" s="36">
        <f>SUMIFS(СВЦЭМ!$C$39:$C$782,СВЦЭМ!$A$39:$A$782,$A54,СВЦЭМ!$B$39:$B$782,Q$47)+'СЕТ СН'!$G$9+СВЦЭМ!$D$10+'СЕТ СН'!$G$5-'СЕТ СН'!$G$17</f>
        <v>5543.97746095</v>
      </c>
      <c r="R54" s="36">
        <f>SUMIFS(СВЦЭМ!$C$39:$C$782,СВЦЭМ!$A$39:$A$782,$A54,СВЦЭМ!$B$39:$B$782,R$47)+'СЕТ СН'!$G$9+СВЦЭМ!$D$10+'СЕТ СН'!$G$5-'СЕТ СН'!$G$17</f>
        <v>5528.3537496400004</v>
      </c>
      <c r="S54" s="36">
        <f>SUMIFS(СВЦЭМ!$C$39:$C$782,СВЦЭМ!$A$39:$A$782,$A54,СВЦЭМ!$B$39:$B$782,S$47)+'СЕТ СН'!$G$9+СВЦЭМ!$D$10+'СЕТ СН'!$G$5-'СЕТ СН'!$G$17</f>
        <v>5489.5764829399996</v>
      </c>
      <c r="T54" s="36">
        <f>SUMIFS(СВЦЭМ!$C$39:$C$782,СВЦЭМ!$A$39:$A$782,$A54,СВЦЭМ!$B$39:$B$782,T$47)+'СЕТ СН'!$G$9+СВЦЭМ!$D$10+'СЕТ СН'!$G$5-'СЕТ СН'!$G$17</f>
        <v>5460.6203000200003</v>
      </c>
      <c r="U54" s="36">
        <f>SUMIFS(СВЦЭМ!$C$39:$C$782,СВЦЭМ!$A$39:$A$782,$A54,СВЦЭМ!$B$39:$B$782,U$47)+'СЕТ СН'!$G$9+СВЦЭМ!$D$10+'СЕТ СН'!$G$5-'СЕТ СН'!$G$17</f>
        <v>5393.15143154</v>
      </c>
      <c r="V54" s="36">
        <f>SUMIFS(СВЦЭМ!$C$39:$C$782,СВЦЭМ!$A$39:$A$782,$A54,СВЦЭМ!$B$39:$B$782,V$47)+'СЕТ СН'!$G$9+СВЦЭМ!$D$10+'СЕТ СН'!$G$5-'СЕТ СН'!$G$17</f>
        <v>5408.6881618300004</v>
      </c>
      <c r="W54" s="36">
        <f>SUMIFS(СВЦЭМ!$C$39:$C$782,СВЦЭМ!$A$39:$A$782,$A54,СВЦЭМ!$B$39:$B$782,W$47)+'СЕТ СН'!$G$9+СВЦЭМ!$D$10+'СЕТ СН'!$G$5-'СЕТ СН'!$G$17</f>
        <v>5434.67378216</v>
      </c>
      <c r="X54" s="36">
        <f>SUMIFS(СВЦЭМ!$C$39:$C$782,СВЦЭМ!$A$39:$A$782,$A54,СВЦЭМ!$B$39:$B$782,X$47)+'СЕТ СН'!$G$9+СВЦЭМ!$D$10+'СЕТ СН'!$G$5-'СЕТ СН'!$G$17</f>
        <v>5513.10462241</v>
      </c>
      <c r="Y54" s="36">
        <f>SUMIFS(СВЦЭМ!$C$39:$C$782,СВЦЭМ!$A$39:$A$782,$A54,СВЦЭМ!$B$39:$B$782,Y$47)+'СЕТ СН'!$G$9+СВЦЭМ!$D$10+'СЕТ СН'!$G$5-'СЕТ СН'!$G$17</f>
        <v>5554.3695037400003</v>
      </c>
    </row>
    <row r="55" spans="1:25" ht="15.75" x14ac:dyDescent="0.2">
      <c r="A55" s="35">
        <f t="shared" si="1"/>
        <v>45573</v>
      </c>
      <c r="B55" s="36">
        <f>SUMIFS(СВЦЭМ!$C$39:$C$782,СВЦЭМ!$A$39:$A$782,$A55,СВЦЭМ!$B$39:$B$782,B$47)+'СЕТ СН'!$G$9+СВЦЭМ!$D$10+'СЕТ СН'!$G$5-'СЕТ СН'!$G$17</f>
        <v>5666.2859421900002</v>
      </c>
      <c r="C55" s="36">
        <f>SUMIFS(СВЦЭМ!$C$39:$C$782,СВЦЭМ!$A$39:$A$782,$A55,СВЦЭМ!$B$39:$B$782,C$47)+'СЕТ СН'!$G$9+СВЦЭМ!$D$10+'СЕТ СН'!$G$5-'СЕТ СН'!$G$17</f>
        <v>5726.0235376800001</v>
      </c>
      <c r="D55" s="36">
        <f>SUMIFS(СВЦЭМ!$C$39:$C$782,СВЦЭМ!$A$39:$A$782,$A55,СВЦЭМ!$B$39:$B$782,D$47)+'СЕТ СН'!$G$9+СВЦЭМ!$D$10+'СЕТ СН'!$G$5-'СЕТ СН'!$G$17</f>
        <v>5750.6956755600004</v>
      </c>
      <c r="E55" s="36">
        <f>SUMIFS(СВЦЭМ!$C$39:$C$782,СВЦЭМ!$A$39:$A$782,$A55,СВЦЭМ!$B$39:$B$782,E$47)+'СЕТ СН'!$G$9+СВЦЭМ!$D$10+'СЕТ СН'!$G$5-'СЕТ СН'!$G$17</f>
        <v>5743.0624453999999</v>
      </c>
      <c r="F55" s="36">
        <f>SUMIFS(СВЦЭМ!$C$39:$C$782,СВЦЭМ!$A$39:$A$782,$A55,СВЦЭМ!$B$39:$B$782,F$47)+'СЕТ СН'!$G$9+СВЦЭМ!$D$10+'СЕТ СН'!$G$5-'СЕТ СН'!$G$17</f>
        <v>5741.9979635700001</v>
      </c>
      <c r="G55" s="36">
        <f>SUMIFS(СВЦЭМ!$C$39:$C$782,СВЦЭМ!$A$39:$A$782,$A55,СВЦЭМ!$B$39:$B$782,G$47)+'СЕТ СН'!$G$9+СВЦЭМ!$D$10+'СЕТ СН'!$G$5-'СЕТ СН'!$G$17</f>
        <v>5719.1649614300004</v>
      </c>
      <c r="H55" s="36">
        <f>SUMIFS(СВЦЭМ!$C$39:$C$782,СВЦЭМ!$A$39:$A$782,$A55,СВЦЭМ!$B$39:$B$782,H$47)+'СЕТ СН'!$G$9+СВЦЭМ!$D$10+'СЕТ СН'!$G$5-'СЕТ СН'!$G$17</f>
        <v>5647.24457136</v>
      </c>
      <c r="I55" s="36">
        <f>SUMIFS(СВЦЭМ!$C$39:$C$782,СВЦЭМ!$A$39:$A$782,$A55,СВЦЭМ!$B$39:$B$782,I$47)+'СЕТ СН'!$G$9+СВЦЭМ!$D$10+'СЕТ СН'!$G$5-'СЕТ СН'!$G$17</f>
        <v>5512.1452246500003</v>
      </c>
      <c r="J55" s="36">
        <f>SUMIFS(СВЦЭМ!$C$39:$C$782,СВЦЭМ!$A$39:$A$782,$A55,СВЦЭМ!$B$39:$B$782,J$47)+'СЕТ СН'!$G$9+СВЦЭМ!$D$10+'СЕТ СН'!$G$5-'СЕТ СН'!$G$17</f>
        <v>5473.0764535099997</v>
      </c>
      <c r="K55" s="36">
        <f>SUMIFS(СВЦЭМ!$C$39:$C$782,СВЦЭМ!$A$39:$A$782,$A55,СВЦЭМ!$B$39:$B$782,K$47)+'СЕТ СН'!$G$9+СВЦЭМ!$D$10+'СЕТ СН'!$G$5-'СЕТ СН'!$G$17</f>
        <v>5493.7918089699997</v>
      </c>
      <c r="L55" s="36">
        <f>SUMIFS(СВЦЭМ!$C$39:$C$782,СВЦЭМ!$A$39:$A$782,$A55,СВЦЭМ!$B$39:$B$782,L$47)+'СЕТ СН'!$G$9+СВЦЭМ!$D$10+'СЕТ СН'!$G$5-'СЕТ СН'!$G$17</f>
        <v>5443.8458405299998</v>
      </c>
      <c r="M55" s="36">
        <f>SUMIFS(СВЦЭМ!$C$39:$C$782,СВЦЭМ!$A$39:$A$782,$A55,СВЦЭМ!$B$39:$B$782,M$47)+'СЕТ СН'!$G$9+СВЦЭМ!$D$10+'СЕТ СН'!$G$5-'СЕТ СН'!$G$17</f>
        <v>5460.7825827400002</v>
      </c>
      <c r="N55" s="36">
        <f>SUMIFS(СВЦЭМ!$C$39:$C$782,СВЦЭМ!$A$39:$A$782,$A55,СВЦЭМ!$B$39:$B$782,N$47)+'СЕТ СН'!$G$9+СВЦЭМ!$D$10+'СЕТ СН'!$G$5-'СЕТ СН'!$G$17</f>
        <v>5490.0795451399999</v>
      </c>
      <c r="O55" s="36">
        <f>SUMIFS(СВЦЭМ!$C$39:$C$782,СВЦЭМ!$A$39:$A$782,$A55,СВЦЭМ!$B$39:$B$782,O$47)+'СЕТ СН'!$G$9+СВЦЭМ!$D$10+'СЕТ СН'!$G$5-'СЕТ СН'!$G$17</f>
        <v>5461.0341385499996</v>
      </c>
      <c r="P55" s="36">
        <f>SUMIFS(СВЦЭМ!$C$39:$C$782,СВЦЭМ!$A$39:$A$782,$A55,СВЦЭМ!$B$39:$B$782,P$47)+'СЕТ СН'!$G$9+СВЦЭМ!$D$10+'СЕТ СН'!$G$5-'СЕТ СН'!$G$17</f>
        <v>5471.4746084099997</v>
      </c>
      <c r="Q55" s="36">
        <f>SUMIFS(СВЦЭМ!$C$39:$C$782,СВЦЭМ!$A$39:$A$782,$A55,СВЦЭМ!$B$39:$B$782,Q$47)+'СЕТ СН'!$G$9+СВЦЭМ!$D$10+'СЕТ СН'!$G$5-'СЕТ СН'!$G$17</f>
        <v>5502.3975615300005</v>
      </c>
      <c r="R55" s="36">
        <f>SUMIFS(СВЦЭМ!$C$39:$C$782,СВЦЭМ!$A$39:$A$782,$A55,СВЦЭМ!$B$39:$B$782,R$47)+'СЕТ СН'!$G$9+СВЦЭМ!$D$10+'СЕТ СН'!$G$5-'СЕТ СН'!$G$17</f>
        <v>5495.1588050600003</v>
      </c>
      <c r="S55" s="36">
        <f>SUMIFS(СВЦЭМ!$C$39:$C$782,СВЦЭМ!$A$39:$A$782,$A55,СВЦЭМ!$B$39:$B$782,S$47)+'СЕТ СН'!$G$9+СВЦЭМ!$D$10+'СЕТ СН'!$G$5-'СЕТ СН'!$G$17</f>
        <v>5475.5504899200005</v>
      </c>
      <c r="T55" s="36">
        <f>SUMIFS(СВЦЭМ!$C$39:$C$782,СВЦЭМ!$A$39:$A$782,$A55,СВЦЭМ!$B$39:$B$782,T$47)+'СЕТ СН'!$G$9+СВЦЭМ!$D$10+'СЕТ СН'!$G$5-'СЕТ СН'!$G$17</f>
        <v>5459.3614057900004</v>
      </c>
      <c r="U55" s="36">
        <f>SUMIFS(СВЦЭМ!$C$39:$C$782,СВЦЭМ!$A$39:$A$782,$A55,СВЦЭМ!$B$39:$B$782,U$47)+'СЕТ СН'!$G$9+СВЦЭМ!$D$10+'СЕТ СН'!$G$5-'СЕТ СН'!$G$17</f>
        <v>5434.7241814299996</v>
      </c>
      <c r="V55" s="36">
        <f>SUMIFS(СВЦЭМ!$C$39:$C$782,СВЦЭМ!$A$39:$A$782,$A55,СВЦЭМ!$B$39:$B$782,V$47)+'СЕТ СН'!$G$9+СВЦЭМ!$D$10+'СЕТ СН'!$G$5-'СЕТ СН'!$G$17</f>
        <v>5434.6683647600003</v>
      </c>
      <c r="W55" s="36">
        <f>SUMIFS(СВЦЭМ!$C$39:$C$782,СВЦЭМ!$A$39:$A$782,$A55,СВЦЭМ!$B$39:$B$782,W$47)+'СЕТ СН'!$G$9+СВЦЭМ!$D$10+'СЕТ СН'!$G$5-'СЕТ СН'!$G$17</f>
        <v>5466.2702990899998</v>
      </c>
      <c r="X55" s="36">
        <f>SUMIFS(СВЦЭМ!$C$39:$C$782,СВЦЭМ!$A$39:$A$782,$A55,СВЦЭМ!$B$39:$B$782,X$47)+'СЕТ СН'!$G$9+СВЦЭМ!$D$10+'СЕТ СН'!$G$5-'СЕТ СН'!$G$17</f>
        <v>5530.3018860000002</v>
      </c>
      <c r="Y55" s="36">
        <f>SUMIFS(СВЦЭМ!$C$39:$C$782,СВЦЭМ!$A$39:$A$782,$A55,СВЦЭМ!$B$39:$B$782,Y$47)+'СЕТ СН'!$G$9+СВЦЭМ!$D$10+'СЕТ СН'!$G$5-'СЕТ СН'!$G$17</f>
        <v>5593.1292734300005</v>
      </c>
    </row>
    <row r="56" spans="1:25" ht="15.75" x14ac:dyDescent="0.2">
      <c r="A56" s="35">
        <f t="shared" si="1"/>
        <v>45574</v>
      </c>
      <c r="B56" s="36">
        <f>SUMIFS(СВЦЭМ!$C$39:$C$782,СВЦЭМ!$A$39:$A$782,$A56,СВЦЭМ!$B$39:$B$782,B$47)+'СЕТ СН'!$G$9+СВЦЭМ!$D$10+'СЕТ СН'!$G$5-'СЕТ СН'!$G$17</f>
        <v>5630.0031420699997</v>
      </c>
      <c r="C56" s="36">
        <f>SUMIFS(СВЦЭМ!$C$39:$C$782,СВЦЭМ!$A$39:$A$782,$A56,СВЦЭМ!$B$39:$B$782,C$47)+'СЕТ СН'!$G$9+СВЦЭМ!$D$10+'СЕТ СН'!$G$5-'СЕТ СН'!$G$17</f>
        <v>5717.3209586900002</v>
      </c>
      <c r="D56" s="36">
        <f>SUMIFS(СВЦЭМ!$C$39:$C$782,СВЦЭМ!$A$39:$A$782,$A56,СВЦЭМ!$B$39:$B$782,D$47)+'СЕТ СН'!$G$9+СВЦЭМ!$D$10+'СЕТ СН'!$G$5-'СЕТ СН'!$G$17</f>
        <v>5763.7960120400003</v>
      </c>
      <c r="E56" s="36">
        <f>SUMIFS(СВЦЭМ!$C$39:$C$782,СВЦЭМ!$A$39:$A$782,$A56,СВЦЭМ!$B$39:$B$782,E$47)+'СЕТ СН'!$G$9+СВЦЭМ!$D$10+'СЕТ СН'!$G$5-'СЕТ СН'!$G$17</f>
        <v>5795.9870750400005</v>
      </c>
      <c r="F56" s="36">
        <f>SUMIFS(СВЦЭМ!$C$39:$C$782,СВЦЭМ!$A$39:$A$782,$A56,СВЦЭМ!$B$39:$B$782,F$47)+'СЕТ СН'!$G$9+СВЦЭМ!$D$10+'СЕТ СН'!$G$5-'СЕТ СН'!$G$17</f>
        <v>5780.7996135000003</v>
      </c>
      <c r="G56" s="36">
        <f>SUMIFS(СВЦЭМ!$C$39:$C$782,СВЦЭМ!$A$39:$A$782,$A56,СВЦЭМ!$B$39:$B$782,G$47)+'СЕТ СН'!$G$9+СВЦЭМ!$D$10+'СЕТ СН'!$G$5-'СЕТ СН'!$G$17</f>
        <v>5745.8440343000002</v>
      </c>
      <c r="H56" s="36">
        <f>SUMIFS(СВЦЭМ!$C$39:$C$782,СВЦЭМ!$A$39:$A$782,$A56,СВЦЭМ!$B$39:$B$782,H$47)+'СЕТ СН'!$G$9+СВЦЭМ!$D$10+'СЕТ СН'!$G$5-'СЕТ СН'!$G$17</f>
        <v>5671.6483241400001</v>
      </c>
      <c r="I56" s="36">
        <f>SUMIFS(СВЦЭМ!$C$39:$C$782,СВЦЭМ!$A$39:$A$782,$A56,СВЦЭМ!$B$39:$B$782,I$47)+'СЕТ СН'!$G$9+СВЦЭМ!$D$10+'СЕТ СН'!$G$5-'СЕТ СН'!$G$17</f>
        <v>5639.3792954299997</v>
      </c>
      <c r="J56" s="36">
        <f>SUMIFS(СВЦЭМ!$C$39:$C$782,СВЦЭМ!$A$39:$A$782,$A56,СВЦЭМ!$B$39:$B$782,J$47)+'СЕТ СН'!$G$9+СВЦЭМ!$D$10+'СЕТ СН'!$G$5-'СЕТ СН'!$G$17</f>
        <v>5547.2669330500003</v>
      </c>
      <c r="K56" s="36">
        <f>SUMIFS(СВЦЭМ!$C$39:$C$782,СВЦЭМ!$A$39:$A$782,$A56,СВЦЭМ!$B$39:$B$782,K$47)+'СЕТ СН'!$G$9+СВЦЭМ!$D$10+'СЕТ СН'!$G$5-'СЕТ СН'!$G$17</f>
        <v>5536.5710709200002</v>
      </c>
      <c r="L56" s="36">
        <f>SUMIFS(СВЦЭМ!$C$39:$C$782,СВЦЭМ!$A$39:$A$782,$A56,СВЦЭМ!$B$39:$B$782,L$47)+'СЕТ СН'!$G$9+СВЦЭМ!$D$10+'СЕТ СН'!$G$5-'СЕТ СН'!$G$17</f>
        <v>5519.6471217600001</v>
      </c>
      <c r="M56" s="36">
        <f>SUMIFS(СВЦЭМ!$C$39:$C$782,СВЦЭМ!$A$39:$A$782,$A56,СВЦЭМ!$B$39:$B$782,M$47)+'СЕТ СН'!$G$9+СВЦЭМ!$D$10+'СЕТ СН'!$G$5-'СЕТ СН'!$G$17</f>
        <v>5540.6069551600003</v>
      </c>
      <c r="N56" s="36">
        <f>SUMIFS(СВЦЭМ!$C$39:$C$782,СВЦЭМ!$A$39:$A$782,$A56,СВЦЭМ!$B$39:$B$782,N$47)+'СЕТ СН'!$G$9+СВЦЭМ!$D$10+'СЕТ СН'!$G$5-'СЕТ СН'!$G$17</f>
        <v>5569.5674276</v>
      </c>
      <c r="O56" s="36">
        <f>SUMIFS(СВЦЭМ!$C$39:$C$782,СВЦЭМ!$A$39:$A$782,$A56,СВЦЭМ!$B$39:$B$782,O$47)+'СЕТ СН'!$G$9+СВЦЭМ!$D$10+'СЕТ СН'!$G$5-'СЕТ СН'!$G$17</f>
        <v>5562.3999493800002</v>
      </c>
      <c r="P56" s="36">
        <f>SUMIFS(СВЦЭМ!$C$39:$C$782,СВЦЭМ!$A$39:$A$782,$A56,СВЦЭМ!$B$39:$B$782,P$47)+'СЕТ СН'!$G$9+СВЦЭМ!$D$10+'СЕТ СН'!$G$5-'СЕТ СН'!$G$17</f>
        <v>5552.1925334699999</v>
      </c>
      <c r="Q56" s="36">
        <f>SUMIFS(СВЦЭМ!$C$39:$C$782,СВЦЭМ!$A$39:$A$782,$A56,СВЦЭМ!$B$39:$B$782,Q$47)+'СЕТ СН'!$G$9+СВЦЭМ!$D$10+'СЕТ СН'!$G$5-'СЕТ СН'!$G$17</f>
        <v>5586.8903070599999</v>
      </c>
      <c r="R56" s="36">
        <f>SUMIFS(СВЦЭМ!$C$39:$C$782,СВЦЭМ!$A$39:$A$782,$A56,СВЦЭМ!$B$39:$B$782,R$47)+'СЕТ СН'!$G$9+СВЦЭМ!$D$10+'СЕТ СН'!$G$5-'СЕТ СН'!$G$17</f>
        <v>5581.1751004899997</v>
      </c>
      <c r="S56" s="36">
        <f>SUMIFS(СВЦЭМ!$C$39:$C$782,СВЦЭМ!$A$39:$A$782,$A56,СВЦЭМ!$B$39:$B$782,S$47)+'СЕТ СН'!$G$9+СВЦЭМ!$D$10+'СЕТ СН'!$G$5-'СЕТ СН'!$G$17</f>
        <v>5562.6980294700006</v>
      </c>
      <c r="T56" s="36">
        <f>SUMIFS(СВЦЭМ!$C$39:$C$782,СВЦЭМ!$A$39:$A$782,$A56,СВЦЭМ!$B$39:$B$782,T$47)+'СЕТ СН'!$G$9+СВЦЭМ!$D$10+'СЕТ СН'!$G$5-'СЕТ СН'!$G$17</f>
        <v>5560.9652091899998</v>
      </c>
      <c r="U56" s="36">
        <f>SUMIFS(СВЦЭМ!$C$39:$C$782,СВЦЭМ!$A$39:$A$782,$A56,СВЦЭМ!$B$39:$B$782,U$47)+'СЕТ СН'!$G$9+СВЦЭМ!$D$10+'СЕТ СН'!$G$5-'СЕТ СН'!$G$17</f>
        <v>5561.6357460300005</v>
      </c>
      <c r="V56" s="36">
        <f>SUMIFS(СВЦЭМ!$C$39:$C$782,СВЦЭМ!$A$39:$A$782,$A56,СВЦЭМ!$B$39:$B$782,V$47)+'СЕТ СН'!$G$9+СВЦЭМ!$D$10+'СЕТ СН'!$G$5-'СЕТ СН'!$G$17</f>
        <v>5575.75685522</v>
      </c>
      <c r="W56" s="36">
        <f>SUMIFS(СВЦЭМ!$C$39:$C$782,СВЦЭМ!$A$39:$A$782,$A56,СВЦЭМ!$B$39:$B$782,W$47)+'СЕТ СН'!$G$9+СВЦЭМ!$D$10+'СЕТ СН'!$G$5-'СЕТ СН'!$G$17</f>
        <v>5596.2392222600001</v>
      </c>
      <c r="X56" s="36">
        <f>SUMIFS(СВЦЭМ!$C$39:$C$782,СВЦЭМ!$A$39:$A$782,$A56,СВЦЭМ!$B$39:$B$782,X$47)+'СЕТ СН'!$G$9+СВЦЭМ!$D$10+'СЕТ СН'!$G$5-'СЕТ СН'!$G$17</f>
        <v>5673.3071623599999</v>
      </c>
      <c r="Y56" s="36">
        <f>SUMIFS(СВЦЭМ!$C$39:$C$782,СВЦЭМ!$A$39:$A$782,$A56,СВЦЭМ!$B$39:$B$782,Y$47)+'СЕТ СН'!$G$9+СВЦЭМ!$D$10+'СЕТ СН'!$G$5-'СЕТ СН'!$G$17</f>
        <v>5726.5033455699995</v>
      </c>
    </row>
    <row r="57" spans="1:25" ht="15.75" x14ac:dyDescent="0.2">
      <c r="A57" s="35">
        <f t="shared" si="1"/>
        <v>45575</v>
      </c>
      <c r="B57" s="36">
        <f>SUMIFS(СВЦЭМ!$C$39:$C$782,СВЦЭМ!$A$39:$A$782,$A57,СВЦЭМ!$B$39:$B$782,B$47)+'СЕТ СН'!$G$9+СВЦЭМ!$D$10+'СЕТ СН'!$G$5-'СЕТ СН'!$G$17</f>
        <v>5705.47960392</v>
      </c>
      <c r="C57" s="36">
        <f>SUMIFS(СВЦЭМ!$C$39:$C$782,СВЦЭМ!$A$39:$A$782,$A57,СВЦЭМ!$B$39:$B$782,C$47)+'СЕТ СН'!$G$9+СВЦЭМ!$D$10+'СЕТ СН'!$G$5-'СЕТ СН'!$G$17</f>
        <v>5744.5915701600006</v>
      </c>
      <c r="D57" s="36">
        <f>SUMIFS(СВЦЭМ!$C$39:$C$782,СВЦЭМ!$A$39:$A$782,$A57,СВЦЭМ!$B$39:$B$782,D$47)+'СЕТ СН'!$G$9+СВЦЭМ!$D$10+'СЕТ СН'!$G$5-'СЕТ СН'!$G$17</f>
        <v>5724.0106636800001</v>
      </c>
      <c r="E57" s="36">
        <f>SUMIFS(СВЦЭМ!$C$39:$C$782,СВЦЭМ!$A$39:$A$782,$A57,СВЦЭМ!$B$39:$B$782,E$47)+'СЕТ СН'!$G$9+СВЦЭМ!$D$10+'СЕТ СН'!$G$5-'СЕТ СН'!$G$17</f>
        <v>5736.66062994</v>
      </c>
      <c r="F57" s="36">
        <f>SUMIFS(СВЦЭМ!$C$39:$C$782,СВЦЭМ!$A$39:$A$782,$A57,СВЦЭМ!$B$39:$B$782,F$47)+'СЕТ СН'!$G$9+СВЦЭМ!$D$10+'СЕТ СН'!$G$5-'СЕТ СН'!$G$17</f>
        <v>5743.0147865700001</v>
      </c>
      <c r="G57" s="36">
        <f>SUMIFS(СВЦЭМ!$C$39:$C$782,СВЦЭМ!$A$39:$A$782,$A57,СВЦЭМ!$B$39:$B$782,G$47)+'СЕТ СН'!$G$9+СВЦЭМ!$D$10+'СЕТ СН'!$G$5-'СЕТ СН'!$G$17</f>
        <v>5703.2652462400001</v>
      </c>
      <c r="H57" s="36">
        <f>SUMIFS(СВЦЭМ!$C$39:$C$782,СВЦЭМ!$A$39:$A$782,$A57,СВЦЭМ!$B$39:$B$782,H$47)+'СЕТ СН'!$G$9+СВЦЭМ!$D$10+'СЕТ СН'!$G$5-'СЕТ СН'!$G$17</f>
        <v>5608.1044458300003</v>
      </c>
      <c r="I57" s="36">
        <f>SUMIFS(СВЦЭМ!$C$39:$C$782,СВЦЭМ!$A$39:$A$782,$A57,СВЦЭМ!$B$39:$B$782,I$47)+'СЕТ СН'!$G$9+СВЦЭМ!$D$10+'СЕТ СН'!$G$5-'СЕТ СН'!$G$17</f>
        <v>5519.7910297199996</v>
      </c>
      <c r="J57" s="36">
        <f>SUMIFS(СВЦЭМ!$C$39:$C$782,СВЦЭМ!$A$39:$A$782,$A57,СВЦЭМ!$B$39:$B$782,J$47)+'СЕТ СН'!$G$9+СВЦЭМ!$D$10+'СЕТ СН'!$G$5-'СЕТ СН'!$G$17</f>
        <v>5479.6535605200006</v>
      </c>
      <c r="K57" s="36">
        <f>SUMIFS(СВЦЭМ!$C$39:$C$782,СВЦЭМ!$A$39:$A$782,$A57,СВЦЭМ!$B$39:$B$782,K$47)+'СЕТ СН'!$G$9+СВЦЭМ!$D$10+'СЕТ СН'!$G$5-'СЕТ СН'!$G$17</f>
        <v>5471.4070846499999</v>
      </c>
      <c r="L57" s="36">
        <f>SUMIFS(СВЦЭМ!$C$39:$C$782,СВЦЭМ!$A$39:$A$782,$A57,СВЦЭМ!$B$39:$B$782,L$47)+'СЕТ СН'!$G$9+СВЦЭМ!$D$10+'СЕТ СН'!$G$5-'СЕТ СН'!$G$17</f>
        <v>5466.4932783000004</v>
      </c>
      <c r="M57" s="36">
        <f>SUMIFS(СВЦЭМ!$C$39:$C$782,СВЦЭМ!$A$39:$A$782,$A57,СВЦЭМ!$B$39:$B$782,M$47)+'СЕТ СН'!$G$9+СВЦЭМ!$D$10+'СЕТ СН'!$G$5-'СЕТ СН'!$G$17</f>
        <v>5496.5056093100002</v>
      </c>
      <c r="N57" s="36">
        <f>SUMIFS(СВЦЭМ!$C$39:$C$782,СВЦЭМ!$A$39:$A$782,$A57,СВЦЭМ!$B$39:$B$782,N$47)+'СЕТ СН'!$G$9+СВЦЭМ!$D$10+'СЕТ СН'!$G$5-'СЕТ СН'!$G$17</f>
        <v>5497.49824764</v>
      </c>
      <c r="O57" s="36">
        <f>SUMIFS(СВЦЭМ!$C$39:$C$782,СВЦЭМ!$A$39:$A$782,$A57,СВЦЭМ!$B$39:$B$782,O$47)+'СЕТ СН'!$G$9+СВЦЭМ!$D$10+'СЕТ СН'!$G$5-'СЕТ СН'!$G$17</f>
        <v>5507.5628964099997</v>
      </c>
      <c r="P57" s="36">
        <f>SUMIFS(СВЦЭМ!$C$39:$C$782,СВЦЭМ!$A$39:$A$782,$A57,СВЦЭМ!$B$39:$B$782,P$47)+'СЕТ СН'!$G$9+СВЦЭМ!$D$10+'СЕТ СН'!$G$5-'СЕТ СН'!$G$17</f>
        <v>5520.0047905900001</v>
      </c>
      <c r="Q57" s="36">
        <f>SUMIFS(СВЦЭМ!$C$39:$C$782,СВЦЭМ!$A$39:$A$782,$A57,СВЦЭМ!$B$39:$B$782,Q$47)+'СЕТ СН'!$G$9+СВЦЭМ!$D$10+'СЕТ СН'!$G$5-'СЕТ СН'!$G$17</f>
        <v>5542.9855588199998</v>
      </c>
      <c r="R57" s="36">
        <f>SUMIFS(СВЦЭМ!$C$39:$C$782,СВЦЭМ!$A$39:$A$782,$A57,СВЦЭМ!$B$39:$B$782,R$47)+'СЕТ СН'!$G$9+СВЦЭМ!$D$10+'СЕТ СН'!$G$5-'СЕТ СН'!$G$17</f>
        <v>5541.5238033900005</v>
      </c>
      <c r="S57" s="36">
        <f>SUMIFS(СВЦЭМ!$C$39:$C$782,СВЦЭМ!$A$39:$A$782,$A57,СВЦЭМ!$B$39:$B$782,S$47)+'СЕТ СН'!$G$9+СВЦЭМ!$D$10+'СЕТ СН'!$G$5-'СЕТ СН'!$G$17</f>
        <v>5532.5993238800002</v>
      </c>
      <c r="T57" s="36">
        <f>SUMIFS(СВЦЭМ!$C$39:$C$782,СВЦЭМ!$A$39:$A$782,$A57,СВЦЭМ!$B$39:$B$782,T$47)+'СЕТ СН'!$G$9+СВЦЭМ!$D$10+'СЕТ СН'!$G$5-'СЕТ СН'!$G$17</f>
        <v>5469.8207462099999</v>
      </c>
      <c r="U57" s="36">
        <f>SUMIFS(СВЦЭМ!$C$39:$C$782,СВЦЭМ!$A$39:$A$782,$A57,СВЦЭМ!$B$39:$B$782,U$47)+'СЕТ СН'!$G$9+СВЦЭМ!$D$10+'СЕТ СН'!$G$5-'СЕТ СН'!$G$17</f>
        <v>5399.6194593800001</v>
      </c>
      <c r="V57" s="36">
        <f>SUMIFS(СВЦЭМ!$C$39:$C$782,СВЦЭМ!$A$39:$A$782,$A57,СВЦЭМ!$B$39:$B$782,V$47)+'СЕТ СН'!$G$9+СВЦЭМ!$D$10+'СЕТ СН'!$G$5-'СЕТ СН'!$G$17</f>
        <v>5399.5782855500001</v>
      </c>
      <c r="W57" s="36">
        <f>SUMIFS(СВЦЭМ!$C$39:$C$782,СВЦЭМ!$A$39:$A$782,$A57,СВЦЭМ!$B$39:$B$782,W$47)+'СЕТ СН'!$G$9+СВЦЭМ!$D$10+'СЕТ СН'!$G$5-'СЕТ СН'!$G$17</f>
        <v>5413.8485918799997</v>
      </c>
      <c r="X57" s="36">
        <f>SUMIFS(СВЦЭМ!$C$39:$C$782,СВЦЭМ!$A$39:$A$782,$A57,СВЦЭМ!$B$39:$B$782,X$47)+'СЕТ СН'!$G$9+СВЦЭМ!$D$10+'СЕТ СН'!$G$5-'СЕТ СН'!$G$17</f>
        <v>5477.8836263000003</v>
      </c>
      <c r="Y57" s="36">
        <f>SUMIFS(СВЦЭМ!$C$39:$C$782,СВЦЭМ!$A$39:$A$782,$A57,СВЦЭМ!$B$39:$B$782,Y$47)+'СЕТ СН'!$G$9+СВЦЭМ!$D$10+'СЕТ СН'!$G$5-'СЕТ СН'!$G$17</f>
        <v>5547.4051475699998</v>
      </c>
    </row>
    <row r="58" spans="1:25" ht="15.75" x14ac:dyDescent="0.2">
      <c r="A58" s="35">
        <f t="shared" si="1"/>
        <v>45576</v>
      </c>
      <c r="B58" s="36">
        <f>SUMIFS(СВЦЭМ!$C$39:$C$782,СВЦЭМ!$A$39:$A$782,$A58,СВЦЭМ!$B$39:$B$782,B$47)+'СЕТ СН'!$G$9+СВЦЭМ!$D$10+'СЕТ СН'!$G$5-'СЕТ СН'!$G$17</f>
        <v>5690.1792089400005</v>
      </c>
      <c r="C58" s="36">
        <f>SUMIFS(СВЦЭМ!$C$39:$C$782,СВЦЭМ!$A$39:$A$782,$A58,СВЦЭМ!$B$39:$B$782,C$47)+'СЕТ СН'!$G$9+СВЦЭМ!$D$10+'СЕТ СН'!$G$5-'СЕТ СН'!$G$17</f>
        <v>5739.9783406699999</v>
      </c>
      <c r="D58" s="36">
        <f>SUMIFS(СВЦЭМ!$C$39:$C$782,СВЦЭМ!$A$39:$A$782,$A58,СВЦЭМ!$B$39:$B$782,D$47)+'СЕТ СН'!$G$9+СВЦЭМ!$D$10+'СЕТ СН'!$G$5-'СЕТ СН'!$G$17</f>
        <v>5755.3510428199997</v>
      </c>
      <c r="E58" s="36">
        <f>SUMIFS(СВЦЭМ!$C$39:$C$782,СВЦЭМ!$A$39:$A$782,$A58,СВЦЭМ!$B$39:$B$782,E$47)+'СЕТ СН'!$G$9+СВЦЭМ!$D$10+'СЕТ СН'!$G$5-'СЕТ СН'!$G$17</f>
        <v>5756.3636950399996</v>
      </c>
      <c r="F58" s="36">
        <f>SUMIFS(СВЦЭМ!$C$39:$C$782,СВЦЭМ!$A$39:$A$782,$A58,СВЦЭМ!$B$39:$B$782,F$47)+'СЕТ СН'!$G$9+СВЦЭМ!$D$10+'СЕТ СН'!$G$5-'СЕТ СН'!$G$17</f>
        <v>5775.6610573899998</v>
      </c>
      <c r="G58" s="36">
        <f>SUMIFS(СВЦЭМ!$C$39:$C$782,СВЦЭМ!$A$39:$A$782,$A58,СВЦЭМ!$B$39:$B$782,G$47)+'СЕТ СН'!$G$9+СВЦЭМ!$D$10+'СЕТ СН'!$G$5-'СЕТ СН'!$G$17</f>
        <v>5770.8829418599998</v>
      </c>
      <c r="H58" s="36">
        <f>SUMIFS(СВЦЭМ!$C$39:$C$782,СВЦЭМ!$A$39:$A$782,$A58,СВЦЭМ!$B$39:$B$782,H$47)+'СЕТ СН'!$G$9+СВЦЭМ!$D$10+'СЕТ СН'!$G$5-'СЕТ СН'!$G$17</f>
        <v>5661.5128328800001</v>
      </c>
      <c r="I58" s="36">
        <f>SUMIFS(СВЦЭМ!$C$39:$C$782,СВЦЭМ!$A$39:$A$782,$A58,СВЦЭМ!$B$39:$B$782,I$47)+'СЕТ СН'!$G$9+СВЦЭМ!$D$10+'СЕТ СН'!$G$5-'СЕТ СН'!$G$17</f>
        <v>5586.2568773599996</v>
      </c>
      <c r="J58" s="36">
        <f>SUMIFS(СВЦЭМ!$C$39:$C$782,СВЦЭМ!$A$39:$A$782,$A58,СВЦЭМ!$B$39:$B$782,J$47)+'СЕТ СН'!$G$9+СВЦЭМ!$D$10+'СЕТ СН'!$G$5-'СЕТ СН'!$G$17</f>
        <v>5532.7050804800001</v>
      </c>
      <c r="K58" s="36">
        <f>SUMIFS(СВЦЭМ!$C$39:$C$782,СВЦЭМ!$A$39:$A$782,$A58,СВЦЭМ!$B$39:$B$782,K$47)+'СЕТ СН'!$G$9+СВЦЭМ!$D$10+'СЕТ СН'!$G$5-'СЕТ СН'!$G$17</f>
        <v>5530.0130717399998</v>
      </c>
      <c r="L58" s="36">
        <f>SUMIFS(СВЦЭМ!$C$39:$C$782,СВЦЭМ!$A$39:$A$782,$A58,СВЦЭМ!$B$39:$B$782,L$47)+'СЕТ СН'!$G$9+СВЦЭМ!$D$10+'СЕТ СН'!$G$5-'СЕТ СН'!$G$17</f>
        <v>5528.9857489099995</v>
      </c>
      <c r="M58" s="36">
        <f>SUMIFS(СВЦЭМ!$C$39:$C$782,СВЦЭМ!$A$39:$A$782,$A58,СВЦЭМ!$B$39:$B$782,M$47)+'СЕТ СН'!$G$9+СВЦЭМ!$D$10+'СЕТ СН'!$G$5-'СЕТ СН'!$G$17</f>
        <v>5518.1792983699997</v>
      </c>
      <c r="N58" s="36">
        <f>SUMIFS(СВЦЭМ!$C$39:$C$782,СВЦЭМ!$A$39:$A$782,$A58,СВЦЭМ!$B$39:$B$782,N$47)+'СЕТ СН'!$G$9+СВЦЭМ!$D$10+'СЕТ СН'!$G$5-'СЕТ СН'!$G$17</f>
        <v>5564.99560432</v>
      </c>
      <c r="O58" s="36">
        <f>SUMIFS(СВЦЭМ!$C$39:$C$782,СВЦЭМ!$A$39:$A$782,$A58,СВЦЭМ!$B$39:$B$782,O$47)+'СЕТ СН'!$G$9+СВЦЭМ!$D$10+'СЕТ СН'!$G$5-'СЕТ СН'!$G$17</f>
        <v>5560.84879138</v>
      </c>
      <c r="P58" s="36">
        <f>SUMIFS(СВЦЭМ!$C$39:$C$782,СВЦЭМ!$A$39:$A$782,$A58,СВЦЭМ!$B$39:$B$782,P$47)+'СЕТ СН'!$G$9+СВЦЭМ!$D$10+'СЕТ СН'!$G$5-'СЕТ СН'!$G$17</f>
        <v>5562.1597876699998</v>
      </c>
      <c r="Q58" s="36">
        <f>SUMIFS(СВЦЭМ!$C$39:$C$782,СВЦЭМ!$A$39:$A$782,$A58,СВЦЭМ!$B$39:$B$782,Q$47)+'СЕТ СН'!$G$9+СВЦЭМ!$D$10+'СЕТ СН'!$G$5-'СЕТ СН'!$G$17</f>
        <v>5567.0403354800001</v>
      </c>
      <c r="R58" s="36">
        <f>SUMIFS(СВЦЭМ!$C$39:$C$782,СВЦЭМ!$A$39:$A$782,$A58,СВЦЭМ!$B$39:$B$782,R$47)+'СЕТ СН'!$G$9+СВЦЭМ!$D$10+'СЕТ СН'!$G$5-'СЕТ СН'!$G$17</f>
        <v>5566.0056942299998</v>
      </c>
      <c r="S58" s="36">
        <f>SUMIFS(СВЦЭМ!$C$39:$C$782,СВЦЭМ!$A$39:$A$782,$A58,СВЦЭМ!$B$39:$B$782,S$47)+'СЕТ СН'!$G$9+СВЦЭМ!$D$10+'СЕТ СН'!$G$5-'СЕТ СН'!$G$17</f>
        <v>5551.3166497399998</v>
      </c>
      <c r="T58" s="36">
        <f>SUMIFS(СВЦЭМ!$C$39:$C$782,СВЦЭМ!$A$39:$A$782,$A58,СВЦЭМ!$B$39:$B$782,T$47)+'СЕТ СН'!$G$9+СВЦЭМ!$D$10+'СЕТ СН'!$G$5-'СЕТ СН'!$G$17</f>
        <v>5509.0775820899999</v>
      </c>
      <c r="U58" s="36">
        <f>SUMIFS(СВЦЭМ!$C$39:$C$782,СВЦЭМ!$A$39:$A$782,$A58,СВЦЭМ!$B$39:$B$782,U$47)+'СЕТ СН'!$G$9+СВЦЭМ!$D$10+'СЕТ СН'!$G$5-'СЕТ СН'!$G$17</f>
        <v>5461.4952879000002</v>
      </c>
      <c r="V58" s="36">
        <f>SUMIFS(СВЦЭМ!$C$39:$C$782,СВЦЭМ!$A$39:$A$782,$A58,СВЦЭМ!$B$39:$B$782,V$47)+'СЕТ СН'!$G$9+СВЦЭМ!$D$10+'СЕТ СН'!$G$5-'СЕТ СН'!$G$17</f>
        <v>5473.8370018699998</v>
      </c>
      <c r="W58" s="36">
        <f>SUMIFS(СВЦЭМ!$C$39:$C$782,СВЦЭМ!$A$39:$A$782,$A58,СВЦЭМ!$B$39:$B$782,W$47)+'СЕТ СН'!$G$9+СВЦЭМ!$D$10+'СЕТ СН'!$G$5-'СЕТ СН'!$G$17</f>
        <v>5493.3544681000003</v>
      </c>
      <c r="X58" s="36">
        <f>SUMIFS(СВЦЭМ!$C$39:$C$782,СВЦЭМ!$A$39:$A$782,$A58,СВЦЭМ!$B$39:$B$782,X$47)+'СЕТ СН'!$G$9+СВЦЭМ!$D$10+'СЕТ СН'!$G$5-'СЕТ СН'!$G$17</f>
        <v>5566.4089874399997</v>
      </c>
      <c r="Y58" s="36">
        <f>SUMIFS(СВЦЭМ!$C$39:$C$782,СВЦЭМ!$A$39:$A$782,$A58,СВЦЭМ!$B$39:$B$782,Y$47)+'СЕТ СН'!$G$9+СВЦЭМ!$D$10+'СЕТ СН'!$G$5-'СЕТ СН'!$G$17</f>
        <v>5632.50732333</v>
      </c>
    </row>
    <row r="59" spans="1:25" ht="15.75" x14ac:dyDescent="0.2">
      <c r="A59" s="35">
        <f t="shared" si="1"/>
        <v>45577</v>
      </c>
      <c r="B59" s="36">
        <f>SUMIFS(СВЦЭМ!$C$39:$C$782,СВЦЭМ!$A$39:$A$782,$A59,СВЦЭМ!$B$39:$B$782,B$47)+'СЕТ СН'!$G$9+СВЦЭМ!$D$10+'СЕТ СН'!$G$5-'СЕТ СН'!$G$17</f>
        <v>5645.8006900399996</v>
      </c>
      <c r="C59" s="36">
        <f>SUMIFS(СВЦЭМ!$C$39:$C$782,СВЦЭМ!$A$39:$A$782,$A59,СВЦЭМ!$B$39:$B$782,C$47)+'СЕТ СН'!$G$9+СВЦЭМ!$D$10+'СЕТ СН'!$G$5-'СЕТ СН'!$G$17</f>
        <v>5715.8168473300002</v>
      </c>
      <c r="D59" s="36">
        <f>SUMIFS(СВЦЭМ!$C$39:$C$782,СВЦЭМ!$A$39:$A$782,$A59,СВЦЭМ!$B$39:$B$782,D$47)+'СЕТ СН'!$G$9+СВЦЭМ!$D$10+'СЕТ СН'!$G$5-'СЕТ СН'!$G$17</f>
        <v>5772.7057823599998</v>
      </c>
      <c r="E59" s="36">
        <f>SUMIFS(СВЦЭМ!$C$39:$C$782,СВЦЭМ!$A$39:$A$782,$A59,СВЦЭМ!$B$39:$B$782,E$47)+'СЕТ СН'!$G$9+СВЦЭМ!$D$10+'СЕТ СН'!$G$5-'СЕТ СН'!$G$17</f>
        <v>5762.9345991999999</v>
      </c>
      <c r="F59" s="36">
        <f>SUMIFS(СВЦЭМ!$C$39:$C$782,СВЦЭМ!$A$39:$A$782,$A59,СВЦЭМ!$B$39:$B$782,F$47)+'СЕТ СН'!$G$9+СВЦЭМ!$D$10+'СЕТ СН'!$G$5-'СЕТ СН'!$G$17</f>
        <v>5760.1459829699997</v>
      </c>
      <c r="G59" s="36">
        <f>SUMIFS(СВЦЭМ!$C$39:$C$782,СВЦЭМ!$A$39:$A$782,$A59,СВЦЭМ!$B$39:$B$782,G$47)+'СЕТ СН'!$G$9+СВЦЭМ!$D$10+'СЕТ СН'!$G$5-'СЕТ СН'!$G$17</f>
        <v>5766.0188441499995</v>
      </c>
      <c r="H59" s="36">
        <f>SUMIFS(СВЦЭМ!$C$39:$C$782,СВЦЭМ!$A$39:$A$782,$A59,СВЦЭМ!$B$39:$B$782,H$47)+'СЕТ СН'!$G$9+СВЦЭМ!$D$10+'СЕТ СН'!$G$5-'СЕТ СН'!$G$17</f>
        <v>5741.0902028700002</v>
      </c>
      <c r="I59" s="36">
        <f>SUMIFS(СВЦЭМ!$C$39:$C$782,СВЦЭМ!$A$39:$A$782,$A59,СВЦЭМ!$B$39:$B$782,I$47)+'СЕТ СН'!$G$9+СВЦЭМ!$D$10+'СЕТ СН'!$G$5-'СЕТ СН'!$G$17</f>
        <v>5680.5850794300004</v>
      </c>
      <c r="J59" s="36">
        <f>SUMIFS(СВЦЭМ!$C$39:$C$782,СВЦЭМ!$A$39:$A$782,$A59,СВЦЭМ!$B$39:$B$782,J$47)+'СЕТ СН'!$G$9+СВЦЭМ!$D$10+'СЕТ СН'!$G$5-'СЕТ СН'!$G$17</f>
        <v>5586.3629622400003</v>
      </c>
      <c r="K59" s="36">
        <f>SUMIFS(СВЦЭМ!$C$39:$C$782,СВЦЭМ!$A$39:$A$782,$A59,СВЦЭМ!$B$39:$B$782,K$47)+'СЕТ СН'!$G$9+СВЦЭМ!$D$10+'СЕТ СН'!$G$5-'СЕТ СН'!$G$17</f>
        <v>5521.4918359700005</v>
      </c>
      <c r="L59" s="36">
        <f>SUMIFS(СВЦЭМ!$C$39:$C$782,СВЦЭМ!$A$39:$A$782,$A59,СВЦЭМ!$B$39:$B$782,L$47)+'СЕТ СН'!$G$9+СВЦЭМ!$D$10+'СЕТ СН'!$G$5-'СЕТ СН'!$G$17</f>
        <v>5489.8669025199997</v>
      </c>
      <c r="M59" s="36">
        <f>SUMIFS(СВЦЭМ!$C$39:$C$782,СВЦЭМ!$A$39:$A$782,$A59,СВЦЭМ!$B$39:$B$782,M$47)+'СЕТ СН'!$G$9+СВЦЭМ!$D$10+'СЕТ СН'!$G$5-'СЕТ СН'!$G$17</f>
        <v>5474.8160620999997</v>
      </c>
      <c r="N59" s="36">
        <f>SUMIFS(СВЦЭМ!$C$39:$C$782,СВЦЭМ!$A$39:$A$782,$A59,СВЦЭМ!$B$39:$B$782,N$47)+'СЕТ СН'!$G$9+СВЦЭМ!$D$10+'СЕТ СН'!$G$5-'СЕТ СН'!$G$17</f>
        <v>5487.4696196900004</v>
      </c>
      <c r="O59" s="36">
        <f>SUMIFS(СВЦЭМ!$C$39:$C$782,СВЦЭМ!$A$39:$A$782,$A59,СВЦЭМ!$B$39:$B$782,O$47)+'СЕТ СН'!$G$9+СВЦЭМ!$D$10+'СЕТ СН'!$G$5-'СЕТ СН'!$G$17</f>
        <v>5492.8899447200001</v>
      </c>
      <c r="P59" s="36">
        <f>SUMIFS(СВЦЭМ!$C$39:$C$782,СВЦЭМ!$A$39:$A$782,$A59,СВЦЭМ!$B$39:$B$782,P$47)+'СЕТ СН'!$G$9+СВЦЭМ!$D$10+'СЕТ СН'!$G$5-'СЕТ СН'!$G$17</f>
        <v>5507.3842327000002</v>
      </c>
      <c r="Q59" s="36">
        <f>SUMIFS(СВЦЭМ!$C$39:$C$782,СВЦЭМ!$A$39:$A$782,$A59,СВЦЭМ!$B$39:$B$782,Q$47)+'СЕТ СН'!$G$9+СВЦЭМ!$D$10+'СЕТ СН'!$G$5-'СЕТ СН'!$G$17</f>
        <v>5511.4821304899997</v>
      </c>
      <c r="R59" s="36">
        <f>SUMIFS(СВЦЭМ!$C$39:$C$782,СВЦЭМ!$A$39:$A$782,$A59,СВЦЭМ!$B$39:$B$782,R$47)+'СЕТ СН'!$G$9+СВЦЭМ!$D$10+'СЕТ СН'!$G$5-'СЕТ СН'!$G$17</f>
        <v>5517.6499544899998</v>
      </c>
      <c r="S59" s="36">
        <f>SUMIFS(СВЦЭМ!$C$39:$C$782,СВЦЭМ!$A$39:$A$782,$A59,СВЦЭМ!$B$39:$B$782,S$47)+'СЕТ СН'!$G$9+СВЦЭМ!$D$10+'СЕТ СН'!$G$5-'СЕТ СН'!$G$17</f>
        <v>5513.05845245</v>
      </c>
      <c r="T59" s="36">
        <f>SUMIFS(СВЦЭМ!$C$39:$C$782,СВЦЭМ!$A$39:$A$782,$A59,СВЦЭМ!$B$39:$B$782,T$47)+'СЕТ СН'!$G$9+СВЦЭМ!$D$10+'СЕТ СН'!$G$5-'СЕТ СН'!$G$17</f>
        <v>5470.7476239099997</v>
      </c>
      <c r="U59" s="36">
        <f>SUMIFS(СВЦЭМ!$C$39:$C$782,СВЦЭМ!$A$39:$A$782,$A59,СВЦЭМ!$B$39:$B$782,U$47)+'СЕТ СН'!$G$9+СВЦЭМ!$D$10+'СЕТ СН'!$G$5-'СЕТ СН'!$G$17</f>
        <v>5419.4213606100002</v>
      </c>
      <c r="V59" s="36">
        <f>SUMIFS(СВЦЭМ!$C$39:$C$782,СВЦЭМ!$A$39:$A$782,$A59,СВЦЭМ!$B$39:$B$782,V$47)+'СЕТ СН'!$G$9+СВЦЭМ!$D$10+'СЕТ СН'!$G$5-'СЕТ СН'!$G$17</f>
        <v>5430.6180716600002</v>
      </c>
      <c r="W59" s="36">
        <f>SUMIFS(СВЦЭМ!$C$39:$C$782,СВЦЭМ!$A$39:$A$782,$A59,СВЦЭМ!$B$39:$B$782,W$47)+'СЕТ СН'!$G$9+СВЦЭМ!$D$10+'СЕТ СН'!$G$5-'СЕТ СН'!$G$17</f>
        <v>5448.2122753900003</v>
      </c>
      <c r="X59" s="36">
        <f>SUMIFS(СВЦЭМ!$C$39:$C$782,СВЦЭМ!$A$39:$A$782,$A59,СВЦЭМ!$B$39:$B$782,X$47)+'СЕТ СН'!$G$9+СВЦЭМ!$D$10+'СЕТ СН'!$G$5-'СЕТ СН'!$G$17</f>
        <v>5499.4763434799997</v>
      </c>
      <c r="Y59" s="36">
        <f>SUMIFS(СВЦЭМ!$C$39:$C$782,СВЦЭМ!$A$39:$A$782,$A59,СВЦЭМ!$B$39:$B$782,Y$47)+'СЕТ СН'!$G$9+СВЦЭМ!$D$10+'СЕТ СН'!$G$5-'СЕТ СН'!$G$17</f>
        <v>5592.83328876</v>
      </c>
    </row>
    <row r="60" spans="1:25" ht="15.75" x14ac:dyDescent="0.2">
      <c r="A60" s="35">
        <f t="shared" si="1"/>
        <v>45578</v>
      </c>
      <c r="B60" s="36">
        <f>SUMIFS(СВЦЭМ!$C$39:$C$782,СВЦЭМ!$A$39:$A$782,$A60,СВЦЭМ!$B$39:$B$782,B$47)+'СЕТ СН'!$G$9+СВЦЭМ!$D$10+'СЕТ СН'!$G$5-'СЕТ СН'!$G$17</f>
        <v>5620.14704583</v>
      </c>
      <c r="C60" s="36">
        <f>SUMIFS(СВЦЭМ!$C$39:$C$782,СВЦЭМ!$A$39:$A$782,$A60,СВЦЭМ!$B$39:$B$782,C$47)+'СЕТ СН'!$G$9+СВЦЭМ!$D$10+'СЕТ СН'!$G$5-'СЕТ СН'!$G$17</f>
        <v>5664.6361841500002</v>
      </c>
      <c r="D60" s="36">
        <f>SUMIFS(СВЦЭМ!$C$39:$C$782,СВЦЭМ!$A$39:$A$782,$A60,СВЦЭМ!$B$39:$B$782,D$47)+'СЕТ СН'!$G$9+СВЦЭМ!$D$10+'СЕТ СН'!$G$5-'СЕТ СН'!$G$17</f>
        <v>5721.62798561</v>
      </c>
      <c r="E60" s="36">
        <f>SUMIFS(СВЦЭМ!$C$39:$C$782,СВЦЭМ!$A$39:$A$782,$A60,СВЦЭМ!$B$39:$B$782,E$47)+'СЕТ СН'!$G$9+СВЦЭМ!$D$10+'СЕТ СН'!$G$5-'СЕТ СН'!$G$17</f>
        <v>5771.4571213300005</v>
      </c>
      <c r="F60" s="36">
        <f>SUMIFS(СВЦЭМ!$C$39:$C$782,СВЦЭМ!$A$39:$A$782,$A60,СВЦЭМ!$B$39:$B$782,F$47)+'СЕТ СН'!$G$9+СВЦЭМ!$D$10+'СЕТ СН'!$G$5-'СЕТ СН'!$G$17</f>
        <v>5772.46373193</v>
      </c>
      <c r="G60" s="36">
        <f>SUMIFS(СВЦЭМ!$C$39:$C$782,СВЦЭМ!$A$39:$A$782,$A60,СВЦЭМ!$B$39:$B$782,G$47)+'СЕТ СН'!$G$9+СВЦЭМ!$D$10+'СЕТ СН'!$G$5-'СЕТ СН'!$G$17</f>
        <v>5762.3708033399998</v>
      </c>
      <c r="H60" s="36">
        <f>SUMIFS(СВЦЭМ!$C$39:$C$782,СВЦЭМ!$A$39:$A$782,$A60,СВЦЭМ!$B$39:$B$782,H$47)+'СЕТ СН'!$G$9+СВЦЭМ!$D$10+'СЕТ СН'!$G$5-'СЕТ СН'!$G$17</f>
        <v>5725.3233659199996</v>
      </c>
      <c r="I60" s="36">
        <f>SUMIFS(СВЦЭМ!$C$39:$C$782,СВЦЭМ!$A$39:$A$782,$A60,СВЦЭМ!$B$39:$B$782,I$47)+'СЕТ СН'!$G$9+СВЦЭМ!$D$10+'СЕТ СН'!$G$5-'СЕТ СН'!$G$17</f>
        <v>5663.9370469799996</v>
      </c>
      <c r="J60" s="36">
        <f>SUMIFS(СВЦЭМ!$C$39:$C$782,СВЦЭМ!$A$39:$A$782,$A60,СВЦЭМ!$B$39:$B$782,J$47)+'СЕТ СН'!$G$9+СВЦЭМ!$D$10+'СЕТ СН'!$G$5-'СЕТ СН'!$G$17</f>
        <v>5582.0489921299995</v>
      </c>
      <c r="K60" s="36">
        <f>SUMIFS(СВЦЭМ!$C$39:$C$782,СВЦЭМ!$A$39:$A$782,$A60,СВЦЭМ!$B$39:$B$782,K$47)+'СЕТ СН'!$G$9+СВЦЭМ!$D$10+'СЕТ СН'!$G$5-'СЕТ СН'!$G$17</f>
        <v>5510.0025258099995</v>
      </c>
      <c r="L60" s="36">
        <f>SUMIFS(СВЦЭМ!$C$39:$C$782,СВЦЭМ!$A$39:$A$782,$A60,СВЦЭМ!$B$39:$B$782,L$47)+'СЕТ СН'!$G$9+СВЦЭМ!$D$10+'СЕТ СН'!$G$5-'СЕТ СН'!$G$17</f>
        <v>5450.2771904399997</v>
      </c>
      <c r="M60" s="36">
        <f>SUMIFS(СВЦЭМ!$C$39:$C$782,СВЦЭМ!$A$39:$A$782,$A60,СВЦЭМ!$B$39:$B$782,M$47)+'СЕТ СН'!$G$9+СВЦЭМ!$D$10+'СЕТ СН'!$G$5-'СЕТ СН'!$G$17</f>
        <v>5460.5756903500005</v>
      </c>
      <c r="N60" s="36">
        <f>SUMIFS(СВЦЭМ!$C$39:$C$782,СВЦЭМ!$A$39:$A$782,$A60,СВЦЭМ!$B$39:$B$782,N$47)+'СЕТ СН'!$G$9+СВЦЭМ!$D$10+'СЕТ СН'!$G$5-'СЕТ СН'!$G$17</f>
        <v>5484.4736385599999</v>
      </c>
      <c r="O60" s="36">
        <f>SUMIFS(СВЦЭМ!$C$39:$C$782,СВЦЭМ!$A$39:$A$782,$A60,СВЦЭМ!$B$39:$B$782,O$47)+'СЕТ СН'!$G$9+СВЦЭМ!$D$10+'СЕТ СН'!$G$5-'СЕТ СН'!$G$17</f>
        <v>5504.2755721600006</v>
      </c>
      <c r="P60" s="36">
        <f>SUMIFS(СВЦЭМ!$C$39:$C$782,СВЦЭМ!$A$39:$A$782,$A60,СВЦЭМ!$B$39:$B$782,P$47)+'СЕТ СН'!$G$9+СВЦЭМ!$D$10+'СЕТ СН'!$G$5-'СЕТ СН'!$G$17</f>
        <v>5521.5401548400005</v>
      </c>
      <c r="Q60" s="36">
        <f>SUMIFS(СВЦЭМ!$C$39:$C$782,СВЦЭМ!$A$39:$A$782,$A60,СВЦЭМ!$B$39:$B$782,Q$47)+'СЕТ СН'!$G$9+СВЦЭМ!$D$10+'СЕТ СН'!$G$5-'СЕТ СН'!$G$17</f>
        <v>5531.5973599200006</v>
      </c>
      <c r="R60" s="36">
        <f>SUMIFS(СВЦЭМ!$C$39:$C$782,СВЦЭМ!$A$39:$A$782,$A60,СВЦЭМ!$B$39:$B$782,R$47)+'СЕТ СН'!$G$9+СВЦЭМ!$D$10+'СЕТ СН'!$G$5-'СЕТ СН'!$G$17</f>
        <v>5526.7730908699996</v>
      </c>
      <c r="S60" s="36">
        <f>SUMIFS(СВЦЭМ!$C$39:$C$782,СВЦЭМ!$A$39:$A$782,$A60,СВЦЭМ!$B$39:$B$782,S$47)+'СЕТ СН'!$G$9+СВЦЭМ!$D$10+'СЕТ СН'!$G$5-'СЕТ СН'!$G$17</f>
        <v>5499.3795006500004</v>
      </c>
      <c r="T60" s="36">
        <f>SUMIFS(СВЦЭМ!$C$39:$C$782,СВЦЭМ!$A$39:$A$782,$A60,СВЦЭМ!$B$39:$B$782,T$47)+'СЕТ СН'!$G$9+СВЦЭМ!$D$10+'СЕТ СН'!$G$5-'СЕТ СН'!$G$17</f>
        <v>5430.6379712600001</v>
      </c>
      <c r="U60" s="36">
        <f>SUMIFS(СВЦЭМ!$C$39:$C$782,СВЦЭМ!$A$39:$A$782,$A60,СВЦЭМ!$B$39:$B$782,U$47)+'СЕТ СН'!$G$9+СВЦЭМ!$D$10+'СЕТ СН'!$G$5-'СЕТ СН'!$G$17</f>
        <v>5374.35048809</v>
      </c>
      <c r="V60" s="36">
        <f>SUMIFS(СВЦЭМ!$C$39:$C$782,СВЦЭМ!$A$39:$A$782,$A60,СВЦЭМ!$B$39:$B$782,V$47)+'СЕТ СН'!$G$9+СВЦЭМ!$D$10+'СЕТ СН'!$G$5-'СЕТ СН'!$G$17</f>
        <v>5376.2553041199999</v>
      </c>
      <c r="W60" s="36">
        <f>SUMIFS(СВЦЭМ!$C$39:$C$782,СВЦЭМ!$A$39:$A$782,$A60,СВЦЭМ!$B$39:$B$782,W$47)+'СЕТ СН'!$G$9+СВЦЭМ!$D$10+'СЕТ СН'!$G$5-'СЕТ СН'!$G$17</f>
        <v>5400.8569495499996</v>
      </c>
      <c r="X60" s="36">
        <f>SUMIFS(СВЦЭМ!$C$39:$C$782,СВЦЭМ!$A$39:$A$782,$A60,СВЦЭМ!$B$39:$B$782,X$47)+'СЕТ СН'!$G$9+СВЦЭМ!$D$10+'СЕТ СН'!$G$5-'СЕТ СН'!$G$17</f>
        <v>5479.6903813700001</v>
      </c>
      <c r="Y60" s="36">
        <f>SUMIFS(СВЦЭМ!$C$39:$C$782,СВЦЭМ!$A$39:$A$782,$A60,СВЦЭМ!$B$39:$B$782,Y$47)+'СЕТ СН'!$G$9+СВЦЭМ!$D$10+'СЕТ СН'!$G$5-'СЕТ СН'!$G$17</f>
        <v>5571.3003549300001</v>
      </c>
    </row>
    <row r="61" spans="1:25" ht="15.75" x14ac:dyDescent="0.2">
      <c r="A61" s="35">
        <f t="shared" si="1"/>
        <v>45579</v>
      </c>
      <c r="B61" s="36">
        <f>SUMIFS(СВЦЭМ!$C$39:$C$782,СВЦЭМ!$A$39:$A$782,$A61,СВЦЭМ!$B$39:$B$782,B$47)+'СЕТ СН'!$G$9+СВЦЭМ!$D$10+'СЕТ СН'!$G$5-'СЕТ СН'!$G$17</f>
        <v>5745.5473729699997</v>
      </c>
      <c r="C61" s="36">
        <f>SUMIFS(СВЦЭМ!$C$39:$C$782,СВЦЭМ!$A$39:$A$782,$A61,СВЦЭМ!$B$39:$B$782,C$47)+'СЕТ СН'!$G$9+СВЦЭМ!$D$10+'СЕТ СН'!$G$5-'СЕТ СН'!$G$17</f>
        <v>5818.5475546199996</v>
      </c>
      <c r="D61" s="36">
        <f>SUMIFS(СВЦЭМ!$C$39:$C$782,СВЦЭМ!$A$39:$A$782,$A61,СВЦЭМ!$B$39:$B$782,D$47)+'СЕТ СН'!$G$9+СВЦЭМ!$D$10+'СЕТ СН'!$G$5-'СЕТ СН'!$G$17</f>
        <v>5826.9489800199999</v>
      </c>
      <c r="E61" s="36">
        <f>SUMIFS(СВЦЭМ!$C$39:$C$782,СВЦЭМ!$A$39:$A$782,$A61,СВЦЭМ!$B$39:$B$782,E$47)+'СЕТ СН'!$G$9+СВЦЭМ!$D$10+'СЕТ СН'!$G$5-'СЕТ СН'!$G$17</f>
        <v>5827.3738916000002</v>
      </c>
      <c r="F61" s="36">
        <f>SUMIFS(СВЦЭМ!$C$39:$C$782,СВЦЭМ!$A$39:$A$782,$A61,СВЦЭМ!$B$39:$B$782,F$47)+'СЕТ СН'!$G$9+СВЦЭМ!$D$10+'СЕТ СН'!$G$5-'СЕТ СН'!$G$17</f>
        <v>5818.7246943299997</v>
      </c>
      <c r="G61" s="36">
        <f>SUMIFS(СВЦЭМ!$C$39:$C$782,СВЦЭМ!$A$39:$A$782,$A61,СВЦЭМ!$B$39:$B$782,G$47)+'СЕТ СН'!$G$9+СВЦЭМ!$D$10+'СЕТ СН'!$G$5-'СЕТ СН'!$G$17</f>
        <v>5832.4862268699999</v>
      </c>
      <c r="H61" s="36">
        <f>SUMIFS(СВЦЭМ!$C$39:$C$782,СВЦЭМ!$A$39:$A$782,$A61,СВЦЭМ!$B$39:$B$782,H$47)+'СЕТ СН'!$G$9+СВЦЭМ!$D$10+'СЕТ СН'!$G$5-'СЕТ СН'!$G$17</f>
        <v>5738.9593192399998</v>
      </c>
      <c r="I61" s="36">
        <f>SUMIFS(СВЦЭМ!$C$39:$C$782,СВЦЭМ!$A$39:$A$782,$A61,СВЦЭМ!$B$39:$B$782,I$47)+'СЕТ СН'!$G$9+СВЦЭМ!$D$10+'СЕТ СН'!$G$5-'СЕТ СН'!$G$17</f>
        <v>5669.9959241400002</v>
      </c>
      <c r="J61" s="36">
        <f>SUMIFS(СВЦЭМ!$C$39:$C$782,СВЦЭМ!$A$39:$A$782,$A61,СВЦЭМ!$B$39:$B$782,J$47)+'СЕТ СН'!$G$9+СВЦЭМ!$D$10+'СЕТ СН'!$G$5-'СЕТ СН'!$G$17</f>
        <v>5610.6833165299995</v>
      </c>
      <c r="K61" s="36">
        <f>SUMIFS(СВЦЭМ!$C$39:$C$782,СВЦЭМ!$A$39:$A$782,$A61,СВЦЭМ!$B$39:$B$782,K$47)+'СЕТ СН'!$G$9+СВЦЭМ!$D$10+'СЕТ СН'!$G$5-'СЕТ СН'!$G$17</f>
        <v>5617.6766695699998</v>
      </c>
      <c r="L61" s="36">
        <f>SUMIFS(СВЦЭМ!$C$39:$C$782,СВЦЭМ!$A$39:$A$782,$A61,СВЦЭМ!$B$39:$B$782,L$47)+'СЕТ СН'!$G$9+СВЦЭМ!$D$10+'СЕТ СН'!$G$5-'СЕТ СН'!$G$17</f>
        <v>5638.0811987199995</v>
      </c>
      <c r="M61" s="36">
        <f>SUMIFS(СВЦЭМ!$C$39:$C$782,СВЦЭМ!$A$39:$A$782,$A61,СВЦЭМ!$B$39:$B$782,M$47)+'СЕТ СН'!$G$9+СВЦЭМ!$D$10+'СЕТ СН'!$G$5-'СЕТ СН'!$G$17</f>
        <v>5679.4888985799998</v>
      </c>
      <c r="N61" s="36">
        <f>SUMIFS(СВЦЭМ!$C$39:$C$782,СВЦЭМ!$A$39:$A$782,$A61,СВЦЭМ!$B$39:$B$782,N$47)+'СЕТ СН'!$G$9+СВЦЭМ!$D$10+'СЕТ СН'!$G$5-'СЕТ СН'!$G$17</f>
        <v>5683.2029242400004</v>
      </c>
      <c r="O61" s="36">
        <f>SUMIFS(СВЦЭМ!$C$39:$C$782,СВЦЭМ!$A$39:$A$782,$A61,СВЦЭМ!$B$39:$B$782,O$47)+'СЕТ СН'!$G$9+СВЦЭМ!$D$10+'СЕТ СН'!$G$5-'СЕТ СН'!$G$17</f>
        <v>5660.1625923600004</v>
      </c>
      <c r="P61" s="36">
        <f>SUMIFS(СВЦЭМ!$C$39:$C$782,СВЦЭМ!$A$39:$A$782,$A61,СВЦЭМ!$B$39:$B$782,P$47)+'СЕТ СН'!$G$9+СВЦЭМ!$D$10+'СЕТ СН'!$G$5-'СЕТ СН'!$G$17</f>
        <v>5665.4761734700005</v>
      </c>
      <c r="Q61" s="36">
        <f>SUMIFS(СВЦЭМ!$C$39:$C$782,СВЦЭМ!$A$39:$A$782,$A61,СВЦЭМ!$B$39:$B$782,Q$47)+'СЕТ СН'!$G$9+СВЦЭМ!$D$10+'СЕТ СН'!$G$5-'СЕТ СН'!$G$17</f>
        <v>5686.3607026899999</v>
      </c>
      <c r="R61" s="36">
        <f>SUMIFS(СВЦЭМ!$C$39:$C$782,СВЦЭМ!$A$39:$A$782,$A61,СВЦЭМ!$B$39:$B$782,R$47)+'СЕТ СН'!$G$9+СВЦЭМ!$D$10+'СЕТ СН'!$G$5-'СЕТ СН'!$G$17</f>
        <v>5678.7403928499998</v>
      </c>
      <c r="S61" s="36">
        <f>SUMIFS(СВЦЭМ!$C$39:$C$782,СВЦЭМ!$A$39:$A$782,$A61,СВЦЭМ!$B$39:$B$782,S$47)+'СЕТ СН'!$G$9+СВЦЭМ!$D$10+'СЕТ СН'!$G$5-'СЕТ СН'!$G$17</f>
        <v>5654.7486423700002</v>
      </c>
      <c r="T61" s="36">
        <f>SUMIFS(СВЦЭМ!$C$39:$C$782,СВЦЭМ!$A$39:$A$782,$A61,СВЦЭМ!$B$39:$B$782,T$47)+'СЕТ СН'!$G$9+СВЦЭМ!$D$10+'СЕТ СН'!$G$5-'СЕТ СН'!$G$17</f>
        <v>5588.54259508</v>
      </c>
      <c r="U61" s="36">
        <f>SUMIFS(СВЦЭМ!$C$39:$C$782,СВЦЭМ!$A$39:$A$782,$A61,СВЦЭМ!$B$39:$B$782,U$47)+'СЕТ СН'!$G$9+СВЦЭМ!$D$10+'СЕТ СН'!$G$5-'СЕТ СН'!$G$17</f>
        <v>5546.4626546700001</v>
      </c>
      <c r="V61" s="36">
        <f>SUMIFS(СВЦЭМ!$C$39:$C$782,СВЦЭМ!$A$39:$A$782,$A61,СВЦЭМ!$B$39:$B$782,V$47)+'СЕТ СН'!$G$9+СВЦЭМ!$D$10+'СЕТ СН'!$G$5-'СЕТ СН'!$G$17</f>
        <v>5573.4281551399999</v>
      </c>
      <c r="W61" s="36">
        <f>SUMIFS(СВЦЭМ!$C$39:$C$782,СВЦЭМ!$A$39:$A$782,$A61,СВЦЭМ!$B$39:$B$782,W$47)+'СЕТ СН'!$G$9+СВЦЭМ!$D$10+'СЕТ СН'!$G$5-'СЕТ СН'!$G$17</f>
        <v>5616.8598258700003</v>
      </c>
      <c r="X61" s="36">
        <f>SUMIFS(СВЦЭМ!$C$39:$C$782,СВЦЭМ!$A$39:$A$782,$A61,СВЦЭМ!$B$39:$B$782,X$47)+'СЕТ СН'!$G$9+СВЦЭМ!$D$10+'СЕТ СН'!$G$5-'СЕТ СН'!$G$17</f>
        <v>5683.8342281699997</v>
      </c>
      <c r="Y61" s="36">
        <f>SUMIFS(СВЦЭМ!$C$39:$C$782,СВЦЭМ!$A$39:$A$782,$A61,СВЦЭМ!$B$39:$B$782,Y$47)+'СЕТ СН'!$G$9+СВЦЭМ!$D$10+'СЕТ СН'!$G$5-'СЕТ СН'!$G$17</f>
        <v>5753.5060585800002</v>
      </c>
    </row>
    <row r="62" spans="1:25" ht="15.75" x14ac:dyDescent="0.2">
      <c r="A62" s="35">
        <f t="shared" si="1"/>
        <v>45580</v>
      </c>
      <c r="B62" s="36">
        <f>SUMIFS(СВЦЭМ!$C$39:$C$782,СВЦЭМ!$A$39:$A$782,$A62,СВЦЭМ!$B$39:$B$782,B$47)+'СЕТ СН'!$G$9+СВЦЭМ!$D$10+'СЕТ СН'!$G$5-'СЕТ СН'!$G$17</f>
        <v>5845.1415897200004</v>
      </c>
      <c r="C62" s="36">
        <f>SUMIFS(СВЦЭМ!$C$39:$C$782,СВЦЭМ!$A$39:$A$782,$A62,СВЦЭМ!$B$39:$B$782,C$47)+'СЕТ СН'!$G$9+СВЦЭМ!$D$10+'СЕТ СН'!$G$5-'СЕТ СН'!$G$17</f>
        <v>5912.8861421299998</v>
      </c>
      <c r="D62" s="36">
        <f>SUMIFS(СВЦЭМ!$C$39:$C$782,СВЦЭМ!$A$39:$A$782,$A62,СВЦЭМ!$B$39:$B$782,D$47)+'СЕТ СН'!$G$9+СВЦЭМ!$D$10+'СЕТ СН'!$G$5-'СЕТ СН'!$G$17</f>
        <v>5928.7052340099999</v>
      </c>
      <c r="E62" s="36">
        <f>SUMIFS(СВЦЭМ!$C$39:$C$782,СВЦЭМ!$A$39:$A$782,$A62,СВЦЭМ!$B$39:$B$782,E$47)+'СЕТ СН'!$G$9+СВЦЭМ!$D$10+'СЕТ СН'!$G$5-'СЕТ СН'!$G$17</f>
        <v>5845.7413112800004</v>
      </c>
      <c r="F62" s="36">
        <f>SUMIFS(СВЦЭМ!$C$39:$C$782,СВЦЭМ!$A$39:$A$782,$A62,СВЦЭМ!$B$39:$B$782,F$47)+'СЕТ СН'!$G$9+СВЦЭМ!$D$10+'СЕТ СН'!$G$5-'СЕТ СН'!$G$17</f>
        <v>5954.25200907</v>
      </c>
      <c r="G62" s="36">
        <f>SUMIFS(СВЦЭМ!$C$39:$C$782,СВЦЭМ!$A$39:$A$782,$A62,СВЦЭМ!$B$39:$B$782,G$47)+'СЕТ СН'!$G$9+СВЦЭМ!$D$10+'СЕТ СН'!$G$5-'СЕТ СН'!$G$17</f>
        <v>5864.4918198400001</v>
      </c>
      <c r="H62" s="36">
        <f>SUMIFS(СВЦЭМ!$C$39:$C$782,СВЦЭМ!$A$39:$A$782,$A62,СВЦЭМ!$B$39:$B$782,H$47)+'СЕТ СН'!$G$9+СВЦЭМ!$D$10+'СЕТ СН'!$G$5-'СЕТ СН'!$G$17</f>
        <v>5803.0201002100002</v>
      </c>
      <c r="I62" s="36">
        <f>SUMIFS(СВЦЭМ!$C$39:$C$782,СВЦЭМ!$A$39:$A$782,$A62,СВЦЭМ!$B$39:$B$782,I$47)+'СЕТ СН'!$G$9+СВЦЭМ!$D$10+'СЕТ СН'!$G$5-'СЕТ СН'!$G$17</f>
        <v>5698.8467450099997</v>
      </c>
      <c r="J62" s="36">
        <f>SUMIFS(СВЦЭМ!$C$39:$C$782,СВЦЭМ!$A$39:$A$782,$A62,СВЦЭМ!$B$39:$B$782,J$47)+'СЕТ СН'!$G$9+СВЦЭМ!$D$10+'СЕТ СН'!$G$5-'СЕТ СН'!$G$17</f>
        <v>5656.1746811399998</v>
      </c>
      <c r="K62" s="36">
        <f>SUMIFS(СВЦЭМ!$C$39:$C$782,СВЦЭМ!$A$39:$A$782,$A62,СВЦЭМ!$B$39:$B$782,K$47)+'СЕТ СН'!$G$9+СВЦЭМ!$D$10+'СЕТ СН'!$G$5-'СЕТ СН'!$G$17</f>
        <v>5640.8793339499998</v>
      </c>
      <c r="L62" s="36">
        <f>SUMIFS(СВЦЭМ!$C$39:$C$782,СВЦЭМ!$A$39:$A$782,$A62,СВЦЭМ!$B$39:$B$782,L$47)+'СЕТ СН'!$G$9+СВЦЭМ!$D$10+'СЕТ СН'!$G$5-'СЕТ СН'!$G$17</f>
        <v>5650.0974227799998</v>
      </c>
      <c r="M62" s="36">
        <f>SUMIFS(СВЦЭМ!$C$39:$C$782,СВЦЭМ!$A$39:$A$782,$A62,СВЦЭМ!$B$39:$B$782,M$47)+'СЕТ СН'!$G$9+СВЦЭМ!$D$10+'СЕТ СН'!$G$5-'СЕТ СН'!$G$17</f>
        <v>5648.6910031200005</v>
      </c>
      <c r="N62" s="36">
        <f>SUMIFS(СВЦЭМ!$C$39:$C$782,СВЦЭМ!$A$39:$A$782,$A62,СВЦЭМ!$B$39:$B$782,N$47)+'СЕТ СН'!$G$9+СВЦЭМ!$D$10+'СЕТ СН'!$G$5-'СЕТ СН'!$G$17</f>
        <v>5653.7783697499999</v>
      </c>
      <c r="O62" s="36">
        <f>SUMIFS(СВЦЭМ!$C$39:$C$782,СВЦЭМ!$A$39:$A$782,$A62,СВЦЭМ!$B$39:$B$782,O$47)+'СЕТ СН'!$G$9+СВЦЭМ!$D$10+'СЕТ СН'!$G$5-'СЕТ СН'!$G$17</f>
        <v>5604.2215538700002</v>
      </c>
      <c r="P62" s="36">
        <f>SUMIFS(СВЦЭМ!$C$39:$C$782,СВЦЭМ!$A$39:$A$782,$A62,СВЦЭМ!$B$39:$B$782,P$47)+'СЕТ СН'!$G$9+СВЦЭМ!$D$10+'СЕТ СН'!$G$5-'СЕТ СН'!$G$17</f>
        <v>5621.0650462499998</v>
      </c>
      <c r="Q62" s="36">
        <f>SUMIFS(СВЦЭМ!$C$39:$C$782,СВЦЭМ!$A$39:$A$782,$A62,СВЦЭМ!$B$39:$B$782,Q$47)+'СЕТ СН'!$G$9+СВЦЭМ!$D$10+'СЕТ СН'!$G$5-'СЕТ СН'!$G$17</f>
        <v>5683.7216256199999</v>
      </c>
      <c r="R62" s="36">
        <f>SUMIFS(СВЦЭМ!$C$39:$C$782,СВЦЭМ!$A$39:$A$782,$A62,СВЦЭМ!$B$39:$B$782,R$47)+'СЕТ СН'!$G$9+СВЦЭМ!$D$10+'СЕТ СН'!$G$5-'СЕТ СН'!$G$17</f>
        <v>5673.6350554500004</v>
      </c>
      <c r="S62" s="36">
        <f>SUMIFS(СВЦЭМ!$C$39:$C$782,СВЦЭМ!$A$39:$A$782,$A62,СВЦЭМ!$B$39:$B$782,S$47)+'СЕТ СН'!$G$9+СВЦЭМ!$D$10+'СЕТ СН'!$G$5-'СЕТ СН'!$G$17</f>
        <v>5703.2794581300004</v>
      </c>
      <c r="T62" s="36">
        <f>SUMIFS(СВЦЭМ!$C$39:$C$782,СВЦЭМ!$A$39:$A$782,$A62,СВЦЭМ!$B$39:$B$782,T$47)+'СЕТ СН'!$G$9+СВЦЭМ!$D$10+'СЕТ СН'!$G$5-'СЕТ СН'!$G$17</f>
        <v>5627.6668394999997</v>
      </c>
      <c r="U62" s="36">
        <f>SUMIFS(СВЦЭМ!$C$39:$C$782,СВЦЭМ!$A$39:$A$782,$A62,СВЦЭМ!$B$39:$B$782,U$47)+'СЕТ СН'!$G$9+СВЦЭМ!$D$10+'СЕТ СН'!$G$5-'СЕТ СН'!$G$17</f>
        <v>5573.9806793500002</v>
      </c>
      <c r="V62" s="36">
        <f>SUMIFS(СВЦЭМ!$C$39:$C$782,СВЦЭМ!$A$39:$A$782,$A62,СВЦЭМ!$B$39:$B$782,V$47)+'СЕТ СН'!$G$9+СВЦЭМ!$D$10+'СЕТ СН'!$G$5-'СЕТ СН'!$G$17</f>
        <v>5597.37550758</v>
      </c>
      <c r="W62" s="36">
        <f>SUMIFS(СВЦЭМ!$C$39:$C$782,СВЦЭМ!$A$39:$A$782,$A62,СВЦЭМ!$B$39:$B$782,W$47)+'СЕТ СН'!$G$9+СВЦЭМ!$D$10+'СЕТ СН'!$G$5-'СЕТ СН'!$G$17</f>
        <v>5602.9099510899996</v>
      </c>
      <c r="X62" s="36">
        <f>SUMIFS(СВЦЭМ!$C$39:$C$782,СВЦЭМ!$A$39:$A$782,$A62,СВЦЭМ!$B$39:$B$782,X$47)+'СЕТ СН'!$G$9+СВЦЭМ!$D$10+'СЕТ СН'!$G$5-'СЕТ СН'!$G$17</f>
        <v>5654.3962627199999</v>
      </c>
      <c r="Y62" s="36">
        <f>SUMIFS(СВЦЭМ!$C$39:$C$782,СВЦЭМ!$A$39:$A$782,$A62,СВЦЭМ!$B$39:$B$782,Y$47)+'СЕТ СН'!$G$9+СВЦЭМ!$D$10+'СЕТ СН'!$G$5-'СЕТ СН'!$G$17</f>
        <v>5716.1096212499997</v>
      </c>
    </row>
    <row r="63" spans="1:25" ht="15.75" x14ac:dyDescent="0.2">
      <c r="A63" s="35">
        <f t="shared" si="1"/>
        <v>45581</v>
      </c>
      <c r="B63" s="36">
        <f>SUMIFS(СВЦЭМ!$C$39:$C$782,СВЦЭМ!$A$39:$A$782,$A63,СВЦЭМ!$B$39:$B$782,B$47)+'СЕТ СН'!$G$9+СВЦЭМ!$D$10+'СЕТ СН'!$G$5-'СЕТ СН'!$G$17</f>
        <v>5800.0233387299995</v>
      </c>
      <c r="C63" s="36">
        <f>SUMIFS(СВЦЭМ!$C$39:$C$782,СВЦЭМ!$A$39:$A$782,$A63,СВЦЭМ!$B$39:$B$782,C$47)+'СЕТ СН'!$G$9+СВЦЭМ!$D$10+'СЕТ СН'!$G$5-'СЕТ СН'!$G$17</f>
        <v>5869.5937617099999</v>
      </c>
      <c r="D63" s="36">
        <f>SUMIFS(СВЦЭМ!$C$39:$C$782,СВЦЭМ!$A$39:$A$782,$A63,СВЦЭМ!$B$39:$B$782,D$47)+'СЕТ СН'!$G$9+СВЦЭМ!$D$10+'СЕТ СН'!$G$5-'СЕТ СН'!$G$17</f>
        <v>5861.6012700199999</v>
      </c>
      <c r="E63" s="36">
        <f>SUMIFS(СВЦЭМ!$C$39:$C$782,СВЦЭМ!$A$39:$A$782,$A63,СВЦЭМ!$B$39:$B$782,E$47)+'СЕТ СН'!$G$9+СВЦЭМ!$D$10+'СЕТ СН'!$G$5-'СЕТ СН'!$G$17</f>
        <v>5851.8516418999998</v>
      </c>
      <c r="F63" s="36">
        <f>SUMIFS(СВЦЭМ!$C$39:$C$782,СВЦЭМ!$A$39:$A$782,$A63,СВЦЭМ!$B$39:$B$782,F$47)+'СЕТ СН'!$G$9+СВЦЭМ!$D$10+'СЕТ СН'!$G$5-'СЕТ СН'!$G$17</f>
        <v>5854.8520261000003</v>
      </c>
      <c r="G63" s="36">
        <f>SUMIFS(СВЦЭМ!$C$39:$C$782,СВЦЭМ!$A$39:$A$782,$A63,СВЦЭМ!$B$39:$B$782,G$47)+'СЕТ СН'!$G$9+СВЦЭМ!$D$10+'СЕТ СН'!$G$5-'СЕТ СН'!$G$17</f>
        <v>5869.3789251799999</v>
      </c>
      <c r="H63" s="36">
        <f>SUMIFS(СВЦЭМ!$C$39:$C$782,СВЦЭМ!$A$39:$A$782,$A63,СВЦЭМ!$B$39:$B$782,H$47)+'СЕТ СН'!$G$9+СВЦЭМ!$D$10+'СЕТ СН'!$G$5-'СЕТ СН'!$G$17</f>
        <v>5821.7220018299995</v>
      </c>
      <c r="I63" s="36">
        <f>SUMIFS(СВЦЭМ!$C$39:$C$782,СВЦЭМ!$A$39:$A$782,$A63,СВЦЭМ!$B$39:$B$782,I$47)+'СЕТ СН'!$G$9+СВЦЭМ!$D$10+'СЕТ СН'!$G$5-'СЕТ СН'!$G$17</f>
        <v>5729.2846682500003</v>
      </c>
      <c r="J63" s="36">
        <f>SUMIFS(СВЦЭМ!$C$39:$C$782,СВЦЭМ!$A$39:$A$782,$A63,СВЦЭМ!$B$39:$B$782,J$47)+'СЕТ СН'!$G$9+СВЦЭМ!$D$10+'СЕТ СН'!$G$5-'СЕТ СН'!$G$17</f>
        <v>5679.3779179399999</v>
      </c>
      <c r="K63" s="36">
        <f>SUMIFS(СВЦЭМ!$C$39:$C$782,СВЦЭМ!$A$39:$A$782,$A63,СВЦЭМ!$B$39:$B$782,K$47)+'СЕТ СН'!$G$9+СВЦЭМ!$D$10+'СЕТ СН'!$G$5-'СЕТ СН'!$G$17</f>
        <v>5682.6069794100003</v>
      </c>
      <c r="L63" s="36">
        <f>SUMIFS(СВЦЭМ!$C$39:$C$782,СВЦЭМ!$A$39:$A$782,$A63,СВЦЭМ!$B$39:$B$782,L$47)+'СЕТ СН'!$G$9+СВЦЭМ!$D$10+'СЕТ СН'!$G$5-'СЕТ СН'!$G$17</f>
        <v>5669.3116969000002</v>
      </c>
      <c r="M63" s="36">
        <f>SUMIFS(СВЦЭМ!$C$39:$C$782,СВЦЭМ!$A$39:$A$782,$A63,СВЦЭМ!$B$39:$B$782,M$47)+'СЕТ СН'!$G$9+СВЦЭМ!$D$10+'СЕТ СН'!$G$5-'СЕТ СН'!$G$17</f>
        <v>5689.85567472</v>
      </c>
      <c r="N63" s="36">
        <f>SUMIFS(СВЦЭМ!$C$39:$C$782,СВЦЭМ!$A$39:$A$782,$A63,СВЦЭМ!$B$39:$B$782,N$47)+'СЕТ СН'!$G$9+СВЦЭМ!$D$10+'СЕТ СН'!$G$5-'СЕТ СН'!$G$17</f>
        <v>5708.7100822000002</v>
      </c>
      <c r="O63" s="36">
        <f>SUMIFS(СВЦЭМ!$C$39:$C$782,СВЦЭМ!$A$39:$A$782,$A63,СВЦЭМ!$B$39:$B$782,O$47)+'СЕТ СН'!$G$9+СВЦЭМ!$D$10+'СЕТ СН'!$G$5-'СЕТ СН'!$G$17</f>
        <v>5684.0552848799998</v>
      </c>
      <c r="P63" s="36">
        <f>SUMIFS(СВЦЭМ!$C$39:$C$782,СВЦЭМ!$A$39:$A$782,$A63,СВЦЭМ!$B$39:$B$782,P$47)+'СЕТ СН'!$G$9+СВЦЭМ!$D$10+'СЕТ СН'!$G$5-'СЕТ СН'!$G$17</f>
        <v>5695.2976477499997</v>
      </c>
      <c r="Q63" s="36">
        <f>SUMIFS(СВЦЭМ!$C$39:$C$782,СВЦЭМ!$A$39:$A$782,$A63,СВЦЭМ!$B$39:$B$782,Q$47)+'СЕТ СН'!$G$9+СВЦЭМ!$D$10+'СЕТ СН'!$G$5-'СЕТ СН'!$G$17</f>
        <v>5724.45750021</v>
      </c>
      <c r="R63" s="36">
        <f>SUMIFS(СВЦЭМ!$C$39:$C$782,СВЦЭМ!$A$39:$A$782,$A63,СВЦЭМ!$B$39:$B$782,R$47)+'СЕТ СН'!$G$9+СВЦЭМ!$D$10+'СЕТ СН'!$G$5-'СЕТ СН'!$G$17</f>
        <v>5706.3534877100001</v>
      </c>
      <c r="S63" s="36">
        <f>SUMIFS(СВЦЭМ!$C$39:$C$782,СВЦЭМ!$A$39:$A$782,$A63,СВЦЭМ!$B$39:$B$782,S$47)+'СЕТ СН'!$G$9+СВЦЭМ!$D$10+'СЕТ СН'!$G$5-'СЕТ СН'!$G$17</f>
        <v>5706.98229808</v>
      </c>
      <c r="T63" s="36">
        <f>SUMIFS(СВЦЭМ!$C$39:$C$782,СВЦЭМ!$A$39:$A$782,$A63,СВЦЭМ!$B$39:$B$782,T$47)+'СЕТ СН'!$G$9+СВЦЭМ!$D$10+'СЕТ СН'!$G$5-'СЕТ СН'!$G$17</f>
        <v>5635.8117390200005</v>
      </c>
      <c r="U63" s="36">
        <f>SUMIFS(СВЦЭМ!$C$39:$C$782,СВЦЭМ!$A$39:$A$782,$A63,СВЦЭМ!$B$39:$B$782,U$47)+'СЕТ СН'!$G$9+СВЦЭМ!$D$10+'СЕТ СН'!$G$5-'СЕТ СН'!$G$17</f>
        <v>5600.2500193699998</v>
      </c>
      <c r="V63" s="36">
        <f>SUMIFS(СВЦЭМ!$C$39:$C$782,СВЦЭМ!$A$39:$A$782,$A63,СВЦЭМ!$B$39:$B$782,V$47)+'СЕТ СН'!$G$9+СВЦЭМ!$D$10+'СЕТ СН'!$G$5-'СЕТ СН'!$G$17</f>
        <v>5589.7612791400006</v>
      </c>
      <c r="W63" s="36">
        <f>SUMIFS(СВЦЭМ!$C$39:$C$782,СВЦЭМ!$A$39:$A$782,$A63,СВЦЭМ!$B$39:$B$782,W$47)+'СЕТ СН'!$G$9+СВЦЭМ!$D$10+'СЕТ СН'!$G$5-'СЕТ СН'!$G$17</f>
        <v>5617.0598683299995</v>
      </c>
      <c r="X63" s="36">
        <f>SUMIFS(СВЦЭМ!$C$39:$C$782,СВЦЭМ!$A$39:$A$782,$A63,СВЦЭМ!$B$39:$B$782,X$47)+'СЕТ СН'!$G$9+СВЦЭМ!$D$10+'СЕТ СН'!$G$5-'СЕТ СН'!$G$17</f>
        <v>5670.4452906000006</v>
      </c>
      <c r="Y63" s="36">
        <f>SUMIFS(СВЦЭМ!$C$39:$C$782,СВЦЭМ!$A$39:$A$782,$A63,СВЦЭМ!$B$39:$B$782,Y$47)+'СЕТ СН'!$G$9+СВЦЭМ!$D$10+'СЕТ СН'!$G$5-'СЕТ СН'!$G$17</f>
        <v>5726.4182740800006</v>
      </c>
    </row>
    <row r="64" spans="1:25" ht="15.75" x14ac:dyDescent="0.2">
      <c r="A64" s="35">
        <f t="shared" si="1"/>
        <v>45582</v>
      </c>
      <c r="B64" s="36">
        <f>SUMIFS(СВЦЭМ!$C$39:$C$782,СВЦЭМ!$A$39:$A$782,$A64,СВЦЭМ!$B$39:$B$782,B$47)+'СЕТ СН'!$G$9+СВЦЭМ!$D$10+'СЕТ СН'!$G$5-'СЕТ СН'!$G$17</f>
        <v>5795.9449108099998</v>
      </c>
      <c r="C64" s="36">
        <f>SUMIFS(СВЦЭМ!$C$39:$C$782,СВЦЭМ!$A$39:$A$782,$A64,СВЦЭМ!$B$39:$B$782,C$47)+'СЕТ СН'!$G$9+СВЦЭМ!$D$10+'СЕТ СН'!$G$5-'СЕТ СН'!$G$17</f>
        <v>5869.5965353699994</v>
      </c>
      <c r="D64" s="36">
        <f>SUMIFS(СВЦЭМ!$C$39:$C$782,СВЦЭМ!$A$39:$A$782,$A64,СВЦЭМ!$B$39:$B$782,D$47)+'СЕТ СН'!$G$9+СВЦЭМ!$D$10+'СЕТ СН'!$G$5-'СЕТ СН'!$G$17</f>
        <v>5918.0435870000001</v>
      </c>
      <c r="E64" s="36">
        <f>SUMIFS(СВЦЭМ!$C$39:$C$782,СВЦЭМ!$A$39:$A$782,$A64,СВЦЭМ!$B$39:$B$782,E$47)+'СЕТ СН'!$G$9+СВЦЭМ!$D$10+'СЕТ СН'!$G$5-'СЕТ СН'!$G$17</f>
        <v>5929.0422461599992</v>
      </c>
      <c r="F64" s="36">
        <f>SUMIFS(СВЦЭМ!$C$39:$C$782,СВЦЭМ!$A$39:$A$782,$A64,СВЦЭМ!$B$39:$B$782,F$47)+'СЕТ СН'!$G$9+СВЦЭМ!$D$10+'СЕТ СН'!$G$5-'СЕТ СН'!$G$17</f>
        <v>5930.7728958899997</v>
      </c>
      <c r="G64" s="36">
        <f>SUMIFS(СВЦЭМ!$C$39:$C$782,СВЦЭМ!$A$39:$A$782,$A64,СВЦЭМ!$B$39:$B$782,G$47)+'СЕТ СН'!$G$9+СВЦЭМ!$D$10+'СЕТ СН'!$G$5-'СЕТ СН'!$G$17</f>
        <v>5900.8623117400002</v>
      </c>
      <c r="H64" s="36">
        <f>SUMIFS(СВЦЭМ!$C$39:$C$782,СВЦЭМ!$A$39:$A$782,$A64,СВЦЭМ!$B$39:$B$782,H$47)+'СЕТ СН'!$G$9+СВЦЭМ!$D$10+'СЕТ СН'!$G$5-'СЕТ СН'!$G$17</f>
        <v>5806.4349945800004</v>
      </c>
      <c r="I64" s="36">
        <f>SUMIFS(СВЦЭМ!$C$39:$C$782,СВЦЭМ!$A$39:$A$782,$A64,СВЦЭМ!$B$39:$B$782,I$47)+'СЕТ СН'!$G$9+СВЦЭМ!$D$10+'СЕТ СН'!$G$5-'СЕТ СН'!$G$17</f>
        <v>5679.7512656999997</v>
      </c>
      <c r="J64" s="36">
        <f>SUMIFS(СВЦЭМ!$C$39:$C$782,СВЦЭМ!$A$39:$A$782,$A64,СВЦЭМ!$B$39:$B$782,J$47)+'СЕТ СН'!$G$9+СВЦЭМ!$D$10+'СЕТ СН'!$G$5-'СЕТ СН'!$G$17</f>
        <v>5631.6861547200006</v>
      </c>
      <c r="K64" s="36">
        <f>SUMIFS(СВЦЭМ!$C$39:$C$782,СВЦЭМ!$A$39:$A$782,$A64,СВЦЭМ!$B$39:$B$782,K$47)+'СЕТ СН'!$G$9+СВЦЭМ!$D$10+'СЕТ СН'!$G$5-'СЕТ СН'!$G$17</f>
        <v>5630.0794333600006</v>
      </c>
      <c r="L64" s="36">
        <f>SUMIFS(СВЦЭМ!$C$39:$C$782,СВЦЭМ!$A$39:$A$782,$A64,СВЦЭМ!$B$39:$B$782,L$47)+'СЕТ СН'!$G$9+СВЦЭМ!$D$10+'СЕТ СН'!$G$5-'СЕТ СН'!$G$17</f>
        <v>5619.2399681500001</v>
      </c>
      <c r="M64" s="36">
        <f>SUMIFS(СВЦЭМ!$C$39:$C$782,СВЦЭМ!$A$39:$A$782,$A64,СВЦЭМ!$B$39:$B$782,M$47)+'СЕТ СН'!$G$9+СВЦЭМ!$D$10+'СЕТ СН'!$G$5-'СЕТ СН'!$G$17</f>
        <v>5622.70683715</v>
      </c>
      <c r="N64" s="36">
        <f>SUMIFS(СВЦЭМ!$C$39:$C$782,СВЦЭМ!$A$39:$A$782,$A64,СВЦЭМ!$B$39:$B$782,N$47)+'СЕТ СН'!$G$9+СВЦЭМ!$D$10+'СЕТ СН'!$G$5-'СЕТ СН'!$G$17</f>
        <v>5640.1878890200005</v>
      </c>
      <c r="O64" s="36">
        <f>SUMIFS(СВЦЭМ!$C$39:$C$782,СВЦЭМ!$A$39:$A$782,$A64,СВЦЭМ!$B$39:$B$782,O$47)+'СЕТ СН'!$G$9+СВЦЭМ!$D$10+'СЕТ СН'!$G$5-'СЕТ СН'!$G$17</f>
        <v>5648.15827489</v>
      </c>
      <c r="P64" s="36">
        <f>SUMIFS(СВЦЭМ!$C$39:$C$782,СВЦЭМ!$A$39:$A$782,$A64,СВЦЭМ!$B$39:$B$782,P$47)+'СЕТ СН'!$G$9+СВЦЭМ!$D$10+'СЕТ СН'!$G$5-'СЕТ СН'!$G$17</f>
        <v>5655.0066559099996</v>
      </c>
      <c r="Q64" s="36">
        <f>SUMIFS(СВЦЭМ!$C$39:$C$782,СВЦЭМ!$A$39:$A$782,$A64,СВЦЭМ!$B$39:$B$782,Q$47)+'СЕТ СН'!$G$9+СВЦЭМ!$D$10+'СЕТ СН'!$G$5-'СЕТ СН'!$G$17</f>
        <v>5698.6727847299999</v>
      </c>
      <c r="R64" s="36">
        <f>SUMIFS(СВЦЭМ!$C$39:$C$782,СВЦЭМ!$A$39:$A$782,$A64,СВЦЭМ!$B$39:$B$782,R$47)+'СЕТ СН'!$G$9+СВЦЭМ!$D$10+'СЕТ СН'!$G$5-'СЕТ СН'!$G$17</f>
        <v>5672.0390451100002</v>
      </c>
      <c r="S64" s="36">
        <f>SUMIFS(СВЦЭМ!$C$39:$C$782,СВЦЭМ!$A$39:$A$782,$A64,СВЦЭМ!$B$39:$B$782,S$47)+'СЕТ СН'!$G$9+СВЦЭМ!$D$10+'СЕТ СН'!$G$5-'СЕТ СН'!$G$17</f>
        <v>5665.39376627</v>
      </c>
      <c r="T64" s="36">
        <f>SUMIFS(СВЦЭМ!$C$39:$C$782,СВЦЭМ!$A$39:$A$782,$A64,СВЦЭМ!$B$39:$B$782,T$47)+'СЕТ СН'!$G$9+СВЦЭМ!$D$10+'СЕТ СН'!$G$5-'СЕТ СН'!$G$17</f>
        <v>5586.1857650000002</v>
      </c>
      <c r="U64" s="36">
        <f>SUMIFS(СВЦЭМ!$C$39:$C$782,СВЦЭМ!$A$39:$A$782,$A64,СВЦЭМ!$B$39:$B$782,U$47)+'СЕТ СН'!$G$9+СВЦЭМ!$D$10+'СЕТ СН'!$G$5-'СЕТ СН'!$G$17</f>
        <v>5555.5548030400005</v>
      </c>
      <c r="V64" s="36">
        <f>SUMIFS(СВЦЭМ!$C$39:$C$782,СВЦЭМ!$A$39:$A$782,$A64,СВЦЭМ!$B$39:$B$782,V$47)+'СЕТ СН'!$G$9+СВЦЭМ!$D$10+'СЕТ СН'!$G$5-'СЕТ СН'!$G$17</f>
        <v>5561.8423190800004</v>
      </c>
      <c r="W64" s="36">
        <f>SUMIFS(СВЦЭМ!$C$39:$C$782,СВЦЭМ!$A$39:$A$782,$A64,СВЦЭМ!$B$39:$B$782,W$47)+'СЕТ СН'!$G$9+СВЦЭМ!$D$10+'СЕТ СН'!$G$5-'СЕТ СН'!$G$17</f>
        <v>5589.4872000100004</v>
      </c>
      <c r="X64" s="36">
        <f>SUMIFS(СВЦЭМ!$C$39:$C$782,СВЦЭМ!$A$39:$A$782,$A64,СВЦЭМ!$B$39:$B$782,X$47)+'СЕТ СН'!$G$9+СВЦЭМ!$D$10+'СЕТ СН'!$G$5-'СЕТ СН'!$G$17</f>
        <v>5646.6976912700002</v>
      </c>
      <c r="Y64" s="36">
        <f>SUMIFS(СВЦЭМ!$C$39:$C$782,СВЦЭМ!$A$39:$A$782,$A64,СВЦЭМ!$B$39:$B$782,Y$47)+'СЕТ СН'!$G$9+СВЦЭМ!$D$10+'СЕТ СН'!$G$5-'СЕТ СН'!$G$17</f>
        <v>5674.7743969000003</v>
      </c>
    </row>
    <row r="65" spans="1:27" ht="15.75" x14ac:dyDescent="0.2">
      <c r="A65" s="35">
        <f t="shared" si="1"/>
        <v>45583</v>
      </c>
      <c r="B65" s="36">
        <f>SUMIFS(СВЦЭМ!$C$39:$C$782,СВЦЭМ!$A$39:$A$782,$A65,СВЦЭМ!$B$39:$B$782,B$47)+'СЕТ СН'!$G$9+СВЦЭМ!$D$10+'СЕТ СН'!$G$5-'СЕТ СН'!$G$17</f>
        <v>5724.5659840799999</v>
      </c>
      <c r="C65" s="36">
        <f>SUMIFS(СВЦЭМ!$C$39:$C$782,СВЦЭМ!$A$39:$A$782,$A65,СВЦЭМ!$B$39:$B$782,C$47)+'СЕТ СН'!$G$9+СВЦЭМ!$D$10+'СЕТ СН'!$G$5-'СЕТ СН'!$G$17</f>
        <v>5811.1359775199999</v>
      </c>
      <c r="D65" s="36">
        <f>SUMIFS(СВЦЭМ!$C$39:$C$782,СВЦЭМ!$A$39:$A$782,$A65,СВЦЭМ!$B$39:$B$782,D$47)+'СЕТ СН'!$G$9+СВЦЭМ!$D$10+'СЕТ СН'!$G$5-'СЕТ СН'!$G$17</f>
        <v>5865.2880922000004</v>
      </c>
      <c r="E65" s="36">
        <f>SUMIFS(СВЦЭМ!$C$39:$C$782,СВЦЭМ!$A$39:$A$782,$A65,СВЦЭМ!$B$39:$B$782,E$47)+'СЕТ СН'!$G$9+СВЦЭМ!$D$10+'СЕТ СН'!$G$5-'СЕТ СН'!$G$17</f>
        <v>5947.0534232199998</v>
      </c>
      <c r="F65" s="36">
        <f>SUMIFS(СВЦЭМ!$C$39:$C$782,СВЦЭМ!$A$39:$A$782,$A65,СВЦЭМ!$B$39:$B$782,F$47)+'СЕТ СН'!$G$9+СВЦЭМ!$D$10+'СЕТ СН'!$G$5-'СЕТ СН'!$G$17</f>
        <v>5881.0187412699997</v>
      </c>
      <c r="G65" s="36">
        <f>SUMIFS(СВЦЭМ!$C$39:$C$782,СВЦЭМ!$A$39:$A$782,$A65,СВЦЭМ!$B$39:$B$782,G$47)+'СЕТ СН'!$G$9+СВЦЭМ!$D$10+'СЕТ СН'!$G$5-'СЕТ СН'!$G$17</f>
        <v>5841.1114934699999</v>
      </c>
      <c r="H65" s="36">
        <f>SUMIFS(СВЦЭМ!$C$39:$C$782,СВЦЭМ!$A$39:$A$782,$A65,СВЦЭМ!$B$39:$B$782,H$47)+'СЕТ СН'!$G$9+СВЦЭМ!$D$10+'СЕТ СН'!$G$5-'СЕТ СН'!$G$17</f>
        <v>5721.0197733000005</v>
      </c>
      <c r="I65" s="36">
        <f>SUMIFS(СВЦЭМ!$C$39:$C$782,СВЦЭМ!$A$39:$A$782,$A65,СВЦЭМ!$B$39:$B$782,I$47)+'СЕТ СН'!$G$9+СВЦЭМ!$D$10+'СЕТ СН'!$G$5-'СЕТ СН'!$G$17</f>
        <v>5641.6739985799995</v>
      </c>
      <c r="J65" s="36">
        <f>SUMIFS(СВЦЭМ!$C$39:$C$782,СВЦЭМ!$A$39:$A$782,$A65,СВЦЭМ!$B$39:$B$782,J$47)+'СЕТ СН'!$G$9+СВЦЭМ!$D$10+'СЕТ СН'!$G$5-'СЕТ СН'!$G$17</f>
        <v>5603.3883661500004</v>
      </c>
      <c r="K65" s="36">
        <f>SUMIFS(СВЦЭМ!$C$39:$C$782,СВЦЭМ!$A$39:$A$782,$A65,СВЦЭМ!$B$39:$B$782,K$47)+'СЕТ СН'!$G$9+СВЦЭМ!$D$10+'СЕТ СН'!$G$5-'СЕТ СН'!$G$17</f>
        <v>5638.6813890600006</v>
      </c>
      <c r="L65" s="36">
        <f>SUMIFS(СВЦЭМ!$C$39:$C$782,СВЦЭМ!$A$39:$A$782,$A65,СВЦЭМ!$B$39:$B$782,L$47)+'СЕТ СН'!$G$9+СВЦЭМ!$D$10+'СЕТ СН'!$G$5-'СЕТ СН'!$G$17</f>
        <v>5636.6343011099998</v>
      </c>
      <c r="M65" s="36">
        <f>SUMIFS(СВЦЭМ!$C$39:$C$782,СВЦЭМ!$A$39:$A$782,$A65,СВЦЭМ!$B$39:$B$782,M$47)+'СЕТ СН'!$G$9+СВЦЭМ!$D$10+'СЕТ СН'!$G$5-'СЕТ СН'!$G$17</f>
        <v>5642.5929948000003</v>
      </c>
      <c r="N65" s="36">
        <f>SUMIFS(СВЦЭМ!$C$39:$C$782,СВЦЭМ!$A$39:$A$782,$A65,СВЦЭМ!$B$39:$B$782,N$47)+'СЕТ СН'!$G$9+СВЦЭМ!$D$10+'СЕТ СН'!$G$5-'СЕТ СН'!$G$17</f>
        <v>5666.7180740100002</v>
      </c>
      <c r="O65" s="36">
        <f>SUMIFS(СВЦЭМ!$C$39:$C$782,СВЦЭМ!$A$39:$A$782,$A65,СВЦЭМ!$B$39:$B$782,O$47)+'СЕТ СН'!$G$9+СВЦЭМ!$D$10+'СЕТ СН'!$G$5-'СЕТ СН'!$G$17</f>
        <v>5647.6902340100005</v>
      </c>
      <c r="P65" s="36">
        <f>SUMIFS(СВЦЭМ!$C$39:$C$782,СВЦЭМ!$A$39:$A$782,$A65,СВЦЭМ!$B$39:$B$782,P$47)+'СЕТ СН'!$G$9+СВЦЭМ!$D$10+'СЕТ СН'!$G$5-'СЕТ СН'!$G$17</f>
        <v>5660.6662059299997</v>
      </c>
      <c r="Q65" s="36">
        <f>SUMIFS(СВЦЭМ!$C$39:$C$782,СВЦЭМ!$A$39:$A$782,$A65,СВЦЭМ!$B$39:$B$782,Q$47)+'СЕТ СН'!$G$9+СВЦЭМ!$D$10+'СЕТ СН'!$G$5-'СЕТ СН'!$G$17</f>
        <v>5679.81696766</v>
      </c>
      <c r="R65" s="36">
        <f>SUMIFS(СВЦЭМ!$C$39:$C$782,СВЦЭМ!$A$39:$A$782,$A65,СВЦЭМ!$B$39:$B$782,R$47)+'СЕТ СН'!$G$9+СВЦЭМ!$D$10+'СЕТ СН'!$G$5-'СЕТ СН'!$G$17</f>
        <v>5661.1148529399998</v>
      </c>
      <c r="S65" s="36">
        <f>SUMIFS(СВЦЭМ!$C$39:$C$782,СВЦЭМ!$A$39:$A$782,$A65,СВЦЭМ!$B$39:$B$782,S$47)+'СЕТ СН'!$G$9+СВЦЭМ!$D$10+'СЕТ СН'!$G$5-'СЕТ СН'!$G$17</f>
        <v>5640.3321029899998</v>
      </c>
      <c r="T65" s="36">
        <f>SUMIFS(СВЦЭМ!$C$39:$C$782,СВЦЭМ!$A$39:$A$782,$A65,СВЦЭМ!$B$39:$B$782,T$47)+'СЕТ СН'!$G$9+СВЦЭМ!$D$10+'СЕТ СН'!$G$5-'СЕТ СН'!$G$17</f>
        <v>5598.1282236799998</v>
      </c>
      <c r="U65" s="36">
        <f>SUMIFS(СВЦЭМ!$C$39:$C$782,СВЦЭМ!$A$39:$A$782,$A65,СВЦЭМ!$B$39:$B$782,U$47)+'СЕТ СН'!$G$9+СВЦЭМ!$D$10+'СЕТ СН'!$G$5-'СЕТ СН'!$G$17</f>
        <v>5575.6688177899996</v>
      </c>
      <c r="V65" s="36">
        <f>SUMIFS(СВЦЭМ!$C$39:$C$782,СВЦЭМ!$A$39:$A$782,$A65,СВЦЭМ!$B$39:$B$782,V$47)+'СЕТ СН'!$G$9+СВЦЭМ!$D$10+'СЕТ СН'!$G$5-'СЕТ СН'!$G$17</f>
        <v>5600.4683774200003</v>
      </c>
      <c r="W65" s="36">
        <f>SUMIFS(СВЦЭМ!$C$39:$C$782,СВЦЭМ!$A$39:$A$782,$A65,СВЦЭМ!$B$39:$B$782,W$47)+'СЕТ СН'!$G$9+СВЦЭМ!$D$10+'СЕТ СН'!$G$5-'СЕТ СН'!$G$17</f>
        <v>5627.4244819400001</v>
      </c>
      <c r="X65" s="36">
        <f>SUMIFS(СВЦЭМ!$C$39:$C$782,СВЦЭМ!$A$39:$A$782,$A65,СВЦЭМ!$B$39:$B$782,X$47)+'СЕТ СН'!$G$9+СВЦЭМ!$D$10+'СЕТ СН'!$G$5-'СЕТ СН'!$G$17</f>
        <v>5684.5170208300005</v>
      </c>
      <c r="Y65" s="36">
        <f>SUMIFS(СВЦЭМ!$C$39:$C$782,СВЦЭМ!$A$39:$A$782,$A65,СВЦЭМ!$B$39:$B$782,Y$47)+'СЕТ СН'!$G$9+СВЦЭМ!$D$10+'СЕТ СН'!$G$5-'СЕТ СН'!$G$17</f>
        <v>5765.091606</v>
      </c>
    </row>
    <row r="66" spans="1:27" ht="15.75" x14ac:dyDescent="0.2">
      <c r="A66" s="35">
        <f t="shared" si="1"/>
        <v>45584</v>
      </c>
      <c r="B66" s="36">
        <f>SUMIFS(СВЦЭМ!$C$39:$C$782,СВЦЭМ!$A$39:$A$782,$A66,СВЦЭМ!$B$39:$B$782,B$47)+'СЕТ СН'!$G$9+СВЦЭМ!$D$10+'СЕТ СН'!$G$5-'СЕТ СН'!$G$17</f>
        <v>5700.4061036399999</v>
      </c>
      <c r="C66" s="36">
        <f>SUMIFS(СВЦЭМ!$C$39:$C$782,СВЦЭМ!$A$39:$A$782,$A66,СВЦЭМ!$B$39:$B$782,C$47)+'СЕТ СН'!$G$9+СВЦЭМ!$D$10+'СЕТ СН'!$G$5-'СЕТ СН'!$G$17</f>
        <v>5750.28715766</v>
      </c>
      <c r="D66" s="36">
        <f>SUMIFS(СВЦЭМ!$C$39:$C$782,СВЦЭМ!$A$39:$A$782,$A66,СВЦЭМ!$B$39:$B$782,D$47)+'СЕТ СН'!$G$9+СВЦЭМ!$D$10+'СЕТ СН'!$G$5-'СЕТ СН'!$G$17</f>
        <v>5821.7471696000002</v>
      </c>
      <c r="E66" s="36">
        <f>SUMIFS(СВЦЭМ!$C$39:$C$782,СВЦЭМ!$A$39:$A$782,$A66,СВЦЭМ!$B$39:$B$782,E$47)+'СЕТ СН'!$G$9+СВЦЭМ!$D$10+'СЕТ СН'!$G$5-'СЕТ СН'!$G$17</f>
        <v>5828.8791786199999</v>
      </c>
      <c r="F66" s="36">
        <f>SUMIFS(СВЦЭМ!$C$39:$C$782,СВЦЭМ!$A$39:$A$782,$A66,СВЦЭМ!$B$39:$B$782,F$47)+'СЕТ СН'!$G$9+СВЦЭМ!$D$10+'СЕТ СН'!$G$5-'СЕТ СН'!$G$17</f>
        <v>5836.4297861300001</v>
      </c>
      <c r="G66" s="36">
        <f>SUMIFS(СВЦЭМ!$C$39:$C$782,СВЦЭМ!$A$39:$A$782,$A66,СВЦЭМ!$B$39:$B$782,G$47)+'СЕТ СН'!$G$9+СВЦЭМ!$D$10+'СЕТ СН'!$G$5-'СЕТ СН'!$G$17</f>
        <v>5831.8336979200003</v>
      </c>
      <c r="H66" s="36">
        <f>SUMIFS(СВЦЭМ!$C$39:$C$782,СВЦЭМ!$A$39:$A$782,$A66,СВЦЭМ!$B$39:$B$782,H$47)+'СЕТ СН'!$G$9+СВЦЭМ!$D$10+'СЕТ СН'!$G$5-'СЕТ СН'!$G$17</f>
        <v>5806.2523777999995</v>
      </c>
      <c r="I66" s="36">
        <f>SUMIFS(СВЦЭМ!$C$39:$C$782,СВЦЭМ!$A$39:$A$782,$A66,СВЦЭМ!$B$39:$B$782,I$47)+'СЕТ СН'!$G$9+СВЦЭМ!$D$10+'СЕТ СН'!$G$5-'СЕТ СН'!$G$17</f>
        <v>5821.5468048900002</v>
      </c>
      <c r="J66" s="36">
        <f>SUMIFS(СВЦЭМ!$C$39:$C$782,СВЦЭМ!$A$39:$A$782,$A66,СВЦЭМ!$B$39:$B$782,J$47)+'СЕТ СН'!$G$9+СВЦЭМ!$D$10+'СЕТ СН'!$G$5-'СЕТ СН'!$G$17</f>
        <v>5724.9954368799999</v>
      </c>
      <c r="K66" s="36">
        <f>SUMIFS(СВЦЭМ!$C$39:$C$782,СВЦЭМ!$A$39:$A$782,$A66,СВЦЭМ!$B$39:$B$782,K$47)+'СЕТ СН'!$G$9+СВЦЭМ!$D$10+'СЕТ СН'!$G$5-'СЕТ СН'!$G$17</f>
        <v>5632.7832759200001</v>
      </c>
      <c r="L66" s="36">
        <f>SUMIFS(СВЦЭМ!$C$39:$C$782,СВЦЭМ!$A$39:$A$782,$A66,СВЦЭМ!$B$39:$B$782,L$47)+'СЕТ СН'!$G$9+СВЦЭМ!$D$10+'СЕТ СН'!$G$5-'СЕТ СН'!$G$17</f>
        <v>5600.8753021000002</v>
      </c>
      <c r="M66" s="36">
        <f>SUMIFS(СВЦЭМ!$C$39:$C$782,СВЦЭМ!$A$39:$A$782,$A66,СВЦЭМ!$B$39:$B$782,M$47)+'СЕТ СН'!$G$9+СВЦЭМ!$D$10+'СЕТ СН'!$G$5-'СЕТ СН'!$G$17</f>
        <v>5624.3634549300004</v>
      </c>
      <c r="N66" s="36">
        <f>SUMIFS(СВЦЭМ!$C$39:$C$782,СВЦЭМ!$A$39:$A$782,$A66,СВЦЭМ!$B$39:$B$782,N$47)+'СЕТ СН'!$G$9+СВЦЭМ!$D$10+'СЕТ СН'!$G$5-'СЕТ СН'!$G$17</f>
        <v>5633.3479595500003</v>
      </c>
      <c r="O66" s="36">
        <f>SUMIFS(СВЦЭМ!$C$39:$C$782,СВЦЭМ!$A$39:$A$782,$A66,СВЦЭМ!$B$39:$B$782,O$47)+'СЕТ СН'!$G$9+СВЦЭМ!$D$10+'СЕТ СН'!$G$5-'СЕТ СН'!$G$17</f>
        <v>5635.47117841</v>
      </c>
      <c r="P66" s="36">
        <f>SUMIFS(СВЦЭМ!$C$39:$C$782,СВЦЭМ!$A$39:$A$782,$A66,СВЦЭМ!$B$39:$B$782,P$47)+'СЕТ СН'!$G$9+СВЦЭМ!$D$10+'СЕТ СН'!$G$5-'СЕТ СН'!$G$17</f>
        <v>5654.8593291100005</v>
      </c>
      <c r="Q66" s="36">
        <f>SUMIFS(СВЦЭМ!$C$39:$C$782,СВЦЭМ!$A$39:$A$782,$A66,СВЦЭМ!$B$39:$B$782,Q$47)+'СЕТ СН'!$G$9+СВЦЭМ!$D$10+'СЕТ СН'!$G$5-'СЕТ СН'!$G$17</f>
        <v>5659.7383444999996</v>
      </c>
      <c r="R66" s="36">
        <f>SUMIFS(СВЦЭМ!$C$39:$C$782,СВЦЭМ!$A$39:$A$782,$A66,СВЦЭМ!$B$39:$B$782,R$47)+'СЕТ СН'!$G$9+СВЦЭМ!$D$10+'СЕТ СН'!$G$5-'СЕТ СН'!$G$17</f>
        <v>5662.5640952699996</v>
      </c>
      <c r="S66" s="36">
        <f>SUMIFS(СВЦЭМ!$C$39:$C$782,СВЦЭМ!$A$39:$A$782,$A66,СВЦЭМ!$B$39:$B$782,S$47)+'СЕТ СН'!$G$9+СВЦЭМ!$D$10+'СЕТ СН'!$G$5-'СЕТ СН'!$G$17</f>
        <v>5648.5685095500003</v>
      </c>
      <c r="T66" s="36">
        <f>SUMIFS(СВЦЭМ!$C$39:$C$782,СВЦЭМ!$A$39:$A$782,$A66,СВЦЭМ!$B$39:$B$782,T$47)+'СЕТ СН'!$G$9+СВЦЭМ!$D$10+'СЕТ СН'!$G$5-'СЕТ СН'!$G$17</f>
        <v>5584.1140272299999</v>
      </c>
      <c r="U66" s="36">
        <f>SUMIFS(СВЦЭМ!$C$39:$C$782,СВЦЭМ!$A$39:$A$782,$A66,СВЦЭМ!$B$39:$B$782,U$47)+'СЕТ СН'!$G$9+СВЦЭМ!$D$10+'СЕТ СН'!$G$5-'СЕТ СН'!$G$17</f>
        <v>5552.5735986399995</v>
      </c>
      <c r="V66" s="36">
        <f>SUMIFS(СВЦЭМ!$C$39:$C$782,СВЦЭМ!$A$39:$A$782,$A66,СВЦЭМ!$B$39:$B$782,V$47)+'СЕТ СН'!$G$9+СВЦЭМ!$D$10+'СЕТ СН'!$G$5-'СЕТ СН'!$G$17</f>
        <v>5571.5144727300003</v>
      </c>
      <c r="W66" s="36">
        <f>SUMIFS(СВЦЭМ!$C$39:$C$782,СВЦЭМ!$A$39:$A$782,$A66,СВЦЭМ!$B$39:$B$782,W$47)+'СЕТ СН'!$G$9+СВЦЭМ!$D$10+'СЕТ СН'!$G$5-'СЕТ СН'!$G$17</f>
        <v>5590.26536373</v>
      </c>
      <c r="X66" s="36">
        <f>SUMIFS(СВЦЭМ!$C$39:$C$782,СВЦЭМ!$A$39:$A$782,$A66,СВЦЭМ!$B$39:$B$782,X$47)+'СЕТ СН'!$G$9+СВЦЭМ!$D$10+'СЕТ СН'!$G$5-'СЕТ СН'!$G$17</f>
        <v>5648.7938197900003</v>
      </c>
      <c r="Y66" s="36">
        <f>SUMIFS(СВЦЭМ!$C$39:$C$782,СВЦЭМ!$A$39:$A$782,$A66,СВЦЭМ!$B$39:$B$782,Y$47)+'СЕТ СН'!$G$9+СВЦЭМ!$D$10+'СЕТ СН'!$G$5-'СЕТ СН'!$G$17</f>
        <v>5681.2436365399999</v>
      </c>
    </row>
    <row r="67" spans="1:27" ht="15.75" x14ac:dyDescent="0.2">
      <c r="A67" s="35">
        <f t="shared" si="1"/>
        <v>45585</v>
      </c>
      <c r="B67" s="36">
        <f>SUMIFS(СВЦЭМ!$C$39:$C$782,СВЦЭМ!$A$39:$A$782,$A67,СВЦЭМ!$B$39:$B$782,B$47)+'СЕТ СН'!$G$9+СВЦЭМ!$D$10+'СЕТ СН'!$G$5-'СЕТ СН'!$G$17</f>
        <v>5749.0929154400001</v>
      </c>
      <c r="C67" s="36">
        <f>SUMIFS(СВЦЭМ!$C$39:$C$782,СВЦЭМ!$A$39:$A$782,$A67,СВЦЭМ!$B$39:$B$782,C$47)+'СЕТ СН'!$G$9+СВЦЭМ!$D$10+'СЕТ СН'!$G$5-'СЕТ СН'!$G$17</f>
        <v>5812.3970251999999</v>
      </c>
      <c r="D67" s="36">
        <f>SUMIFS(СВЦЭМ!$C$39:$C$782,СВЦЭМ!$A$39:$A$782,$A67,СВЦЭМ!$B$39:$B$782,D$47)+'СЕТ СН'!$G$9+СВЦЭМ!$D$10+'СЕТ СН'!$G$5-'СЕТ СН'!$G$17</f>
        <v>5847.4355983400001</v>
      </c>
      <c r="E67" s="36">
        <f>SUMIFS(СВЦЭМ!$C$39:$C$782,СВЦЭМ!$A$39:$A$782,$A67,СВЦЭМ!$B$39:$B$782,E$47)+'СЕТ СН'!$G$9+СВЦЭМ!$D$10+'СЕТ СН'!$G$5-'СЕТ СН'!$G$17</f>
        <v>5869.2180785999999</v>
      </c>
      <c r="F67" s="36">
        <f>SUMIFS(СВЦЭМ!$C$39:$C$782,СВЦЭМ!$A$39:$A$782,$A67,СВЦЭМ!$B$39:$B$782,F$47)+'СЕТ СН'!$G$9+СВЦЭМ!$D$10+'СЕТ СН'!$G$5-'СЕТ СН'!$G$17</f>
        <v>5869.6279833099998</v>
      </c>
      <c r="G67" s="36">
        <f>SUMIFS(СВЦЭМ!$C$39:$C$782,СВЦЭМ!$A$39:$A$782,$A67,СВЦЭМ!$B$39:$B$782,G$47)+'СЕТ СН'!$G$9+СВЦЭМ!$D$10+'СЕТ СН'!$G$5-'СЕТ СН'!$G$17</f>
        <v>5853.01422903</v>
      </c>
      <c r="H67" s="36">
        <f>SUMIFS(СВЦЭМ!$C$39:$C$782,СВЦЭМ!$A$39:$A$782,$A67,СВЦЭМ!$B$39:$B$782,H$47)+'СЕТ СН'!$G$9+СВЦЭМ!$D$10+'СЕТ СН'!$G$5-'СЕТ СН'!$G$17</f>
        <v>5828.3591034199999</v>
      </c>
      <c r="I67" s="36">
        <f>SUMIFS(СВЦЭМ!$C$39:$C$782,СВЦЭМ!$A$39:$A$782,$A67,СВЦЭМ!$B$39:$B$782,I$47)+'СЕТ СН'!$G$9+СВЦЭМ!$D$10+'СЕТ СН'!$G$5-'СЕТ СН'!$G$17</f>
        <v>5786.5671916600004</v>
      </c>
      <c r="J67" s="36">
        <f>SUMIFS(СВЦЭМ!$C$39:$C$782,СВЦЭМ!$A$39:$A$782,$A67,СВЦЭМ!$B$39:$B$782,J$47)+'СЕТ СН'!$G$9+СВЦЭМ!$D$10+'СЕТ СН'!$G$5-'СЕТ СН'!$G$17</f>
        <v>5706.5886583400006</v>
      </c>
      <c r="K67" s="36">
        <f>SUMIFS(СВЦЭМ!$C$39:$C$782,СВЦЭМ!$A$39:$A$782,$A67,СВЦЭМ!$B$39:$B$782,K$47)+'СЕТ СН'!$G$9+СВЦЭМ!$D$10+'СЕТ СН'!$G$5-'СЕТ СН'!$G$17</f>
        <v>5643.0789192000002</v>
      </c>
      <c r="L67" s="36">
        <f>SUMIFS(СВЦЭМ!$C$39:$C$782,СВЦЭМ!$A$39:$A$782,$A67,СВЦЭМ!$B$39:$B$782,L$47)+'СЕТ СН'!$G$9+СВЦЭМ!$D$10+'СЕТ СН'!$G$5-'СЕТ СН'!$G$17</f>
        <v>5636.3604696900002</v>
      </c>
      <c r="M67" s="36">
        <f>SUMIFS(СВЦЭМ!$C$39:$C$782,СВЦЭМ!$A$39:$A$782,$A67,СВЦЭМ!$B$39:$B$782,M$47)+'СЕТ СН'!$G$9+СВЦЭМ!$D$10+'СЕТ СН'!$G$5-'СЕТ СН'!$G$17</f>
        <v>5639.0763586600006</v>
      </c>
      <c r="N67" s="36">
        <f>SUMIFS(СВЦЭМ!$C$39:$C$782,СВЦЭМ!$A$39:$A$782,$A67,СВЦЭМ!$B$39:$B$782,N$47)+'СЕТ СН'!$G$9+СВЦЭМ!$D$10+'СЕТ СН'!$G$5-'СЕТ СН'!$G$17</f>
        <v>5658.5549961100005</v>
      </c>
      <c r="O67" s="36">
        <f>SUMIFS(СВЦЭМ!$C$39:$C$782,СВЦЭМ!$A$39:$A$782,$A67,СВЦЭМ!$B$39:$B$782,O$47)+'СЕТ СН'!$G$9+СВЦЭМ!$D$10+'СЕТ СН'!$G$5-'СЕТ СН'!$G$17</f>
        <v>5681.9128572500003</v>
      </c>
      <c r="P67" s="36">
        <f>SUMIFS(СВЦЭМ!$C$39:$C$782,СВЦЭМ!$A$39:$A$782,$A67,СВЦЭМ!$B$39:$B$782,P$47)+'СЕТ СН'!$G$9+СВЦЭМ!$D$10+'СЕТ СН'!$G$5-'СЕТ СН'!$G$17</f>
        <v>5702.5048151600004</v>
      </c>
      <c r="Q67" s="36">
        <f>SUMIFS(СВЦЭМ!$C$39:$C$782,СВЦЭМ!$A$39:$A$782,$A67,СВЦЭМ!$B$39:$B$782,Q$47)+'СЕТ СН'!$G$9+СВЦЭМ!$D$10+'СЕТ СН'!$G$5-'СЕТ СН'!$G$17</f>
        <v>5696.8507961200003</v>
      </c>
      <c r="R67" s="36">
        <f>SUMIFS(СВЦЭМ!$C$39:$C$782,СВЦЭМ!$A$39:$A$782,$A67,СВЦЭМ!$B$39:$B$782,R$47)+'СЕТ СН'!$G$9+СВЦЭМ!$D$10+'СЕТ СН'!$G$5-'СЕТ СН'!$G$17</f>
        <v>5678.3487266900001</v>
      </c>
      <c r="S67" s="36">
        <f>SUMIFS(СВЦЭМ!$C$39:$C$782,СВЦЭМ!$A$39:$A$782,$A67,СВЦЭМ!$B$39:$B$782,S$47)+'СЕТ СН'!$G$9+СВЦЭМ!$D$10+'СЕТ СН'!$G$5-'СЕТ СН'!$G$17</f>
        <v>5633.8864852099996</v>
      </c>
      <c r="T67" s="36">
        <f>SUMIFS(СВЦЭМ!$C$39:$C$782,СВЦЭМ!$A$39:$A$782,$A67,СВЦЭМ!$B$39:$B$782,T$47)+'СЕТ СН'!$G$9+СВЦЭМ!$D$10+'СЕТ СН'!$G$5-'СЕТ СН'!$G$17</f>
        <v>5566.4718488799999</v>
      </c>
      <c r="U67" s="36">
        <f>SUMIFS(СВЦЭМ!$C$39:$C$782,СВЦЭМ!$A$39:$A$782,$A67,СВЦЭМ!$B$39:$B$782,U$47)+'СЕТ СН'!$G$9+СВЦЭМ!$D$10+'СЕТ СН'!$G$5-'СЕТ СН'!$G$17</f>
        <v>5508.9358251000003</v>
      </c>
      <c r="V67" s="36">
        <f>SUMIFS(СВЦЭМ!$C$39:$C$782,СВЦЭМ!$A$39:$A$782,$A67,СВЦЭМ!$B$39:$B$782,V$47)+'СЕТ СН'!$G$9+СВЦЭМ!$D$10+'СЕТ СН'!$G$5-'СЕТ СН'!$G$17</f>
        <v>5532.3425044100004</v>
      </c>
      <c r="W67" s="36">
        <f>SUMIFS(СВЦЭМ!$C$39:$C$782,СВЦЭМ!$A$39:$A$782,$A67,СВЦЭМ!$B$39:$B$782,W$47)+'СЕТ СН'!$G$9+СВЦЭМ!$D$10+'СЕТ СН'!$G$5-'СЕТ СН'!$G$17</f>
        <v>5574.0739135100002</v>
      </c>
      <c r="X67" s="36">
        <f>SUMIFS(СВЦЭМ!$C$39:$C$782,СВЦЭМ!$A$39:$A$782,$A67,СВЦЭМ!$B$39:$B$782,X$47)+'СЕТ СН'!$G$9+СВЦЭМ!$D$10+'СЕТ СН'!$G$5-'СЕТ СН'!$G$17</f>
        <v>5645.9235381600001</v>
      </c>
      <c r="Y67" s="36">
        <f>SUMIFS(СВЦЭМ!$C$39:$C$782,СВЦЭМ!$A$39:$A$782,$A67,СВЦЭМ!$B$39:$B$782,Y$47)+'СЕТ СН'!$G$9+СВЦЭМ!$D$10+'СЕТ СН'!$G$5-'СЕТ СН'!$G$17</f>
        <v>5709.9888022200003</v>
      </c>
    </row>
    <row r="68" spans="1:27" ht="15.75" x14ac:dyDescent="0.2">
      <c r="A68" s="35">
        <f t="shared" si="1"/>
        <v>45586</v>
      </c>
      <c r="B68" s="36">
        <f>SUMIFS(СВЦЭМ!$C$39:$C$782,СВЦЭМ!$A$39:$A$782,$A68,СВЦЭМ!$B$39:$B$782,B$47)+'СЕТ СН'!$G$9+СВЦЭМ!$D$10+'СЕТ СН'!$G$5-'СЕТ СН'!$G$17</f>
        <v>5817.1186314799997</v>
      </c>
      <c r="C68" s="36">
        <f>SUMIFS(СВЦЭМ!$C$39:$C$782,СВЦЭМ!$A$39:$A$782,$A68,СВЦЭМ!$B$39:$B$782,C$47)+'СЕТ СН'!$G$9+СВЦЭМ!$D$10+'СЕТ СН'!$G$5-'СЕТ СН'!$G$17</f>
        <v>5850.1074286900002</v>
      </c>
      <c r="D68" s="36">
        <f>SUMIFS(СВЦЭМ!$C$39:$C$782,СВЦЭМ!$A$39:$A$782,$A68,СВЦЭМ!$B$39:$B$782,D$47)+'СЕТ СН'!$G$9+СВЦЭМ!$D$10+'СЕТ СН'!$G$5-'СЕТ СН'!$G$17</f>
        <v>5871.5283126599998</v>
      </c>
      <c r="E68" s="36">
        <f>SUMIFS(СВЦЭМ!$C$39:$C$782,СВЦЭМ!$A$39:$A$782,$A68,СВЦЭМ!$B$39:$B$782,E$47)+'СЕТ СН'!$G$9+СВЦЭМ!$D$10+'СЕТ СН'!$G$5-'СЕТ СН'!$G$17</f>
        <v>5875.1123150499998</v>
      </c>
      <c r="F68" s="36">
        <f>SUMIFS(СВЦЭМ!$C$39:$C$782,СВЦЭМ!$A$39:$A$782,$A68,СВЦЭМ!$B$39:$B$782,F$47)+'СЕТ СН'!$G$9+СВЦЭМ!$D$10+'СЕТ СН'!$G$5-'СЕТ СН'!$G$17</f>
        <v>5876.8941597499997</v>
      </c>
      <c r="G68" s="36">
        <f>SUMIFS(СВЦЭМ!$C$39:$C$782,СВЦЭМ!$A$39:$A$782,$A68,СВЦЭМ!$B$39:$B$782,G$47)+'СЕТ СН'!$G$9+СВЦЭМ!$D$10+'СЕТ СН'!$G$5-'СЕТ СН'!$G$17</f>
        <v>5878.4961736699997</v>
      </c>
      <c r="H68" s="36">
        <f>SUMIFS(СВЦЭМ!$C$39:$C$782,СВЦЭМ!$A$39:$A$782,$A68,СВЦЭМ!$B$39:$B$782,H$47)+'СЕТ СН'!$G$9+СВЦЭМ!$D$10+'СЕТ СН'!$G$5-'СЕТ СН'!$G$17</f>
        <v>5789.74743012</v>
      </c>
      <c r="I68" s="36">
        <f>SUMIFS(СВЦЭМ!$C$39:$C$782,СВЦЭМ!$A$39:$A$782,$A68,СВЦЭМ!$B$39:$B$782,I$47)+'СЕТ СН'!$G$9+СВЦЭМ!$D$10+'СЕТ СН'!$G$5-'СЕТ СН'!$G$17</f>
        <v>5693.8375593500004</v>
      </c>
      <c r="J68" s="36">
        <f>SUMIFS(СВЦЭМ!$C$39:$C$782,СВЦЭМ!$A$39:$A$782,$A68,СВЦЭМ!$B$39:$B$782,J$47)+'СЕТ СН'!$G$9+СВЦЭМ!$D$10+'СЕТ СН'!$G$5-'СЕТ СН'!$G$17</f>
        <v>5633.9239128500003</v>
      </c>
      <c r="K68" s="36">
        <f>SUMIFS(СВЦЭМ!$C$39:$C$782,СВЦЭМ!$A$39:$A$782,$A68,СВЦЭМ!$B$39:$B$782,K$47)+'СЕТ СН'!$G$9+СВЦЭМ!$D$10+'СЕТ СН'!$G$5-'СЕТ СН'!$G$17</f>
        <v>5608.7326931300004</v>
      </c>
      <c r="L68" s="36">
        <f>SUMIFS(СВЦЭМ!$C$39:$C$782,СВЦЭМ!$A$39:$A$782,$A68,СВЦЭМ!$B$39:$B$782,L$47)+'СЕТ СН'!$G$9+СВЦЭМ!$D$10+'СЕТ СН'!$G$5-'СЕТ СН'!$G$17</f>
        <v>5641.353521</v>
      </c>
      <c r="M68" s="36">
        <f>SUMIFS(СВЦЭМ!$C$39:$C$782,СВЦЭМ!$A$39:$A$782,$A68,СВЦЭМ!$B$39:$B$782,M$47)+'СЕТ СН'!$G$9+СВЦЭМ!$D$10+'СЕТ СН'!$G$5-'СЕТ СН'!$G$17</f>
        <v>5673.6087802900001</v>
      </c>
      <c r="N68" s="36">
        <f>SUMIFS(СВЦЭМ!$C$39:$C$782,СВЦЭМ!$A$39:$A$782,$A68,СВЦЭМ!$B$39:$B$782,N$47)+'СЕТ СН'!$G$9+СВЦЭМ!$D$10+'СЕТ СН'!$G$5-'СЕТ СН'!$G$17</f>
        <v>5721.7720203899999</v>
      </c>
      <c r="O68" s="36">
        <f>SUMIFS(СВЦЭМ!$C$39:$C$782,СВЦЭМ!$A$39:$A$782,$A68,СВЦЭМ!$B$39:$B$782,O$47)+'СЕТ СН'!$G$9+СВЦЭМ!$D$10+'СЕТ СН'!$G$5-'СЕТ СН'!$G$17</f>
        <v>5705.53126436</v>
      </c>
      <c r="P68" s="36">
        <f>SUMIFS(СВЦЭМ!$C$39:$C$782,СВЦЭМ!$A$39:$A$782,$A68,СВЦЭМ!$B$39:$B$782,P$47)+'СЕТ СН'!$G$9+СВЦЭМ!$D$10+'СЕТ СН'!$G$5-'СЕТ СН'!$G$17</f>
        <v>5716.7963605000004</v>
      </c>
      <c r="Q68" s="36">
        <f>SUMIFS(СВЦЭМ!$C$39:$C$782,СВЦЭМ!$A$39:$A$782,$A68,СВЦЭМ!$B$39:$B$782,Q$47)+'СЕТ СН'!$G$9+СВЦЭМ!$D$10+'СЕТ СН'!$G$5-'СЕТ СН'!$G$17</f>
        <v>5726.3714343299998</v>
      </c>
      <c r="R68" s="36">
        <f>SUMIFS(СВЦЭМ!$C$39:$C$782,СВЦЭМ!$A$39:$A$782,$A68,СВЦЭМ!$B$39:$B$782,R$47)+'СЕТ СН'!$G$9+СВЦЭМ!$D$10+'СЕТ СН'!$G$5-'СЕТ СН'!$G$17</f>
        <v>5729.9290195600006</v>
      </c>
      <c r="S68" s="36">
        <f>SUMIFS(СВЦЭМ!$C$39:$C$782,СВЦЭМ!$A$39:$A$782,$A68,СВЦЭМ!$B$39:$B$782,S$47)+'СЕТ СН'!$G$9+СВЦЭМ!$D$10+'СЕТ СН'!$G$5-'СЕТ СН'!$G$17</f>
        <v>5683.3333975599999</v>
      </c>
      <c r="T68" s="36">
        <f>SUMIFS(СВЦЭМ!$C$39:$C$782,СВЦЭМ!$A$39:$A$782,$A68,СВЦЭМ!$B$39:$B$782,T$47)+'СЕТ СН'!$G$9+СВЦЭМ!$D$10+'СЕТ СН'!$G$5-'СЕТ СН'!$G$17</f>
        <v>5595.7780667799998</v>
      </c>
      <c r="U68" s="36">
        <f>SUMIFS(СВЦЭМ!$C$39:$C$782,СВЦЭМ!$A$39:$A$782,$A68,СВЦЭМ!$B$39:$B$782,U$47)+'СЕТ СН'!$G$9+СВЦЭМ!$D$10+'СЕТ СН'!$G$5-'СЕТ СН'!$G$17</f>
        <v>5586.4554953799998</v>
      </c>
      <c r="V68" s="36">
        <f>SUMIFS(СВЦЭМ!$C$39:$C$782,СВЦЭМ!$A$39:$A$782,$A68,СВЦЭМ!$B$39:$B$782,V$47)+'СЕТ СН'!$G$9+СВЦЭМ!$D$10+'СЕТ СН'!$G$5-'СЕТ СН'!$G$17</f>
        <v>5598.7473832699998</v>
      </c>
      <c r="W68" s="36">
        <f>SUMIFS(СВЦЭМ!$C$39:$C$782,СВЦЭМ!$A$39:$A$782,$A68,СВЦЭМ!$B$39:$B$782,W$47)+'СЕТ СН'!$G$9+СВЦЭМ!$D$10+'СЕТ СН'!$G$5-'СЕТ СН'!$G$17</f>
        <v>5638.1987639899999</v>
      </c>
      <c r="X68" s="36">
        <f>SUMIFS(СВЦЭМ!$C$39:$C$782,СВЦЭМ!$A$39:$A$782,$A68,СВЦЭМ!$B$39:$B$782,X$47)+'СЕТ СН'!$G$9+СВЦЭМ!$D$10+'СЕТ СН'!$G$5-'СЕТ СН'!$G$17</f>
        <v>5716.61460644</v>
      </c>
      <c r="Y68" s="36">
        <f>SUMIFS(СВЦЭМ!$C$39:$C$782,СВЦЭМ!$A$39:$A$782,$A68,СВЦЭМ!$B$39:$B$782,Y$47)+'СЕТ СН'!$G$9+СВЦЭМ!$D$10+'СЕТ СН'!$G$5-'СЕТ СН'!$G$17</f>
        <v>5737.4047509700004</v>
      </c>
    </row>
    <row r="69" spans="1:27" ht="15.75" x14ac:dyDescent="0.2">
      <c r="A69" s="35">
        <f t="shared" si="1"/>
        <v>45587</v>
      </c>
      <c r="B69" s="36">
        <f>SUMIFS(СВЦЭМ!$C$39:$C$782,СВЦЭМ!$A$39:$A$782,$A69,СВЦЭМ!$B$39:$B$782,B$47)+'СЕТ СН'!$G$9+СВЦЭМ!$D$10+'СЕТ СН'!$G$5-'СЕТ СН'!$G$17</f>
        <v>5716.7692221100006</v>
      </c>
      <c r="C69" s="36">
        <f>SUMIFS(СВЦЭМ!$C$39:$C$782,СВЦЭМ!$A$39:$A$782,$A69,СВЦЭМ!$B$39:$B$782,C$47)+'СЕТ СН'!$G$9+СВЦЭМ!$D$10+'СЕТ СН'!$G$5-'СЕТ СН'!$G$17</f>
        <v>5745.4681338999999</v>
      </c>
      <c r="D69" s="36">
        <f>SUMIFS(СВЦЭМ!$C$39:$C$782,СВЦЭМ!$A$39:$A$782,$A69,СВЦЭМ!$B$39:$B$782,D$47)+'СЕТ СН'!$G$9+СВЦЭМ!$D$10+'СЕТ СН'!$G$5-'СЕТ СН'!$G$17</f>
        <v>5753.8630331799995</v>
      </c>
      <c r="E69" s="36">
        <f>SUMIFS(СВЦЭМ!$C$39:$C$782,СВЦЭМ!$A$39:$A$782,$A69,СВЦЭМ!$B$39:$B$782,E$47)+'СЕТ СН'!$G$9+СВЦЭМ!$D$10+'СЕТ СН'!$G$5-'СЕТ СН'!$G$17</f>
        <v>5821.6018510800004</v>
      </c>
      <c r="F69" s="36">
        <f>SUMIFS(СВЦЭМ!$C$39:$C$782,СВЦЭМ!$A$39:$A$782,$A69,СВЦЭМ!$B$39:$B$782,F$47)+'СЕТ СН'!$G$9+СВЦЭМ!$D$10+'СЕТ СН'!$G$5-'СЕТ СН'!$G$17</f>
        <v>5826.5996360899999</v>
      </c>
      <c r="G69" s="36">
        <f>SUMIFS(СВЦЭМ!$C$39:$C$782,СВЦЭМ!$A$39:$A$782,$A69,СВЦЭМ!$B$39:$B$782,G$47)+'СЕТ СН'!$G$9+СВЦЭМ!$D$10+'СЕТ СН'!$G$5-'СЕТ СН'!$G$17</f>
        <v>5803.2529497300002</v>
      </c>
      <c r="H69" s="36">
        <f>SUMIFS(СВЦЭМ!$C$39:$C$782,СВЦЭМ!$A$39:$A$782,$A69,СВЦЭМ!$B$39:$B$782,H$47)+'СЕТ СН'!$G$9+СВЦЭМ!$D$10+'СЕТ СН'!$G$5-'СЕТ СН'!$G$17</f>
        <v>5705.6481229600004</v>
      </c>
      <c r="I69" s="36">
        <f>SUMIFS(СВЦЭМ!$C$39:$C$782,СВЦЭМ!$A$39:$A$782,$A69,СВЦЭМ!$B$39:$B$782,I$47)+'СЕТ СН'!$G$9+СВЦЭМ!$D$10+'СЕТ СН'!$G$5-'СЕТ СН'!$G$17</f>
        <v>5632.3376679600005</v>
      </c>
      <c r="J69" s="36">
        <f>SUMIFS(СВЦЭМ!$C$39:$C$782,СВЦЭМ!$A$39:$A$782,$A69,СВЦЭМ!$B$39:$B$782,J$47)+'СЕТ СН'!$G$9+СВЦЭМ!$D$10+'СЕТ СН'!$G$5-'СЕТ СН'!$G$17</f>
        <v>5604.23495422</v>
      </c>
      <c r="K69" s="36">
        <f>SUMIFS(СВЦЭМ!$C$39:$C$782,СВЦЭМ!$A$39:$A$782,$A69,СВЦЭМ!$B$39:$B$782,K$47)+'СЕТ СН'!$G$9+СВЦЭМ!$D$10+'СЕТ СН'!$G$5-'СЕТ СН'!$G$17</f>
        <v>5596.1921261999996</v>
      </c>
      <c r="L69" s="36">
        <f>SUMIFS(СВЦЭМ!$C$39:$C$782,СВЦЭМ!$A$39:$A$782,$A69,СВЦЭМ!$B$39:$B$782,L$47)+'СЕТ СН'!$G$9+СВЦЭМ!$D$10+'СЕТ СН'!$G$5-'СЕТ СН'!$G$17</f>
        <v>5575.85355918</v>
      </c>
      <c r="M69" s="36">
        <f>SUMIFS(СВЦЭМ!$C$39:$C$782,СВЦЭМ!$A$39:$A$782,$A69,СВЦЭМ!$B$39:$B$782,M$47)+'СЕТ СН'!$G$9+СВЦЭМ!$D$10+'СЕТ СН'!$G$5-'СЕТ СН'!$G$17</f>
        <v>5572.4286053400001</v>
      </c>
      <c r="N69" s="36">
        <f>SUMIFS(СВЦЭМ!$C$39:$C$782,СВЦЭМ!$A$39:$A$782,$A69,СВЦЭМ!$B$39:$B$782,N$47)+'СЕТ СН'!$G$9+СВЦЭМ!$D$10+'СЕТ СН'!$G$5-'СЕТ СН'!$G$17</f>
        <v>5579.3409426799999</v>
      </c>
      <c r="O69" s="36">
        <f>SUMIFS(СВЦЭМ!$C$39:$C$782,СВЦЭМ!$A$39:$A$782,$A69,СВЦЭМ!$B$39:$B$782,O$47)+'СЕТ СН'!$G$9+СВЦЭМ!$D$10+'СЕТ СН'!$G$5-'СЕТ СН'!$G$17</f>
        <v>5556.3834043400002</v>
      </c>
      <c r="P69" s="36">
        <f>SUMIFS(СВЦЭМ!$C$39:$C$782,СВЦЭМ!$A$39:$A$782,$A69,СВЦЭМ!$B$39:$B$782,P$47)+'СЕТ СН'!$G$9+СВЦЭМ!$D$10+'СЕТ СН'!$G$5-'СЕТ СН'!$G$17</f>
        <v>5562.2979015000001</v>
      </c>
      <c r="Q69" s="36">
        <f>SUMIFS(СВЦЭМ!$C$39:$C$782,СВЦЭМ!$A$39:$A$782,$A69,СВЦЭМ!$B$39:$B$782,Q$47)+'СЕТ СН'!$G$9+СВЦЭМ!$D$10+'СЕТ СН'!$G$5-'СЕТ СН'!$G$17</f>
        <v>5612.2127428799995</v>
      </c>
      <c r="R69" s="36">
        <f>SUMIFS(СВЦЭМ!$C$39:$C$782,СВЦЭМ!$A$39:$A$782,$A69,СВЦЭМ!$B$39:$B$782,R$47)+'СЕТ СН'!$G$9+СВЦЭМ!$D$10+'СЕТ СН'!$G$5-'СЕТ СН'!$G$17</f>
        <v>5604.09459642</v>
      </c>
      <c r="S69" s="36">
        <f>SUMIFS(СВЦЭМ!$C$39:$C$782,СВЦЭМ!$A$39:$A$782,$A69,СВЦЭМ!$B$39:$B$782,S$47)+'СЕТ СН'!$G$9+СВЦЭМ!$D$10+'СЕТ СН'!$G$5-'СЕТ СН'!$G$17</f>
        <v>5584.5259896200005</v>
      </c>
      <c r="T69" s="36">
        <f>SUMIFS(СВЦЭМ!$C$39:$C$782,СВЦЭМ!$A$39:$A$782,$A69,СВЦЭМ!$B$39:$B$782,T$47)+'СЕТ СН'!$G$9+СВЦЭМ!$D$10+'СЕТ СН'!$G$5-'СЕТ СН'!$G$17</f>
        <v>5539.6846957899998</v>
      </c>
      <c r="U69" s="36">
        <f>SUMIFS(СВЦЭМ!$C$39:$C$782,СВЦЭМ!$A$39:$A$782,$A69,СВЦЭМ!$B$39:$B$782,U$47)+'СЕТ СН'!$G$9+СВЦЭМ!$D$10+'СЕТ СН'!$G$5-'СЕТ СН'!$G$17</f>
        <v>5534.1818351900001</v>
      </c>
      <c r="V69" s="36">
        <f>SUMIFS(СВЦЭМ!$C$39:$C$782,СВЦЭМ!$A$39:$A$782,$A69,СВЦЭМ!$B$39:$B$782,V$47)+'СЕТ СН'!$G$9+СВЦЭМ!$D$10+'СЕТ СН'!$G$5-'СЕТ СН'!$G$17</f>
        <v>5548.5140684799999</v>
      </c>
      <c r="W69" s="36">
        <f>SUMIFS(СВЦЭМ!$C$39:$C$782,СВЦЭМ!$A$39:$A$782,$A69,СВЦЭМ!$B$39:$B$782,W$47)+'СЕТ СН'!$G$9+СВЦЭМ!$D$10+'СЕТ СН'!$G$5-'СЕТ СН'!$G$17</f>
        <v>5550.2488530000001</v>
      </c>
      <c r="X69" s="36">
        <f>SUMIFS(СВЦЭМ!$C$39:$C$782,СВЦЭМ!$A$39:$A$782,$A69,СВЦЭМ!$B$39:$B$782,X$47)+'СЕТ СН'!$G$9+СВЦЭМ!$D$10+'СЕТ СН'!$G$5-'СЕТ СН'!$G$17</f>
        <v>5608.5238042000001</v>
      </c>
      <c r="Y69" s="36">
        <f>SUMIFS(СВЦЭМ!$C$39:$C$782,СВЦЭМ!$A$39:$A$782,$A69,СВЦЭМ!$B$39:$B$782,Y$47)+'СЕТ СН'!$G$9+СВЦЭМ!$D$10+'СЕТ СН'!$G$5-'СЕТ СН'!$G$17</f>
        <v>5642.0715033200004</v>
      </c>
    </row>
    <row r="70" spans="1:27" ht="15.75" x14ac:dyDescent="0.2">
      <c r="A70" s="35">
        <f t="shared" si="1"/>
        <v>45588</v>
      </c>
      <c r="B70" s="36">
        <f>SUMIFS(СВЦЭМ!$C$39:$C$782,СВЦЭМ!$A$39:$A$782,$A70,СВЦЭМ!$B$39:$B$782,B$47)+'СЕТ СН'!$G$9+СВЦЭМ!$D$10+'СЕТ СН'!$G$5-'СЕТ СН'!$G$17</f>
        <v>5728.2450250900001</v>
      </c>
      <c r="C70" s="36">
        <f>SUMIFS(СВЦЭМ!$C$39:$C$782,СВЦЭМ!$A$39:$A$782,$A70,СВЦЭМ!$B$39:$B$782,C$47)+'СЕТ СН'!$G$9+СВЦЭМ!$D$10+'СЕТ СН'!$G$5-'СЕТ СН'!$G$17</f>
        <v>5781.2918268600006</v>
      </c>
      <c r="D70" s="36">
        <f>SUMIFS(СВЦЭМ!$C$39:$C$782,СВЦЭМ!$A$39:$A$782,$A70,СВЦЭМ!$B$39:$B$782,D$47)+'СЕТ СН'!$G$9+СВЦЭМ!$D$10+'СЕТ СН'!$G$5-'СЕТ СН'!$G$17</f>
        <v>5815.3558553100002</v>
      </c>
      <c r="E70" s="36">
        <f>SUMIFS(СВЦЭМ!$C$39:$C$782,СВЦЭМ!$A$39:$A$782,$A70,СВЦЭМ!$B$39:$B$782,E$47)+'СЕТ СН'!$G$9+СВЦЭМ!$D$10+'СЕТ СН'!$G$5-'СЕТ СН'!$G$17</f>
        <v>5831.9367106199998</v>
      </c>
      <c r="F70" s="36">
        <f>SUMIFS(СВЦЭМ!$C$39:$C$782,СВЦЭМ!$A$39:$A$782,$A70,СВЦЭМ!$B$39:$B$782,F$47)+'СЕТ СН'!$G$9+СВЦЭМ!$D$10+'СЕТ СН'!$G$5-'СЕТ СН'!$G$17</f>
        <v>5818.4036427600004</v>
      </c>
      <c r="G70" s="36">
        <f>SUMIFS(СВЦЭМ!$C$39:$C$782,СВЦЭМ!$A$39:$A$782,$A70,СВЦЭМ!$B$39:$B$782,G$47)+'СЕТ СН'!$G$9+СВЦЭМ!$D$10+'СЕТ СН'!$G$5-'СЕТ СН'!$G$17</f>
        <v>5785.35908423</v>
      </c>
      <c r="H70" s="36">
        <f>SUMIFS(СВЦЭМ!$C$39:$C$782,СВЦЭМ!$A$39:$A$782,$A70,СВЦЭМ!$B$39:$B$782,H$47)+'СЕТ СН'!$G$9+СВЦЭМ!$D$10+'СЕТ СН'!$G$5-'СЕТ СН'!$G$17</f>
        <v>5693.12939869</v>
      </c>
      <c r="I70" s="36">
        <f>SUMIFS(СВЦЭМ!$C$39:$C$782,СВЦЭМ!$A$39:$A$782,$A70,СВЦЭМ!$B$39:$B$782,I$47)+'СЕТ СН'!$G$9+СВЦЭМ!$D$10+'СЕТ СН'!$G$5-'СЕТ СН'!$G$17</f>
        <v>5612.87991539</v>
      </c>
      <c r="J70" s="36">
        <f>SUMIFS(СВЦЭМ!$C$39:$C$782,СВЦЭМ!$A$39:$A$782,$A70,СВЦЭМ!$B$39:$B$782,J$47)+'СЕТ СН'!$G$9+СВЦЭМ!$D$10+'СЕТ СН'!$G$5-'СЕТ СН'!$G$17</f>
        <v>5571.8880972099996</v>
      </c>
      <c r="K70" s="36">
        <f>SUMIFS(СВЦЭМ!$C$39:$C$782,СВЦЭМ!$A$39:$A$782,$A70,СВЦЭМ!$B$39:$B$782,K$47)+'СЕТ СН'!$G$9+СВЦЭМ!$D$10+'СЕТ СН'!$G$5-'СЕТ СН'!$G$17</f>
        <v>5574.0066740100001</v>
      </c>
      <c r="L70" s="36">
        <f>SUMIFS(СВЦЭМ!$C$39:$C$782,СВЦЭМ!$A$39:$A$782,$A70,СВЦЭМ!$B$39:$B$782,L$47)+'СЕТ СН'!$G$9+СВЦЭМ!$D$10+'СЕТ СН'!$G$5-'СЕТ СН'!$G$17</f>
        <v>5556.5816538400004</v>
      </c>
      <c r="M70" s="36">
        <f>SUMIFS(СВЦЭМ!$C$39:$C$782,СВЦЭМ!$A$39:$A$782,$A70,СВЦЭМ!$B$39:$B$782,M$47)+'СЕТ СН'!$G$9+СВЦЭМ!$D$10+'СЕТ СН'!$G$5-'СЕТ СН'!$G$17</f>
        <v>5553.41333639</v>
      </c>
      <c r="N70" s="36">
        <f>SUMIFS(СВЦЭМ!$C$39:$C$782,СВЦЭМ!$A$39:$A$782,$A70,СВЦЭМ!$B$39:$B$782,N$47)+'СЕТ СН'!$G$9+СВЦЭМ!$D$10+'СЕТ СН'!$G$5-'СЕТ СН'!$G$17</f>
        <v>5574.9941066000001</v>
      </c>
      <c r="O70" s="36">
        <f>SUMIFS(СВЦЭМ!$C$39:$C$782,СВЦЭМ!$A$39:$A$782,$A70,СВЦЭМ!$B$39:$B$782,O$47)+'СЕТ СН'!$G$9+СВЦЭМ!$D$10+'СЕТ СН'!$G$5-'СЕТ СН'!$G$17</f>
        <v>5549.57759162</v>
      </c>
      <c r="P70" s="36">
        <f>SUMIFS(СВЦЭМ!$C$39:$C$782,СВЦЭМ!$A$39:$A$782,$A70,СВЦЭМ!$B$39:$B$782,P$47)+'СЕТ СН'!$G$9+СВЦЭМ!$D$10+'СЕТ СН'!$G$5-'СЕТ СН'!$G$17</f>
        <v>5566.3359355299999</v>
      </c>
      <c r="Q70" s="36">
        <f>SUMIFS(СВЦЭМ!$C$39:$C$782,СВЦЭМ!$A$39:$A$782,$A70,СВЦЭМ!$B$39:$B$782,Q$47)+'СЕТ СН'!$G$9+СВЦЭМ!$D$10+'СЕТ СН'!$G$5-'СЕТ СН'!$G$17</f>
        <v>5646.9025214600006</v>
      </c>
      <c r="R70" s="36">
        <f>SUMIFS(СВЦЭМ!$C$39:$C$782,СВЦЭМ!$A$39:$A$782,$A70,СВЦЭМ!$B$39:$B$782,R$47)+'СЕТ СН'!$G$9+СВЦЭМ!$D$10+'СЕТ СН'!$G$5-'СЕТ СН'!$G$17</f>
        <v>5644.8882202000004</v>
      </c>
      <c r="S70" s="36">
        <f>SUMIFS(СВЦЭМ!$C$39:$C$782,СВЦЭМ!$A$39:$A$782,$A70,СВЦЭМ!$B$39:$B$782,S$47)+'СЕТ СН'!$G$9+СВЦЭМ!$D$10+'СЕТ СН'!$G$5-'СЕТ СН'!$G$17</f>
        <v>5614.9973063699999</v>
      </c>
      <c r="T70" s="36">
        <f>SUMIFS(СВЦЭМ!$C$39:$C$782,СВЦЭМ!$A$39:$A$782,$A70,СВЦЭМ!$B$39:$B$782,T$47)+'СЕТ СН'!$G$9+СВЦЭМ!$D$10+'СЕТ СН'!$G$5-'СЕТ СН'!$G$17</f>
        <v>5563.07780121</v>
      </c>
      <c r="U70" s="36">
        <f>SUMIFS(СВЦЭМ!$C$39:$C$782,СВЦЭМ!$A$39:$A$782,$A70,СВЦЭМ!$B$39:$B$782,U$47)+'СЕТ СН'!$G$9+СВЦЭМ!$D$10+'СЕТ СН'!$G$5-'СЕТ СН'!$G$17</f>
        <v>5561.5742873300005</v>
      </c>
      <c r="V70" s="36">
        <f>SUMIFS(СВЦЭМ!$C$39:$C$782,СВЦЭМ!$A$39:$A$782,$A70,СВЦЭМ!$B$39:$B$782,V$47)+'СЕТ СН'!$G$9+СВЦЭМ!$D$10+'СЕТ СН'!$G$5-'СЕТ СН'!$G$17</f>
        <v>5568.7324545000001</v>
      </c>
      <c r="W70" s="36">
        <f>SUMIFS(СВЦЭМ!$C$39:$C$782,СВЦЭМ!$A$39:$A$782,$A70,СВЦЭМ!$B$39:$B$782,W$47)+'СЕТ СН'!$G$9+СВЦЭМ!$D$10+'СЕТ СН'!$G$5-'СЕТ СН'!$G$17</f>
        <v>5523.2857944699999</v>
      </c>
      <c r="X70" s="36">
        <f>SUMIFS(СВЦЭМ!$C$39:$C$782,СВЦЭМ!$A$39:$A$782,$A70,СВЦЭМ!$B$39:$B$782,X$47)+'СЕТ СН'!$G$9+СВЦЭМ!$D$10+'СЕТ СН'!$G$5-'СЕТ СН'!$G$17</f>
        <v>5570.9470240299997</v>
      </c>
      <c r="Y70" s="36">
        <f>SUMIFS(СВЦЭМ!$C$39:$C$782,СВЦЭМ!$A$39:$A$782,$A70,СВЦЭМ!$B$39:$B$782,Y$47)+'СЕТ СН'!$G$9+СВЦЭМ!$D$10+'СЕТ СН'!$G$5-'СЕТ СН'!$G$17</f>
        <v>5557.19016345</v>
      </c>
    </row>
    <row r="71" spans="1:27" ht="15.75" x14ac:dyDescent="0.2">
      <c r="A71" s="35">
        <f t="shared" si="1"/>
        <v>45589</v>
      </c>
      <c r="B71" s="36">
        <f>SUMIFS(СВЦЭМ!$C$39:$C$782,СВЦЭМ!$A$39:$A$782,$A71,СВЦЭМ!$B$39:$B$782,B$47)+'СЕТ СН'!$G$9+СВЦЭМ!$D$10+'СЕТ СН'!$G$5-'СЕТ СН'!$G$17</f>
        <v>5675.3712239400002</v>
      </c>
      <c r="C71" s="36">
        <f>SUMIFS(СВЦЭМ!$C$39:$C$782,СВЦЭМ!$A$39:$A$782,$A71,СВЦЭМ!$B$39:$B$782,C$47)+'СЕТ СН'!$G$9+СВЦЭМ!$D$10+'СЕТ СН'!$G$5-'СЕТ СН'!$G$17</f>
        <v>5707.9405165099997</v>
      </c>
      <c r="D71" s="36">
        <f>SUMIFS(СВЦЭМ!$C$39:$C$782,СВЦЭМ!$A$39:$A$782,$A71,СВЦЭМ!$B$39:$B$782,D$47)+'СЕТ СН'!$G$9+СВЦЭМ!$D$10+'СЕТ СН'!$G$5-'СЕТ СН'!$G$17</f>
        <v>5761.1991119300001</v>
      </c>
      <c r="E71" s="36">
        <f>SUMIFS(СВЦЭМ!$C$39:$C$782,СВЦЭМ!$A$39:$A$782,$A71,СВЦЭМ!$B$39:$B$782,E$47)+'СЕТ СН'!$G$9+СВЦЭМ!$D$10+'СЕТ СН'!$G$5-'СЕТ СН'!$G$17</f>
        <v>5780.4924347300002</v>
      </c>
      <c r="F71" s="36">
        <f>SUMIFS(СВЦЭМ!$C$39:$C$782,СВЦЭМ!$A$39:$A$782,$A71,СВЦЭМ!$B$39:$B$782,F$47)+'СЕТ СН'!$G$9+СВЦЭМ!$D$10+'СЕТ СН'!$G$5-'СЕТ СН'!$G$17</f>
        <v>5786.1646935899998</v>
      </c>
      <c r="G71" s="36">
        <f>SUMIFS(СВЦЭМ!$C$39:$C$782,СВЦЭМ!$A$39:$A$782,$A71,СВЦЭМ!$B$39:$B$782,G$47)+'СЕТ СН'!$G$9+СВЦЭМ!$D$10+'СЕТ СН'!$G$5-'СЕТ СН'!$G$17</f>
        <v>5762.9739538499998</v>
      </c>
      <c r="H71" s="36">
        <f>SUMIFS(СВЦЭМ!$C$39:$C$782,СВЦЭМ!$A$39:$A$782,$A71,СВЦЭМ!$B$39:$B$782,H$47)+'СЕТ СН'!$G$9+СВЦЭМ!$D$10+'СЕТ СН'!$G$5-'СЕТ СН'!$G$17</f>
        <v>5670.5168174499995</v>
      </c>
      <c r="I71" s="36">
        <f>SUMIFS(СВЦЭМ!$C$39:$C$782,СВЦЭМ!$A$39:$A$782,$A71,СВЦЭМ!$B$39:$B$782,I$47)+'СЕТ СН'!$G$9+СВЦЭМ!$D$10+'СЕТ СН'!$G$5-'СЕТ СН'!$G$17</f>
        <v>5592.83205361</v>
      </c>
      <c r="J71" s="36">
        <f>SUMIFS(СВЦЭМ!$C$39:$C$782,СВЦЭМ!$A$39:$A$782,$A71,СВЦЭМ!$B$39:$B$782,J$47)+'СЕТ СН'!$G$9+СВЦЭМ!$D$10+'СЕТ СН'!$G$5-'СЕТ СН'!$G$17</f>
        <v>5543.8873647500004</v>
      </c>
      <c r="K71" s="36">
        <f>SUMIFS(СВЦЭМ!$C$39:$C$782,СВЦЭМ!$A$39:$A$782,$A71,СВЦЭМ!$B$39:$B$782,K$47)+'СЕТ СН'!$G$9+СВЦЭМ!$D$10+'СЕТ СН'!$G$5-'СЕТ СН'!$G$17</f>
        <v>5518.4866509700005</v>
      </c>
      <c r="L71" s="36">
        <f>SUMIFS(СВЦЭМ!$C$39:$C$782,СВЦЭМ!$A$39:$A$782,$A71,СВЦЭМ!$B$39:$B$782,L$47)+'СЕТ СН'!$G$9+СВЦЭМ!$D$10+'СЕТ СН'!$G$5-'СЕТ СН'!$G$17</f>
        <v>5491.6446437200002</v>
      </c>
      <c r="M71" s="36">
        <f>SUMIFS(СВЦЭМ!$C$39:$C$782,СВЦЭМ!$A$39:$A$782,$A71,СВЦЭМ!$B$39:$B$782,M$47)+'СЕТ СН'!$G$9+СВЦЭМ!$D$10+'СЕТ СН'!$G$5-'СЕТ СН'!$G$17</f>
        <v>5505.80693135</v>
      </c>
      <c r="N71" s="36">
        <f>SUMIFS(СВЦЭМ!$C$39:$C$782,СВЦЭМ!$A$39:$A$782,$A71,СВЦЭМ!$B$39:$B$782,N$47)+'СЕТ СН'!$G$9+СВЦЭМ!$D$10+'СЕТ СН'!$G$5-'СЕТ СН'!$G$17</f>
        <v>5522.9321649000003</v>
      </c>
      <c r="O71" s="36">
        <f>SUMIFS(СВЦЭМ!$C$39:$C$782,СВЦЭМ!$A$39:$A$782,$A71,СВЦЭМ!$B$39:$B$782,O$47)+'СЕТ СН'!$G$9+СВЦЭМ!$D$10+'СЕТ СН'!$G$5-'СЕТ СН'!$G$17</f>
        <v>5541.7262991200005</v>
      </c>
      <c r="P71" s="36">
        <f>SUMIFS(СВЦЭМ!$C$39:$C$782,СВЦЭМ!$A$39:$A$782,$A71,СВЦЭМ!$B$39:$B$782,P$47)+'СЕТ СН'!$G$9+СВЦЭМ!$D$10+'СЕТ СН'!$G$5-'СЕТ СН'!$G$17</f>
        <v>5554.5167854400006</v>
      </c>
      <c r="Q71" s="36">
        <f>SUMIFS(СВЦЭМ!$C$39:$C$782,СВЦЭМ!$A$39:$A$782,$A71,СВЦЭМ!$B$39:$B$782,Q$47)+'СЕТ СН'!$G$9+СВЦЭМ!$D$10+'СЕТ СН'!$G$5-'СЕТ СН'!$G$17</f>
        <v>5573.5225601100001</v>
      </c>
      <c r="R71" s="36">
        <f>SUMIFS(СВЦЭМ!$C$39:$C$782,СВЦЭМ!$A$39:$A$782,$A71,СВЦЭМ!$B$39:$B$782,R$47)+'СЕТ СН'!$G$9+СВЦЭМ!$D$10+'СЕТ СН'!$G$5-'СЕТ СН'!$G$17</f>
        <v>5527.63728627</v>
      </c>
      <c r="S71" s="36">
        <f>SUMIFS(СВЦЭМ!$C$39:$C$782,СВЦЭМ!$A$39:$A$782,$A71,СВЦЭМ!$B$39:$B$782,S$47)+'СЕТ СН'!$G$9+СВЦЭМ!$D$10+'СЕТ СН'!$G$5-'СЕТ СН'!$G$17</f>
        <v>5561.4704935999998</v>
      </c>
      <c r="T71" s="36">
        <f>SUMIFS(СВЦЭМ!$C$39:$C$782,СВЦЭМ!$A$39:$A$782,$A71,СВЦЭМ!$B$39:$B$782,T$47)+'СЕТ СН'!$G$9+СВЦЭМ!$D$10+'СЕТ СН'!$G$5-'СЕТ СН'!$G$17</f>
        <v>5476.5652976000001</v>
      </c>
      <c r="U71" s="36">
        <f>SUMIFS(СВЦЭМ!$C$39:$C$782,СВЦЭМ!$A$39:$A$782,$A71,СВЦЭМ!$B$39:$B$782,U$47)+'СЕТ СН'!$G$9+СВЦЭМ!$D$10+'СЕТ СН'!$G$5-'СЕТ СН'!$G$17</f>
        <v>5482.7885711300005</v>
      </c>
      <c r="V71" s="36">
        <f>SUMIFS(СВЦЭМ!$C$39:$C$782,СВЦЭМ!$A$39:$A$782,$A71,СВЦЭМ!$B$39:$B$782,V$47)+'СЕТ СН'!$G$9+СВЦЭМ!$D$10+'СЕТ СН'!$G$5-'СЕТ СН'!$G$17</f>
        <v>5501.1875540700003</v>
      </c>
      <c r="W71" s="36">
        <f>SUMIFS(СВЦЭМ!$C$39:$C$782,СВЦЭМ!$A$39:$A$782,$A71,СВЦЭМ!$B$39:$B$782,W$47)+'СЕТ СН'!$G$9+СВЦЭМ!$D$10+'СЕТ СН'!$G$5-'СЕТ СН'!$G$17</f>
        <v>5529.4082453400006</v>
      </c>
      <c r="X71" s="36">
        <f>SUMIFS(СВЦЭМ!$C$39:$C$782,СВЦЭМ!$A$39:$A$782,$A71,СВЦЭМ!$B$39:$B$782,X$47)+'СЕТ СН'!$G$9+СВЦЭМ!$D$10+'СЕТ СН'!$G$5-'СЕТ СН'!$G$17</f>
        <v>5564.3316409899999</v>
      </c>
      <c r="Y71" s="36">
        <f>SUMIFS(СВЦЭМ!$C$39:$C$782,СВЦЭМ!$A$39:$A$782,$A71,СВЦЭМ!$B$39:$B$782,Y$47)+'СЕТ СН'!$G$9+СВЦЭМ!$D$10+'СЕТ СН'!$G$5-'СЕТ СН'!$G$17</f>
        <v>5603.7979312799998</v>
      </c>
    </row>
    <row r="72" spans="1:27" ht="15.75" x14ac:dyDescent="0.2">
      <c r="A72" s="35">
        <f t="shared" si="1"/>
        <v>45590</v>
      </c>
      <c r="B72" s="36">
        <f>SUMIFS(СВЦЭМ!$C$39:$C$782,СВЦЭМ!$A$39:$A$782,$A72,СВЦЭМ!$B$39:$B$782,B$47)+'СЕТ СН'!$G$9+СВЦЭМ!$D$10+'СЕТ СН'!$G$5-'СЕТ СН'!$G$17</f>
        <v>5571.4842023199999</v>
      </c>
      <c r="C72" s="36">
        <f>SUMIFS(СВЦЭМ!$C$39:$C$782,СВЦЭМ!$A$39:$A$782,$A72,СВЦЭМ!$B$39:$B$782,C$47)+'СЕТ СН'!$G$9+СВЦЭМ!$D$10+'СЕТ СН'!$G$5-'СЕТ СН'!$G$17</f>
        <v>5628.667856</v>
      </c>
      <c r="D72" s="36">
        <f>SUMIFS(СВЦЭМ!$C$39:$C$782,СВЦЭМ!$A$39:$A$782,$A72,СВЦЭМ!$B$39:$B$782,D$47)+'СЕТ СН'!$G$9+СВЦЭМ!$D$10+'СЕТ СН'!$G$5-'СЕТ СН'!$G$17</f>
        <v>5662.1062093399996</v>
      </c>
      <c r="E72" s="36">
        <f>SUMIFS(СВЦЭМ!$C$39:$C$782,СВЦЭМ!$A$39:$A$782,$A72,СВЦЭМ!$B$39:$B$782,E$47)+'СЕТ СН'!$G$9+СВЦЭМ!$D$10+'СЕТ СН'!$G$5-'СЕТ СН'!$G$17</f>
        <v>5681.4846425100004</v>
      </c>
      <c r="F72" s="36">
        <f>SUMIFS(СВЦЭМ!$C$39:$C$782,СВЦЭМ!$A$39:$A$782,$A72,СВЦЭМ!$B$39:$B$782,F$47)+'СЕТ СН'!$G$9+СВЦЭМ!$D$10+'СЕТ СН'!$G$5-'СЕТ СН'!$G$17</f>
        <v>5668.6339488100002</v>
      </c>
      <c r="G72" s="36">
        <f>SUMIFS(СВЦЭМ!$C$39:$C$782,СВЦЭМ!$A$39:$A$782,$A72,СВЦЭМ!$B$39:$B$782,G$47)+'СЕТ СН'!$G$9+СВЦЭМ!$D$10+'СЕТ СН'!$G$5-'СЕТ СН'!$G$17</f>
        <v>5716.7414996899997</v>
      </c>
      <c r="H72" s="36">
        <f>SUMIFS(СВЦЭМ!$C$39:$C$782,СВЦЭМ!$A$39:$A$782,$A72,СВЦЭМ!$B$39:$B$782,H$47)+'СЕТ СН'!$G$9+СВЦЭМ!$D$10+'СЕТ СН'!$G$5-'СЕТ СН'!$G$17</f>
        <v>5677.4966977100003</v>
      </c>
      <c r="I72" s="36">
        <f>SUMIFS(СВЦЭМ!$C$39:$C$782,СВЦЭМ!$A$39:$A$782,$A72,СВЦЭМ!$B$39:$B$782,I$47)+'СЕТ СН'!$G$9+СВЦЭМ!$D$10+'СЕТ СН'!$G$5-'СЕТ СН'!$G$17</f>
        <v>5614.1426123000001</v>
      </c>
      <c r="J72" s="36">
        <f>SUMIFS(СВЦЭМ!$C$39:$C$782,СВЦЭМ!$A$39:$A$782,$A72,СВЦЭМ!$B$39:$B$782,J$47)+'СЕТ СН'!$G$9+СВЦЭМ!$D$10+'СЕТ СН'!$G$5-'СЕТ СН'!$G$17</f>
        <v>5544.1791709099998</v>
      </c>
      <c r="K72" s="36">
        <f>SUMIFS(СВЦЭМ!$C$39:$C$782,СВЦЭМ!$A$39:$A$782,$A72,СВЦЭМ!$B$39:$B$782,K$47)+'СЕТ СН'!$G$9+СВЦЭМ!$D$10+'СЕТ СН'!$G$5-'СЕТ СН'!$G$17</f>
        <v>5521.4007320600003</v>
      </c>
      <c r="L72" s="36">
        <f>SUMIFS(СВЦЭМ!$C$39:$C$782,СВЦЭМ!$A$39:$A$782,$A72,СВЦЭМ!$B$39:$B$782,L$47)+'СЕТ СН'!$G$9+СВЦЭМ!$D$10+'СЕТ СН'!$G$5-'СЕТ СН'!$G$17</f>
        <v>5514.7553225199999</v>
      </c>
      <c r="M72" s="36">
        <f>SUMIFS(СВЦЭМ!$C$39:$C$782,СВЦЭМ!$A$39:$A$782,$A72,СВЦЭМ!$B$39:$B$782,M$47)+'СЕТ СН'!$G$9+СВЦЭМ!$D$10+'СЕТ СН'!$G$5-'СЕТ СН'!$G$17</f>
        <v>5509.6239509999996</v>
      </c>
      <c r="N72" s="36">
        <f>SUMIFS(СВЦЭМ!$C$39:$C$782,СВЦЭМ!$A$39:$A$782,$A72,СВЦЭМ!$B$39:$B$782,N$47)+'СЕТ СН'!$G$9+СВЦЭМ!$D$10+'СЕТ СН'!$G$5-'СЕТ СН'!$G$17</f>
        <v>5541.4509768899998</v>
      </c>
      <c r="O72" s="36">
        <f>SUMIFS(СВЦЭМ!$C$39:$C$782,СВЦЭМ!$A$39:$A$782,$A72,СВЦЭМ!$B$39:$B$782,O$47)+'СЕТ СН'!$G$9+СВЦЭМ!$D$10+'СЕТ СН'!$G$5-'СЕТ СН'!$G$17</f>
        <v>5505.6153745600004</v>
      </c>
      <c r="P72" s="36">
        <f>SUMIFS(СВЦЭМ!$C$39:$C$782,СВЦЭМ!$A$39:$A$782,$A72,СВЦЭМ!$B$39:$B$782,P$47)+'СЕТ СН'!$G$9+СВЦЭМ!$D$10+'СЕТ СН'!$G$5-'СЕТ СН'!$G$17</f>
        <v>5497.3628416900001</v>
      </c>
      <c r="Q72" s="36">
        <f>SUMIFS(СВЦЭМ!$C$39:$C$782,СВЦЭМ!$A$39:$A$782,$A72,СВЦЭМ!$B$39:$B$782,Q$47)+'СЕТ СН'!$G$9+СВЦЭМ!$D$10+'СЕТ СН'!$G$5-'СЕТ СН'!$G$17</f>
        <v>5562.8945556099998</v>
      </c>
      <c r="R72" s="36">
        <f>SUMIFS(СВЦЭМ!$C$39:$C$782,СВЦЭМ!$A$39:$A$782,$A72,СВЦЭМ!$B$39:$B$782,R$47)+'СЕТ СН'!$G$9+СВЦЭМ!$D$10+'СЕТ СН'!$G$5-'СЕТ СН'!$G$17</f>
        <v>5554.5240394399998</v>
      </c>
      <c r="S72" s="36">
        <f>SUMIFS(СВЦЭМ!$C$39:$C$782,СВЦЭМ!$A$39:$A$782,$A72,СВЦЭМ!$B$39:$B$782,S$47)+'СЕТ СН'!$G$9+СВЦЭМ!$D$10+'СЕТ СН'!$G$5-'СЕТ СН'!$G$17</f>
        <v>5523.5848760500003</v>
      </c>
      <c r="T72" s="36">
        <f>SUMIFS(СВЦЭМ!$C$39:$C$782,СВЦЭМ!$A$39:$A$782,$A72,СВЦЭМ!$B$39:$B$782,T$47)+'СЕТ СН'!$G$9+СВЦЭМ!$D$10+'СЕТ СН'!$G$5-'СЕТ СН'!$G$17</f>
        <v>5452.6688840099996</v>
      </c>
      <c r="U72" s="36">
        <f>SUMIFS(СВЦЭМ!$C$39:$C$782,СВЦЭМ!$A$39:$A$782,$A72,СВЦЭМ!$B$39:$B$782,U$47)+'СЕТ СН'!$G$9+СВЦЭМ!$D$10+'СЕТ СН'!$G$5-'СЕТ СН'!$G$17</f>
        <v>5464.8611684400003</v>
      </c>
      <c r="V72" s="36">
        <f>SUMIFS(СВЦЭМ!$C$39:$C$782,СВЦЭМ!$A$39:$A$782,$A72,СВЦЭМ!$B$39:$B$782,V$47)+'СЕТ СН'!$G$9+СВЦЭМ!$D$10+'СЕТ СН'!$G$5-'СЕТ СН'!$G$17</f>
        <v>5495.3912150300002</v>
      </c>
      <c r="W72" s="36">
        <f>SUMIFS(СВЦЭМ!$C$39:$C$782,СВЦЭМ!$A$39:$A$782,$A72,СВЦЭМ!$B$39:$B$782,W$47)+'СЕТ СН'!$G$9+СВЦЭМ!$D$10+'СЕТ СН'!$G$5-'СЕТ СН'!$G$17</f>
        <v>5508.7086346100004</v>
      </c>
      <c r="X72" s="36">
        <f>SUMIFS(СВЦЭМ!$C$39:$C$782,СВЦЭМ!$A$39:$A$782,$A72,СВЦЭМ!$B$39:$B$782,X$47)+'СЕТ СН'!$G$9+СВЦЭМ!$D$10+'СЕТ СН'!$G$5-'СЕТ СН'!$G$17</f>
        <v>5562.1110466199998</v>
      </c>
      <c r="Y72" s="36">
        <f>SUMIFS(СВЦЭМ!$C$39:$C$782,СВЦЭМ!$A$39:$A$782,$A72,СВЦЭМ!$B$39:$B$782,Y$47)+'СЕТ СН'!$G$9+СВЦЭМ!$D$10+'СЕТ СН'!$G$5-'СЕТ СН'!$G$17</f>
        <v>5677.3266805399999</v>
      </c>
    </row>
    <row r="73" spans="1:27" ht="15.75" x14ac:dyDescent="0.2">
      <c r="A73" s="35">
        <f t="shared" si="1"/>
        <v>45591</v>
      </c>
      <c r="B73" s="36">
        <f>SUMIFS(СВЦЭМ!$C$39:$C$782,СВЦЭМ!$A$39:$A$782,$A73,СВЦЭМ!$B$39:$B$782,B$47)+'СЕТ СН'!$G$9+СВЦЭМ!$D$10+'СЕТ СН'!$G$5-'СЕТ СН'!$G$17</f>
        <v>5626.3393434500003</v>
      </c>
      <c r="C73" s="36">
        <f>SUMIFS(СВЦЭМ!$C$39:$C$782,СВЦЭМ!$A$39:$A$782,$A73,СВЦЭМ!$B$39:$B$782,C$47)+'СЕТ СН'!$G$9+СВЦЭМ!$D$10+'СЕТ СН'!$G$5-'СЕТ СН'!$G$17</f>
        <v>5704.0129375100005</v>
      </c>
      <c r="D73" s="36">
        <f>SUMIFS(СВЦЭМ!$C$39:$C$782,СВЦЭМ!$A$39:$A$782,$A73,СВЦЭМ!$B$39:$B$782,D$47)+'СЕТ СН'!$G$9+СВЦЭМ!$D$10+'СЕТ СН'!$G$5-'СЕТ СН'!$G$17</f>
        <v>5724.6313176100002</v>
      </c>
      <c r="E73" s="36">
        <f>SUMIFS(СВЦЭМ!$C$39:$C$782,СВЦЭМ!$A$39:$A$782,$A73,СВЦЭМ!$B$39:$B$782,E$47)+'СЕТ СН'!$G$9+СВЦЭМ!$D$10+'СЕТ СН'!$G$5-'СЕТ СН'!$G$17</f>
        <v>5719.1940616600004</v>
      </c>
      <c r="F73" s="36">
        <f>SUMIFS(СВЦЭМ!$C$39:$C$782,СВЦЭМ!$A$39:$A$782,$A73,СВЦЭМ!$B$39:$B$782,F$47)+'СЕТ СН'!$G$9+СВЦЭМ!$D$10+'СЕТ СН'!$G$5-'СЕТ СН'!$G$17</f>
        <v>5747.04266783</v>
      </c>
      <c r="G73" s="36">
        <f>SUMIFS(СВЦЭМ!$C$39:$C$782,СВЦЭМ!$A$39:$A$782,$A73,СВЦЭМ!$B$39:$B$782,G$47)+'СЕТ СН'!$G$9+СВЦЭМ!$D$10+'СЕТ СН'!$G$5-'СЕТ СН'!$G$17</f>
        <v>5726.2922750199996</v>
      </c>
      <c r="H73" s="36">
        <f>SUMIFS(СВЦЭМ!$C$39:$C$782,СВЦЭМ!$A$39:$A$782,$A73,СВЦЭМ!$B$39:$B$782,H$47)+'СЕТ СН'!$G$9+СВЦЭМ!$D$10+'СЕТ СН'!$G$5-'СЕТ СН'!$G$17</f>
        <v>5680.2271983600003</v>
      </c>
      <c r="I73" s="36">
        <f>SUMIFS(СВЦЭМ!$C$39:$C$782,СВЦЭМ!$A$39:$A$782,$A73,СВЦЭМ!$B$39:$B$782,I$47)+'СЕТ СН'!$G$9+СВЦЭМ!$D$10+'СЕТ СН'!$G$5-'СЕТ СН'!$G$17</f>
        <v>5659.3057129099998</v>
      </c>
      <c r="J73" s="36">
        <f>SUMIFS(СВЦЭМ!$C$39:$C$782,СВЦЭМ!$A$39:$A$782,$A73,СВЦЭМ!$B$39:$B$782,J$47)+'СЕТ СН'!$G$9+СВЦЭМ!$D$10+'СЕТ СН'!$G$5-'СЕТ СН'!$G$17</f>
        <v>5582.5538192700005</v>
      </c>
      <c r="K73" s="36">
        <f>SUMIFS(СВЦЭМ!$C$39:$C$782,СВЦЭМ!$A$39:$A$782,$A73,СВЦЭМ!$B$39:$B$782,K$47)+'СЕТ СН'!$G$9+СВЦЭМ!$D$10+'СЕТ СН'!$G$5-'СЕТ СН'!$G$17</f>
        <v>5499.4555372100003</v>
      </c>
      <c r="L73" s="36">
        <f>SUMIFS(СВЦЭМ!$C$39:$C$782,СВЦЭМ!$A$39:$A$782,$A73,СВЦЭМ!$B$39:$B$782,L$47)+'СЕТ СН'!$G$9+СВЦЭМ!$D$10+'СЕТ СН'!$G$5-'СЕТ СН'!$G$17</f>
        <v>5445.5697174400002</v>
      </c>
      <c r="M73" s="36">
        <f>SUMIFS(СВЦЭМ!$C$39:$C$782,СВЦЭМ!$A$39:$A$782,$A73,СВЦЭМ!$B$39:$B$782,M$47)+'СЕТ СН'!$G$9+СВЦЭМ!$D$10+'СЕТ СН'!$G$5-'СЕТ СН'!$G$17</f>
        <v>5450.4513238899999</v>
      </c>
      <c r="N73" s="36">
        <f>SUMIFS(СВЦЭМ!$C$39:$C$782,СВЦЭМ!$A$39:$A$782,$A73,СВЦЭМ!$B$39:$B$782,N$47)+'СЕТ СН'!$G$9+СВЦЭМ!$D$10+'СЕТ СН'!$G$5-'СЕТ СН'!$G$17</f>
        <v>5465.1981749300003</v>
      </c>
      <c r="O73" s="36">
        <f>SUMIFS(СВЦЭМ!$C$39:$C$782,СВЦЭМ!$A$39:$A$782,$A73,СВЦЭМ!$B$39:$B$782,O$47)+'СЕТ СН'!$G$9+СВЦЭМ!$D$10+'СЕТ СН'!$G$5-'СЕТ СН'!$G$17</f>
        <v>5482.7545856799998</v>
      </c>
      <c r="P73" s="36">
        <f>SUMIFS(СВЦЭМ!$C$39:$C$782,СВЦЭМ!$A$39:$A$782,$A73,СВЦЭМ!$B$39:$B$782,P$47)+'СЕТ СН'!$G$9+СВЦЭМ!$D$10+'СЕТ СН'!$G$5-'СЕТ СН'!$G$17</f>
        <v>5485.3606752200003</v>
      </c>
      <c r="Q73" s="36">
        <f>SUMIFS(СВЦЭМ!$C$39:$C$782,СВЦЭМ!$A$39:$A$782,$A73,СВЦЭМ!$B$39:$B$782,Q$47)+'СЕТ СН'!$G$9+СВЦЭМ!$D$10+'СЕТ СН'!$G$5-'СЕТ СН'!$G$17</f>
        <v>5488.9191787399996</v>
      </c>
      <c r="R73" s="36">
        <f>SUMIFS(СВЦЭМ!$C$39:$C$782,СВЦЭМ!$A$39:$A$782,$A73,СВЦЭМ!$B$39:$B$782,R$47)+'СЕТ СН'!$G$9+СВЦЭМ!$D$10+'СЕТ СН'!$G$5-'СЕТ СН'!$G$17</f>
        <v>5502.4725883000001</v>
      </c>
      <c r="S73" s="36">
        <f>SUMIFS(СВЦЭМ!$C$39:$C$782,СВЦЭМ!$A$39:$A$782,$A73,СВЦЭМ!$B$39:$B$782,S$47)+'СЕТ СН'!$G$9+СВЦЭМ!$D$10+'СЕТ СН'!$G$5-'СЕТ СН'!$G$17</f>
        <v>5499.8145307900004</v>
      </c>
      <c r="T73" s="36">
        <f>SUMIFS(СВЦЭМ!$C$39:$C$782,СВЦЭМ!$A$39:$A$782,$A73,СВЦЭМ!$B$39:$B$782,T$47)+'СЕТ СН'!$G$9+СВЦЭМ!$D$10+'СЕТ СН'!$G$5-'СЕТ СН'!$G$17</f>
        <v>5435.1855666900001</v>
      </c>
      <c r="U73" s="36">
        <f>SUMIFS(СВЦЭМ!$C$39:$C$782,СВЦЭМ!$A$39:$A$782,$A73,СВЦЭМ!$B$39:$B$782,U$47)+'СЕТ СН'!$G$9+СВЦЭМ!$D$10+'СЕТ СН'!$G$5-'СЕТ СН'!$G$17</f>
        <v>5436.2653871500006</v>
      </c>
      <c r="V73" s="36">
        <f>SUMIFS(СВЦЭМ!$C$39:$C$782,СВЦЭМ!$A$39:$A$782,$A73,СВЦЭМ!$B$39:$B$782,V$47)+'СЕТ СН'!$G$9+СВЦЭМ!$D$10+'СЕТ СН'!$G$5-'СЕТ СН'!$G$17</f>
        <v>5452.9650905099998</v>
      </c>
      <c r="W73" s="36">
        <f>SUMIFS(СВЦЭМ!$C$39:$C$782,СВЦЭМ!$A$39:$A$782,$A73,СВЦЭМ!$B$39:$B$782,W$47)+'СЕТ СН'!$G$9+СВЦЭМ!$D$10+'СЕТ СН'!$G$5-'СЕТ СН'!$G$17</f>
        <v>5452.6919046800003</v>
      </c>
      <c r="X73" s="36">
        <f>SUMIFS(СВЦЭМ!$C$39:$C$782,СВЦЭМ!$A$39:$A$782,$A73,СВЦЭМ!$B$39:$B$782,X$47)+'СЕТ СН'!$G$9+СВЦЭМ!$D$10+'СЕТ СН'!$G$5-'СЕТ СН'!$G$17</f>
        <v>5495.9349841800004</v>
      </c>
      <c r="Y73" s="36">
        <f>SUMIFS(СВЦЭМ!$C$39:$C$782,СВЦЭМ!$A$39:$A$782,$A73,СВЦЭМ!$B$39:$B$782,Y$47)+'СЕТ СН'!$G$9+СВЦЭМ!$D$10+'СЕТ СН'!$G$5-'СЕТ СН'!$G$17</f>
        <v>5561.6956406999998</v>
      </c>
    </row>
    <row r="74" spans="1:27" ht="15.75" x14ac:dyDescent="0.2">
      <c r="A74" s="35">
        <f t="shared" si="1"/>
        <v>45592</v>
      </c>
      <c r="B74" s="36">
        <f>SUMIFS(СВЦЭМ!$C$39:$C$782,СВЦЭМ!$A$39:$A$782,$A74,СВЦЭМ!$B$39:$B$782,B$47)+'СЕТ СН'!$G$9+СВЦЭМ!$D$10+'СЕТ СН'!$G$5-'СЕТ СН'!$G$17</f>
        <v>5553.9887987299999</v>
      </c>
      <c r="C74" s="36">
        <f>SUMIFS(СВЦЭМ!$C$39:$C$782,СВЦЭМ!$A$39:$A$782,$A74,СВЦЭМ!$B$39:$B$782,C$47)+'СЕТ СН'!$G$9+СВЦЭМ!$D$10+'СЕТ СН'!$G$5-'СЕТ СН'!$G$17</f>
        <v>5618.1884431099998</v>
      </c>
      <c r="D74" s="36">
        <f>SUMIFS(СВЦЭМ!$C$39:$C$782,СВЦЭМ!$A$39:$A$782,$A74,СВЦЭМ!$B$39:$B$782,D$47)+'СЕТ СН'!$G$9+СВЦЭМ!$D$10+'СЕТ СН'!$G$5-'СЕТ СН'!$G$17</f>
        <v>5647.7830928000003</v>
      </c>
      <c r="E74" s="36">
        <f>SUMIFS(СВЦЭМ!$C$39:$C$782,СВЦЭМ!$A$39:$A$782,$A74,СВЦЭМ!$B$39:$B$782,E$47)+'СЕТ СН'!$G$9+СВЦЭМ!$D$10+'СЕТ СН'!$G$5-'СЕТ СН'!$G$17</f>
        <v>5666.6425942200003</v>
      </c>
      <c r="F74" s="36">
        <f>SUMIFS(СВЦЭМ!$C$39:$C$782,СВЦЭМ!$A$39:$A$782,$A74,СВЦЭМ!$B$39:$B$782,F$47)+'СЕТ СН'!$G$9+СВЦЭМ!$D$10+'СЕТ СН'!$G$5-'СЕТ СН'!$G$17</f>
        <v>5675.1094759400003</v>
      </c>
      <c r="G74" s="36">
        <f>SUMIFS(СВЦЭМ!$C$39:$C$782,СВЦЭМ!$A$39:$A$782,$A74,СВЦЭМ!$B$39:$B$782,G$47)+'СЕТ СН'!$G$9+СВЦЭМ!$D$10+'СЕТ СН'!$G$5-'СЕТ СН'!$G$17</f>
        <v>5652.2071658300001</v>
      </c>
      <c r="H74" s="36">
        <f>SUMIFS(СВЦЭМ!$C$39:$C$782,СВЦЭМ!$A$39:$A$782,$A74,СВЦЭМ!$B$39:$B$782,H$47)+'СЕТ СН'!$G$9+СВЦЭМ!$D$10+'СЕТ СН'!$G$5-'СЕТ СН'!$G$17</f>
        <v>5608.8131157600001</v>
      </c>
      <c r="I74" s="36">
        <f>SUMIFS(СВЦЭМ!$C$39:$C$782,СВЦЭМ!$A$39:$A$782,$A74,СВЦЭМ!$B$39:$B$782,I$47)+'СЕТ СН'!$G$9+СВЦЭМ!$D$10+'СЕТ СН'!$G$5-'СЕТ СН'!$G$17</f>
        <v>5598.9116543199998</v>
      </c>
      <c r="J74" s="36">
        <f>SUMIFS(СВЦЭМ!$C$39:$C$782,СВЦЭМ!$A$39:$A$782,$A74,СВЦЭМ!$B$39:$B$782,J$47)+'СЕТ СН'!$G$9+СВЦЭМ!$D$10+'СЕТ СН'!$G$5-'СЕТ СН'!$G$17</f>
        <v>5507.8384364800004</v>
      </c>
      <c r="K74" s="36">
        <f>SUMIFS(СВЦЭМ!$C$39:$C$782,СВЦЭМ!$A$39:$A$782,$A74,СВЦЭМ!$B$39:$B$782,K$47)+'СЕТ СН'!$G$9+СВЦЭМ!$D$10+'СЕТ СН'!$G$5-'СЕТ СН'!$G$17</f>
        <v>5433.8989734500001</v>
      </c>
      <c r="L74" s="36">
        <f>SUMIFS(СВЦЭМ!$C$39:$C$782,СВЦЭМ!$A$39:$A$782,$A74,СВЦЭМ!$B$39:$B$782,L$47)+'СЕТ СН'!$G$9+СВЦЭМ!$D$10+'СЕТ СН'!$G$5-'СЕТ СН'!$G$17</f>
        <v>5411.6931849299999</v>
      </c>
      <c r="M74" s="36">
        <f>SUMIFS(СВЦЭМ!$C$39:$C$782,СВЦЭМ!$A$39:$A$782,$A74,СВЦЭМ!$B$39:$B$782,M$47)+'СЕТ СН'!$G$9+СВЦЭМ!$D$10+'СЕТ СН'!$G$5-'СЕТ СН'!$G$17</f>
        <v>5419.9016731000002</v>
      </c>
      <c r="N74" s="36">
        <f>SUMIFS(СВЦЭМ!$C$39:$C$782,СВЦЭМ!$A$39:$A$782,$A74,СВЦЭМ!$B$39:$B$782,N$47)+'СЕТ СН'!$G$9+СВЦЭМ!$D$10+'СЕТ СН'!$G$5-'СЕТ СН'!$G$17</f>
        <v>5440.23703983</v>
      </c>
      <c r="O74" s="36">
        <f>SUMIFS(СВЦЭМ!$C$39:$C$782,СВЦЭМ!$A$39:$A$782,$A74,СВЦЭМ!$B$39:$B$782,O$47)+'СЕТ СН'!$G$9+СВЦЭМ!$D$10+'СЕТ СН'!$G$5-'СЕТ СН'!$G$17</f>
        <v>5474.3800566899999</v>
      </c>
      <c r="P74" s="36">
        <f>SUMIFS(СВЦЭМ!$C$39:$C$782,СВЦЭМ!$A$39:$A$782,$A74,СВЦЭМ!$B$39:$B$782,P$47)+'СЕТ СН'!$G$9+СВЦЭМ!$D$10+'СЕТ СН'!$G$5-'СЕТ СН'!$G$17</f>
        <v>5483.2904590500002</v>
      </c>
      <c r="Q74" s="36">
        <f>SUMIFS(СВЦЭМ!$C$39:$C$782,СВЦЭМ!$A$39:$A$782,$A74,СВЦЭМ!$B$39:$B$782,Q$47)+'СЕТ СН'!$G$9+СВЦЭМ!$D$10+'СЕТ СН'!$G$5-'СЕТ СН'!$G$17</f>
        <v>5481.8527185299999</v>
      </c>
      <c r="R74" s="36">
        <f>SUMIFS(СВЦЭМ!$C$39:$C$782,СВЦЭМ!$A$39:$A$782,$A74,СВЦЭМ!$B$39:$B$782,R$47)+'СЕТ СН'!$G$9+СВЦЭМ!$D$10+'СЕТ СН'!$G$5-'СЕТ СН'!$G$17</f>
        <v>5497.1339825899995</v>
      </c>
      <c r="S74" s="36">
        <f>SUMIFS(СВЦЭМ!$C$39:$C$782,СВЦЭМ!$A$39:$A$782,$A74,СВЦЭМ!$B$39:$B$782,S$47)+'СЕТ СН'!$G$9+СВЦЭМ!$D$10+'СЕТ СН'!$G$5-'СЕТ СН'!$G$17</f>
        <v>5455.8322277699999</v>
      </c>
      <c r="T74" s="36">
        <f>SUMIFS(СВЦЭМ!$C$39:$C$782,СВЦЭМ!$A$39:$A$782,$A74,СВЦЭМ!$B$39:$B$782,T$47)+'СЕТ СН'!$G$9+СВЦЭМ!$D$10+'СЕТ СН'!$G$5-'СЕТ СН'!$G$17</f>
        <v>5382.0995290299998</v>
      </c>
      <c r="U74" s="36">
        <f>SUMIFS(СВЦЭМ!$C$39:$C$782,СВЦЭМ!$A$39:$A$782,$A74,СВЦЭМ!$B$39:$B$782,U$47)+'СЕТ СН'!$G$9+СВЦЭМ!$D$10+'СЕТ СН'!$G$5-'СЕТ СН'!$G$17</f>
        <v>5368.4372582100004</v>
      </c>
      <c r="V74" s="36">
        <f>SUMIFS(СВЦЭМ!$C$39:$C$782,СВЦЭМ!$A$39:$A$782,$A74,СВЦЭМ!$B$39:$B$782,V$47)+'СЕТ СН'!$G$9+СВЦЭМ!$D$10+'СЕТ СН'!$G$5-'СЕТ СН'!$G$17</f>
        <v>5381.5338816599997</v>
      </c>
      <c r="W74" s="36">
        <f>SUMIFS(СВЦЭМ!$C$39:$C$782,СВЦЭМ!$A$39:$A$782,$A74,СВЦЭМ!$B$39:$B$782,W$47)+'СЕТ СН'!$G$9+СВЦЭМ!$D$10+'СЕТ СН'!$G$5-'СЕТ СН'!$G$17</f>
        <v>5405.98188054</v>
      </c>
      <c r="X74" s="36">
        <f>SUMIFS(СВЦЭМ!$C$39:$C$782,СВЦЭМ!$A$39:$A$782,$A74,СВЦЭМ!$B$39:$B$782,X$47)+'СЕТ СН'!$G$9+СВЦЭМ!$D$10+'СЕТ СН'!$G$5-'СЕТ СН'!$G$17</f>
        <v>5445.80986588</v>
      </c>
      <c r="Y74" s="36">
        <f>SUMIFS(СВЦЭМ!$C$39:$C$782,СВЦЭМ!$A$39:$A$782,$A74,СВЦЭМ!$B$39:$B$782,Y$47)+'СЕТ СН'!$G$9+СВЦЭМ!$D$10+'СЕТ СН'!$G$5-'СЕТ СН'!$G$17</f>
        <v>5506.3850853799995</v>
      </c>
    </row>
    <row r="75" spans="1:27" ht="15.75" x14ac:dyDescent="0.2">
      <c r="A75" s="35">
        <f t="shared" si="1"/>
        <v>45593</v>
      </c>
      <c r="B75" s="36">
        <f>SUMIFS(СВЦЭМ!$C$39:$C$782,СВЦЭМ!$A$39:$A$782,$A75,СВЦЭМ!$B$39:$B$782,B$47)+'СЕТ СН'!$G$9+СВЦЭМ!$D$10+'СЕТ СН'!$G$5-'СЕТ СН'!$G$17</f>
        <v>5697.4631682899999</v>
      </c>
      <c r="C75" s="36">
        <f>SUMIFS(СВЦЭМ!$C$39:$C$782,СВЦЭМ!$A$39:$A$782,$A75,СВЦЭМ!$B$39:$B$782,C$47)+'СЕТ СН'!$G$9+СВЦЭМ!$D$10+'СЕТ СН'!$G$5-'СЕТ СН'!$G$17</f>
        <v>5752.8207195200002</v>
      </c>
      <c r="D75" s="36">
        <f>SUMIFS(СВЦЭМ!$C$39:$C$782,СВЦЭМ!$A$39:$A$782,$A75,СВЦЭМ!$B$39:$B$782,D$47)+'СЕТ СН'!$G$9+СВЦЭМ!$D$10+'СЕТ СН'!$G$5-'СЕТ СН'!$G$17</f>
        <v>5766.9502114699999</v>
      </c>
      <c r="E75" s="36">
        <f>SUMIFS(СВЦЭМ!$C$39:$C$782,СВЦЭМ!$A$39:$A$782,$A75,СВЦЭМ!$B$39:$B$782,E$47)+'СЕТ СН'!$G$9+СВЦЭМ!$D$10+'СЕТ СН'!$G$5-'СЕТ СН'!$G$17</f>
        <v>5754.0331623299999</v>
      </c>
      <c r="F75" s="36">
        <f>SUMIFS(СВЦЭМ!$C$39:$C$782,СВЦЭМ!$A$39:$A$782,$A75,СВЦЭМ!$B$39:$B$782,F$47)+'СЕТ СН'!$G$9+СВЦЭМ!$D$10+'СЕТ СН'!$G$5-'СЕТ СН'!$G$17</f>
        <v>5761.1919727300001</v>
      </c>
      <c r="G75" s="36">
        <f>SUMIFS(СВЦЭМ!$C$39:$C$782,СВЦЭМ!$A$39:$A$782,$A75,СВЦЭМ!$B$39:$B$782,G$47)+'СЕТ СН'!$G$9+СВЦЭМ!$D$10+'СЕТ СН'!$G$5-'СЕТ СН'!$G$17</f>
        <v>5756.7091246399996</v>
      </c>
      <c r="H75" s="36">
        <f>SUMIFS(СВЦЭМ!$C$39:$C$782,СВЦЭМ!$A$39:$A$782,$A75,СВЦЭМ!$B$39:$B$782,H$47)+'СЕТ СН'!$G$9+СВЦЭМ!$D$10+'СЕТ СН'!$G$5-'СЕТ СН'!$G$17</f>
        <v>5670.2893303199999</v>
      </c>
      <c r="I75" s="36">
        <f>SUMIFS(СВЦЭМ!$C$39:$C$782,СВЦЭМ!$A$39:$A$782,$A75,СВЦЭМ!$B$39:$B$782,I$47)+'СЕТ СН'!$G$9+СВЦЭМ!$D$10+'СЕТ СН'!$G$5-'СЕТ СН'!$G$17</f>
        <v>5591.0315185500003</v>
      </c>
      <c r="J75" s="36">
        <f>SUMIFS(СВЦЭМ!$C$39:$C$782,СВЦЭМ!$A$39:$A$782,$A75,СВЦЭМ!$B$39:$B$782,J$47)+'СЕТ СН'!$G$9+СВЦЭМ!$D$10+'СЕТ СН'!$G$5-'СЕТ СН'!$G$17</f>
        <v>5535.2771532200004</v>
      </c>
      <c r="K75" s="36">
        <f>SUMIFS(СВЦЭМ!$C$39:$C$782,СВЦЭМ!$A$39:$A$782,$A75,СВЦЭМ!$B$39:$B$782,K$47)+'СЕТ СН'!$G$9+СВЦЭМ!$D$10+'СЕТ СН'!$G$5-'СЕТ СН'!$G$17</f>
        <v>5526.7228206999998</v>
      </c>
      <c r="L75" s="36">
        <f>SUMIFS(СВЦЭМ!$C$39:$C$782,СВЦЭМ!$A$39:$A$782,$A75,СВЦЭМ!$B$39:$B$782,L$47)+'СЕТ СН'!$G$9+СВЦЭМ!$D$10+'СЕТ СН'!$G$5-'СЕТ СН'!$G$17</f>
        <v>5506.6929676199998</v>
      </c>
      <c r="M75" s="36">
        <f>SUMIFS(СВЦЭМ!$C$39:$C$782,СВЦЭМ!$A$39:$A$782,$A75,СВЦЭМ!$B$39:$B$782,M$47)+'СЕТ СН'!$G$9+СВЦЭМ!$D$10+'СЕТ СН'!$G$5-'СЕТ СН'!$G$17</f>
        <v>5546.1953236999998</v>
      </c>
      <c r="N75" s="36">
        <f>SUMIFS(СВЦЭМ!$C$39:$C$782,СВЦЭМ!$A$39:$A$782,$A75,СВЦЭМ!$B$39:$B$782,N$47)+'СЕТ СН'!$G$9+СВЦЭМ!$D$10+'СЕТ СН'!$G$5-'СЕТ СН'!$G$17</f>
        <v>5576.9549461699999</v>
      </c>
      <c r="O75" s="36">
        <f>SUMIFS(СВЦЭМ!$C$39:$C$782,СВЦЭМ!$A$39:$A$782,$A75,СВЦЭМ!$B$39:$B$782,O$47)+'СЕТ СН'!$G$9+СВЦЭМ!$D$10+'СЕТ СН'!$G$5-'СЕТ СН'!$G$17</f>
        <v>5568.8509757900001</v>
      </c>
      <c r="P75" s="36">
        <f>SUMIFS(СВЦЭМ!$C$39:$C$782,СВЦЭМ!$A$39:$A$782,$A75,СВЦЭМ!$B$39:$B$782,P$47)+'СЕТ СН'!$G$9+СВЦЭМ!$D$10+'СЕТ СН'!$G$5-'СЕТ СН'!$G$17</f>
        <v>5574.1701381100002</v>
      </c>
      <c r="Q75" s="36">
        <f>SUMIFS(СВЦЭМ!$C$39:$C$782,СВЦЭМ!$A$39:$A$782,$A75,СВЦЭМ!$B$39:$B$782,Q$47)+'СЕТ СН'!$G$9+СВЦЭМ!$D$10+'СЕТ СН'!$G$5-'СЕТ СН'!$G$17</f>
        <v>5579.96148868</v>
      </c>
      <c r="R75" s="36">
        <f>SUMIFS(СВЦЭМ!$C$39:$C$782,СВЦЭМ!$A$39:$A$782,$A75,СВЦЭМ!$B$39:$B$782,R$47)+'СЕТ СН'!$G$9+СВЦЭМ!$D$10+'СЕТ СН'!$G$5-'СЕТ СН'!$G$17</f>
        <v>5579.0947613099997</v>
      </c>
      <c r="S75" s="36">
        <f>SUMIFS(СВЦЭМ!$C$39:$C$782,СВЦЭМ!$A$39:$A$782,$A75,СВЦЭМ!$B$39:$B$782,S$47)+'СЕТ СН'!$G$9+СВЦЭМ!$D$10+'СЕТ СН'!$G$5-'СЕТ СН'!$G$17</f>
        <v>5528.5358416600002</v>
      </c>
      <c r="T75" s="36">
        <f>SUMIFS(СВЦЭМ!$C$39:$C$782,СВЦЭМ!$A$39:$A$782,$A75,СВЦЭМ!$B$39:$B$782,T$47)+'СЕТ СН'!$G$9+СВЦЭМ!$D$10+'СЕТ СН'!$G$5-'СЕТ СН'!$G$17</f>
        <v>5470.4283424400001</v>
      </c>
      <c r="U75" s="36">
        <f>SUMIFS(СВЦЭМ!$C$39:$C$782,СВЦЭМ!$A$39:$A$782,$A75,СВЦЭМ!$B$39:$B$782,U$47)+'СЕТ СН'!$G$9+СВЦЭМ!$D$10+'СЕТ СН'!$G$5-'СЕТ СН'!$G$17</f>
        <v>5465.36731874</v>
      </c>
      <c r="V75" s="36">
        <f>SUMIFS(СВЦЭМ!$C$39:$C$782,СВЦЭМ!$A$39:$A$782,$A75,СВЦЭМ!$B$39:$B$782,V$47)+'СЕТ СН'!$G$9+СВЦЭМ!$D$10+'СЕТ СН'!$G$5-'СЕТ СН'!$G$17</f>
        <v>5493.1762580100003</v>
      </c>
      <c r="W75" s="36">
        <f>SUMIFS(СВЦЭМ!$C$39:$C$782,СВЦЭМ!$A$39:$A$782,$A75,СВЦЭМ!$B$39:$B$782,W$47)+'СЕТ СН'!$G$9+СВЦЭМ!$D$10+'СЕТ СН'!$G$5-'СЕТ СН'!$G$17</f>
        <v>5531.3563066200004</v>
      </c>
      <c r="X75" s="36">
        <f>SUMIFS(СВЦЭМ!$C$39:$C$782,СВЦЭМ!$A$39:$A$782,$A75,СВЦЭМ!$B$39:$B$782,X$47)+'СЕТ СН'!$G$9+СВЦЭМ!$D$10+'СЕТ СН'!$G$5-'СЕТ СН'!$G$17</f>
        <v>5585.0115825699995</v>
      </c>
      <c r="Y75" s="36">
        <f>SUMIFS(СВЦЭМ!$C$39:$C$782,СВЦЭМ!$A$39:$A$782,$A75,СВЦЭМ!$B$39:$B$782,Y$47)+'СЕТ СН'!$G$9+СВЦЭМ!$D$10+'СЕТ СН'!$G$5-'СЕТ СН'!$G$17</f>
        <v>5662.9207412100004</v>
      </c>
    </row>
    <row r="76" spans="1:27" ht="15.75" x14ac:dyDescent="0.2">
      <c r="A76" s="35">
        <f t="shared" si="1"/>
        <v>45594</v>
      </c>
      <c r="B76" s="36">
        <f>SUMIFS(СВЦЭМ!$C$39:$C$782,СВЦЭМ!$A$39:$A$782,$A76,СВЦЭМ!$B$39:$B$782,B$47)+'СЕТ СН'!$G$9+СВЦЭМ!$D$10+'СЕТ СН'!$G$5-'СЕТ СН'!$G$17</f>
        <v>5695.8982350300003</v>
      </c>
      <c r="C76" s="36">
        <f>SUMIFS(СВЦЭМ!$C$39:$C$782,СВЦЭМ!$A$39:$A$782,$A76,СВЦЭМ!$B$39:$B$782,C$47)+'СЕТ СН'!$G$9+СВЦЭМ!$D$10+'СЕТ СН'!$G$5-'СЕТ СН'!$G$17</f>
        <v>5735.1823400499998</v>
      </c>
      <c r="D76" s="36">
        <f>SUMIFS(СВЦЭМ!$C$39:$C$782,СВЦЭМ!$A$39:$A$782,$A76,СВЦЭМ!$B$39:$B$782,D$47)+'СЕТ СН'!$G$9+СВЦЭМ!$D$10+'СЕТ СН'!$G$5-'СЕТ СН'!$G$17</f>
        <v>5762.0524281799999</v>
      </c>
      <c r="E76" s="36">
        <f>SUMIFS(СВЦЭМ!$C$39:$C$782,СВЦЭМ!$A$39:$A$782,$A76,СВЦЭМ!$B$39:$B$782,E$47)+'СЕТ СН'!$G$9+СВЦЭМ!$D$10+'СЕТ СН'!$G$5-'СЕТ СН'!$G$17</f>
        <v>5755.5869874</v>
      </c>
      <c r="F76" s="36">
        <f>SUMIFS(СВЦЭМ!$C$39:$C$782,СВЦЭМ!$A$39:$A$782,$A76,СВЦЭМ!$B$39:$B$782,F$47)+'СЕТ СН'!$G$9+СВЦЭМ!$D$10+'СЕТ СН'!$G$5-'СЕТ СН'!$G$17</f>
        <v>5761.7244721999996</v>
      </c>
      <c r="G76" s="36">
        <f>SUMIFS(СВЦЭМ!$C$39:$C$782,СВЦЭМ!$A$39:$A$782,$A76,СВЦЭМ!$B$39:$B$782,G$47)+'СЕТ СН'!$G$9+СВЦЭМ!$D$10+'СЕТ СН'!$G$5-'СЕТ СН'!$G$17</f>
        <v>5719.6111760700005</v>
      </c>
      <c r="H76" s="36">
        <f>SUMIFS(СВЦЭМ!$C$39:$C$782,СВЦЭМ!$A$39:$A$782,$A76,СВЦЭМ!$B$39:$B$782,H$47)+'СЕТ СН'!$G$9+СВЦЭМ!$D$10+'СЕТ СН'!$G$5-'СЕТ СН'!$G$17</f>
        <v>5615.45975284</v>
      </c>
      <c r="I76" s="36">
        <f>SUMIFS(СВЦЭМ!$C$39:$C$782,СВЦЭМ!$A$39:$A$782,$A76,СВЦЭМ!$B$39:$B$782,I$47)+'СЕТ СН'!$G$9+СВЦЭМ!$D$10+'СЕТ СН'!$G$5-'СЕТ СН'!$G$17</f>
        <v>5567.5849129899998</v>
      </c>
      <c r="J76" s="36">
        <f>SUMIFS(СВЦЭМ!$C$39:$C$782,СВЦЭМ!$A$39:$A$782,$A76,СВЦЭМ!$B$39:$B$782,J$47)+'СЕТ СН'!$G$9+СВЦЭМ!$D$10+'СЕТ СН'!$G$5-'СЕТ СН'!$G$17</f>
        <v>5529.6087884899998</v>
      </c>
      <c r="K76" s="36">
        <f>SUMIFS(СВЦЭМ!$C$39:$C$782,СВЦЭМ!$A$39:$A$782,$A76,СВЦЭМ!$B$39:$B$782,K$47)+'СЕТ СН'!$G$9+СВЦЭМ!$D$10+'СЕТ СН'!$G$5-'СЕТ СН'!$G$17</f>
        <v>5516.9327367400001</v>
      </c>
      <c r="L76" s="36">
        <f>SUMIFS(СВЦЭМ!$C$39:$C$782,СВЦЭМ!$A$39:$A$782,$A76,СВЦЭМ!$B$39:$B$782,L$47)+'СЕТ СН'!$G$9+СВЦЭМ!$D$10+'СЕТ СН'!$G$5-'СЕТ СН'!$G$17</f>
        <v>5499.21441555</v>
      </c>
      <c r="M76" s="36">
        <f>SUMIFS(СВЦЭМ!$C$39:$C$782,СВЦЭМ!$A$39:$A$782,$A76,СВЦЭМ!$B$39:$B$782,M$47)+'СЕТ СН'!$G$9+СВЦЭМ!$D$10+'СЕТ СН'!$G$5-'СЕТ СН'!$G$17</f>
        <v>5507.0325907999995</v>
      </c>
      <c r="N76" s="36">
        <f>SUMIFS(СВЦЭМ!$C$39:$C$782,СВЦЭМ!$A$39:$A$782,$A76,СВЦЭМ!$B$39:$B$782,N$47)+'СЕТ СН'!$G$9+СВЦЭМ!$D$10+'СЕТ СН'!$G$5-'СЕТ СН'!$G$17</f>
        <v>5522.2933562899998</v>
      </c>
      <c r="O76" s="36">
        <f>SUMIFS(СВЦЭМ!$C$39:$C$782,СВЦЭМ!$A$39:$A$782,$A76,СВЦЭМ!$B$39:$B$782,O$47)+'СЕТ СН'!$G$9+СВЦЭМ!$D$10+'СЕТ СН'!$G$5-'СЕТ СН'!$G$17</f>
        <v>5543.1053482799998</v>
      </c>
      <c r="P76" s="36">
        <f>SUMIFS(СВЦЭМ!$C$39:$C$782,СВЦЭМ!$A$39:$A$782,$A76,СВЦЭМ!$B$39:$B$782,P$47)+'СЕТ СН'!$G$9+СВЦЭМ!$D$10+'СЕТ СН'!$G$5-'СЕТ СН'!$G$17</f>
        <v>5551.7417055799997</v>
      </c>
      <c r="Q76" s="36">
        <f>SUMIFS(СВЦЭМ!$C$39:$C$782,СВЦЭМ!$A$39:$A$782,$A76,СВЦЭМ!$B$39:$B$782,Q$47)+'СЕТ СН'!$G$9+СВЦЭМ!$D$10+'СЕТ СН'!$G$5-'СЕТ СН'!$G$17</f>
        <v>5558.9373542100002</v>
      </c>
      <c r="R76" s="36">
        <f>SUMIFS(СВЦЭМ!$C$39:$C$782,СВЦЭМ!$A$39:$A$782,$A76,СВЦЭМ!$B$39:$B$782,R$47)+'СЕТ СН'!$G$9+СВЦЭМ!$D$10+'СЕТ СН'!$G$5-'СЕТ СН'!$G$17</f>
        <v>5552.1845864200004</v>
      </c>
      <c r="S76" s="36">
        <f>SUMIFS(СВЦЭМ!$C$39:$C$782,СВЦЭМ!$A$39:$A$782,$A76,СВЦЭМ!$B$39:$B$782,S$47)+'СЕТ СН'!$G$9+СВЦЭМ!$D$10+'СЕТ СН'!$G$5-'СЕТ СН'!$G$17</f>
        <v>5520.9204999399999</v>
      </c>
      <c r="T76" s="36">
        <f>SUMIFS(СВЦЭМ!$C$39:$C$782,СВЦЭМ!$A$39:$A$782,$A76,СВЦЭМ!$B$39:$B$782,T$47)+'СЕТ СН'!$G$9+СВЦЭМ!$D$10+'СЕТ СН'!$G$5-'СЕТ СН'!$G$17</f>
        <v>5434.8643724000003</v>
      </c>
      <c r="U76" s="36">
        <f>SUMIFS(СВЦЭМ!$C$39:$C$782,СВЦЭМ!$A$39:$A$782,$A76,СВЦЭМ!$B$39:$B$782,U$47)+'СЕТ СН'!$G$9+СВЦЭМ!$D$10+'СЕТ СН'!$G$5-'СЕТ СН'!$G$17</f>
        <v>5461.2472886599999</v>
      </c>
      <c r="V76" s="36">
        <f>SUMIFS(СВЦЭМ!$C$39:$C$782,СВЦЭМ!$A$39:$A$782,$A76,СВЦЭМ!$B$39:$B$782,V$47)+'СЕТ СН'!$G$9+СВЦЭМ!$D$10+'СЕТ СН'!$G$5-'СЕТ СН'!$G$17</f>
        <v>5487.3906166200004</v>
      </c>
      <c r="W76" s="36">
        <f>SUMIFS(СВЦЭМ!$C$39:$C$782,СВЦЭМ!$A$39:$A$782,$A76,СВЦЭМ!$B$39:$B$782,W$47)+'СЕТ СН'!$G$9+СВЦЭМ!$D$10+'СЕТ СН'!$G$5-'СЕТ СН'!$G$17</f>
        <v>5525.4242435300002</v>
      </c>
      <c r="X76" s="36">
        <f>SUMIFS(СВЦЭМ!$C$39:$C$782,СВЦЭМ!$A$39:$A$782,$A76,СВЦЭМ!$B$39:$B$782,X$47)+'СЕТ СН'!$G$9+СВЦЭМ!$D$10+'СЕТ СН'!$G$5-'СЕТ СН'!$G$17</f>
        <v>5558.0346146700003</v>
      </c>
      <c r="Y76" s="36">
        <f>SUMIFS(СВЦЭМ!$C$39:$C$782,СВЦЭМ!$A$39:$A$782,$A76,СВЦЭМ!$B$39:$B$782,Y$47)+'СЕТ СН'!$G$9+СВЦЭМ!$D$10+'СЕТ СН'!$G$5-'СЕТ СН'!$G$17</f>
        <v>5616.5070753</v>
      </c>
    </row>
    <row r="77" spans="1:27" ht="15.75" x14ac:dyDescent="0.2">
      <c r="A77" s="35">
        <f t="shared" si="1"/>
        <v>45595</v>
      </c>
      <c r="B77" s="36">
        <f>SUMIFS(СВЦЭМ!$C$39:$C$782,СВЦЭМ!$A$39:$A$782,$A77,СВЦЭМ!$B$39:$B$782,B$47)+'СЕТ СН'!$G$9+СВЦЭМ!$D$10+'СЕТ СН'!$G$5-'СЕТ СН'!$G$17</f>
        <v>5879.7396781799998</v>
      </c>
      <c r="C77" s="36">
        <f>SUMIFS(СВЦЭМ!$C$39:$C$782,СВЦЭМ!$A$39:$A$782,$A77,СВЦЭМ!$B$39:$B$782,C$47)+'СЕТ СН'!$G$9+СВЦЭМ!$D$10+'СЕТ СН'!$G$5-'СЕТ СН'!$G$17</f>
        <v>5912.1007762099998</v>
      </c>
      <c r="D77" s="36">
        <f>SUMIFS(СВЦЭМ!$C$39:$C$782,СВЦЭМ!$A$39:$A$782,$A77,СВЦЭМ!$B$39:$B$782,D$47)+'СЕТ СН'!$G$9+СВЦЭМ!$D$10+'СЕТ СН'!$G$5-'СЕТ СН'!$G$17</f>
        <v>5965.2891531400001</v>
      </c>
      <c r="E77" s="36">
        <f>SUMIFS(СВЦЭМ!$C$39:$C$782,СВЦЭМ!$A$39:$A$782,$A77,СВЦЭМ!$B$39:$B$782,E$47)+'СЕТ СН'!$G$9+СВЦЭМ!$D$10+'СЕТ СН'!$G$5-'СЕТ СН'!$G$17</f>
        <v>5957.3805045199997</v>
      </c>
      <c r="F77" s="36">
        <f>SUMIFS(СВЦЭМ!$C$39:$C$782,СВЦЭМ!$A$39:$A$782,$A77,СВЦЭМ!$B$39:$B$782,F$47)+'СЕТ СН'!$G$9+СВЦЭМ!$D$10+'СЕТ СН'!$G$5-'СЕТ СН'!$G$17</f>
        <v>5952.3119288899998</v>
      </c>
      <c r="G77" s="36">
        <f>SUMIFS(СВЦЭМ!$C$39:$C$782,СВЦЭМ!$A$39:$A$782,$A77,СВЦЭМ!$B$39:$B$782,G$47)+'СЕТ СН'!$G$9+СВЦЭМ!$D$10+'СЕТ СН'!$G$5-'СЕТ СН'!$G$17</f>
        <v>5937.8990715500004</v>
      </c>
      <c r="H77" s="36">
        <f>SUMIFS(СВЦЭМ!$C$39:$C$782,СВЦЭМ!$A$39:$A$782,$A77,СВЦЭМ!$B$39:$B$782,H$47)+'СЕТ СН'!$G$9+СВЦЭМ!$D$10+'СЕТ СН'!$G$5-'СЕТ СН'!$G$17</f>
        <v>5832.7140149000006</v>
      </c>
      <c r="I77" s="36">
        <f>SUMIFS(СВЦЭМ!$C$39:$C$782,СВЦЭМ!$A$39:$A$782,$A77,СВЦЭМ!$B$39:$B$782,I$47)+'СЕТ СН'!$G$9+СВЦЭМ!$D$10+'СЕТ СН'!$G$5-'СЕТ СН'!$G$17</f>
        <v>5778.7928791699997</v>
      </c>
      <c r="J77" s="36">
        <f>SUMIFS(СВЦЭМ!$C$39:$C$782,СВЦЭМ!$A$39:$A$782,$A77,СВЦЭМ!$B$39:$B$782,J$47)+'СЕТ СН'!$G$9+СВЦЭМ!$D$10+'СЕТ СН'!$G$5-'СЕТ СН'!$G$17</f>
        <v>5718.64263364</v>
      </c>
      <c r="K77" s="36">
        <f>SUMIFS(СВЦЭМ!$C$39:$C$782,СВЦЭМ!$A$39:$A$782,$A77,СВЦЭМ!$B$39:$B$782,K$47)+'СЕТ СН'!$G$9+СВЦЭМ!$D$10+'СЕТ СН'!$G$5-'СЕТ СН'!$G$17</f>
        <v>5710.2615289599999</v>
      </c>
      <c r="L77" s="36">
        <f>SUMIFS(СВЦЭМ!$C$39:$C$782,СВЦЭМ!$A$39:$A$782,$A77,СВЦЭМ!$B$39:$B$782,L$47)+'СЕТ СН'!$G$9+СВЦЭМ!$D$10+'СЕТ СН'!$G$5-'СЕТ СН'!$G$17</f>
        <v>5686.2597243</v>
      </c>
      <c r="M77" s="36">
        <f>SUMIFS(СВЦЭМ!$C$39:$C$782,СВЦЭМ!$A$39:$A$782,$A77,СВЦЭМ!$B$39:$B$782,M$47)+'СЕТ СН'!$G$9+СВЦЭМ!$D$10+'СЕТ СН'!$G$5-'СЕТ СН'!$G$17</f>
        <v>5697.3248399200002</v>
      </c>
      <c r="N77" s="36">
        <f>SUMIFS(СВЦЭМ!$C$39:$C$782,СВЦЭМ!$A$39:$A$782,$A77,СВЦЭМ!$B$39:$B$782,N$47)+'СЕТ СН'!$G$9+СВЦЭМ!$D$10+'СЕТ СН'!$G$5-'СЕТ СН'!$G$17</f>
        <v>5723.4227884700003</v>
      </c>
      <c r="O77" s="36">
        <f>SUMIFS(СВЦЭМ!$C$39:$C$782,СВЦЭМ!$A$39:$A$782,$A77,СВЦЭМ!$B$39:$B$782,O$47)+'СЕТ СН'!$G$9+СВЦЭМ!$D$10+'СЕТ СН'!$G$5-'СЕТ СН'!$G$17</f>
        <v>5733.8377908900002</v>
      </c>
      <c r="P77" s="36">
        <f>SUMIFS(СВЦЭМ!$C$39:$C$782,СВЦЭМ!$A$39:$A$782,$A77,СВЦЭМ!$B$39:$B$782,P$47)+'СЕТ СН'!$G$9+СВЦЭМ!$D$10+'СЕТ СН'!$G$5-'СЕТ СН'!$G$17</f>
        <v>5741.77998527</v>
      </c>
      <c r="Q77" s="36">
        <f>SUMIFS(СВЦЭМ!$C$39:$C$782,СВЦЭМ!$A$39:$A$782,$A77,СВЦЭМ!$B$39:$B$782,Q$47)+'СЕТ СН'!$G$9+СВЦЭМ!$D$10+'СЕТ СН'!$G$5-'СЕТ СН'!$G$17</f>
        <v>5760.2258455400006</v>
      </c>
      <c r="R77" s="36">
        <f>SUMIFS(СВЦЭМ!$C$39:$C$782,СВЦЭМ!$A$39:$A$782,$A77,СВЦЭМ!$B$39:$B$782,R$47)+'СЕТ СН'!$G$9+СВЦЭМ!$D$10+'СЕТ СН'!$G$5-'СЕТ СН'!$G$17</f>
        <v>5753.7176696000006</v>
      </c>
      <c r="S77" s="36">
        <f>SUMIFS(СВЦЭМ!$C$39:$C$782,СВЦЭМ!$A$39:$A$782,$A77,СВЦЭМ!$B$39:$B$782,S$47)+'СЕТ СН'!$G$9+СВЦЭМ!$D$10+'СЕТ СН'!$G$5-'СЕТ СН'!$G$17</f>
        <v>5720.9338059299998</v>
      </c>
      <c r="T77" s="36">
        <f>SUMIFS(СВЦЭМ!$C$39:$C$782,СВЦЭМ!$A$39:$A$782,$A77,СВЦЭМ!$B$39:$B$782,T$47)+'СЕТ СН'!$G$9+СВЦЭМ!$D$10+'СЕТ СН'!$G$5-'СЕТ СН'!$G$17</f>
        <v>5651.5194171000003</v>
      </c>
      <c r="U77" s="36">
        <f>SUMIFS(СВЦЭМ!$C$39:$C$782,СВЦЭМ!$A$39:$A$782,$A77,СВЦЭМ!$B$39:$B$782,U$47)+'СЕТ СН'!$G$9+СВЦЭМ!$D$10+'СЕТ СН'!$G$5-'СЕТ СН'!$G$17</f>
        <v>5631.4760661199998</v>
      </c>
      <c r="V77" s="36">
        <f>SUMIFS(СВЦЭМ!$C$39:$C$782,СВЦЭМ!$A$39:$A$782,$A77,СВЦЭМ!$B$39:$B$782,V$47)+'СЕТ СН'!$G$9+СВЦЭМ!$D$10+'СЕТ СН'!$G$5-'СЕТ СН'!$G$17</f>
        <v>5651.1660203199999</v>
      </c>
      <c r="W77" s="36">
        <f>SUMIFS(СВЦЭМ!$C$39:$C$782,СВЦЭМ!$A$39:$A$782,$A77,СВЦЭМ!$B$39:$B$782,W$47)+'СЕТ СН'!$G$9+СВЦЭМ!$D$10+'СЕТ СН'!$G$5-'СЕТ СН'!$G$17</f>
        <v>5682.9612542300001</v>
      </c>
      <c r="X77" s="36">
        <f>SUMIFS(СВЦЭМ!$C$39:$C$782,СВЦЭМ!$A$39:$A$782,$A77,СВЦЭМ!$B$39:$B$782,X$47)+'СЕТ СН'!$G$9+СВЦЭМ!$D$10+'СЕТ СН'!$G$5-'СЕТ СН'!$G$17</f>
        <v>5736.0091143500003</v>
      </c>
      <c r="Y77" s="36">
        <f>SUMIFS(СВЦЭМ!$C$39:$C$782,СВЦЭМ!$A$39:$A$782,$A77,СВЦЭМ!$B$39:$B$782,Y$47)+'СЕТ СН'!$G$9+СВЦЭМ!$D$10+'СЕТ СН'!$G$5-'СЕТ СН'!$G$17</f>
        <v>5799.5372237299998</v>
      </c>
      <c r="AA77" s="37"/>
    </row>
    <row r="78" spans="1:27" ht="15.75" x14ac:dyDescent="0.2">
      <c r="A78" s="35">
        <f t="shared" si="1"/>
        <v>45596</v>
      </c>
      <c r="B78" s="36">
        <f>SUMIFS(СВЦЭМ!$C$39:$C$782,СВЦЭМ!$A$39:$A$782,$A78,СВЦЭМ!$B$39:$B$782,B$47)+'СЕТ СН'!$G$9+СВЦЭМ!$D$10+'СЕТ СН'!$G$5-'СЕТ СН'!$G$17</f>
        <v>5906.3627093399991</v>
      </c>
      <c r="C78" s="36">
        <f>SUMIFS(СВЦЭМ!$C$39:$C$782,СВЦЭМ!$A$39:$A$782,$A78,СВЦЭМ!$B$39:$B$782,C$47)+'СЕТ СН'!$G$9+СВЦЭМ!$D$10+'СЕТ СН'!$G$5-'СЕТ СН'!$G$17</f>
        <v>5882.6574308799991</v>
      </c>
      <c r="D78" s="36">
        <f>SUMIFS(СВЦЭМ!$C$39:$C$782,СВЦЭМ!$A$39:$A$782,$A78,СВЦЭМ!$B$39:$B$782,D$47)+'СЕТ СН'!$G$9+СВЦЭМ!$D$10+'СЕТ СН'!$G$5-'СЕТ СН'!$G$17</f>
        <v>5908.3448417899999</v>
      </c>
      <c r="E78" s="36">
        <f>SUMIFS(СВЦЭМ!$C$39:$C$782,СВЦЭМ!$A$39:$A$782,$A78,СВЦЭМ!$B$39:$B$782,E$47)+'СЕТ СН'!$G$9+СВЦЭМ!$D$10+'СЕТ СН'!$G$5-'СЕТ СН'!$G$17</f>
        <v>5912.5008264200005</v>
      </c>
      <c r="F78" s="36">
        <f>SUMIFS(СВЦЭМ!$C$39:$C$782,СВЦЭМ!$A$39:$A$782,$A78,СВЦЭМ!$B$39:$B$782,F$47)+'СЕТ СН'!$G$9+СВЦЭМ!$D$10+'СЕТ СН'!$G$5-'СЕТ СН'!$G$17</f>
        <v>5911.3410963999995</v>
      </c>
      <c r="G78" s="36">
        <f>SUMIFS(СВЦЭМ!$C$39:$C$782,СВЦЭМ!$A$39:$A$782,$A78,СВЦЭМ!$B$39:$B$782,G$47)+'СЕТ СН'!$G$9+СВЦЭМ!$D$10+'СЕТ СН'!$G$5-'СЕТ СН'!$G$17</f>
        <v>5878.5081322599999</v>
      </c>
      <c r="H78" s="36">
        <f>SUMIFS(СВЦЭМ!$C$39:$C$782,СВЦЭМ!$A$39:$A$782,$A78,СВЦЭМ!$B$39:$B$782,H$47)+'СЕТ СН'!$G$9+СВЦЭМ!$D$10+'СЕТ СН'!$G$5-'СЕТ СН'!$G$17</f>
        <v>5797.8327869000004</v>
      </c>
      <c r="I78" s="36">
        <f>SUMIFS(СВЦЭМ!$C$39:$C$782,СВЦЭМ!$A$39:$A$782,$A78,СВЦЭМ!$B$39:$B$782,I$47)+'СЕТ СН'!$G$9+СВЦЭМ!$D$10+'СЕТ СН'!$G$5-'СЕТ СН'!$G$17</f>
        <v>5688.5649955999997</v>
      </c>
      <c r="J78" s="36">
        <f>SUMIFS(СВЦЭМ!$C$39:$C$782,СВЦЭМ!$A$39:$A$782,$A78,СВЦЭМ!$B$39:$B$782,J$47)+'СЕТ СН'!$G$9+СВЦЭМ!$D$10+'СЕТ СН'!$G$5-'СЕТ СН'!$G$17</f>
        <v>5644.5067984899997</v>
      </c>
      <c r="K78" s="36">
        <f>SUMIFS(СВЦЭМ!$C$39:$C$782,СВЦЭМ!$A$39:$A$782,$A78,СВЦЭМ!$B$39:$B$782,K$47)+'СЕТ СН'!$G$9+СВЦЭМ!$D$10+'СЕТ СН'!$G$5-'СЕТ СН'!$G$17</f>
        <v>5621.27434189</v>
      </c>
      <c r="L78" s="36">
        <f>SUMIFS(СВЦЭМ!$C$39:$C$782,СВЦЭМ!$A$39:$A$782,$A78,СВЦЭМ!$B$39:$B$782,L$47)+'СЕТ СН'!$G$9+СВЦЭМ!$D$10+'СЕТ СН'!$G$5-'СЕТ СН'!$G$17</f>
        <v>5601.1244791200006</v>
      </c>
      <c r="M78" s="36">
        <f>SUMIFS(СВЦЭМ!$C$39:$C$782,СВЦЭМ!$A$39:$A$782,$A78,СВЦЭМ!$B$39:$B$782,M$47)+'СЕТ СН'!$G$9+СВЦЭМ!$D$10+'СЕТ СН'!$G$5-'СЕТ СН'!$G$17</f>
        <v>5609.9730208600004</v>
      </c>
      <c r="N78" s="36">
        <f>SUMIFS(СВЦЭМ!$C$39:$C$782,СВЦЭМ!$A$39:$A$782,$A78,СВЦЭМ!$B$39:$B$782,N$47)+'СЕТ СН'!$G$9+СВЦЭМ!$D$10+'СЕТ СН'!$G$5-'СЕТ СН'!$G$17</f>
        <v>5636.5341677799997</v>
      </c>
      <c r="O78" s="36">
        <f>SUMIFS(СВЦЭМ!$C$39:$C$782,СВЦЭМ!$A$39:$A$782,$A78,СВЦЭМ!$B$39:$B$782,O$47)+'СЕТ СН'!$G$9+СВЦЭМ!$D$10+'СЕТ СН'!$G$5-'СЕТ СН'!$G$17</f>
        <v>5667.1960107699997</v>
      </c>
      <c r="P78" s="36">
        <f>SUMIFS(СВЦЭМ!$C$39:$C$782,СВЦЭМ!$A$39:$A$782,$A78,СВЦЭМ!$B$39:$B$782,P$47)+'СЕТ СН'!$G$9+СВЦЭМ!$D$10+'СЕТ СН'!$G$5-'СЕТ СН'!$G$17</f>
        <v>5685.0758211600005</v>
      </c>
      <c r="Q78" s="36">
        <f>SUMIFS(СВЦЭМ!$C$39:$C$782,СВЦЭМ!$A$39:$A$782,$A78,СВЦЭМ!$B$39:$B$782,Q$47)+'СЕТ СН'!$G$9+СВЦЭМ!$D$10+'СЕТ СН'!$G$5-'СЕТ СН'!$G$17</f>
        <v>5688.1711425499998</v>
      </c>
      <c r="R78" s="36">
        <f>SUMIFS(СВЦЭМ!$C$39:$C$782,СВЦЭМ!$A$39:$A$782,$A78,СВЦЭМ!$B$39:$B$782,R$47)+'СЕТ СН'!$G$9+СВЦЭМ!$D$10+'СЕТ СН'!$G$5-'СЕТ СН'!$G$17</f>
        <v>5685.4539512600004</v>
      </c>
      <c r="S78" s="36">
        <f>SUMIFS(СВЦЭМ!$C$39:$C$782,СВЦЭМ!$A$39:$A$782,$A78,СВЦЭМ!$B$39:$B$782,S$47)+'СЕТ СН'!$G$9+СВЦЭМ!$D$10+'СЕТ СН'!$G$5-'СЕТ СН'!$G$17</f>
        <v>5672.4191524100006</v>
      </c>
      <c r="T78" s="36">
        <f>SUMIFS(СВЦЭМ!$C$39:$C$782,СВЦЭМ!$A$39:$A$782,$A78,СВЦЭМ!$B$39:$B$782,T$47)+'СЕТ СН'!$G$9+СВЦЭМ!$D$10+'СЕТ СН'!$G$5-'СЕТ СН'!$G$17</f>
        <v>5580.9460349000001</v>
      </c>
      <c r="U78" s="36">
        <f>SUMIFS(СВЦЭМ!$C$39:$C$782,СВЦЭМ!$A$39:$A$782,$A78,СВЦЭМ!$B$39:$B$782,U$47)+'СЕТ СН'!$G$9+СВЦЭМ!$D$10+'СЕТ СН'!$G$5-'СЕТ СН'!$G$17</f>
        <v>5587.1618946500002</v>
      </c>
      <c r="V78" s="36">
        <f>SUMIFS(СВЦЭМ!$C$39:$C$782,СВЦЭМ!$A$39:$A$782,$A78,СВЦЭМ!$B$39:$B$782,V$47)+'СЕТ СН'!$G$9+СВЦЭМ!$D$10+'СЕТ СН'!$G$5-'СЕТ СН'!$G$17</f>
        <v>5588.4627020899998</v>
      </c>
      <c r="W78" s="36">
        <f>SUMIFS(СВЦЭМ!$C$39:$C$782,СВЦЭМ!$A$39:$A$782,$A78,СВЦЭМ!$B$39:$B$782,W$47)+'СЕТ СН'!$G$9+СВЦЭМ!$D$10+'СЕТ СН'!$G$5-'СЕТ СН'!$G$17</f>
        <v>5611.7132023000004</v>
      </c>
      <c r="X78" s="36">
        <f>SUMIFS(СВЦЭМ!$C$39:$C$782,СВЦЭМ!$A$39:$A$782,$A78,СВЦЭМ!$B$39:$B$782,X$47)+'СЕТ СН'!$G$9+СВЦЭМ!$D$10+'СЕТ СН'!$G$5-'СЕТ СН'!$G$17</f>
        <v>5677.3827387800002</v>
      </c>
      <c r="Y78" s="36">
        <f>SUMIFS(СВЦЭМ!$C$39:$C$782,СВЦЭМ!$A$39:$A$782,$A78,СВЦЭМ!$B$39:$B$782,Y$47)+'СЕТ СН'!$G$9+СВЦЭМ!$D$10+'СЕТ СН'!$G$5-'СЕТ СН'!$G$17</f>
        <v>5708.9754637300002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01.10.2024</v>
      </c>
      <c r="B84" s="36">
        <f>SUMIFS(СВЦЭМ!$C$39:$C$782,СВЦЭМ!$A$39:$A$782,$A84,СВЦЭМ!$B$39:$B$782,B$83)+'СЕТ СН'!$H$9+СВЦЭМ!$D$10+'СЕТ СН'!$H$5-'СЕТ СН'!$H$17</f>
        <v>6362.0397081800002</v>
      </c>
      <c r="C84" s="36">
        <f>SUMIFS(СВЦЭМ!$C$39:$C$782,СВЦЭМ!$A$39:$A$782,$A84,СВЦЭМ!$B$39:$B$782,C$83)+'СЕТ СН'!$H$9+СВЦЭМ!$D$10+'СЕТ СН'!$H$5-'СЕТ СН'!$H$17</f>
        <v>6350.9259931600009</v>
      </c>
      <c r="D84" s="36">
        <f>SUMIFS(СВЦЭМ!$C$39:$C$782,СВЦЭМ!$A$39:$A$782,$A84,СВЦЭМ!$B$39:$B$782,D$83)+'СЕТ СН'!$H$9+СВЦЭМ!$D$10+'СЕТ СН'!$H$5-'СЕТ СН'!$H$17</f>
        <v>6453.0592431900004</v>
      </c>
      <c r="E84" s="36">
        <f>SUMIFS(СВЦЭМ!$C$39:$C$782,СВЦЭМ!$A$39:$A$782,$A84,СВЦЭМ!$B$39:$B$782,E$83)+'СЕТ СН'!$H$9+СВЦЭМ!$D$10+'СЕТ СН'!$H$5-'СЕТ СН'!$H$17</f>
        <v>6473.5914678700001</v>
      </c>
      <c r="F84" s="36">
        <f>SUMIFS(СВЦЭМ!$C$39:$C$782,СВЦЭМ!$A$39:$A$782,$A84,СВЦЭМ!$B$39:$B$782,F$83)+'СЕТ СН'!$H$9+СВЦЭМ!$D$10+'СЕТ СН'!$H$5-'СЕТ СН'!$H$17</f>
        <v>6471.7399556600003</v>
      </c>
      <c r="G84" s="36">
        <f>SUMIFS(СВЦЭМ!$C$39:$C$782,СВЦЭМ!$A$39:$A$782,$A84,СВЦЭМ!$B$39:$B$782,G$83)+'СЕТ СН'!$H$9+СВЦЭМ!$D$10+'СЕТ СН'!$H$5-'СЕТ СН'!$H$17</f>
        <v>6433.8855046099998</v>
      </c>
      <c r="H84" s="36">
        <f>SUMIFS(СВЦЭМ!$C$39:$C$782,СВЦЭМ!$A$39:$A$782,$A84,СВЦЭМ!$B$39:$B$782,H$83)+'СЕТ СН'!$H$9+СВЦЭМ!$D$10+'СЕТ СН'!$H$5-'СЕТ СН'!$H$17</f>
        <v>6328.5446371100006</v>
      </c>
      <c r="I84" s="36">
        <f>SUMIFS(СВЦЭМ!$C$39:$C$782,СВЦЭМ!$A$39:$A$782,$A84,СВЦЭМ!$B$39:$B$782,I$83)+'СЕТ СН'!$H$9+СВЦЭМ!$D$10+'СЕТ СН'!$H$5-'СЕТ СН'!$H$17</f>
        <v>6213.0500004100004</v>
      </c>
      <c r="J84" s="36">
        <f>SUMIFS(СВЦЭМ!$C$39:$C$782,СВЦЭМ!$A$39:$A$782,$A84,СВЦЭМ!$B$39:$B$782,J$83)+'СЕТ СН'!$H$9+СВЦЭМ!$D$10+'СЕТ СН'!$H$5-'СЕТ СН'!$H$17</f>
        <v>6167.8717411500002</v>
      </c>
      <c r="K84" s="36">
        <f>SUMIFS(СВЦЭМ!$C$39:$C$782,СВЦЭМ!$A$39:$A$782,$A84,СВЦЭМ!$B$39:$B$782,K$83)+'СЕТ СН'!$H$9+СВЦЭМ!$D$10+'СЕТ СН'!$H$5-'СЕТ СН'!$H$17</f>
        <v>6122.24473493</v>
      </c>
      <c r="L84" s="36">
        <f>SUMIFS(СВЦЭМ!$C$39:$C$782,СВЦЭМ!$A$39:$A$782,$A84,СВЦЭМ!$B$39:$B$782,L$83)+'СЕТ СН'!$H$9+СВЦЭМ!$D$10+'СЕТ СН'!$H$5-'СЕТ СН'!$H$17</f>
        <v>6129.6505526199999</v>
      </c>
      <c r="M84" s="36">
        <f>SUMIFS(СВЦЭМ!$C$39:$C$782,СВЦЭМ!$A$39:$A$782,$A84,СВЦЭМ!$B$39:$B$782,M$83)+'СЕТ СН'!$H$9+СВЦЭМ!$D$10+'СЕТ СН'!$H$5-'СЕТ СН'!$H$17</f>
        <v>6132.4550614200007</v>
      </c>
      <c r="N84" s="36">
        <f>SUMIFS(СВЦЭМ!$C$39:$C$782,СВЦЭМ!$A$39:$A$782,$A84,СВЦЭМ!$B$39:$B$782,N$83)+'СЕТ СН'!$H$9+СВЦЭМ!$D$10+'СЕТ СН'!$H$5-'СЕТ СН'!$H$17</f>
        <v>6156.9495444600007</v>
      </c>
      <c r="O84" s="36">
        <f>SUMIFS(СВЦЭМ!$C$39:$C$782,СВЦЭМ!$A$39:$A$782,$A84,СВЦЭМ!$B$39:$B$782,O$83)+'СЕТ СН'!$H$9+СВЦЭМ!$D$10+'СЕТ СН'!$H$5-'СЕТ СН'!$H$17</f>
        <v>6136.0330223500005</v>
      </c>
      <c r="P84" s="36">
        <f>SUMIFS(СВЦЭМ!$C$39:$C$782,СВЦЭМ!$A$39:$A$782,$A84,СВЦЭМ!$B$39:$B$782,P$83)+'СЕТ СН'!$H$9+СВЦЭМ!$D$10+'СЕТ СН'!$H$5-'СЕТ СН'!$H$17</f>
        <v>6141.5625442500004</v>
      </c>
      <c r="Q84" s="36">
        <f>SUMIFS(СВЦЭМ!$C$39:$C$782,СВЦЭМ!$A$39:$A$782,$A84,СВЦЭМ!$B$39:$B$782,Q$83)+'СЕТ СН'!$H$9+СВЦЭМ!$D$10+'СЕТ СН'!$H$5-'СЕТ СН'!$H$17</f>
        <v>6181.4186754800003</v>
      </c>
      <c r="R84" s="36">
        <f>SUMIFS(СВЦЭМ!$C$39:$C$782,СВЦЭМ!$A$39:$A$782,$A84,СВЦЭМ!$B$39:$B$782,R$83)+'СЕТ СН'!$H$9+СВЦЭМ!$D$10+'СЕТ СН'!$H$5-'СЕТ СН'!$H$17</f>
        <v>6160.2227573500004</v>
      </c>
      <c r="S84" s="36">
        <f>SUMIFS(СВЦЭМ!$C$39:$C$782,СВЦЭМ!$A$39:$A$782,$A84,СВЦЭМ!$B$39:$B$782,S$83)+'СЕТ СН'!$H$9+СВЦЭМ!$D$10+'СЕТ СН'!$H$5-'СЕТ СН'!$H$17</f>
        <v>6124.7187657900004</v>
      </c>
      <c r="T84" s="36">
        <f>SUMIFS(СВЦЭМ!$C$39:$C$782,СВЦЭМ!$A$39:$A$782,$A84,СВЦЭМ!$B$39:$B$782,T$83)+'СЕТ СН'!$H$9+СВЦЭМ!$D$10+'СЕТ СН'!$H$5-'СЕТ СН'!$H$17</f>
        <v>6112.8566231000004</v>
      </c>
      <c r="U84" s="36">
        <f>SUMIFS(СВЦЭМ!$C$39:$C$782,СВЦЭМ!$A$39:$A$782,$A84,СВЦЭМ!$B$39:$B$782,U$83)+'СЕТ СН'!$H$9+СВЦЭМ!$D$10+'СЕТ СН'!$H$5-'СЕТ СН'!$H$17</f>
        <v>6083.4248791300006</v>
      </c>
      <c r="V84" s="36">
        <f>SUMIFS(СВЦЭМ!$C$39:$C$782,СВЦЭМ!$A$39:$A$782,$A84,СВЦЭМ!$B$39:$B$782,V$83)+'СЕТ СН'!$H$9+СВЦЭМ!$D$10+'СЕТ СН'!$H$5-'СЕТ СН'!$H$17</f>
        <v>6068.4745290999999</v>
      </c>
      <c r="W84" s="36">
        <f>SUMIFS(СВЦЭМ!$C$39:$C$782,СВЦЭМ!$A$39:$A$782,$A84,СВЦЭМ!$B$39:$B$782,W$83)+'СЕТ СН'!$H$9+СВЦЭМ!$D$10+'СЕТ СН'!$H$5-'СЕТ СН'!$H$17</f>
        <v>6067.7475106100001</v>
      </c>
      <c r="X84" s="36">
        <f>SUMIFS(СВЦЭМ!$C$39:$C$782,СВЦЭМ!$A$39:$A$782,$A84,СВЦЭМ!$B$39:$B$782,X$83)+'СЕТ СН'!$H$9+СВЦЭМ!$D$10+'СЕТ СН'!$H$5-'СЕТ СН'!$H$17</f>
        <v>6142.69873714</v>
      </c>
      <c r="Y84" s="36">
        <f>SUMIFS(СВЦЭМ!$C$39:$C$782,СВЦЭМ!$A$39:$A$782,$A84,СВЦЭМ!$B$39:$B$782,Y$83)+'СЕТ СН'!$H$9+СВЦЭМ!$D$10+'СЕТ СН'!$H$5-'СЕТ СН'!$H$17</f>
        <v>6223.5481628900006</v>
      </c>
    </row>
    <row r="85" spans="1:25" ht="15.75" x14ac:dyDescent="0.2">
      <c r="A85" s="35">
        <f>A84+1</f>
        <v>45567</v>
      </c>
      <c r="B85" s="36">
        <f>SUMIFS(СВЦЭМ!$C$39:$C$782,СВЦЭМ!$A$39:$A$782,$A85,СВЦЭМ!$B$39:$B$782,B$83)+'СЕТ СН'!$H$9+СВЦЭМ!$D$10+'СЕТ СН'!$H$5-'СЕТ СН'!$H$17</f>
        <v>6313.5833797100004</v>
      </c>
      <c r="C85" s="36">
        <f>SUMIFS(СВЦЭМ!$C$39:$C$782,СВЦЭМ!$A$39:$A$782,$A85,СВЦЭМ!$B$39:$B$782,C$83)+'СЕТ СН'!$H$9+СВЦЭМ!$D$10+'СЕТ СН'!$H$5-'СЕТ СН'!$H$17</f>
        <v>6374.5255017200006</v>
      </c>
      <c r="D85" s="36">
        <f>SUMIFS(СВЦЭМ!$C$39:$C$782,СВЦЭМ!$A$39:$A$782,$A85,СВЦЭМ!$B$39:$B$782,D$83)+'СЕТ СН'!$H$9+СВЦЭМ!$D$10+'СЕТ СН'!$H$5-'СЕТ СН'!$H$17</f>
        <v>6442.5972251300009</v>
      </c>
      <c r="E85" s="36">
        <f>SUMIFS(СВЦЭМ!$C$39:$C$782,СВЦЭМ!$A$39:$A$782,$A85,СВЦЭМ!$B$39:$B$782,E$83)+'СЕТ СН'!$H$9+СВЦЭМ!$D$10+'СЕТ СН'!$H$5-'СЕТ СН'!$H$17</f>
        <v>6468.4158459200007</v>
      </c>
      <c r="F85" s="36">
        <f>SUMIFS(СВЦЭМ!$C$39:$C$782,СВЦЭМ!$A$39:$A$782,$A85,СВЦЭМ!$B$39:$B$782,F$83)+'СЕТ СН'!$H$9+СВЦЭМ!$D$10+'СЕТ СН'!$H$5-'СЕТ СН'!$H$17</f>
        <v>6457.75066539</v>
      </c>
      <c r="G85" s="36">
        <f>SUMIFS(СВЦЭМ!$C$39:$C$782,СВЦЭМ!$A$39:$A$782,$A85,СВЦЭМ!$B$39:$B$782,G$83)+'СЕТ СН'!$H$9+СВЦЭМ!$D$10+'СЕТ СН'!$H$5-'СЕТ СН'!$H$17</f>
        <v>6424.3632086100006</v>
      </c>
      <c r="H85" s="36">
        <f>SUMIFS(СВЦЭМ!$C$39:$C$782,СВЦЭМ!$A$39:$A$782,$A85,СВЦЭМ!$B$39:$B$782,H$83)+'СЕТ СН'!$H$9+СВЦЭМ!$D$10+'СЕТ СН'!$H$5-'СЕТ СН'!$H$17</f>
        <v>6332.69898216</v>
      </c>
      <c r="I85" s="36">
        <f>SUMIFS(СВЦЭМ!$C$39:$C$782,СВЦЭМ!$A$39:$A$782,$A85,СВЦЭМ!$B$39:$B$782,I$83)+'СЕТ СН'!$H$9+СВЦЭМ!$D$10+'СЕТ СН'!$H$5-'СЕТ СН'!$H$17</f>
        <v>6239.3003890700002</v>
      </c>
      <c r="J85" s="36">
        <f>SUMIFS(СВЦЭМ!$C$39:$C$782,СВЦЭМ!$A$39:$A$782,$A85,СВЦЭМ!$B$39:$B$782,J$83)+'СЕТ СН'!$H$9+СВЦЭМ!$D$10+'СЕТ СН'!$H$5-'СЕТ СН'!$H$17</f>
        <v>6210.4141610800007</v>
      </c>
      <c r="K85" s="36">
        <f>SUMIFS(СВЦЭМ!$C$39:$C$782,СВЦЭМ!$A$39:$A$782,$A85,СВЦЭМ!$B$39:$B$782,K$83)+'СЕТ СН'!$H$9+СВЦЭМ!$D$10+'СЕТ СН'!$H$5-'СЕТ СН'!$H$17</f>
        <v>6175.1584164400001</v>
      </c>
      <c r="L85" s="36">
        <f>SUMIFS(СВЦЭМ!$C$39:$C$782,СВЦЭМ!$A$39:$A$782,$A85,СВЦЭМ!$B$39:$B$782,L$83)+'СЕТ СН'!$H$9+СВЦЭМ!$D$10+'СЕТ СН'!$H$5-'СЕТ СН'!$H$17</f>
        <v>6177.5645075299999</v>
      </c>
      <c r="M85" s="36">
        <f>SUMIFS(СВЦЭМ!$C$39:$C$782,СВЦЭМ!$A$39:$A$782,$A85,СВЦЭМ!$B$39:$B$782,M$83)+'СЕТ СН'!$H$9+СВЦЭМ!$D$10+'СЕТ СН'!$H$5-'СЕТ СН'!$H$17</f>
        <v>6192.2212094200004</v>
      </c>
      <c r="N85" s="36">
        <f>SUMIFS(СВЦЭМ!$C$39:$C$782,СВЦЭМ!$A$39:$A$782,$A85,СВЦЭМ!$B$39:$B$782,N$83)+'СЕТ СН'!$H$9+СВЦЭМ!$D$10+'СЕТ СН'!$H$5-'СЕТ СН'!$H$17</f>
        <v>6201.5130850700007</v>
      </c>
      <c r="O85" s="36">
        <f>SUMIFS(СВЦЭМ!$C$39:$C$782,СВЦЭМ!$A$39:$A$782,$A85,СВЦЭМ!$B$39:$B$782,O$83)+'СЕТ СН'!$H$9+СВЦЭМ!$D$10+'СЕТ СН'!$H$5-'СЕТ СН'!$H$17</f>
        <v>6188.8226156300007</v>
      </c>
      <c r="P85" s="36">
        <f>SUMIFS(СВЦЭМ!$C$39:$C$782,СВЦЭМ!$A$39:$A$782,$A85,СВЦЭМ!$B$39:$B$782,P$83)+'СЕТ СН'!$H$9+СВЦЭМ!$D$10+'СЕТ СН'!$H$5-'СЕТ СН'!$H$17</f>
        <v>6187.7587939000005</v>
      </c>
      <c r="Q85" s="36">
        <f>SUMIFS(СВЦЭМ!$C$39:$C$782,СВЦЭМ!$A$39:$A$782,$A85,СВЦЭМ!$B$39:$B$782,Q$83)+'СЕТ СН'!$H$9+СВЦЭМ!$D$10+'СЕТ СН'!$H$5-'СЕТ СН'!$H$17</f>
        <v>6216.5761299599999</v>
      </c>
      <c r="R85" s="36">
        <f>SUMIFS(СВЦЭМ!$C$39:$C$782,СВЦЭМ!$A$39:$A$782,$A85,СВЦЭМ!$B$39:$B$782,R$83)+'СЕТ СН'!$H$9+СВЦЭМ!$D$10+'СЕТ СН'!$H$5-'СЕТ СН'!$H$17</f>
        <v>6169.9415221700001</v>
      </c>
      <c r="S85" s="36">
        <f>SUMIFS(СВЦЭМ!$C$39:$C$782,СВЦЭМ!$A$39:$A$782,$A85,СВЦЭМ!$B$39:$B$782,S$83)+'СЕТ СН'!$H$9+СВЦЭМ!$D$10+'СЕТ СН'!$H$5-'СЕТ СН'!$H$17</f>
        <v>6160.0658521000005</v>
      </c>
      <c r="T85" s="36">
        <f>SUMIFS(СВЦЭМ!$C$39:$C$782,СВЦЭМ!$A$39:$A$782,$A85,СВЦЭМ!$B$39:$B$782,T$83)+'СЕТ СН'!$H$9+СВЦЭМ!$D$10+'СЕТ СН'!$H$5-'СЕТ СН'!$H$17</f>
        <v>6144.0780718100004</v>
      </c>
      <c r="U85" s="36">
        <f>SUMIFS(СВЦЭМ!$C$39:$C$782,СВЦЭМ!$A$39:$A$782,$A85,СВЦЭМ!$B$39:$B$782,U$83)+'СЕТ СН'!$H$9+СВЦЭМ!$D$10+'СЕТ СН'!$H$5-'СЕТ СН'!$H$17</f>
        <v>6113.0503595</v>
      </c>
      <c r="V85" s="36">
        <f>SUMIFS(СВЦЭМ!$C$39:$C$782,СВЦЭМ!$A$39:$A$782,$A85,СВЦЭМ!$B$39:$B$782,V$83)+'СЕТ СН'!$H$9+СВЦЭМ!$D$10+'СЕТ СН'!$H$5-'СЕТ СН'!$H$17</f>
        <v>6116.3989652800001</v>
      </c>
      <c r="W85" s="36">
        <f>SUMIFS(СВЦЭМ!$C$39:$C$782,СВЦЭМ!$A$39:$A$782,$A85,СВЦЭМ!$B$39:$B$782,W$83)+'СЕТ СН'!$H$9+СВЦЭМ!$D$10+'СЕТ СН'!$H$5-'СЕТ СН'!$H$17</f>
        <v>6129.08397934</v>
      </c>
      <c r="X85" s="36">
        <f>SUMIFS(СВЦЭМ!$C$39:$C$782,СВЦЭМ!$A$39:$A$782,$A85,СВЦЭМ!$B$39:$B$782,X$83)+'СЕТ СН'!$H$9+СВЦЭМ!$D$10+'СЕТ СН'!$H$5-'СЕТ СН'!$H$17</f>
        <v>6198.0181613700006</v>
      </c>
      <c r="Y85" s="36">
        <f>SUMIFS(СВЦЭМ!$C$39:$C$782,СВЦЭМ!$A$39:$A$782,$A85,СВЦЭМ!$B$39:$B$782,Y$83)+'СЕТ СН'!$H$9+СВЦЭМ!$D$10+'СЕТ СН'!$H$5-'СЕТ СН'!$H$17</f>
        <v>6270.7145201100002</v>
      </c>
    </row>
    <row r="86" spans="1:25" ht="15.75" x14ac:dyDescent="0.2">
      <c r="A86" s="35">
        <f t="shared" ref="A86:A114" si="2">A85+1</f>
        <v>45568</v>
      </c>
      <c r="B86" s="36">
        <f>SUMIFS(СВЦЭМ!$C$39:$C$782,СВЦЭМ!$A$39:$A$782,$A86,СВЦЭМ!$B$39:$B$782,B$83)+'СЕТ СН'!$H$9+СВЦЭМ!$D$10+'СЕТ СН'!$H$5-'СЕТ СН'!$H$17</f>
        <v>6249.5353503800006</v>
      </c>
      <c r="C86" s="36">
        <f>SUMIFS(СВЦЭМ!$C$39:$C$782,СВЦЭМ!$A$39:$A$782,$A86,СВЦЭМ!$B$39:$B$782,C$83)+'СЕТ СН'!$H$9+СВЦЭМ!$D$10+'СЕТ СН'!$H$5-'СЕТ СН'!$H$17</f>
        <v>6298.3805718800004</v>
      </c>
      <c r="D86" s="36">
        <f>SUMIFS(СВЦЭМ!$C$39:$C$782,СВЦЭМ!$A$39:$A$782,$A86,СВЦЭМ!$B$39:$B$782,D$83)+'СЕТ СН'!$H$9+СВЦЭМ!$D$10+'СЕТ СН'!$H$5-'СЕТ СН'!$H$17</f>
        <v>6344.54329702</v>
      </c>
      <c r="E86" s="36">
        <f>SUMIFS(СВЦЭМ!$C$39:$C$782,СВЦЭМ!$A$39:$A$782,$A86,СВЦЭМ!$B$39:$B$782,E$83)+'СЕТ СН'!$H$9+СВЦЭМ!$D$10+'СЕТ СН'!$H$5-'СЕТ СН'!$H$17</f>
        <v>6395.4364156900001</v>
      </c>
      <c r="F86" s="36">
        <f>SUMIFS(СВЦЭМ!$C$39:$C$782,СВЦЭМ!$A$39:$A$782,$A86,СВЦЭМ!$B$39:$B$782,F$83)+'СЕТ СН'!$H$9+СВЦЭМ!$D$10+'СЕТ СН'!$H$5-'СЕТ СН'!$H$17</f>
        <v>6371.6835126700007</v>
      </c>
      <c r="G86" s="36">
        <f>SUMIFS(СВЦЭМ!$C$39:$C$782,СВЦЭМ!$A$39:$A$782,$A86,СВЦЭМ!$B$39:$B$782,G$83)+'СЕТ СН'!$H$9+СВЦЭМ!$D$10+'СЕТ СН'!$H$5-'СЕТ СН'!$H$17</f>
        <v>6365.5839628000003</v>
      </c>
      <c r="H86" s="36">
        <f>SUMIFS(СВЦЭМ!$C$39:$C$782,СВЦЭМ!$A$39:$A$782,$A86,СВЦЭМ!$B$39:$B$782,H$83)+'СЕТ СН'!$H$9+СВЦЭМ!$D$10+'СЕТ СН'!$H$5-'СЕТ СН'!$H$17</f>
        <v>6287.9854863400005</v>
      </c>
      <c r="I86" s="36">
        <f>SUMIFS(СВЦЭМ!$C$39:$C$782,СВЦЭМ!$A$39:$A$782,$A86,СВЦЭМ!$B$39:$B$782,I$83)+'СЕТ СН'!$H$9+СВЦЭМ!$D$10+'СЕТ СН'!$H$5-'СЕТ СН'!$H$17</f>
        <v>6212.4029767000002</v>
      </c>
      <c r="J86" s="36">
        <f>SUMIFS(СВЦЭМ!$C$39:$C$782,СВЦЭМ!$A$39:$A$782,$A86,СВЦЭМ!$B$39:$B$782,J$83)+'СЕТ СН'!$H$9+СВЦЭМ!$D$10+'СЕТ СН'!$H$5-'СЕТ СН'!$H$17</f>
        <v>6177.1379740900002</v>
      </c>
      <c r="K86" s="36">
        <f>SUMIFS(СВЦЭМ!$C$39:$C$782,СВЦЭМ!$A$39:$A$782,$A86,СВЦЭМ!$B$39:$B$782,K$83)+'СЕТ СН'!$H$9+СВЦЭМ!$D$10+'СЕТ СН'!$H$5-'СЕТ СН'!$H$17</f>
        <v>6134.25097422</v>
      </c>
      <c r="L86" s="36">
        <f>SUMIFS(СВЦЭМ!$C$39:$C$782,СВЦЭМ!$A$39:$A$782,$A86,СВЦЭМ!$B$39:$B$782,L$83)+'СЕТ СН'!$H$9+СВЦЭМ!$D$10+'СЕТ СН'!$H$5-'СЕТ СН'!$H$17</f>
        <v>6125.7112499300001</v>
      </c>
      <c r="M86" s="36">
        <f>SUMIFS(СВЦЭМ!$C$39:$C$782,СВЦЭМ!$A$39:$A$782,$A86,СВЦЭМ!$B$39:$B$782,M$83)+'СЕТ СН'!$H$9+СВЦЭМ!$D$10+'СЕТ СН'!$H$5-'СЕТ СН'!$H$17</f>
        <v>6146.9898036200002</v>
      </c>
      <c r="N86" s="36">
        <f>SUMIFS(СВЦЭМ!$C$39:$C$782,СВЦЭМ!$A$39:$A$782,$A86,СВЦЭМ!$B$39:$B$782,N$83)+'СЕТ СН'!$H$9+СВЦЭМ!$D$10+'СЕТ СН'!$H$5-'СЕТ СН'!$H$17</f>
        <v>6178.2638942700005</v>
      </c>
      <c r="O86" s="36">
        <f>SUMIFS(СВЦЭМ!$C$39:$C$782,СВЦЭМ!$A$39:$A$782,$A86,СВЦЭМ!$B$39:$B$782,O$83)+'СЕТ СН'!$H$9+СВЦЭМ!$D$10+'СЕТ СН'!$H$5-'СЕТ СН'!$H$17</f>
        <v>6159.4861918400002</v>
      </c>
      <c r="P86" s="36">
        <f>SUMIFS(СВЦЭМ!$C$39:$C$782,СВЦЭМ!$A$39:$A$782,$A86,СВЦЭМ!$B$39:$B$782,P$83)+'СЕТ СН'!$H$9+СВЦЭМ!$D$10+'СЕТ СН'!$H$5-'СЕТ СН'!$H$17</f>
        <v>6164.9335501900005</v>
      </c>
      <c r="Q86" s="36">
        <f>SUMIFS(СВЦЭМ!$C$39:$C$782,СВЦЭМ!$A$39:$A$782,$A86,СВЦЭМ!$B$39:$B$782,Q$83)+'СЕТ СН'!$H$9+СВЦЭМ!$D$10+'СЕТ СН'!$H$5-'СЕТ СН'!$H$17</f>
        <v>6182.2932568900005</v>
      </c>
      <c r="R86" s="36">
        <f>SUMIFS(СВЦЭМ!$C$39:$C$782,СВЦЭМ!$A$39:$A$782,$A86,СВЦЭМ!$B$39:$B$782,R$83)+'СЕТ СН'!$H$9+СВЦЭМ!$D$10+'СЕТ СН'!$H$5-'СЕТ СН'!$H$17</f>
        <v>6179.0649792300001</v>
      </c>
      <c r="S86" s="36">
        <f>SUMIFS(СВЦЭМ!$C$39:$C$782,СВЦЭМ!$A$39:$A$782,$A86,СВЦЭМ!$B$39:$B$782,S$83)+'СЕТ СН'!$H$9+СВЦЭМ!$D$10+'СЕТ СН'!$H$5-'СЕТ СН'!$H$17</f>
        <v>6150.3747718900004</v>
      </c>
      <c r="T86" s="36">
        <f>SUMIFS(СВЦЭМ!$C$39:$C$782,СВЦЭМ!$A$39:$A$782,$A86,СВЦЭМ!$B$39:$B$782,T$83)+'СЕТ СН'!$H$9+СВЦЭМ!$D$10+'СЕТ СН'!$H$5-'СЕТ СН'!$H$17</f>
        <v>6137.9100768900007</v>
      </c>
      <c r="U86" s="36">
        <f>SUMIFS(СВЦЭМ!$C$39:$C$782,СВЦЭМ!$A$39:$A$782,$A86,СВЦЭМ!$B$39:$B$782,U$83)+'СЕТ СН'!$H$9+СВЦЭМ!$D$10+'СЕТ СН'!$H$5-'СЕТ СН'!$H$17</f>
        <v>6114.2353787100001</v>
      </c>
      <c r="V86" s="36">
        <f>SUMIFS(СВЦЭМ!$C$39:$C$782,СВЦЭМ!$A$39:$A$782,$A86,СВЦЭМ!$B$39:$B$782,V$83)+'СЕТ СН'!$H$9+СВЦЭМ!$D$10+'СЕТ СН'!$H$5-'СЕТ СН'!$H$17</f>
        <v>6100.4996094500002</v>
      </c>
      <c r="W86" s="36">
        <f>SUMIFS(СВЦЭМ!$C$39:$C$782,СВЦЭМ!$A$39:$A$782,$A86,СВЦЭМ!$B$39:$B$782,W$83)+'СЕТ СН'!$H$9+СВЦЭМ!$D$10+'СЕТ СН'!$H$5-'СЕТ СН'!$H$17</f>
        <v>6135.8180182100004</v>
      </c>
      <c r="X86" s="36">
        <f>SUMIFS(СВЦЭМ!$C$39:$C$782,СВЦЭМ!$A$39:$A$782,$A86,СВЦЭМ!$B$39:$B$782,X$83)+'СЕТ СН'!$H$9+СВЦЭМ!$D$10+'СЕТ СН'!$H$5-'СЕТ СН'!$H$17</f>
        <v>6194.8743998300006</v>
      </c>
      <c r="Y86" s="36">
        <f>SUMIFS(СВЦЭМ!$C$39:$C$782,СВЦЭМ!$A$39:$A$782,$A86,СВЦЭМ!$B$39:$B$782,Y$83)+'СЕТ СН'!$H$9+СВЦЭМ!$D$10+'СЕТ СН'!$H$5-'СЕТ СН'!$H$17</f>
        <v>6262.00089957</v>
      </c>
    </row>
    <row r="87" spans="1:25" ht="15.75" x14ac:dyDescent="0.2">
      <c r="A87" s="35">
        <f t="shared" si="2"/>
        <v>45569</v>
      </c>
      <c r="B87" s="36">
        <f>SUMIFS(СВЦЭМ!$C$39:$C$782,СВЦЭМ!$A$39:$A$782,$A87,СВЦЭМ!$B$39:$B$782,B$83)+'СЕТ СН'!$H$9+СВЦЭМ!$D$10+'СЕТ СН'!$H$5-'СЕТ СН'!$H$17</f>
        <v>6333.9437666600006</v>
      </c>
      <c r="C87" s="36">
        <f>SUMIFS(СВЦЭМ!$C$39:$C$782,СВЦЭМ!$A$39:$A$782,$A87,СВЦЭМ!$B$39:$B$782,C$83)+'СЕТ СН'!$H$9+СВЦЭМ!$D$10+'СЕТ СН'!$H$5-'СЕТ СН'!$H$17</f>
        <v>6389.7720485500004</v>
      </c>
      <c r="D87" s="36">
        <f>SUMIFS(СВЦЭМ!$C$39:$C$782,СВЦЭМ!$A$39:$A$782,$A87,СВЦЭМ!$B$39:$B$782,D$83)+'СЕТ СН'!$H$9+СВЦЭМ!$D$10+'СЕТ СН'!$H$5-'СЕТ СН'!$H$17</f>
        <v>6413.8385920300007</v>
      </c>
      <c r="E87" s="36">
        <f>SUMIFS(СВЦЭМ!$C$39:$C$782,СВЦЭМ!$A$39:$A$782,$A87,СВЦЭМ!$B$39:$B$782,E$83)+'СЕТ СН'!$H$9+СВЦЭМ!$D$10+'СЕТ СН'!$H$5-'СЕТ СН'!$H$17</f>
        <v>6442.0981296500004</v>
      </c>
      <c r="F87" s="36">
        <f>SUMIFS(СВЦЭМ!$C$39:$C$782,СВЦЭМ!$A$39:$A$782,$A87,СВЦЭМ!$B$39:$B$782,F$83)+'СЕТ СН'!$H$9+СВЦЭМ!$D$10+'СЕТ СН'!$H$5-'СЕТ СН'!$H$17</f>
        <v>6446.3820025700006</v>
      </c>
      <c r="G87" s="36">
        <f>SUMIFS(СВЦЭМ!$C$39:$C$782,СВЦЭМ!$A$39:$A$782,$A87,СВЦЭМ!$B$39:$B$782,G$83)+'СЕТ СН'!$H$9+СВЦЭМ!$D$10+'СЕТ СН'!$H$5-'СЕТ СН'!$H$17</f>
        <v>6383.6400047799998</v>
      </c>
      <c r="H87" s="36">
        <f>SUMIFS(СВЦЭМ!$C$39:$C$782,СВЦЭМ!$A$39:$A$782,$A87,СВЦЭМ!$B$39:$B$782,H$83)+'СЕТ СН'!$H$9+СВЦЭМ!$D$10+'СЕТ СН'!$H$5-'СЕТ СН'!$H$17</f>
        <v>6309.1945014000003</v>
      </c>
      <c r="I87" s="36">
        <f>SUMIFS(СВЦЭМ!$C$39:$C$782,СВЦЭМ!$A$39:$A$782,$A87,СВЦЭМ!$B$39:$B$782,I$83)+'СЕТ СН'!$H$9+СВЦЭМ!$D$10+'СЕТ СН'!$H$5-'СЕТ СН'!$H$17</f>
        <v>6229.5714883000001</v>
      </c>
      <c r="J87" s="36">
        <f>SUMIFS(СВЦЭМ!$C$39:$C$782,СВЦЭМ!$A$39:$A$782,$A87,СВЦЭМ!$B$39:$B$782,J$83)+'СЕТ СН'!$H$9+СВЦЭМ!$D$10+'СЕТ СН'!$H$5-'СЕТ СН'!$H$17</f>
        <v>6171.8365602200001</v>
      </c>
      <c r="K87" s="36">
        <f>SUMIFS(СВЦЭМ!$C$39:$C$782,СВЦЭМ!$A$39:$A$782,$A87,СВЦЭМ!$B$39:$B$782,K$83)+'СЕТ СН'!$H$9+СВЦЭМ!$D$10+'СЕТ СН'!$H$5-'СЕТ СН'!$H$17</f>
        <v>6146.4296675400001</v>
      </c>
      <c r="L87" s="36">
        <f>SUMIFS(СВЦЭМ!$C$39:$C$782,СВЦЭМ!$A$39:$A$782,$A87,СВЦЭМ!$B$39:$B$782,L$83)+'СЕТ СН'!$H$9+СВЦЭМ!$D$10+'СЕТ СН'!$H$5-'СЕТ СН'!$H$17</f>
        <v>6124.2855444200004</v>
      </c>
      <c r="M87" s="36">
        <f>SUMIFS(СВЦЭМ!$C$39:$C$782,СВЦЭМ!$A$39:$A$782,$A87,СВЦЭМ!$B$39:$B$782,M$83)+'СЕТ СН'!$H$9+СВЦЭМ!$D$10+'СЕТ СН'!$H$5-'СЕТ СН'!$H$17</f>
        <v>6148.9499176200006</v>
      </c>
      <c r="N87" s="36">
        <f>SUMIFS(СВЦЭМ!$C$39:$C$782,СВЦЭМ!$A$39:$A$782,$A87,СВЦЭМ!$B$39:$B$782,N$83)+'СЕТ СН'!$H$9+СВЦЭМ!$D$10+'СЕТ СН'!$H$5-'СЕТ СН'!$H$17</f>
        <v>6197.8426826800005</v>
      </c>
      <c r="O87" s="36">
        <f>SUMIFS(СВЦЭМ!$C$39:$C$782,СВЦЭМ!$A$39:$A$782,$A87,СВЦЭМ!$B$39:$B$782,O$83)+'СЕТ СН'!$H$9+СВЦЭМ!$D$10+'СЕТ СН'!$H$5-'СЕТ СН'!$H$17</f>
        <v>6182.0022636000003</v>
      </c>
      <c r="P87" s="36">
        <f>SUMIFS(СВЦЭМ!$C$39:$C$782,СВЦЭМ!$A$39:$A$782,$A87,СВЦЭМ!$B$39:$B$782,P$83)+'СЕТ СН'!$H$9+СВЦЭМ!$D$10+'СЕТ СН'!$H$5-'СЕТ СН'!$H$17</f>
        <v>6162.9736968100005</v>
      </c>
      <c r="Q87" s="36">
        <f>SUMIFS(СВЦЭМ!$C$39:$C$782,СВЦЭМ!$A$39:$A$782,$A87,СВЦЭМ!$B$39:$B$782,Q$83)+'СЕТ СН'!$H$9+СВЦЭМ!$D$10+'СЕТ СН'!$H$5-'СЕТ СН'!$H$17</f>
        <v>6183.9500974800003</v>
      </c>
      <c r="R87" s="36">
        <f>SUMIFS(СВЦЭМ!$C$39:$C$782,СВЦЭМ!$A$39:$A$782,$A87,СВЦЭМ!$B$39:$B$782,R$83)+'СЕТ СН'!$H$9+СВЦЭМ!$D$10+'СЕТ СН'!$H$5-'СЕТ СН'!$H$17</f>
        <v>6186.9342989300003</v>
      </c>
      <c r="S87" s="36">
        <f>SUMIFS(СВЦЭМ!$C$39:$C$782,СВЦЭМ!$A$39:$A$782,$A87,СВЦЭМ!$B$39:$B$782,S$83)+'СЕТ СН'!$H$9+СВЦЭМ!$D$10+'СЕТ СН'!$H$5-'СЕТ СН'!$H$17</f>
        <v>6162.5661982000001</v>
      </c>
      <c r="T87" s="36">
        <f>SUMIFS(СВЦЭМ!$C$39:$C$782,СВЦЭМ!$A$39:$A$782,$A87,СВЦЭМ!$B$39:$B$782,T$83)+'СЕТ СН'!$H$9+СВЦЭМ!$D$10+'СЕТ СН'!$H$5-'СЕТ СН'!$H$17</f>
        <v>6129.8022392300009</v>
      </c>
      <c r="U87" s="36">
        <f>SUMIFS(СВЦЭМ!$C$39:$C$782,СВЦЭМ!$A$39:$A$782,$A87,СВЦЭМ!$B$39:$B$782,U$83)+'СЕТ СН'!$H$9+СВЦЭМ!$D$10+'СЕТ СН'!$H$5-'СЕТ СН'!$H$17</f>
        <v>6080.87041864</v>
      </c>
      <c r="V87" s="36">
        <f>SUMIFS(СВЦЭМ!$C$39:$C$782,СВЦЭМ!$A$39:$A$782,$A87,СВЦЭМ!$B$39:$B$782,V$83)+'СЕТ СН'!$H$9+СВЦЭМ!$D$10+'СЕТ СН'!$H$5-'СЕТ СН'!$H$17</f>
        <v>6083.8699863600004</v>
      </c>
      <c r="W87" s="36">
        <f>SUMIFS(СВЦЭМ!$C$39:$C$782,СВЦЭМ!$A$39:$A$782,$A87,СВЦЭМ!$B$39:$B$782,W$83)+'СЕТ СН'!$H$9+СВЦЭМ!$D$10+'СЕТ СН'!$H$5-'СЕТ СН'!$H$17</f>
        <v>6111.8439308699999</v>
      </c>
      <c r="X87" s="36">
        <f>SUMIFS(СВЦЭМ!$C$39:$C$782,СВЦЭМ!$A$39:$A$782,$A87,СВЦЭМ!$B$39:$B$782,X$83)+'СЕТ СН'!$H$9+СВЦЭМ!$D$10+'СЕТ СН'!$H$5-'СЕТ СН'!$H$17</f>
        <v>6168.9132812200005</v>
      </c>
      <c r="Y87" s="36">
        <f>SUMIFS(СВЦЭМ!$C$39:$C$782,СВЦЭМ!$A$39:$A$782,$A87,СВЦЭМ!$B$39:$B$782,Y$83)+'СЕТ СН'!$H$9+СВЦЭМ!$D$10+'СЕТ СН'!$H$5-'СЕТ СН'!$H$17</f>
        <v>6246.6074510100007</v>
      </c>
    </row>
    <row r="88" spans="1:25" ht="15.75" x14ac:dyDescent="0.2">
      <c r="A88" s="35">
        <f t="shared" si="2"/>
        <v>45570</v>
      </c>
      <c r="B88" s="36">
        <f>SUMIFS(СВЦЭМ!$C$39:$C$782,СВЦЭМ!$A$39:$A$782,$A88,СВЦЭМ!$B$39:$B$782,B$83)+'СЕТ СН'!$H$9+СВЦЭМ!$D$10+'СЕТ СН'!$H$5-'СЕТ СН'!$H$17</f>
        <v>6454.5065251699998</v>
      </c>
      <c r="C88" s="36">
        <f>SUMIFS(СВЦЭМ!$C$39:$C$782,СВЦЭМ!$A$39:$A$782,$A88,СВЦЭМ!$B$39:$B$782,C$83)+'СЕТ СН'!$H$9+СВЦЭМ!$D$10+'СЕТ СН'!$H$5-'СЕТ СН'!$H$17</f>
        <v>6448.0047910400008</v>
      </c>
      <c r="D88" s="36">
        <f>SUMIFS(СВЦЭМ!$C$39:$C$782,СВЦЭМ!$A$39:$A$782,$A88,СВЦЭМ!$B$39:$B$782,D$83)+'СЕТ СН'!$H$9+СВЦЭМ!$D$10+'СЕТ СН'!$H$5-'СЕТ СН'!$H$17</f>
        <v>6484.0937881600003</v>
      </c>
      <c r="E88" s="36">
        <f>SUMIFS(СВЦЭМ!$C$39:$C$782,СВЦЭМ!$A$39:$A$782,$A88,СВЦЭМ!$B$39:$B$782,E$83)+'СЕТ СН'!$H$9+СВЦЭМ!$D$10+'СЕТ СН'!$H$5-'СЕТ СН'!$H$17</f>
        <v>6489.4458604000001</v>
      </c>
      <c r="F88" s="36">
        <f>SUMIFS(СВЦЭМ!$C$39:$C$782,СВЦЭМ!$A$39:$A$782,$A88,СВЦЭМ!$B$39:$B$782,F$83)+'СЕТ СН'!$H$9+СВЦЭМ!$D$10+'СЕТ СН'!$H$5-'СЕТ СН'!$H$17</f>
        <v>6486.5805209200007</v>
      </c>
      <c r="G88" s="36">
        <f>SUMIFS(СВЦЭМ!$C$39:$C$782,СВЦЭМ!$A$39:$A$782,$A88,СВЦЭМ!$B$39:$B$782,G$83)+'СЕТ СН'!$H$9+СВЦЭМ!$D$10+'СЕТ СН'!$H$5-'СЕТ СН'!$H$17</f>
        <v>6491.9084497800004</v>
      </c>
      <c r="H88" s="36">
        <f>SUMIFS(СВЦЭМ!$C$39:$C$782,СВЦЭМ!$A$39:$A$782,$A88,СВЦЭМ!$B$39:$B$782,H$83)+'СЕТ СН'!$H$9+СВЦЭМ!$D$10+'СЕТ СН'!$H$5-'СЕТ СН'!$H$17</f>
        <v>6430.1963116900006</v>
      </c>
      <c r="I88" s="36">
        <f>SUMIFS(СВЦЭМ!$C$39:$C$782,СВЦЭМ!$A$39:$A$782,$A88,СВЦЭМ!$B$39:$B$782,I$83)+'СЕТ СН'!$H$9+СВЦЭМ!$D$10+'СЕТ СН'!$H$5-'СЕТ СН'!$H$17</f>
        <v>6360.7615681300003</v>
      </c>
      <c r="J88" s="36">
        <f>SUMIFS(СВЦЭМ!$C$39:$C$782,СВЦЭМ!$A$39:$A$782,$A88,СВЦЭМ!$B$39:$B$782,J$83)+'СЕТ СН'!$H$9+СВЦЭМ!$D$10+'СЕТ СН'!$H$5-'СЕТ СН'!$H$17</f>
        <v>6250.1917187600002</v>
      </c>
      <c r="K88" s="36">
        <f>SUMIFS(СВЦЭМ!$C$39:$C$782,СВЦЭМ!$A$39:$A$782,$A88,СВЦЭМ!$B$39:$B$782,K$83)+'СЕТ СН'!$H$9+СВЦЭМ!$D$10+'СЕТ СН'!$H$5-'СЕТ СН'!$H$17</f>
        <v>6162.6529983199998</v>
      </c>
      <c r="L88" s="36">
        <f>SUMIFS(СВЦЭМ!$C$39:$C$782,СВЦЭМ!$A$39:$A$782,$A88,СВЦЭМ!$B$39:$B$782,L$83)+'СЕТ СН'!$H$9+СВЦЭМ!$D$10+'СЕТ СН'!$H$5-'СЕТ СН'!$H$17</f>
        <v>6148.0457394800005</v>
      </c>
      <c r="M88" s="36">
        <f>SUMIFS(СВЦЭМ!$C$39:$C$782,СВЦЭМ!$A$39:$A$782,$A88,СВЦЭМ!$B$39:$B$782,M$83)+'СЕТ СН'!$H$9+СВЦЭМ!$D$10+'СЕТ СН'!$H$5-'СЕТ СН'!$H$17</f>
        <v>6162.2880095600003</v>
      </c>
      <c r="N88" s="36">
        <f>SUMIFS(СВЦЭМ!$C$39:$C$782,СВЦЭМ!$A$39:$A$782,$A88,СВЦЭМ!$B$39:$B$782,N$83)+'СЕТ СН'!$H$9+СВЦЭМ!$D$10+'СЕТ СН'!$H$5-'СЕТ СН'!$H$17</f>
        <v>6170.1927887300008</v>
      </c>
      <c r="O88" s="36">
        <f>SUMIFS(СВЦЭМ!$C$39:$C$782,СВЦЭМ!$A$39:$A$782,$A88,СВЦЭМ!$B$39:$B$782,O$83)+'СЕТ СН'!$H$9+СВЦЭМ!$D$10+'СЕТ СН'!$H$5-'СЕТ СН'!$H$17</f>
        <v>6184.7152965400001</v>
      </c>
      <c r="P88" s="36">
        <f>SUMIFS(СВЦЭМ!$C$39:$C$782,СВЦЭМ!$A$39:$A$782,$A88,СВЦЭМ!$B$39:$B$782,P$83)+'СЕТ СН'!$H$9+СВЦЭМ!$D$10+'СЕТ СН'!$H$5-'СЕТ СН'!$H$17</f>
        <v>6199.98876182</v>
      </c>
      <c r="Q88" s="36">
        <f>SUMIFS(СВЦЭМ!$C$39:$C$782,СВЦЭМ!$A$39:$A$782,$A88,СВЦЭМ!$B$39:$B$782,Q$83)+'СЕТ СН'!$H$9+СВЦЭМ!$D$10+'СЕТ СН'!$H$5-'СЕТ СН'!$H$17</f>
        <v>6190.31048852</v>
      </c>
      <c r="R88" s="36">
        <f>SUMIFS(СВЦЭМ!$C$39:$C$782,СВЦЭМ!$A$39:$A$782,$A88,СВЦЭМ!$B$39:$B$782,R$83)+'СЕТ СН'!$H$9+СВЦЭМ!$D$10+'СЕТ СН'!$H$5-'СЕТ СН'!$H$17</f>
        <v>6201.9977554900006</v>
      </c>
      <c r="S88" s="36">
        <f>SUMIFS(СВЦЭМ!$C$39:$C$782,СВЦЭМ!$A$39:$A$782,$A88,СВЦЭМ!$B$39:$B$782,S$83)+'СЕТ СН'!$H$9+СВЦЭМ!$D$10+'СЕТ СН'!$H$5-'СЕТ СН'!$H$17</f>
        <v>6184.3636921699999</v>
      </c>
      <c r="T88" s="36">
        <f>SUMIFS(СВЦЭМ!$C$39:$C$782,СВЦЭМ!$A$39:$A$782,$A88,СВЦЭМ!$B$39:$B$782,T$83)+'СЕТ СН'!$H$9+СВЦЭМ!$D$10+'СЕТ СН'!$H$5-'СЕТ СН'!$H$17</f>
        <v>6169.9415006800009</v>
      </c>
      <c r="U88" s="36">
        <f>SUMIFS(СВЦЭМ!$C$39:$C$782,СВЦЭМ!$A$39:$A$782,$A88,СВЦЭМ!$B$39:$B$782,U$83)+'СЕТ СН'!$H$9+СВЦЭМ!$D$10+'СЕТ СН'!$H$5-'СЕТ СН'!$H$17</f>
        <v>6128.3938093800007</v>
      </c>
      <c r="V88" s="36">
        <f>SUMIFS(СВЦЭМ!$C$39:$C$782,СВЦЭМ!$A$39:$A$782,$A88,СВЦЭМ!$B$39:$B$782,V$83)+'СЕТ СН'!$H$9+СВЦЭМ!$D$10+'СЕТ СН'!$H$5-'СЕТ СН'!$H$17</f>
        <v>6116.3779478800006</v>
      </c>
      <c r="W88" s="36">
        <f>SUMIFS(СВЦЭМ!$C$39:$C$782,СВЦЭМ!$A$39:$A$782,$A88,СВЦЭМ!$B$39:$B$782,W$83)+'СЕТ СН'!$H$9+СВЦЭМ!$D$10+'СЕТ СН'!$H$5-'СЕТ СН'!$H$17</f>
        <v>6158.2720298300001</v>
      </c>
      <c r="X88" s="36">
        <f>SUMIFS(СВЦЭМ!$C$39:$C$782,СВЦЭМ!$A$39:$A$782,$A88,СВЦЭМ!$B$39:$B$782,X$83)+'СЕТ СН'!$H$9+СВЦЭМ!$D$10+'СЕТ СН'!$H$5-'СЕТ СН'!$H$17</f>
        <v>6229.8700716100002</v>
      </c>
      <c r="Y88" s="36">
        <f>SUMIFS(СВЦЭМ!$C$39:$C$782,СВЦЭМ!$A$39:$A$782,$A88,СВЦЭМ!$B$39:$B$782,Y$83)+'СЕТ СН'!$H$9+СВЦЭМ!$D$10+'СЕТ СН'!$H$5-'СЕТ СН'!$H$17</f>
        <v>6278.5962183900001</v>
      </c>
    </row>
    <row r="89" spans="1:25" ht="15.75" x14ac:dyDescent="0.2">
      <c r="A89" s="35">
        <f t="shared" si="2"/>
        <v>45571</v>
      </c>
      <c r="B89" s="36">
        <f>SUMIFS(СВЦЭМ!$C$39:$C$782,СВЦЭМ!$A$39:$A$782,$A89,СВЦЭМ!$B$39:$B$782,B$83)+'СЕТ СН'!$H$9+СВЦЭМ!$D$10+'СЕТ СН'!$H$5-'СЕТ СН'!$H$17</f>
        <v>6366.7284731300006</v>
      </c>
      <c r="C89" s="36">
        <f>SUMIFS(СВЦЭМ!$C$39:$C$782,СВЦЭМ!$A$39:$A$782,$A89,СВЦЭМ!$B$39:$B$782,C$83)+'СЕТ СН'!$H$9+СВЦЭМ!$D$10+'СЕТ СН'!$H$5-'СЕТ СН'!$H$17</f>
        <v>6430.6305874400005</v>
      </c>
      <c r="D89" s="36">
        <f>SUMIFS(СВЦЭМ!$C$39:$C$782,СВЦЭМ!$A$39:$A$782,$A89,СВЦЭМ!$B$39:$B$782,D$83)+'СЕТ СН'!$H$9+СВЦЭМ!$D$10+'СЕТ СН'!$H$5-'СЕТ СН'!$H$17</f>
        <v>6534.4063391099999</v>
      </c>
      <c r="E89" s="36">
        <f>SUMIFS(СВЦЭМ!$C$39:$C$782,СВЦЭМ!$A$39:$A$782,$A89,СВЦЭМ!$B$39:$B$782,E$83)+'СЕТ СН'!$H$9+СВЦЭМ!$D$10+'СЕТ СН'!$H$5-'СЕТ СН'!$H$17</f>
        <v>6479.64217173</v>
      </c>
      <c r="F89" s="36">
        <f>SUMIFS(СВЦЭМ!$C$39:$C$782,СВЦЭМ!$A$39:$A$782,$A89,СВЦЭМ!$B$39:$B$782,F$83)+'СЕТ СН'!$H$9+СВЦЭМ!$D$10+'СЕТ СН'!$H$5-'СЕТ СН'!$H$17</f>
        <v>6430.18578514</v>
      </c>
      <c r="G89" s="36">
        <f>SUMIFS(СВЦЭМ!$C$39:$C$782,СВЦЭМ!$A$39:$A$782,$A89,СВЦЭМ!$B$39:$B$782,G$83)+'СЕТ СН'!$H$9+СВЦЭМ!$D$10+'СЕТ СН'!$H$5-'СЕТ СН'!$H$17</f>
        <v>6398.54191016</v>
      </c>
      <c r="H89" s="36">
        <f>SUMIFS(СВЦЭМ!$C$39:$C$782,СВЦЭМ!$A$39:$A$782,$A89,СВЦЭМ!$B$39:$B$782,H$83)+'СЕТ СН'!$H$9+СВЦЭМ!$D$10+'СЕТ СН'!$H$5-'СЕТ СН'!$H$17</f>
        <v>6370.1979299100003</v>
      </c>
      <c r="I89" s="36">
        <f>SUMIFS(СВЦЭМ!$C$39:$C$782,СВЦЭМ!$A$39:$A$782,$A89,СВЦЭМ!$B$39:$B$782,I$83)+'СЕТ СН'!$H$9+СВЦЭМ!$D$10+'СЕТ СН'!$H$5-'СЕТ СН'!$H$17</f>
        <v>6322.6906268000002</v>
      </c>
      <c r="J89" s="36">
        <f>SUMIFS(СВЦЭМ!$C$39:$C$782,СВЦЭМ!$A$39:$A$782,$A89,СВЦЭМ!$B$39:$B$782,J$83)+'СЕТ СН'!$H$9+СВЦЭМ!$D$10+'СЕТ СН'!$H$5-'СЕТ СН'!$H$17</f>
        <v>6198.0338946600004</v>
      </c>
      <c r="K89" s="36">
        <f>SUMIFS(СВЦЭМ!$C$39:$C$782,СВЦЭМ!$A$39:$A$782,$A89,СВЦЭМ!$B$39:$B$782,K$83)+'СЕТ СН'!$H$9+СВЦЭМ!$D$10+'СЕТ СН'!$H$5-'СЕТ СН'!$H$17</f>
        <v>6118.5687714300002</v>
      </c>
      <c r="L89" s="36">
        <f>SUMIFS(СВЦЭМ!$C$39:$C$782,СВЦЭМ!$A$39:$A$782,$A89,СВЦЭМ!$B$39:$B$782,L$83)+'СЕТ СН'!$H$9+СВЦЭМ!$D$10+'СЕТ СН'!$H$5-'СЕТ СН'!$H$17</f>
        <v>6095.6996089500008</v>
      </c>
      <c r="M89" s="36">
        <f>SUMIFS(СВЦЭМ!$C$39:$C$782,СВЦЭМ!$A$39:$A$782,$A89,СВЦЭМ!$B$39:$B$782,M$83)+'СЕТ СН'!$H$9+СВЦЭМ!$D$10+'СЕТ СН'!$H$5-'СЕТ СН'!$H$17</f>
        <v>6106.8553097100003</v>
      </c>
      <c r="N89" s="36">
        <f>SUMIFS(СВЦЭМ!$C$39:$C$782,СВЦЭМ!$A$39:$A$782,$A89,СВЦЭМ!$B$39:$B$782,N$83)+'СЕТ СН'!$H$9+СВЦЭМ!$D$10+'СЕТ СН'!$H$5-'СЕТ СН'!$H$17</f>
        <v>6122.8240509300003</v>
      </c>
      <c r="O89" s="36">
        <f>SUMIFS(СВЦЭМ!$C$39:$C$782,СВЦЭМ!$A$39:$A$782,$A89,СВЦЭМ!$B$39:$B$782,O$83)+'СЕТ СН'!$H$9+СВЦЭМ!$D$10+'СЕТ СН'!$H$5-'СЕТ СН'!$H$17</f>
        <v>6148.7509784900003</v>
      </c>
      <c r="P89" s="36">
        <f>SUMIFS(СВЦЭМ!$C$39:$C$782,СВЦЭМ!$A$39:$A$782,$A89,СВЦЭМ!$B$39:$B$782,P$83)+'СЕТ СН'!$H$9+СВЦЭМ!$D$10+'СЕТ СН'!$H$5-'СЕТ СН'!$H$17</f>
        <v>6157.6700390700007</v>
      </c>
      <c r="Q89" s="36">
        <f>SUMIFS(СВЦЭМ!$C$39:$C$782,СВЦЭМ!$A$39:$A$782,$A89,СВЦЭМ!$B$39:$B$782,Q$83)+'СЕТ СН'!$H$9+СВЦЭМ!$D$10+'СЕТ СН'!$H$5-'СЕТ СН'!$H$17</f>
        <v>6169.2352533800004</v>
      </c>
      <c r="R89" s="36">
        <f>SUMIFS(СВЦЭМ!$C$39:$C$782,СВЦЭМ!$A$39:$A$782,$A89,СВЦЭМ!$B$39:$B$782,R$83)+'СЕТ СН'!$H$9+СВЦЭМ!$D$10+'СЕТ СН'!$H$5-'СЕТ СН'!$H$17</f>
        <v>6163.8609254300009</v>
      </c>
      <c r="S89" s="36">
        <f>SUMIFS(СВЦЭМ!$C$39:$C$782,СВЦЭМ!$A$39:$A$782,$A89,СВЦЭМ!$B$39:$B$782,S$83)+'СЕТ СН'!$H$9+СВЦЭМ!$D$10+'СЕТ СН'!$H$5-'СЕТ СН'!$H$17</f>
        <v>6142.0969676000004</v>
      </c>
      <c r="T89" s="36">
        <f>SUMIFS(СВЦЭМ!$C$39:$C$782,СВЦЭМ!$A$39:$A$782,$A89,СВЦЭМ!$B$39:$B$782,T$83)+'СЕТ СН'!$H$9+СВЦЭМ!$D$10+'СЕТ СН'!$H$5-'СЕТ СН'!$H$17</f>
        <v>6147.7210958699998</v>
      </c>
      <c r="U89" s="36">
        <f>SUMIFS(СВЦЭМ!$C$39:$C$782,СВЦЭМ!$A$39:$A$782,$A89,СВЦЭМ!$B$39:$B$782,U$83)+'СЕТ СН'!$H$9+СВЦЭМ!$D$10+'СЕТ СН'!$H$5-'СЕТ СН'!$H$17</f>
        <v>6085.8020886900003</v>
      </c>
      <c r="V89" s="36">
        <f>SUMIFS(СВЦЭМ!$C$39:$C$782,СВЦЭМ!$A$39:$A$782,$A89,СВЦЭМ!$B$39:$B$782,V$83)+'СЕТ СН'!$H$9+СВЦЭМ!$D$10+'СЕТ СН'!$H$5-'СЕТ СН'!$H$17</f>
        <v>6082.8644971700005</v>
      </c>
      <c r="W89" s="36">
        <f>SUMIFS(СВЦЭМ!$C$39:$C$782,СВЦЭМ!$A$39:$A$782,$A89,СВЦЭМ!$B$39:$B$782,W$83)+'СЕТ СН'!$H$9+СВЦЭМ!$D$10+'СЕТ СН'!$H$5-'СЕТ СН'!$H$17</f>
        <v>6102.3078412100003</v>
      </c>
      <c r="X89" s="36">
        <f>SUMIFS(СВЦЭМ!$C$39:$C$782,СВЦЭМ!$A$39:$A$782,$A89,СВЦЭМ!$B$39:$B$782,X$83)+'СЕТ СН'!$H$9+СВЦЭМ!$D$10+'СЕТ СН'!$H$5-'СЕТ СН'!$H$17</f>
        <v>6173.1981069900003</v>
      </c>
      <c r="Y89" s="36">
        <f>SUMIFS(СВЦЭМ!$C$39:$C$782,СВЦЭМ!$A$39:$A$782,$A89,СВЦЭМ!$B$39:$B$782,Y$83)+'СЕТ СН'!$H$9+СВЦЭМ!$D$10+'СЕТ СН'!$H$5-'СЕТ СН'!$H$17</f>
        <v>6256.7732222700006</v>
      </c>
    </row>
    <row r="90" spans="1:25" ht="15.75" x14ac:dyDescent="0.2">
      <c r="A90" s="35">
        <f t="shared" si="2"/>
        <v>45572</v>
      </c>
      <c r="B90" s="36">
        <f>SUMIFS(СВЦЭМ!$C$39:$C$782,СВЦЭМ!$A$39:$A$782,$A90,СВЦЭМ!$B$39:$B$782,B$83)+'СЕТ СН'!$H$9+СВЦЭМ!$D$10+'СЕТ СН'!$H$5-'СЕТ СН'!$H$17</f>
        <v>6246.5686862300008</v>
      </c>
      <c r="C90" s="36">
        <f>SUMIFS(СВЦЭМ!$C$39:$C$782,СВЦЭМ!$A$39:$A$782,$A90,СВЦЭМ!$B$39:$B$782,C$83)+'СЕТ СН'!$H$9+СВЦЭМ!$D$10+'СЕТ СН'!$H$5-'СЕТ СН'!$H$17</f>
        <v>6316.7187726200009</v>
      </c>
      <c r="D90" s="36">
        <f>SUMIFS(СВЦЭМ!$C$39:$C$782,СВЦЭМ!$A$39:$A$782,$A90,СВЦЭМ!$B$39:$B$782,D$83)+'СЕТ СН'!$H$9+СВЦЭМ!$D$10+'СЕТ СН'!$H$5-'СЕТ СН'!$H$17</f>
        <v>6378.0381323500005</v>
      </c>
      <c r="E90" s="36">
        <f>SUMIFS(СВЦЭМ!$C$39:$C$782,СВЦЭМ!$A$39:$A$782,$A90,СВЦЭМ!$B$39:$B$782,E$83)+'СЕТ СН'!$H$9+СВЦЭМ!$D$10+'СЕТ СН'!$H$5-'СЕТ СН'!$H$17</f>
        <v>6353.6888048300007</v>
      </c>
      <c r="F90" s="36">
        <f>SUMIFS(СВЦЭМ!$C$39:$C$782,СВЦЭМ!$A$39:$A$782,$A90,СВЦЭМ!$B$39:$B$782,F$83)+'СЕТ СН'!$H$9+СВЦЭМ!$D$10+'СЕТ СН'!$H$5-'СЕТ СН'!$H$17</f>
        <v>6360.45637369</v>
      </c>
      <c r="G90" s="36">
        <f>SUMIFS(СВЦЭМ!$C$39:$C$782,СВЦЭМ!$A$39:$A$782,$A90,СВЦЭМ!$B$39:$B$782,G$83)+'СЕТ СН'!$H$9+СВЦЭМ!$D$10+'СЕТ СН'!$H$5-'СЕТ СН'!$H$17</f>
        <v>6336.3779305000007</v>
      </c>
      <c r="H90" s="36">
        <f>SUMIFS(СВЦЭМ!$C$39:$C$782,СВЦЭМ!$A$39:$A$782,$A90,СВЦЭМ!$B$39:$B$782,H$83)+'СЕТ СН'!$H$9+СВЦЭМ!$D$10+'СЕТ СН'!$H$5-'СЕТ СН'!$H$17</f>
        <v>6264.4052688400006</v>
      </c>
      <c r="I90" s="36">
        <f>SUMIFS(СВЦЭМ!$C$39:$C$782,СВЦЭМ!$A$39:$A$782,$A90,СВЦЭМ!$B$39:$B$782,I$83)+'СЕТ СН'!$H$9+СВЦЭМ!$D$10+'СЕТ СН'!$H$5-'СЕТ СН'!$H$17</f>
        <v>6166.7500875200003</v>
      </c>
      <c r="J90" s="36">
        <f>SUMIFS(СВЦЭМ!$C$39:$C$782,СВЦЭМ!$A$39:$A$782,$A90,СВЦЭМ!$B$39:$B$782,J$83)+'СЕТ СН'!$H$9+СВЦЭМ!$D$10+'СЕТ СН'!$H$5-'СЕТ СН'!$H$17</f>
        <v>6137.7462027600004</v>
      </c>
      <c r="K90" s="36">
        <f>SUMIFS(СВЦЭМ!$C$39:$C$782,СВЦЭМ!$A$39:$A$782,$A90,СВЦЭМ!$B$39:$B$782,K$83)+'СЕТ СН'!$H$9+СВЦЭМ!$D$10+'СЕТ СН'!$H$5-'СЕТ СН'!$H$17</f>
        <v>6091.7594616000006</v>
      </c>
      <c r="L90" s="36">
        <f>SUMIFS(СВЦЭМ!$C$39:$C$782,СВЦЭМ!$A$39:$A$782,$A90,СВЦЭМ!$B$39:$B$782,L$83)+'СЕТ СН'!$H$9+СВЦЭМ!$D$10+'СЕТ СН'!$H$5-'СЕТ СН'!$H$17</f>
        <v>6085.7425348000006</v>
      </c>
      <c r="M90" s="36">
        <f>SUMIFS(СВЦЭМ!$C$39:$C$782,СВЦЭМ!$A$39:$A$782,$A90,СВЦЭМ!$B$39:$B$782,M$83)+'СЕТ СН'!$H$9+СВЦЭМ!$D$10+'СЕТ СН'!$H$5-'СЕТ СН'!$H$17</f>
        <v>6143.4328033700003</v>
      </c>
      <c r="N90" s="36">
        <f>SUMIFS(СВЦЭМ!$C$39:$C$782,СВЦЭМ!$A$39:$A$782,$A90,СВЦЭМ!$B$39:$B$782,N$83)+'СЕТ СН'!$H$9+СВЦЭМ!$D$10+'СЕТ СН'!$H$5-'СЕТ СН'!$H$17</f>
        <v>6147.5380381900004</v>
      </c>
      <c r="O90" s="36">
        <f>SUMIFS(СВЦЭМ!$C$39:$C$782,СВЦЭМ!$A$39:$A$782,$A90,СВЦЭМ!$B$39:$B$782,O$83)+'СЕТ СН'!$H$9+СВЦЭМ!$D$10+'СЕТ СН'!$H$5-'СЕТ СН'!$H$17</f>
        <v>6137.5116903100006</v>
      </c>
      <c r="P90" s="36">
        <f>SUMIFS(СВЦЭМ!$C$39:$C$782,СВЦЭМ!$A$39:$A$782,$A90,СВЦЭМ!$B$39:$B$782,P$83)+'СЕТ СН'!$H$9+СВЦЭМ!$D$10+'СЕТ СН'!$H$5-'СЕТ СН'!$H$17</f>
        <v>6138.3378945599998</v>
      </c>
      <c r="Q90" s="36">
        <f>SUMIFS(СВЦЭМ!$C$39:$C$782,СВЦЭМ!$A$39:$A$782,$A90,СВЦЭМ!$B$39:$B$782,Q$83)+'СЕТ СН'!$H$9+СВЦЭМ!$D$10+'СЕТ СН'!$H$5-'СЕТ СН'!$H$17</f>
        <v>6170.4274609500008</v>
      </c>
      <c r="R90" s="36">
        <f>SUMIFS(СВЦЭМ!$C$39:$C$782,СВЦЭМ!$A$39:$A$782,$A90,СВЦЭМ!$B$39:$B$782,R$83)+'СЕТ СН'!$H$9+СВЦЭМ!$D$10+'СЕТ СН'!$H$5-'СЕТ СН'!$H$17</f>
        <v>6154.8037496400002</v>
      </c>
      <c r="S90" s="36">
        <f>SUMIFS(СВЦЭМ!$C$39:$C$782,СВЦЭМ!$A$39:$A$782,$A90,СВЦЭМ!$B$39:$B$782,S$83)+'СЕТ СН'!$H$9+СВЦЭМ!$D$10+'СЕТ СН'!$H$5-'СЕТ СН'!$H$17</f>
        <v>6116.0264829400003</v>
      </c>
      <c r="T90" s="36">
        <f>SUMIFS(СВЦЭМ!$C$39:$C$782,СВЦЭМ!$A$39:$A$782,$A90,СВЦЭМ!$B$39:$B$782,T$83)+'СЕТ СН'!$H$9+СВЦЭМ!$D$10+'СЕТ СН'!$H$5-'СЕТ СН'!$H$17</f>
        <v>6087.0703000200001</v>
      </c>
      <c r="U90" s="36">
        <f>SUMIFS(СВЦЭМ!$C$39:$C$782,СВЦЭМ!$A$39:$A$782,$A90,СВЦЭМ!$B$39:$B$782,U$83)+'СЕТ СН'!$H$9+СВЦЭМ!$D$10+'СЕТ СН'!$H$5-'СЕТ СН'!$H$17</f>
        <v>6019.6014315400007</v>
      </c>
      <c r="V90" s="36">
        <f>SUMIFS(СВЦЭМ!$C$39:$C$782,СВЦЭМ!$A$39:$A$782,$A90,СВЦЭМ!$B$39:$B$782,V$83)+'СЕТ СН'!$H$9+СВЦЭМ!$D$10+'СЕТ СН'!$H$5-'СЕТ СН'!$H$17</f>
        <v>6035.1381618300002</v>
      </c>
      <c r="W90" s="36">
        <f>SUMIFS(СВЦЭМ!$C$39:$C$782,СВЦЭМ!$A$39:$A$782,$A90,СВЦЭМ!$B$39:$B$782,W$83)+'СЕТ СН'!$H$9+СВЦЭМ!$D$10+'СЕТ СН'!$H$5-'СЕТ СН'!$H$17</f>
        <v>6061.1237821600007</v>
      </c>
      <c r="X90" s="36">
        <f>SUMIFS(СВЦЭМ!$C$39:$C$782,СВЦЭМ!$A$39:$A$782,$A90,СВЦЭМ!$B$39:$B$782,X$83)+'СЕТ СН'!$H$9+СВЦЭМ!$D$10+'СЕТ СН'!$H$5-'СЕТ СН'!$H$17</f>
        <v>6139.5546224099999</v>
      </c>
      <c r="Y90" s="36">
        <f>SUMIFS(СВЦЭМ!$C$39:$C$782,СВЦЭМ!$A$39:$A$782,$A90,СВЦЭМ!$B$39:$B$782,Y$83)+'СЕТ СН'!$H$9+СВЦЭМ!$D$10+'СЕТ СН'!$H$5-'СЕТ СН'!$H$17</f>
        <v>6180.8195037400001</v>
      </c>
    </row>
    <row r="91" spans="1:25" ht="15.75" x14ac:dyDescent="0.2">
      <c r="A91" s="35">
        <f t="shared" si="2"/>
        <v>45573</v>
      </c>
      <c r="B91" s="36">
        <f>SUMIFS(СВЦЭМ!$C$39:$C$782,СВЦЭМ!$A$39:$A$782,$A91,СВЦЭМ!$B$39:$B$782,B$83)+'СЕТ СН'!$H$9+СВЦЭМ!$D$10+'СЕТ СН'!$H$5-'СЕТ СН'!$H$17</f>
        <v>6292.7359421900001</v>
      </c>
      <c r="C91" s="36">
        <f>SUMIFS(СВЦЭМ!$C$39:$C$782,СВЦЭМ!$A$39:$A$782,$A91,СВЦЭМ!$B$39:$B$782,C$83)+'СЕТ СН'!$H$9+СВЦЭМ!$D$10+'СЕТ СН'!$H$5-'СЕТ СН'!$H$17</f>
        <v>6352.4735376799999</v>
      </c>
      <c r="D91" s="36">
        <f>SUMIFS(СВЦЭМ!$C$39:$C$782,СВЦЭМ!$A$39:$A$782,$A91,СВЦЭМ!$B$39:$B$782,D$83)+'СЕТ СН'!$H$9+СВЦЭМ!$D$10+'СЕТ СН'!$H$5-'СЕТ СН'!$H$17</f>
        <v>6377.1456755600002</v>
      </c>
      <c r="E91" s="36">
        <f>SUMIFS(СВЦЭМ!$C$39:$C$782,СВЦЭМ!$A$39:$A$782,$A91,СВЦЭМ!$B$39:$B$782,E$83)+'СЕТ СН'!$H$9+СВЦЭМ!$D$10+'СЕТ СН'!$H$5-'СЕТ СН'!$H$17</f>
        <v>6369.5124454000006</v>
      </c>
      <c r="F91" s="36">
        <f>SUMIFS(СВЦЭМ!$C$39:$C$782,СВЦЭМ!$A$39:$A$782,$A91,СВЦЭМ!$B$39:$B$782,F$83)+'СЕТ СН'!$H$9+СВЦЭМ!$D$10+'СЕТ СН'!$H$5-'СЕТ СН'!$H$17</f>
        <v>6368.4479635700009</v>
      </c>
      <c r="G91" s="36">
        <f>SUMIFS(СВЦЭМ!$C$39:$C$782,СВЦЭМ!$A$39:$A$782,$A91,СВЦЭМ!$B$39:$B$782,G$83)+'СЕТ СН'!$H$9+СВЦЭМ!$D$10+'СЕТ СН'!$H$5-'СЕТ СН'!$H$17</f>
        <v>6345.6149614300002</v>
      </c>
      <c r="H91" s="36">
        <f>SUMIFS(СВЦЭМ!$C$39:$C$782,СВЦЭМ!$A$39:$A$782,$A91,СВЦЭМ!$B$39:$B$782,H$83)+'СЕТ СН'!$H$9+СВЦЭМ!$D$10+'СЕТ СН'!$H$5-'СЕТ СН'!$H$17</f>
        <v>6273.6945713599998</v>
      </c>
      <c r="I91" s="36">
        <f>SUMIFS(СВЦЭМ!$C$39:$C$782,СВЦЭМ!$A$39:$A$782,$A91,СВЦЭМ!$B$39:$B$782,I$83)+'СЕТ СН'!$H$9+СВЦЭМ!$D$10+'СЕТ СН'!$H$5-'СЕТ СН'!$H$17</f>
        <v>6138.5952246500001</v>
      </c>
      <c r="J91" s="36">
        <f>SUMIFS(СВЦЭМ!$C$39:$C$782,СВЦЭМ!$A$39:$A$782,$A91,СВЦЭМ!$B$39:$B$782,J$83)+'СЕТ СН'!$H$9+СВЦЭМ!$D$10+'СЕТ СН'!$H$5-'СЕТ СН'!$H$17</f>
        <v>6099.5264535100005</v>
      </c>
      <c r="K91" s="36">
        <f>SUMIFS(СВЦЭМ!$C$39:$C$782,СВЦЭМ!$A$39:$A$782,$A91,СВЦЭМ!$B$39:$B$782,K$83)+'СЕТ СН'!$H$9+СВЦЭМ!$D$10+'СЕТ СН'!$H$5-'СЕТ СН'!$H$17</f>
        <v>6120.2418089700004</v>
      </c>
      <c r="L91" s="36">
        <f>SUMIFS(СВЦЭМ!$C$39:$C$782,СВЦЭМ!$A$39:$A$782,$A91,СВЦЭМ!$B$39:$B$782,L$83)+'СЕТ СН'!$H$9+СВЦЭМ!$D$10+'СЕТ СН'!$H$5-'СЕТ СН'!$H$17</f>
        <v>6070.2958405300005</v>
      </c>
      <c r="M91" s="36">
        <f>SUMIFS(СВЦЭМ!$C$39:$C$782,СВЦЭМ!$A$39:$A$782,$A91,СВЦЭМ!$B$39:$B$782,M$83)+'СЕТ СН'!$H$9+СВЦЭМ!$D$10+'СЕТ СН'!$H$5-'СЕТ СН'!$H$17</f>
        <v>6087.23258274</v>
      </c>
      <c r="N91" s="36">
        <f>SUMIFS(СВЦЭМ!$C$39:$C$782,СВЦЭМ!$A$39:$A$782,$A91,СВЦЭМ!$B$39:$B$782,N$83)+'СЕТ СН'!$H$9+СВЦЭМ!$D$10+'СЕТ СН'!$H$5-'СЕТ СН'!$H$17</f>
        <v>6116.5295451400007</v>
      </c>
      <c r="O91" s="36">
        <f>SUMIFS(СВЦЭМ!$C$39:$C$782,СВЦЭМ!$A$39:$A$782,$A91,СВЦЭМ!$B$39:$B$782,O$83)+'СЕТ СН'!$H$9+СВЦЭМ!$D$10+'СЕТ СН'!$H$5-'СЕТ СН'!$H$17</f>
        <v>6087.4841385500004</v>
      </c>
      <c r="P91" s="36">
        <f>SUMIFS(СВЦЭМ!$C$39:$C$782,СВЦЭМ!$A$39:$A$782,$A91,СВЦЭМ!$B$39:$B$782,P$83)+'СЕТ СН'!$H$9+СВЦЭМ!$D$10+'СЕТ СН'!$H$5-'СЕТ СН'!$H$17</f>
        <v>6097.9246084100005</v>
      </c>
      <c r="Q91" s="36">
        <f>SUMIFS(СВЦЭМ!$C$39:$C$782,СВЦЭМ!$A$39:$A$782,$A91,СВЦЭМ!$B$39:$B$782,Q$83)+'СЕТ СН'!$H$9+СВЦЭМ!$D$10+'СЕТ СН'!$H$5-'СЕТ СН'!$H$17</f>
        <v>6128.8475615300003</v>
      </c>
      <c r="R91" s="36">
        <f>SUMIFS(СВЦЭМ!$C$39:$C$782,СВЦЭМ!$A$39:$A$782,$A91,СВЦЭМ!$B$39:$B$782,R$83)+'СЕТ СН'!$H$9+СВЦЭМ!$D$10+'СЕТ СН'!$H$5-'СЕТ СН'!$H$17</f>
        <v>6121.6088050600001</v>
      </c>
      <c r="S91" s="36">
        <f>SUMIFS(СВЦЭМ!$C$39:$C$782,СВЦЭМ!$A$39:$A$782,$A91,СВЦЭМ!$B$39:$B$782,S$83)+'СЕТ СН'!$H$9+СВЦЭМ!$D$10+'СЕТ СН'!$H$5-'СЕТ СН'!$H$17</f>
        <v>6102.0004899200003</v>
      </c>
      <c r="T91" s="36">
        <f>SUMIFS(СВЦЭМ!$C$39:$C$782,СВЦЭМ!$A$39:$A$782,$A91,СВЦЭМ!$B$39:$B$782,T$83)+'СЕТ СН'!$H$9+СВЦЭМ!$D$10+'СЕТ СН'!$H$5-'СЕТ СН'!$H$17</f>
        <v>6085.8114057900002</v>
      </c>
      <c r="U91" s="36">
        <f>SUMIFS(СВЦЭМ!$C$39:$C$782,СВЦЭМ!$A$39:$A$782,$A91,СВЦЭМ!$B$39:$B$782,U$83)+'СЕТ СН'!$H$9+СВЦЭМ!$D$10+'СЕТ СН'!$H$5-'СЕТ СН'!$H$17</f>
        <v>6061.1741814300003</v>
      </c>
      <c r="V91" s="36">
        <f>SUMIFS(СВЦЭМ!$C$39:$C$782,СВЦЭМ!$A$39:$A$782,$A91,СВЦЭМ!$B$39:$B$782,V$83)+'СЕТ СН'!$H$9+СВЦЭМ!$D$10+'СЕТ СН'!$H$5-'СЕТ СН'!$H$17</f>
        <v>6061.1183647600001</v>
      </c>
      <c r="W91" s="36">
        <f>SUMIFS(СВЦЭМ!$C$39:$C$782,СВЦЭМ!$A$39:$A$782,$A91,СВЦЭМ!$B$39:$B$782,W$83)+'СЕТ СН'!$H$9+СВЦЭМ!$D$10+'СЕТ СН'!$H$5-'СЕТ СН'!$H$17</f>
        <v>6092.7202990900005</v>
      </c>
      <c r="X91" s="36">
        <f>SUMIFS(СВЦЭМ!$C$39:$C$782,СВЦЭМ!$A$39:$A$782,$A91,СВЦЭМ!$B$39:$B$782,X$83)+'СЕТ СН'!$H$9+СВЦЭМ!$D$10+'СЕТ СН'!$H$5-'СЕТ СН'!$H$17</f>
        <v>6156.751886</v>
      </c>
      <c r="Y91" s="36">
        <f>SUMIFS(СВЦЭМ!$C$39:$C$782,СВЦЭМ!$A$39:$A$782,$A91,СВЦЭМ!$B$39:$B$782,Y$83)+'СЕТ СН'!$H$9+СВЦЭМ!$D$10+'СЕТ СН'!$H$5-'СЕТ СН'!$H$17</f>
        <v>6219.5792734300003</v>
      </c>
    </row>
    <row r="92" spans="1:25" ht="15.75" x14ac:dyDescent="0.2">
      <c r="A92" s="35">
        <f t="shared" si="2"/>
        <v>45574</v>
      </c>
      <c r="B92" s="36">
        <f>SUMIFS(СВЦЭМ!$C$39:$C$782,СВЦЭМ!$A$39:$A$782,$A92,СВЦЭМ!$B$39:$B$782,B$83)+'СЕТ СН'!$H$9+СВЦЭМ!$D$10+'СЕТ СН'!$H$5-'СЕТ СН'!$H$17</f>
        <v>6256.4531420700005</v>
      </c>
      <c r="C92" s="36">
        <f>SUMIFS(СВЦЭМ!$C$39:$C$782,СВЦЭМ!$A$39:$A$782,$A92,СВЦЭМ!$B$39:$B$782,C$83)+'СЕТ СН'!$H$9+СВЦЭМ!$D$10+'СЕТ СН'!$H$5-'СЕТ СН'!$H$17</f>
        <v>6343.77095869</v>
      </c>
      <c r="D92" s="36">
        <f>SUMIFS(СВЦЭМ!$C$39:$C$782,СВЦЭМ!$A$39:$A$782,$A92,СВЦЭМ!$B$39:$B$782,D$83)+'СЕТ СН'!$H$9+СВЦЭМ!$D$10+'СЕТ СН'!$H$5-'СЕТ СН'!$H$17</f>
        <v>6390.2460120400001</v>
      </c>
      <c r="E92" s="36">
        <f>SUMIFS(СВЦЭМ!$C$39:$C$782,СВЦЭМ!$A$39:$A$782,$A92,СВЦЭМ!$B$39:$B$782,E$83)+'СЕТ СН'!$H$9+СВЦЭМ!$D$10+'СЕТ СН'!$H$5-'СЕТ СН'!$H$17</f>
        <v>6422.4370750400003</v>
      </c>
      <c r="F92" s="36">
        <f>SUMIFS(СВЦЭМ!$C$39:$C$782,СВЦЭМ!$A$39:$A$782,$A92,СВЦЭМ!$B$39:$B$782,F$83)+'СЕТ СН'!$H$9+СВЦЭМ!$D$10+'СЕТ СН'!$H$5-'СЕТ СН'!$H$17</f>
        <v>6407.2496135000001</v>
      </c>
      <c r="G92" s="36">
        <f>SUMIFS(СВЦЭМ!$C$39:$C$782,СВЦЭМ!$A$39:$A$782,$A92,СВЦЭМ!$B$39:$B$782,G$83)+'СЕТ СН'!$H$9+СВЦЭМ!$D$10+'СЕТ СН'!$H$5-'СЕТ СН'!$H$17</f>
        <v>6372.2940343</v>
      </c>
      <c r="H92" s="36">
        <f>SUMIFS(СВЦЭМ!$C$39:$C$782,СВЦЭМ!$A$39:$A$782,$A92,СВЦЭМ!$B$39:$B$782,H$83)+'СЕТ СН'!$H$9+СВЦЭМ!$D$10+'СЕТ СН'!$H$5-'СЕТ СН'!$H$17</f>
        <v>6298.0983241400008</v>
      </c>
      <c r="I92" s="36">
        <f>SUMIFS(СВЦЭМ!$C$39:$C$782,СВЦЭМ!$A$39:$A$782,$A92,СВЦЭМ!$B$39:$B$782,I$83)+'СЕТ СН'!$H$9+СВЦЭМ!$D$10+'СЕТ СН'!$H$5-'СЕТ СН'!$H$17</f>
        <v>6265.8292954300005</v>
      </c>
      <c r="J92" s="36">
        <f>SUMIFS(СВЦЭМ!$C$39:$C$782,СВЦЭМ!$A$39:$A$782,$A92,СВЦЭМ!$B$39:$B$782,J$83)+'СЕТ СН'!$H$9+СВЦЭМ!$D$10+'СЕТ СН'!$H$5-'СЕТ СН'!$H$17</f>
        <v>6173.7169330500001</v>
      </c>
      <c r="K92" s="36">
        <f>SUMIFS(СВЦЭМ!$C$39:$C$782,СВЦЭМ!$A$39:$A$782,$A92,СВЦЭМ!$B$39:$B$782,K$83)+'СЕТ СН'!$H$9+СВЦЭМ!$D$10+'СЕТ СН'!$H$5-'СЕТ СН'!$H$17</f>
        <v>6163.0210709200001</v>
      </c>
      <c r="L92" s="36">
        <f>SUMIFS(СВЦЭМ!$C$39:$C$782,СВЦЭМ!$A$39:$A$782,$A92,СВЦЭМ!$B$39:$B$782,L$83)+'СЕТ СН'!$H$9+СВЦЭМ!$D$10+'СЕТ СН'!$H$5-'СЕТ СН'!$H$17</f>
        <v>6146.0971217599999</v>
      </c>
      <c r="M92" s="36">
        <f>SUMIFS(СВЦЭМ!$C$39:$C$782,СВЦЭМ!$A$39:$A$782,$A92,СВЦЭМ!$B$39:$B$782,M$83)+'СЕТ СН'!$H$9+СВЦЭМ!$D$10+'СЕТ СН'!$H$5-'СЕТ СН'!$H$17</f>
        <v>6167.0569551600001</v>
      </c>
      <c r="N92" s="36">
        <f>SUMIFS(СВЦЭМ!$C$39:$C$782,СВЦЭМ!$A$39:$A$782,$A92,СВЦЭМ!$B$39:$B$782,N$83)+'СЕТ СН'!$H$9+СВЦЭМ!$D$10+'СЕТ СН'!$H$5-'СЕТ СН'!$H$17</f>
        <v>6196.0174275999998</v>
      </c>
      <c r="O92" s="36">
        <f>SUMIFS(СВЦЭМ!$C$39:$C$782,СВЦЭМ!$A$39:$A$782,$A92,СВЦЭМ!$B$39:$B$782,O$83)+'СЕТ СН'!$H$9+СВЦЭМ!$D$10+'СЕТ СН'!$H$5-'СЕТ СН'!$H$17</f>
        <v>6188.84994938</v>
      </c>
      <c r="P92" s="36">
        <f>SUMIFS(СВЦЭМ!$C$39:$C$782,СВЦЭМ!$A$39:$A$782,$A92,СВЦЭМ!$B$39:$B$782,P$83)+'СЕТ СН'!$H$9+СВЦЭМ!$D$10+'СЕТ СН'!$H$5-'СЕТ СН'!$H$17</f>
        <v>6178.6425334700007</v>
      </c>
      <c r="Q92" s="36">
        <f>SUMIFS(СВЦЭМ!$C$39:$C$782,СВЦЭМ!$A$39:$A$782,$A92,СВЦЭМ!$B$39:$B$782,Q$83)+'СЕТ СН'!$H$9+СВЦЭМ!$D$10+'СЕТ СН'!$H$5-'СЕТ СН'!$H$17</f>
        <v>6213.3403070600007</v>
      </c>
      <c r="R92" s="36">
        <f>SUMIFS(СВЦЭМ!$C$39:$C$782,СВЦЭМ!$A$39:$A$782,$A92,СВЦЭМ!$B$39:$B$782,R$83)+'СЕТ СН'!$H$9+СВЦЭМ!$D$10+'СЕТ СН'!$H$5-'СЕТ СН'!$H$17</f>
        <v>6207.6251004900005</v>
      </c>
      <c r="S92" s="36">
        <f>SUMIFS(СВЦЭМ!$C$39:$C$782,СВЦЭМ!$A$39:$A$782,$A92,СВЦЭМ!$B$39:$B$782,S$83)+'СЕТ СН'!$H$9+СВЦЭМ!$D$10+'СЕТ СН'!$H$5-'СЕТ СН'!$H$17</f>
        <v>6189.1480294700004</v>
      </c>
      <c r="T92" s="36">
        <f>SUMIFS(СВЦЭМ!$C$39:$C$782,СВЦЭМ!$A$39:$A$782,$A92,СВЦЭМ!$B$39:$B$782,T$83)+'СЕТ СН'!$H$9+СВЦЭМ!$D$10+'СЕТ СН'!$H$5-'СЕТ СН'!$H$17</f>
        <v>6187.4152091900005</v>
      </c>
      <c r="U92" s="36">
        <f>SUMIFS(СВЦЭМ!$C$39:$C$782,СВЦЭМ!$A$39:$A$782,$A92,СВЦЭМ!$B$39:$B$782,U$83)+'СЕТ СН'!$H$9+СВЦЭМ!$D$10+'СЕТ СН'!$H$5-'СЕТ СН'!$H$17</f>
        <v>6188.0857460300003</v>
      </c>
      <c r="V92" s="36">
        <f>SUMIFS(СВЦЭМ!$C$39:$C$782,СВЦЭМ!$A$39:$A$782,$A92,СВЦЭМ!$B$39:$B$782,V$83)+'СЕТ СН'!$H$9+СВЦЭМ!$D$10+'СЕТ СН'!$H$5-'СЕТ СН'!$H$17</f>
        <v>6202.2068552199999</v>
      </c>
      <c r="W92" s="36">
        <f>SUMIFS(СВЦЭМ!$C$39:$C$782,СВЦЭМ!$A$39:$A$782,$A92,СВЦЭМ!$B$39:$B$782,W$83)+'СЕТ СН'!$H$9+СВЦЭМ!$D$10+'СЕТ СН'!$H$5-'СЕТ СН'!$H$17</f>
        <v>6222.68922226</v>
      </c>
      <c r="X92" s="36">
        <f>SUMIFS(СВЦЭМ!$C$39:$C$782,СВЦЭМ!$A$39:$A$782,$A92,СВЦЭМ!$B$39:$B$782,X$83)+'СЕТ СН'!$H$9+СВЦЭМ!$D$10+'СЕТ СН'!$H$5-'СЕТ СН'!$H$17</f>
        <v>6299.7571623600006</v>
      </c>
      <c r="Y92" s="36">
        <f>SUMIFS(СВЦЭМ!$C$39:$C$782,СВЦЭМ!$A$39:$A$782,$A92,СВЦЭМ!$B$39:$B$782,Y$83)+'СЕТ СН'!$H$9+СВЦЭМ!$D$10+'СЕТ СН'!$H$5-'СЕТ СН'!$H$17</f>
        <v>6352.9533455700002</v>
      </c>
    </row>
    <row r="93" spans="1:25" ht="15.75" x14ac:dyDescent="0.2">
      <c r="A93" s="35">
        <f t="shared" si="2"/>
        <v>45575</v>
      </c>
      <c r="B93" s="36">
        <f>SUMIFS(СВЦЭМ!$C$39:$C$782,СВЦЭМ!$A$39:$A$782,$A93,СВЦЭМ!$B$39:$B$782,B$83)+'СЕТ СН'!$H$9+СВЦЭМ!$D$10+'СЕТ СН'!$H$5-'СЕТ СН'!$H$17</f>
        <v>6331.9296039199999</v>
      </c>
      <c r="C93" s="36">
        <f>SUMIFS(СВЦЭМ!$C$39:$C$782,СВЦЭМ!$A$39:$A$782,$A93,СВЦЭМ!$B$39:$B$782,C$83)+'СЕТ СН'!$H$9+СВЦЭМ!$D$10+'СЕТ СН'!$H$5-'СЕТ СН'!$H$17</f>
        <v>6371.0415701600004</v>
      </c>
      <c r="D93" s="36">
        <f>SUMIFS(СВЦЭМ!$C$39:$C$782,СВЦЭМ!$A$39:$A$782,$A93,СВЦЭМ!$B$39:$B$782,D$83)+'СЕТ СН'!$H$9+СВЦЭМ!$D$10+'СЕТ СН'!$H$5-'СЕТ СН'!$H$17</f>
        <v>6350.4606636799999</v>
      </c>
      <c r="E93" s="36">
        <f>SUMIFS(СВЦЭМ!$C$39:$C$782,СВЦЭМ!$A$39:$A$782,$A93,СВЦЭМ!$B$39:$B$782,E$83)+'СЕТ СН'!$H$9+СВЦЭМ!$D$10+'СЕТ СН'!$H$5-'СЕТ СН'!$H$17</f>
        <v>6363.1106299399999</v>
      </c>
      <c r="F93" s="36">
        <f>SUMIFS(СВЦЭМ!$C$39:$C$782,СВЦЭМ!$A$39:$A$782,$A93,СВЦЭМ!$B$39:$B$782,F$83)+'СЕТ СН'!$H$9+СВЦЭМ!$D$10+'СЕТ СН'!$H$5-'СЕТ СН'!$H$17</f>
        <v>6369.4647865700008</v>
      </c>
      <c r="G93" s="36">
        <f>SUMIFS(СВЦЭМ!$C$39:$C$782,СВЦЭМ!$A$39:$A$782,$A93,СВЦЭМ!$B$39:$B$782,G$83)+'СЕТ СН'!$H$9+СВЦЭМ!$D$10+'СЕТ СН'!$H$5-'СЕТ СН'!$H$17</f>
        <v>6329.7152462400009</v>
      </c>
      <c r="H93" s="36">
        <f>SUMIFS(СВЦЭМ!$C$39:$C$782,СВЦЭМ!$A$39:$A$782,$A93,СВЦЭМ!$B$39:$B$782,H$83)+'СЕТ СН'!$H$9+СВЦЭМ!$D$10+'СЕТ СН'!$H$5-'СЕТ СН'!$H$17</f>
        <v>6234.5544458300001</v>
      </c>
      <c r="I93" s="36">
        <f>SUMIFS(СВЦЭМ!$C$39:$C$782,СВЦЭМ!$A$39:$A$782,$A93,СВЦЭМ!$B$39:$B$782,I$83)+'СЕТ СН'!$H$9+СВЦЭМ!$D$10+'СЕТ СН'!$H$5-'СЕТ СН'!$H$17</f>
        <v>6146.2410297200004</v>
      </c>
      <c r="J93" s="36">
        <f>SUMIFS(СВЦЭМ!$C$39:$C$782,СВЦЭМ!$A$39:$A$782,$A93,СВЦЭМ!$B$39:$B$782,J$83)+'СЕТ СН'!$H$9+СВЦЭМ!$D$10+'СЕТ СН'!$H$5-'СЕТ СН'!$H$17</f>
        <v>6106.1035605200004</v>
      </c>
      <c r="K93" s="36">
        <f>SUMIFS(СВЦЭМ!$C$39:$C$782,СВЦЭМ!$A$39:$A$782,$A93,СВЦЭМ!$B$39:$B$782,K$83)+'СЕТ СН'!$H$9+СВЦЭМ!$D$10+'СЕТ СН'!$H$5-'СЕТ СН'!$H$17</f>
        <v>6097.8570846500006</v>
      </c>
      <c r="L93" s="36">
        <f>SUMIFS(СВЦЭМ!$C$39:$C$782,СВЦЭМ!$A$39:$A$782,$A93,СВЦЭМ!$B$39:$B$782,L$83)+'СЕТ СН'!$H$9+СВЦЭМ!$D$10+'СЕТ СН'!$H$5-'СЕТ СН'!$H$17</f>
        <v>6092.9432783000002</v>
      </c>
      <c r="M93" s="36">
        <f>SUMIFS(СВЦЭМ!$C$39:$C$782,СВЦЭМ!$A$39:$A$782,$A93,СВЦЭМ!$B$39:$B$782,M$83)+'СЕТ СН'!$H$9+СВЦЭМ!$D$10+'СЕТ СН'!$H$5-'СЕТ СН'!$H$17</f>
        <v>6122.95560931</v>
      </c>
      <c r="N93" s="36">
        <f>SUMIFS(СВЦЭМ!$C$39:$C$782,СВЦЭМ!$A$39:$A$782,$A93,СВЦЭМ!$B$39:$B$782,N$83)+'СЕТ СН'!$H$9+СВЦЭМ!$D$10+'СЕТ СН'!$H$5-'СЕТ СН'!$H$17</f>
        <v>6123.9482476400008</v>
      </c>
      <c r="O93" s="36">
        <f>SUMIFS(СВЦЭМ!$C$39:$C$782,СВЦЭМ!$A$39:$A$782,$A93,СВЦЭМ!$B$39:$B$782,O$83)+'СЕТ СН'!$H$9+СВЦЭМ!$D$10+'СЕТ СН'!$H$5-'СЕТ СН'!$H$17</f>
        <v>6134.0128964100004</v>
      </c>
      <c r="P93" s="36">
        <f>SUMIFS(СВЦЭМ!$C$39:$C$782,СВЦЭМ!$A$39:$A$782,$A93,СВЦЭМ!$B$39:$B$782,P$83)+'СЕТ СН'!$H$9+СВЦЭМ!$D$10+'СЕТ СН'!$H$5-'СЕТ СН'!$H$17</f>
        <v>6146.4547905899999</v>
      </c>
      <c r="Q93" s="36">
        <f>SUMIFS(СВЦЭМ!$C$39:$C$782,СВЦЭМ!$A$39:$A$782,$A93,СВЦЭМ!$B$39:$B$782,Q$83)+'СЕТ СН'!$H$9+СВЦЭМ!$D$10+'СЕТ СН'!$H$5-'СЕТ СН'!$H$17</f>
        <v>6169.4355588200006</v>
      </c>
      <c r="R93" s="36">
        <f>SUMIFS(СВЦЭМ!$C$39:$C$782,СВЦЭМ!$A$39:$A$782,$A93,СВЦЭМ!$B$39:$B$782,R$83)+'СЕТ СН'!$H$9+СВЦЭМ!$D$10+'СЕТ СН'!$H$5-'СЕТ СН'!$H$17</f>
        <v>6167.9738033900003</v>
      </c>
      <c r="S93" s="36">
        <f>SUMIFS(СВЦЭМ!$C$39:$C$782,СВЦЭМ!$A$39:$A$782,$A93,СВЦЭМ!$B$39:$B$782,S$83)+'СЕТ СН'!$H$9+СВЦЭМ!$D$10+'СЕТ СН'!$H$5-'СЕТ СН'!$H$17</f>
        <v>6159.0493238800009</v>
      </c>
      <c r="T93" s="36">
        <f>SUMIFS(СВЦЭМ!$C$39:$C$782,СВЦЭМ!$A$39:$A$782,$A93,СВЦЭМ!$B$39:$B$782,T$83)+'СЕТ СН'!$H$9+СВЦЭМ!$D$10+'СЕТ СН'!$H$5-'СЕТ СН'!$H$17</f>
        <v>6096.2707462100007</v>
      </c>
      <c r="U93" s="36">
        <f>SUMIFS(СВЦЭМ!$C$39:$C$782,СВЦЭМ!$A$39:$A$782,$A93,СВЦЭМ!$B$39:$B$782,U$83)+'СЕТ СН'!$H$9+СВЦЭМ!$D$10+'СЕТ СН'!$H$5-'СЕТ СН'!$H$17</f>
        <v>6026.0694593799999</v>
      </c>
      <c r="V93" s="36">
        <f>SUMIFS(СВЦЭМ!$C$39:$C$782,СВЦЭМ!$A$39:$A$782,$A93,СВЦЭМ!$B$39:$B$782,V$83)+'СЕТ СН'!$H$9+СВЦЭМ!$D$10+'СЕТ СН'!$H$5-'СЕТ СН'!$H$17</f>
        <v>6026.0282855500009</v>
      </c>
      <c r="W93" s="36">
        <f>SUMIFS(СВЦЭМ!$C$39:$C$782,СВЦЭМ!$A$39:$A$782,$A93,СВЦЭМ!$B$39:$B$782,W$83)+'СЕТ СН'!$H$9+СВЦЭМ!$D$10+'СЕТ СН'!$H$5-'СЕТ СН'!$H$17</f>
        <v>6040.2985918800005</v>
      </c>
      <c r="X93" s="36">
        <f>SUMIFS(СВЦЭМ!$C$39:$C$782,СВЦЭМ!$A$39:$A$782,$A93,СВЦЭМ!$B$39:$B$782,X$83)+'СЕТ СН'!$H$9+СВЦЭМ!$D$10+'СЕТ СН'!$H$5-'СЕТ СН'!$H$17</f>
        <v>6104.3336263000001</v>
      </c>
      <c r="Y93" s="36">
        <f>SUMIFS(СВЦЭМ!$C$39:$C$782,СВЦЭМ!$A$39:$A$782,$A93,СВЦЭМ!$B$39:$B$782,Y$83)+'СЕТ СН'!$H$9+СВЦЭМ!$D$10+'СЕТ СН'!$H$5-'СЕТ СН'!$H$17</f>
        <v>6173.8551475700006</v>
      </c>
    </row>
    <row r="94" spans="1:25" ht="15.75" x14ac:dyDescent="0.2">
      <c r="A94" s="35">
        <f t="shared" si="2"/>
        <v>45576</v>
      </c>
      <c r="B94" s="36">
        <f>SUMIFS(СВЦЭМ!$C$39:$C$782,СВЦЭМ!$A$39:$A$782,$A94,СВЦЭМ!$B$39:$B$782,B$83)+'СЕТ СН'!$H$9+СВЦЭМ!$D$10+'СЕТ СН'!$H$5-'СЕТ СН'!$H$17</f>
        <v>6316.6292089400004</v>
      </c>
      <c r="C94" s="36">
        <f>SUMIFS(СВЦЭМ!$C$39:$C$782,СВЦЭМ!$A$39:$A$782,$A94,СВЦЭМ!$B$39:$B$782,C$83)+'СЕТ СН'!$H$9+СВЦЭМ!$D$10+'СЕТ СН'!$H$5-'СЕТ СН'!$H$17</f>
        <v>6366.4283406700006</v>
      </c>
      <c r="D94" s="36">
        <f>SUMIFS(СВЦЭМ!$C$39:$C$782,СВЦЭМ!$A$39:$A$782,$A94,СВЦЭМ!$B$39:$B$782,D$83)+'СЕТ СН'!$H$9+СВЦЭМ!$D$10+'СЕТ СН'!$H$5-'СЕТ СН'!$H$17</f>
        <v>6381.8010428200005</v>
      </c>
      <c r="E94" s="36">
        <f>SUMIFS(СВЦЭМ!$C$39:$C$782,СВЦЭМ!$A$39:$A$782,$A94,СВЦЭМ!$B$39:$B$782,E$83)+'СЕТ СН'!$H$9+СВЦЭМ!$D$10+'СЕТ СН'!$H$5-'СЕТ СН'!$H$17</f>
        <v>6382.8136950400003</v>
      </c>
      <c r="F94" s="36">
        <f>SUMIFS(СВЦЭМ!$C$39:$C$782,СВЦЭМ!$A$39:$A$782,$A94,СВЦЭМ!$B$39:$B$782,F$83)+'СЕТ СН'!$H$9+СВЦЭМ!$D$10+'СЕТ СН'!$H$5-'СЕТ СН'!$H$17</f>
        <v>6402.1110573900005</v>
      </c>
      <c r="G94" s="36">
        <f>SUMIFS(СВЦЭМ!$C$39:$C$782,СВЦЭМ!$A$39:$A$782,$A94,СВЦЭМ!$B$39:$B$782,G$83)+'СЕТ СН'!$H$9+СВЦЭМ!$D$10+'СЕТ СН'!$H$5-'СЕТ СН'!$H$17</f>
        <v>6397.3329418600006</v>
      </c>
      <c r="H94" s="36">
        <f>SUMIFS(СВЦЭМ!$C$39:$C$782,СВЦЭМ!$A$39:$A$782,$A94,СВЦЭМ!$B$39:$B$782,H$83)+'СЕТ СН'!$H$9+СВЦЭМ!$D$10+'СЕТ СН'!$H$5-'СЕТ СН'!$H$17</f>
        <v>6287.9628328800009</v>
      </c>
      <c r="I94" s="36">
        <f>SUMIFS(СВЦЭМ!$C$39:$C$782,СВЦЭМ!$A$39:$A$782,$A94,СВЦЭМ!$B$39:$B$782,I$83)+'СЕТ СН'!$H$9+СВЦЭМ!$D$10+'СЕТ СН'!$H$5-'СЕТ СН'!$H$17</f>
        <v>6212.7068773600004</v>
      </c>
      <c r="J94" s="36">
        <f>SUMIFS(СВЦЭМ!$C$39:$C$782,СВЦЭМ!$A$39:$A$782,$A94,СВЦЭМ!$B$39:$B$782,J$83)+'СЕТ СН'!$H$9+СВЦЭМ!$D$10+'СЕТ СН'!$H$5-'СЕТ СН'!$H$17</f>
        <v>6159.1550804800008</v>
      </c>
      <c r="K94" s="36">
        <f>SUMIFS(СВЦЭМ!$C$39:$C$782,СВЦЭМ!$A$39:$A$782,$A94,СВЦЭМ!$B$39:$B$782,K$83)+'СЕТ СН'!$H$9+СВЦЭМ!$D$10+'СЕТ СН'!$H$5-'СЕТ СН'!$H$17</f>
        <v>6156.4630717400005</v>
      </c>
      <c r="L94" s="36">
        <f>SUMIFS(СВЦЭМ!$C$39:$C$782,СВЦЭМ!$A$39:$A$782,$A94,СВЦЭМ!$B$39:$B$782,L$83)+'СЕТ СН'!$H$9+СВЦЭМ!$D$10+'СЕТ СН'!$H$5-'СЕТ СН'!$H$17</f>
        <v>6155.4357489100003</v>
      </c>
      <c r="M94" s="36">
        <f>SUMIFS(СВЦЭМ!$C$39:$C$782,СВЦЭМ!$A$39:$A$782,$A94,СВЦЭМ!$B$39:$B$782,M$83)+'СЕТ СН'!$H$9+СВЦЭМ!$D$10+'СЕТ СН'!$H$5-'СЕТ СН'!$H$17</f>
        <v>6144.6292983700005</v>
      </c>
      <c r="N94" s="36">
        <f>SUMIFS(СВЦЭМ!$C$39:$C$782,СВЦЭМ!$A$39:$A$782,$A94,СВЦЭМ!$B$39:$B$782,N$83)+'СЕТ СН'!$H$9+СВЦЭМ!$D$10+'СЕТ СН'!$H$5-'СЕТ СН'!$H$17</f>
        <v>6191.4456043200007</v>
      </c>
      <c r="O94" s="36">
        <f>SUMIFS(СВЦЭМ!$C$39:$C$782,СВЦЭМ!$A$39:$A$782,$A94,СВЦЭМ!$B$39:$B$782,O$83)+'СЕТ СН'!$H$9+СВЦЭМ!$D$10+'СЕТ СН'!$H$5-'СЕТ СН'!$H$17</f>
        <v>6187.2987913800007</v>
      </c>
      <c r="P94" s="36">
        <f>SUMIFS(СВЦЭМ!$C$39:$C$782,СВЦЭМ!$A$39:$A$782,$A94,СВЦЭМ!$B$39:$B$782,P$83)+'СЕТ СН'!$H$9+СВЦЭМ!$D$10+'СЕТ СН'!$H$5-'СЕТ СН'!$H$17</f>
        <v>6188.6097876700005</v>
      </c>
      <c r="Q94" s="36">
        <f>SUMIFS(СВЦЭМ!$C$39:$C$782,СВЦЭМ!$A$39:$A$782,$A94,СВЦЭМ!$B$39:$B$782,Q$83)+'СЕТ СН'!$H$9+СВЦЭМ!$D$10+'СЕТ СН'!$H$5-'СЕТ СН'!$H$17</f>
        <v>6193.4903354800008</v>
      </c>
      <c r="R94" s="36">
        <f>SUMIFS(СВЦЭМ!$C$39:$C$782,СВЦЭМ!$A$39:$A$782,$A94,СВЦЭМ!$B$39:$B$782,R$83)+'СЕТ СН'!$H$9+СВЦЭМ!$D$10+'СЕТ СН'!$H$5-'СЕТ СН'!$H$17</f>
        <v>6192.4556942300005</v>
      </c>
      <c r="S94" s="36">
        <f>SUMIFS(СВЦЭМ!$C$39:$C$782,СВЦЭМ!$A$39:$A$782,$A94,СВЦЭМ!$B$39:$B$782,S$83)+'СЕТ СН'!$H$9+СВЦЭМ!$D$10+'СЕТ СН'!$H$5-'СЕТ СН'!$H$17</f>
        <v>6177.7666497400005</v>
      </c>
      <c r="T94" s="36">
        <f>SUMIFS(СВЦЭМ!$C$39:$C$782,СВЦЭМ!$A$39:$A$782,$A94,СВЦЭМ!$B$39:$B$782,T$83)+'СЕТ СН'!$H$9+СВЦЭМ!$D$10+'СЕТ СН'!$H$5-'СЕТ СН'!$H$17</f>
        <v>6135.5275820900006</v>
      </c>
      <c r="U94" s="36">
        <f>SUMIFS(СВЦЭМ!$C$39:$C$782,СВЦЭМ!$A$39:$A$782,$A94,СВЦЭМ!$B$39:$B$782,U$83)+'СЕТ СН'!$H$9+СВЦЭМ!$D$10+'СЕТ СН'!$H$5-'СЕТ СН'!$H$17</f>
        <v>6087.9452879</v>
      </c>
      <c r="V94" s="36">
        <f>SUMIFS(СВЦЭМ!$C$39:$C$782,СВЦЭМ!$A$39:$A$782,$A94,СВЦЭМ!$B$39:$B$782,V$83)+'СЕТ СН'!$H$9+СВЦЭМ!$D$10+'СЕТ СН'!$H$5-'СЕТ СН'!$H$17</f>
        <v>6100.2870018700005</v>
      </c>
      <c r="W94" s="36">
        <f>SUMIFS(СВЦЭМ!$C$39:$C$782,СВЦЭМ!$A$39:$A$782,$A94,СВЦЭМ!$B$39:$B$782,W$83)+'СЕТ СН'!$H$9+СВЦЭМ!$D$10+'СЕТ СН'!$H$5-'СЕТ СН'!$H$17</f>
        <v>6119.8044681000001</v>
      </c>
      <c r="X94" s="36">
        <f>SUMIFS(СВЦЭМ!$C$39:$C$782,СВЦЭМ!$A$39:$A$782,$A94,СВЦЭМ!$B$39:$B$782,X$83)+'СЕТ СН'!$H$9+СВЦЭМ!$D$10+'СЕТ СН'!$H$5-'СЕТ СН'!$H$17</f>
        <v>6192.8589874400004</v>
      </c>
      <c r="Y94" s="36">
        <f>SUMIFS(СВЦЭМ!$C$39:$C$782,СВЦЭМ!$A$39:$A$782,$A94,СВЦЭМ!$B$39:$B$782,Y$83)+'СЕТ СН'!$H$9+СВЦЭМ!$D$10+'СЕТ СН'!$H$5-'СЕТ СН'!$H$17</f>
        <v>6258.9573233299998</v>
      </c>
    </row>
    <row r="95" spans="1:25" ht="15.75" x14ac:dyDescent="0.2">
      <c r="A95" s="35">
        <f t="shared" si="2"/>
        <v>45577</v>
      </c>
      <c r="B95" s="36">
        <f>SUMIFS(СВЦЭМ!$C$39:$C$782,СВЦЭМ!$A$39:$A$782,$A95,СВЦЭМ!$B$39:$B$782,B$83)+'СЕТ СН'!$H$9+СВЦЭМ!$D$10+'СЕТ СН'!$H$5-'СЕТ СН'!$H$17</f>
        <v>6272.2506900400003</v>
      </c>
      <c r="C95" s="36">
        <f>SUMIFS(СВЦЭМ!$C$39:$C$782,СВЦЭМ!$A$39:$A$782,$A95,СВЦЭМ!$B$39:$B$782,C$83)+'СЕТ СН'!$H$9+СВЦЭМ!$D$10+'СЕТ СН'!$H$5-'СЕТ СН'!$H$17</f>
        <v>6342.26684733</v>
      </c>
      <c r="D95" s="36">
        <f>SUMIFS(СВЦЭМ!$C$39:$C$782,СВЦЭМ!$A$39:$A$782,$A95,СВЦЭМ!$B$39:$B$782,D$83)+'СЕТ СН'!$H$9+СВЦЭМ!$D$10+'СЕТ СН'!$H$5-'СЕТ СН'!$H$17</f>
        <v>6399.1557823600006</v>
      </c>
      <c r="E95" s="36">
        <f>SUMIFS(СВЦЭМ!$C$39:$C$782,СВЦЭМ!$A$39:$A$782,$A95,СВЦЭМ!$B$39:$B$782,E$83)+'СЕТ СН'!$H$9+СВЦЭМ!$D$10+'СЕТ СН'!$H$5-'СЕТ СН'!$H$17</f>
        <v>6389.3845992000006</v>
      </c>
      <c r="F95" s="36">
        <f>SUMIFS(СВЦЭМ!$C$39:$C$782,СВЦЭМ!$A$39:$A$782,$A95,СВЦЭМ!$B$39:$B$782,F$83)+'СЕТ СН'!$H$9+СВЦЭМ!$D$10+'СЕТ СН'!$H$5-'СЕТ СН'!$H$17</f>
        <v>6386.5959829700005</v>
      </c>
      <c r="G95" s="36">
        <f>SUMIFS(СВЦЭМ!$C$39:$C$782,СВЦЭМ!$A$39:$A$782,$A95,СВЦЭМ!$B$39:$B$782,G$83)+'СЕТ СН'!$H$9+СВЦЭМ!$D$10+'СЕТ СН'!$H$5-'СЕТ СН'!$H$17</f>
        <v>6392.4688441500002</v>
      </c>
      <c r="H95" s="36">
        <f>SUMIFS(СВЦЭМ!$C$39:$C$782,СВЦЭМ!$A$39:$A$782,$A95,СВЦЭМ!$B$39:$B$782,H$83)+'СЕТ СН'!$H$9+СВЦЭМ!$D$10+'СЕТ СН'!$H$5-'СЕТ СН'!$H$17</f>
        <v>6367.54020287</v>
      </c>
      <c r="I95" s="36">
        <f>SUMIFS(СВЦЭМ!$C$39:$C$782,СВЦЭМ!$A$39:$A$782,$A95,СВЦЭМ!$B$39:$B$782,I$83)+'СЕТ СН'!$H$9+СВЦЭМ!$D$10+'СЕТ СН'!$H$5-'СЕТ СН'!$H$17</f>
        <v>6307.0350794300002</v>
      </c>
      <c r="J95" s="36">
        <f>SUMIFS(СВЦЭМ!$C$39:$C$782,СВЦЭМ!$A$39:$A$782,$A95,СВЦЭМ!$B$39:$B$782,J$83)+'СЕТ СН'!$H$9+СВЦЭМ!$D$10+'СЕТ СН'!$H$5-'СЕТ СН'!$H$17</f>
        <v>6212.8129622400002</v>
      </c>
      <c r="K95" s="36">
        <f>SUMIFS(СВЦЭМ!$C$39:$C$782,СВЦЭМ!$A$39:$A$782,$A95,СВЦЭМ!$B$39:$B$782,K$83)+'СЕТ СН'!$H$9+СВЦЭМ!$D$10+'СЕТ СН'!$H$5-'СЕТ СН'!$H$17</f>
        <v>6147.9418359700003</v>
      </c>
      <c r="L95" s="36">
        <f>SUMIFS(СВЦЭМ!$C$39:$C$782,СВЦЭМ!$A$39:$A$782,$A95,СВЦЭМ!$B$39:$B$782,L$83)+'СЕТ СН'!$H$9+СВЦЭМ!$D$10+'СЕТ СН'!$H$5-'СЕТ СН'!$H$17</f>
        <v>6116.3169025200004</v>
      </c>
      <c r="M95" s="36">
        <f>SUMIFS(СВЦЭМ!$C$39:$C$782,СВЦЭМ!$A$39:$A$782,$A95,СВЦЭМ!$B$39:$B$782,M$83)+'СЕТ СН'!$H$9+СВЦЭМ!$D$10+'СЕТ СН'!$H$5-'СЕТ СН'!$H$17</f>
        <v>6101.2660621000005</v>
      </c>
      <c r="N95" s="36">
        <f>SUMIFS(СВЦЭМ!$C$39:$C$782,СВЦЭМ!$A$39:$A$782,$A95,СВЦЭМ!$B$39:$B$782,N$83)+'СЕТ СН'!$H$9+СВЦЭМ!$D$10+'СЕТ СН'!$H$5-'СЕТ СН'!$H$17</f>
        <v>6113.9196196900002</v>
      </c>
      <c r="O95" s="36">
        <f>SUMIFS(СВЦЭМ!$C$39:$C$782,СВЦЭМ!$A$39:$A$782,$A95,СВЦЭМ!$B$39:$B$782,O$83)+'СЕТ СН'!$H$9+СВЦЭМ!$D$10+'СЕТ СН'!$H$5-'СЕТ СН'!$H$17</f>
        <v>6119.3399447200009</v>
      </c>
      <c r="P95" s="36">
        <f>SUMIFS(СВЦЭМ!$C$39:$C$782,СВЦЭМ!$A$39:$A$782,$A95,СВЦЭМ!$B$39:$B$782,P$83)+'СЕТ СН'!$H$9+СВЦЭМ!$D$10+'СЕТ СН'!$H$5-'СЕТ СН'!$H$17</f>
        <v>6133.8342327</v>
      </c>
      <c r="Q95" s="36">
        <f>SUMIFS(СВЦЭМ!$C$39:$C$782,СВЦЭМ!$A$39:$A$782,$A95,СВЦЭМ!$B$39:$B$782,Q$83)+'СЕТ СН'!$H$9+СВЦЭМ!$D$10+'СЕТ СН'!$H$5-'СЕТ СН'!$H$17</f>
        <v>6137.9321304900004</v>
      </c>
      <c r="R95" s="36">
        <f>SUMIFS(СВЦЭМ!$C$39:$C$782,СВЦЭМ!$A$39:$A$782,$A95,СВЦЭМ!$B$39:$B$782,R$83)+'СЕТ СН'!$H$9+СВЦЭМ!$D$10+'СЕТ СН'!$H$5-'СЕТ СН'!$H$17</f>
        <v>6144.0999544900005</v>
      </c>
      <c r="S95" s="36">
        <f>SUMIFS(СВЦЭМ!$C$39:$C$782,СВЦЭМ!$A$39:$A$782,$A95,СВЦЭМ!$B$39:$B$782,S$83)+'СЕТ СН'!$H$9+СВЦЭМ!$D$10+'СЕТ СН'!$H$5-'СЕТ СН'!$H$17</f>
        <v>6139.5084524499998</v>
      </c>
      <c r="T95" s="36">
        <f>SUMIFS(СВЦЭМ!$C$39:$C$782,СВЦЭМ!$A$39:$A$782,$A95,СВЦЭМ!$B$39:$B$782,T$83)+'СЕТ СН'!$H$9+СВЦЭМ!$D$10+'СЕТ СН'!$H$5-'СЕТ СН'!$H$17</f>
        <v>6097.1976239100004</v>
      </c>
      <c r="U95" s="36">
        <f>SUMIFS(СВЦЭМ!$C$39:$C$782,СВЦЭМ!$A$39:$A$782,$A95,СВЦЭМ!$B$39:$B$782,U$83)+'СЕТ СН'!$H$9+СВЦЭМ!$D$10+'СЕТ СН'!$H$5-'СЕТ СН'!$H$17</f>
        <v>6045.87136061</v>
      </c>
      <c r="V95" s="36">
        <f>SUMIFS(СВЦЭМ!$C$39:$C$782,СВЦЭМ!$A$39:$A$782,$A95,СВЦЭМ!$B$39:$B$782,V$83)+'СЕТ СН'!$H$9+СВЦЭМ!$D$10+'СЕТ СН'!$H$5-'СЕТ СН'!$H$17</f>
        <v>6057.06807166</v>
      </c>
      <c r="W95" s="36">
        <f>SUMIFS(СВЦЭМ!$C$39:$C$782,СВЦЭМ!$A$39:$A$782,$A95,СВЦЭМ!$B$39:$B$782,W$83)+'СЕТ СН'!$H$9+СВЦЭМ!$D$10+'СЕТ СН'!$H$5-'СЕТ СН'!$H$17</f>
        <v>6074.6622753900001</v>
      </c>
      <c r="X95" s="36">
        <f>SUMIFS(СВЦЭМ!$C$39:$C$782,СВЦЭМ!$A$39:$A$782,$A95,СВЦЭМ!$B$39:$B$782,X$83)+'СЕТ СН'!$H$9+СВЦЭМ!$D$10+'СЕТ СН'!$H$5-'СЕТ СН'!$H$17</f>
        <v>6125.9263434800005</v>
      </c>
      <c r="Y95" s="36">
        <f>SUMIFS(СВЦЭМ!$C$39:$C$782,СВЦЭМ!$A$39:$A$782,$A95,СВЦЭМ!$B$39:$B$782,Y$83)+'СЕТ СН'!$H$9+СВЦЭМ!$D$10+'СЕТ СН'!$H$5-'СЕТ СН'!$H$17</f>
        <v>6219.2832887599998</v>
      </c>
    </row>
    <row r="96" spans="1:25" ht="15.75" x14ac:dyDescent="0.2">
      <c r="A96" s="35">
        <f t="shared" si="2"/>
        <v>45578</v>
      </c>
      <c r="B96" s="36">
        <f>SUMIFS(СВЦЭМ!$C$39:$C$782,СВЦЭМ!$A$39:$A$782,$A96,СВЦЭМ!$B$39:$B$782,B$83)+'СЕТ СН'!$H$9+СВЦЭМ!$D$10+'СЕТ СН'!$H$5-'СЕТ СН'!$H$17</f>
        <v>6246.5970458299998</v>
      </c>
      <c r="C96" s="36">
        <f>SUMIFS(СВЦЭМ!$C$39:$C$782,СВЦЭМ!$A$39:$A$782,$A96,СВЦЭМ!$B$39:$B$782,C$83)+'СЕТ СН'!$H$9+СВЦЭМ!$D$10+'СЕТ СН'!$H$5-'СЕТ СН'!$H$17</f>
        <v>6291.08618415</v>
      </c>
      <c r="D96" s="36">
        <f>SUMIFS(СВЦЭМ!$C$39:$C$782,СВЦЭМ!$A$39:$A$782,$A96,СВЦЭМ!$B$39:$B$782,D$83)+'СЕТ СН'!$H$9+СВЦЭМ!$D$10+'СЕТ СН'!$H$5-'СЕТ СН'!$H$17</f>
        <v>6348.0779856099998</v>
      </c>
      <c r="E96" s="36">
        <f>SUMIFS(СВЦЭМ!$C$39:$C$782,СВЦЭМ!$A$39:$A$782,$A96,СВЦЭМ!$B$39:$B$782,E$83)+'СЕТ СН'!$H$9+СВЦЭМ!$D$10+'СЕТ СН'!$H$5-'СЕТ СН'!$H$17</f>
        <v>6397.9071213300003</v>
      </c>
      <c r="F96" s="36">
        <f>SUMIFS(СВЦЭМ!$C$39:$C$782,СВЦЭМ!$A$39:$A$782,$A96,СВЦЭМ!$B$39:$B$782,F$83)+'СЕТ СН'!$H$9+СВЦЭМ!$D$10+'СЕТ СН'!$H$5-'СЕТ СН'!$H$17</f>
        <v>6398.9137319300007</v>
      </c>
      <c r="G96" s="36">
        <f>SUMIFS(СВЦЭМ!$C$39:$C$782,СВЦЭМ!$A$39:$A$782,$A96,СВЦЭМ!$B$39:$B$782,G$83)+'СЕТ СН'!$H$9+СВЦЭМ!$D$10+'СЕТ СН'!$H$5-'СЕТ СН'!$H$17</f>
        <v>6388.8208033400006</v>
      </c>
      <c r="H96" s="36">
        <f>SUMIFS(СВЦЭМ!$C$39:$C$782,СВЦЭМ!$A$39:$A$782,$A96,СВЦЭМ!$B$39:$B$782,H$83)+'СЕТ СН'!$H$9+СВЦЭМ!$D$10+'СЕТ СН'!$H$5-'СЕТ СН'!$H$17</f>
        <v>6351.7733659200003</v>
      </c>
      <c r="I96" s="36">
        <f>SUMIFS(СВЦЭМ!$C$39:$C$782,СВЦЭМ!$A$39:$A$782,$A96,СВЦЭМ!$B$39:$B$782,I$83)+'СЕТ СН'!$H$9+СВЦЭМ!$D$10+'СЕТ СН'!$H$5-'СЕТ СН'!$H$17</f>
        <v>6290.3870469800004</v>
      </c>
      <c r="J96" s="36">
        <f>SUMIFS(СВЦЭМ!$C$39:$C$782,СВЦЭМ!$A$39:$A$782,$A96,СВЦЭМ!$B$39:$B$782,J$83)+'СЕТ СН'!$H$9+СВЦЭМ!$D$10+'СЕТ СН'!$H$5-'СЕТ СН'!$H$17</f>
        <v>6208.4989921300003</v>
      </c>
      <c r="K96" s="36">
        <f>SUMIFS(СВЦЭМ!$C$39:$C$782,СВЦЭМ!$A$39:$A$782,$A96,СВЦЭМ!$B$39:$B$782,K$83)+'СЕТ СН'!$H$9+СВЦЭМ!$D$10+'СЕТ СН'!$H$5-'СЕТ СН'!$H$17</f>
        <v>6136.4525258100002</v>
      </c>
      <c r="L96" s="36">
        <f>SUMIFS(СВЦЭМ!$C$39:$C$782,СВЦЭМ!$A$39:$A$782,$A96,СВЦЭМ!$B$39:$B$782,L$83)+'СЕТ СН'!$H$9+СВЦЭМ!$D$10+'СЕТ СН'!$H$5-'СЕТ СН'!$H$17</f>
        <v>6076.7271904400004</v>
      </c>
      <c r="M96" s="36">
        <f>SUMIFS(СВЦЭМ!$C$39:$C$782,СВЦЭМ!$A$39:$A$782,$A96,СВЦЭМ!$B$39:$B$782,M$83)+'СЕТ СН'!$H$9+СВЦЭМ!$D$10+'СЕТ СН'!$H$5-'СЕТ СН'!$H$17</f>
        <v>6087.0256903500003</v>
      </c>
      <c r="N96" s="36">
        <f>SUMIFS(СВЦЭМ!$C$39:$C$782,СВЦЭМ!$A$39:$A$782,$A96,СВЦЭМ!$B$39:$B$782,N$83)+'СЕТ СН'!$H$9+СВЦЭМ!$D$10+'СЕТ СН'!$H$5-'СЕТ СН'!$H$17</f>
        <v>6110.9236385600007</v>
      </c>
      <c r="O96" s="36">
        <f>SUMIFS(СВЦЭМ!$C$39:$C$782,СВЦЭМ!$A$39:$A$782,$A96,СВЦЭМ!$B$39:$B$782,O$83)+'СЕТ СН'!$H$9+СВЦЭМ!$D$10+'СЕТ СН'!$H$5-'СЕТ СН'!$H$17</f>
        <v>6130.7255721600004</v>
      </c>
      <c r="P96" s="36">
        <f>SUMIFS(СВЦЭМ!$C$39:$C$782,СВЦЭМ!$A$39:$A$782,$A96,СВЦЭМ!$B$39:$B$782,P$83)+'СЕТ СН'!$H$9+СВЦЭМ!$D$10+'СЕТ СН'!$H$5-'СЕТ СН'!$H$17</f>
        <v>6147.9901548400003</v>
      </c>
      <c r="Q96" s="36">
        <f>SUMIFS(СВЦЭМ!$C$39:$C$782,СВЦЭМ!$A$39:$A$782,$A96,СВЦЭМ!$B$39:$B$782,Q$83)+'СЕТ СН'!$H$9+СВЦЭМ!$D$10+'СЕТ СН'!$H$5-'СЕТ СН'!$H$17</f>
        <v>6158.0473599200004</v>
      </c>
      <c r="R96" s="36">
        <f>SUMIFS(СВЦЭМ!$C$39:$C$782,СВЦЭМ!$A$39:$A$782,$A96,СВЦЭМ!$B$39:$B$782,R$83)+'СЕТ СН'!$H$9+СВЦЭМ!$D$10+'СЕТ СН'!$H$5-'СЕТ СН'!$H$17</f>
        <v>6153.2230908700003</v>
      </c>
      <c r="S96" s="36">
        <f>SUMIFS(СВЦЭМ!$C$39:$C$782,СВЦЭМ!$A$39:$A$782,$A96,СВЦЭМ!$B$39:$B$782,S$83)+'СЕТ СН'!$H$9+СВЦЭМ!$D$10+'СЕТ СН'!$H$5-'СЕТ СН'!$H$17</f>
        <v>6125.8295006500002</v>
      </c>
      <c r="T96" s="36">
        <f>SUMIFS(СВЦЭМ!$C$39:$C$782,СВЦЭМ!$A$39:$A$782,$A96,СВЦЭМ!$B$39:$B$782,T$83)+'СЕТ СН'!$H$9+СВЦЭМ!$D$10+'СЕТ СН'!$H$5-'СЕТ СН'!$H$17</f>
        <v>6057.0879712599999</v>
      </c>
      <c r="U96" s="36">
        <f>SUMIFS(СВЦЭМ!$C$39:$C$782,СВЦЭМ!$A$39:$A$782,$A96,СВЦЭМ!$B$39:$B$782,U$83)+'СЕТ СН'!$H$9+СВЦЭМ!$D$10+'СЕТ СН'!$H$5-'СЕТ СН'!$H$17</f>
        <v>6000.8004880900007</v>
      </c>
      <c r="V96" s="36">
        <f>SUMIFS(СВЦЭМ!$C$39:$C$782,СВЦЭМ!$A$39:$A$782,$A96,СВЦЭМ!$B$39:$B$782,V$83)+'СЕТ СН'!$H$9+СВЦЭМ!$D$10+'СЕТ СН'!$H$5-'СЕТ СН'!$H$17</f>
        <v>6002.7053041200006</v>
      </c>
      <c r="W96" s="36">
        <f>SUMIFS(СВЦЭМ!$C$39:$C$782,СВЦЭМ!$A$39:$A$782,$A96,СВЦЭМ!$B$39:$B$782,W$83)+'СЕТ СН'!$H$9+СВЦЭМ!$D$10+'СЕТ СН'!$H$5-'СЕТ СН'!$H$17</f>
        <v>6027.3069495500004</v>
      </c>
      <c r="X96" s="36">
        <f>SUMIFS(СВЦЭМ!$C$39:$C$782,СВЦЭМ!$A$39:$A$782,$A96,СВЦЭМ!$B$39:$B$782,X$83)+'СЕТ СН'!$H$9+СВЦЭМ!$D$10+'СЕТ СН'!$H$5-'СЕТ СН'!$H$17</f>
        <v>6106.1403813699999</v>
      </c>
      <c r="Y96" s="36">
        <f>SUMIFS(СВЦЭМ!$C$39:$C$782,СВЦЭМ!$A$39:$A$782,$A96,СВЦЭМ!$B$39:$B$782,Y$83)+'СЕТ СН'!$H$9+СВЦЭМ!$D$10+'СЕТ СН'!$H$5-'СЕТ СН'!$H$17</f>
        <v>6197.75035493</v>
      </c>
    </row>
    <row r="97" spans="1:25" ht="15.75" x14ac:dyDescent="0.2">
      <c r="A97" s="35">
        <f t="shared" si="2"/>
        <v>45579</v>
      </c>
      <c r="B97" s="36">
        <f>SUMIFS(СВЦЭМ!$C$39:$C$782,СВЦЭМ!$A$39:$A$782,$A97,СВЦЭМ!$B$39:$B$782,B$83)+'СЕТ СН'!$H$9+СВЦЭМ!$D$10+'СЕТ СН'!$H$5-'СЕТ СН'!$H$17</f>
        <v>6371.9973729700005</v>
      </c>
      <c r="C97" s="36">
        <f>SUMIFS(СВЦЭМ!$C$39:$C$782,СВЦЭМ!$A$39:$A$782,$A97,СВЦЭМ!$B$39:$B$782,C$83)+'СЕТ СН'!$H$9+СВЦЭМ!$D$10+'СЕТ СН'!$H$5-'СЕТ СН'!$H$17</f>
        <v>6444.9975546200003</v>
      </c>
      <c r="D97" s="36">
        <f>SUMIFS(СВЦЭМ!$C$39:$C$782,СВЦЭМ!$A$39:$A$782,$A97,СВЦЭМ!$B$39:$B$782,D$83)+'СЕТ СН'!$H$9+СВЦЭМ!$D$10+'СЕТ СН'!$H$5-'СЕТ СН'!$H$17</f>
        <v>6453.3989800200006</v>
      </c>
      <c r="E97" s="36">
        <f>SUMIFS(СВЦЭМ!$C$39:$C$782,СВЦЭМ!$A$39:$A$782,$A97,СВЦЭМ!$B$39:$B$782,E$83)+'СЕТ СН'!$H$9+СВЦЭМ!$D$10+'СЕТ СН'!$H$5-'СЕТ СН'!$H$17</f>
        <v>6453.8238916</v>
      </c>
      <c r="F97" s="36">
        <f>SUMIFS(СВЦЭМ!$C$39:$C$782,СВЦЭМ!$A$39:$A$782,$A97,СВЦЭМ!$B$39:$B$782,F$83)+'СЕТ СН'!$H$9+СВЦЭМ!$D$10+'СЕТ СН'!$H$5-'СЕТ СН'!$H$17</f>
        <v>6445.1746943300004</v>
      </c>
      <c r="G97" s="36">
        <f>SUMIFS(СВЦЭМ!$C$39:$C$782,СВЦЭМ!$A$39:$A$782,$A97,СВЦЭМ!$B$39:$B$782,G$83)+'СЕТ СН'!$H$9+СВЦЭМ!$D$10+'СЕТ СН'!$H$5-'СЕТ СН'!$H$17</f>
        <v>6458.9362268700006</v>
      </c>
      <c r="H97" s="36">
        <f>SUMIFS(СВЦЭМ!$C$39:$C$782,СВЦЭМ!$A$39:$A$782,$A97,СВЦЭМ!$B$39:$B$782,H$83)+'СЕТ СН'!$H$9+СВЦЭМ!$D$10+'СЕТ СН'!$H$5-'СЕТ СН'!$H$17</f>
        <v>6365.4093192400005</v>
      </c>
      <c r="I97" s="36">
        <f>SUMIFS(СВЦЭМ!$C$39:$C$782,СВЦЭМ!$A$39:$A$782,$A97,СВЦЭМ!$B$39:$B$782,I$83)+'СЕТ СН'!$H$9+СВЦЭМ!$D$10+'СЕТ СН'!$H$5-'СЕТ СН'!$H$17</f>
        <v>6296.44592414</v>
      </c>
      <c r="J97" s="36">
        <f>SUMIFS(СВЦЭМ!$C$39:$C$782,СВЦЭМ!$A$39:$A$782,$A97,СВЦЭМ!$B$39:$B$782,J$83)+'СЕТ СН'!$H$9+СВЦЭМ!$D$10+'СЕТ СН'!$H$5-'СЕТ СН'!$H$17</f>
        <v>6237.1333165300002</v>
      </c>
      <c r="K97" s="36">
        <f>SUMIFS(СВЦЭМ!$C$39:$C$782,СВЦЭМ!$A$39:$A$782,$A97,СВЦЭМ!$B$39:$B$782,K$83)+'СЕТ СН'!$H$9+СВЦЭМ!$D$10+'СЕТ СН'!$H$5-'СЕТ СН'!$H$17</f>
        <v>6244.1266695700006</v>
      </c>
      <c r="L97" s="36">
        <f>SUMIFS(СВЦЭМ!$C$39:$C$782,СВЦЭМ!$A$39:$A$782,$A97,СВЦЭМ!$B$39:$B$782,L$83)+'СЕТ СН'!$H$9+СВЦЭМ!$D$10+'СЕТ СН'!$H$5-'СЕТ СН'!$H$17</f>
        <v>6264.5311987200002</v>
      </c>
      <c r="M97" s="36">
        <f>SUMIFS(СВЦЭМ!$C$39:$C$782,СВЦЭМ!$A$39:$A$782,$A97,СВЦЭМ!$B$39:$B$782,M$83)+'СЕТ СН'!$H$9+СВЦЭМ!$D$10+'СЕТ СН'!$H$5-'СЕТ СН'!$H$17</f>
        <v>6305.9388985800006</v>
      </c>
      <c r="N97" s="36">
        <f>SUMIFS(СВЦЭМ!$C$39:$C$782,СВЦЭМ!$A$39:$A$782,$A97,СВЦЭМ!$B$39:$B$782,N$83)+'СЕТ СН'!$H$9+СВЦЭМ!$D$10+'СЕТ СН'!$H$5-'СЕТ СН'!$H$17</f>
        <v>6309.6529242400002</v>
      </c>
      <c r="O97" s="36">
        <f>SUMIFS(СВЦЭМ!$C$39:$C$782,СВЦЭМ!$A$39:$A$782,$A97,СВЦЭМ!$B$39:$B$782,O$83)+'СЕТ СН'!$H$9+СВЦЭМ!$D$10+'СЕТ СН'!$H$5-'СЕТ СН'!$H$17</f>
        <v>6286.6125923600002</v>
      </c>
      <c r="P97" s="36">
        <f>SUMIFS(СВЦЭМ!$C$39:$C$782,СВЦЭМ!$A$39:$A$782,$A97,СВЦЭМ!$B$39:$B$782,P$83)+'СЕТ СН'!$H$9+СВЦЭМ!$D$10+'СЕТ СН'!$H$5-'СЕТ СН'!$H$17</f>
        <v>6291.9261734700003</v>
      </c>
      <c r="Q97" s="36">
        <f>SUMIFS(СВЦЭМ!$C$39:$C$782,СВЦЭМ!$A$39:$A$782,$A97,СВЦЭМ!$B$39:$B$782,Q$83)+'СЕТ СН'!$H$9+СВЦЭМ!$D$10+'СЕТ СН'!$H$5-'СЕТ СН'!$H$17</f>
        <v>6312.8107026900007</v>
      </c>
      <c r="R97" s="36">
        <f>SUMIFS(СВЦЭМ!$C$39:$C$782,СВЦЭМ!$A$39:$A$782,$A97,СВЦЭМ!$B$39:$B$782,R$83)+'СЕТ СН'!$H$9+СВЦЭМ!$D$10+'СЕТ СН'!$H$5-'СЕТ СН'!$H$17</f>
        <v>6305.1903928500005</v>
      </c>
      <c r="S97" s="36">
        <f>SUMIFS(СВЦЭМ!$C$39:$C$782,СВЦЭМ!$A$39:$A$782,$A97,СВЦЭМ!$B$39:$B$782,S$83)+'СЕТ СН'!$H$9+СВЦЭМ!$D$10+'СЕТ СН'!$H$5-'СЕТ СН'!$H$17</f>
        <v>6281.19864237</v>
      </c>
      <c r="T97" s="36">
        <f>SUMIFS(СВЦЭМ!$C$39:$C$782,СВЦЭМ!$A$39:$A$782,$A97,СВЦЭМ!$B$39:$B$782,T$83)+'СЕТ СН'!$H$9+СВЦЭМ!$D$10+'СЕТ СН'!$H$5-'СЕТ СН'!$H$17</f>
        <v>6214.9925950800007</v>
      </c>
      <c r="U97" s="36">
        <f>SUMIFS(СВЦЭМ!$C$39:$C$782,СВЦЭМ!$A$39:$A$782,$A97,СВЦЭМ!$B$39:$B$782,U$83)+'СЕТ СН'!$H$9+СВЦЭМ!$D$10+'СЕТ СН'!$H$5-'СЕТ СН'!$H$17</f>
        <v>6172.9126546700008</v>
      </c>
      <c r="V97" s="36">
        <f>SUMIFS(СВЦЭМ!$C$39:$C$782,СВЦЭМ!$A$39:$A$782,$A97,СВЦЭМ!$B$39:$B$782,V$83)+'СЕТ СН'!$H$9+СВЦЭМ!$D$10+'СЕТ СН'!$H$5-'СЕТ СН'!$H$17</f>
        <v>6199.8781551400007</v>
      </c>
      <c r="W97" s="36">
        <f>SUMIFS(СВЦЭМ!$C$39:$C$782,СВЦЭМ!$A$39:$A$782,$A97,СВЦЭМ!$B$39:$B$782,W$83)+'СЕТ СН'!$H$9+СВЦЭМ!$D$10+'СЕТ СН'!$H$5-'СЕТ СН'!$H$17</f>
        <v>6243.3098258700002</v>
      </c>
      <c r="X97" s="36">
        <f>SUMIFS(СВЦЭМ!$C$39:$C$782,СВЦЭМ!$A$39:$A$782,$A97,СВЦЭМ!$B$39:$B$782,X$83)+'СЕТ СН'!$H$9+СВЦЭМ!$D$10+'СЕТ СН'!$H$5-'СЕТ СН'!$H$17</f>
        <v>6310.2842281700005</v>
      </c>
      <c r="Y97" s="36">
        <f>SUMIFS(СВЦЭМ!$C$39:$C$782,СВЦЭМ!$A$39:$A$782,$A97,СВЦЭМ!$B$39:$B$782,Y$83)+'СЕТ СН'!$H$9+СВЦЭМ!$D$10+'СЕТ СН'!$H$5-'СЕТ СН'!$H$17</f>
        <v>6379.9560585800009</v>
      </c>
    </row>
    <row r="98" spans="1:25" ht="15.75" x14ac:dyDescent="0.2">
      <c r="A98" s="35">
        <f t="shared" si="2"/>
        <v>45580</v>
      </c>
      <c r="B98" s="36">
        <f>SUMIFS(СВЦЭМ!$C$39:$C$782,СВЦЭМ!$A$39:$A$782,$A98,СВЦЭМ!$B$39:$B$782,B$83)+'СЕТ СН'!$H$9+СВЦЭМ!$D$10+'СЕТ СН'!$H$5-'СЕТ СН'!$H$17</f>
        <v>6471.5915897200002</v>
      </c>
      <c r="C98" s="36">
        <f>SUMIFS(СВЦЭМ!$C$39:$C$782,СВЦЭМ!$A$39:$A$782,$A98,СВЦЭМ!$B$39:$B$782,C$83)+'СЕТ СН'!$H$9+СВЦЭМ!$D$10+'СЕТ СН'!$H$5-'СЕТ СН'!$H$17</f>
        <v>6539.3361421299996</v>
      </c>
      <c r="D98" s="36">
        <f>SUMIFS(СВЦЭМ!$C$39:$C$782,СВЦЭМ!$A$39:$A$782,$A98,СВЦЭМ!$B$39:$B$782,D$83)+'СЕТ СН'!$H$9+СВЦЭМ!$D$10+'СЕТ СН'!$H$5-'СЕТ СН'!$H$17</f>
        <v>6555.1552340100006</v>
      </c>
      <c r="E98" s="36">
        <f>SUMIFS(СВЦЭМ!$C$39:$C$782,СВЦЭМ!$A$39:$A$782,$A98,СВЦЭМ!$B$39:$B$782,E$83)+'СЕТ СН'!$H$9+СВЦЭМ!$D$10+'СЕТ СН'!$H$5-'СЕТ СН'!$H$17</f>
        <v>6472.1913112800003</v>
      </c>
      <c r="F98" s="36">
        <f>SUMIFS(СВЦЭМ!$C$39:$C$782,СВЦЭМ!$A$39:$A$782,$A98,СВЦЭМ!$B$39:$B$782,F$83)+'СЕТ СН'!$H$9+СВЦЭМ!$D$10+'СЕТ СН'!$H$5-'СЕТ СН'!$H$17</f>
        <v>6580.7020090700007</v>
      </c>
      <c r="G98" s="36">
        <f>SUMIFS(СВЦЭМ!$C$39:$C$782,СВЦЭМ!$A$39:$A$782,$A98,СВЦЭМ!$B$39:$B$782,G$83)+'СЕТ СН'!$H$9+СВЦЭМ!$D$10+'СЕТ СН'!$H$5-'СЕТ СН'!$H$17</f>
        <v>6490.9418198399999</v>
      </c>
      <c r="H98" s="36">
        <f>SUMIFS(СВЦЭМ!$C$39:$C$782,СВЦЭМ!$A$39:$A$782,$A98,СВЦЭМ!$B$39:$B$782,H$83)+'СЕТ СН'!$H$9+СВЦЭМ!$D$10+'СЕТ СН'!$H$5-'СЕТ СН'!$H$17</f>
        <v>6429.4701002100001</v>
      </c>
      <c r="I98" s="36">
        <f>SUMIFS(СВЦЭМ!$C$39:$C$782,СВЦЭМ!$A$39:$A$782,$A98,СВЦЭМ!$B$39:$B$782,I$83)+'СЕТ СН'!$H$9+СВЦЭМ!$D$10+'СЕТ СН'!$H$5-'СЕТ СН'!$H$17</f>
        <v>6325.2967450100004</v>
      </c>
      <c r="J98" s="36">
        <f>SUMIFS(СВЦЭМ!$C$39:$C$782,СВЦЭМ!$A$39:$A$782,$A98,СВЦЭМ!$B$39:$B$782,J$83)+'СЕТ СН'!$H$9+СВЦЭМ!$D$10+'СЕТ СН'!$H$5-'СЕТ СН'!$H$17</f>
        <v>6282.6246811400006</v>
      </c>
      <c r="K98" s="36">
        <f>SUMIFS(СВЦЭМ!$C$39:$C$782,СВЦЭМ!$A$39:$A$782,$A98,СВЦЭМ!$B$39:$B$782,K$83)+'СЕТ СН'!$H$9+СВЦЭМ!$D$10+'СЕТ СН'!$H$5-'СЕТ СН'!$H$17</f>
        <v>6267.3293339500005</v>
      </c>
      <c r="L98" s="36">
        <f>SUMIFS(СВЦЭМ!$C$39:$C$782,СВЦЭМ!$A$39:$A$782,$A98,СВЦЭМ!$B$39:$B$782,L$83)+'СЕТ СН'!$H$9+СВЦЭМ!$D$10+'СЕТ СН'!$H$5-'СЕТ СН'!$H$17</f>
        <v>6276.5474227800005</v>
      </c>
      <c r="M98" s="36">
        <f>SUMIFS(СВЦЭМ!$C$39:$C$782,СВЦЭМ!$A$39:$A$782,$A98,СВЦЭМ!$B$39:$B$782,M$83)+'СЕТ СН'!$H$9+СВЦЭМ!$D$10+'СЕТ СН'!$H$5-'СЕТ СН'!$H$17</f>
        <v>6275.1410031200003</v>
      </c>
      <c r="N98" s="36">
        <f>SUMIFS(СВЦЭМ!$C$39:$C$782,СВЦЭМ!$A$39:$A$782,$A98,СВЦЭМ!$B$39:$B$782,N$83)+'СЕТ СН'!$H$9+СВЦЭМ!$D$10+'СЕТ СН'!$H$5-'СЕТ СН'!$H$17</f>
        <v>6280.2283697500006</v>
      </c>
      <c r="O98" s="36">
        <f>SUMIFS(СВЦЭМ!$C$39:$C$782,СВЦЭМ!$A$39:$A$782,$A98,СВЦЭМ!$B$39:$B$782,O$83)+'СЕТ СН'!$H$9+СВЦЭМ!$D$10+'СЕТ СН'!$H$5-'СЕТ СН'!$H$17</f>
        <v>6230.67155387</v>
      </c>
      <c r="P98" s="36">
        <f>SUMIFS(СВЦЭМ!$C$39:$C$782,СВЦЭМ!$A$39:$A$782,$A98,СВЦЭМ!$B$39:$B$782,P$83)+'СЕТ СН'!$H$9+СВЦЭМ!$D$10+'СЕТ СН'!$H$5-'СЕТ СН'!$H$17</f>
        <v>6247.5150462500005</v>
      </c>
      <c r="Q98" s="36">
        <f>SUMIFS(СВЦЭМ!$C$39:$C$782,СВЦЭМ!$A$39:$A$782,$A98,СВЦЭМ!$B$39:$B$782,Q$83)+'СЕТ СН'!$H$9+СВЦЭМ!$D$10+'СЕТ СН'!$H$5-'СЕТ СН'!$H$17</f>
        <v>6310.1716256200007</v>
      </c>
      <c r="R98" s="36">
        <f>SUMIFS(СВЦЭМ!$C$39:$C$782,СВЦЭМ!$A$39:$A$782,$A98,СВЦЭМ!$B$39:$B$782,R$83)+'СЕТ СН'!$H$9+СВЦЭМ!$D$10+'СЕТ СН'!$H$5-'СЕТ СН'!$H$17</f>
        <v>6300.0850554500003</v>
      </c>
      <c r="S98" s="36">
        <f>SUMIFS(СВЦЭМ!$C$39:$C$782,СВЦЭМ!$A$39:$A$782,$A98,СВЦЭМ!$B$39:$B$782,S$83)+'СЕТ СН'!$H$9+СВЦЭМ!$D$10+'СЕТ СН'!$H$5-'СЕТ СН'!$H$17</f>
        <v>6329.7294581300002</v>
      </c>
      <c r="T98" s="36">
        <f>SUMIFS(СВЦЭМ!$C$39:$C$782,СВЦЭМ!$A$39:$A$782,$A98,СВЦЭМ!$B$39:$B$782,T$83)+'СЕТ СН'!$H$9+СВЦЭМ!$D$10+'СЕТ СН'!$H$5-'СЕТ СН'!$H$17</f>
        <v>6254.1168395000004</v>
      </c>
      <c r="U98" s="36">
        <f>SUMIFS(СВЦЭМ!$C$39:$C$782,СВЦЭМ!$A$39:$A$782,$A98,СВЦЭМ!$B$39:$B$782,U$83)+'СЕТ СН'!$H$9+СВЦЭМ!$D$10+'СЕТ СН'!$H$5-'СЕТ СН'!$H$17</f>
        <v>6200.43067935</v>
      </c>
      <c r="V98" s="36">
        <f>SUMIFS(СВЦЭМ!$C$39:$C$782,СВЦЭМ!$A$39:$A$782,$A98,СВЦЭМ!$B$39:$B$782,V$83)+'СЕТ СН'!$H$9+СВЦЭМ!$D$10+'СЕТ СН'!$H$5-'СЕТ СН'!$H$17</f>
        <v>6223.8255075800007</v>
      </c>
      <c r="W98" s="36">
        <f>SUMIFS(СВЦЭМ!$C$39:$C$782,СВЦЭМ!$A$39:$A$782,$A98,СВЦЭМ!$B$39:$B$782,W$83)+'СЕТ СН'!$H$9+СВЦЭМ!$D$10+'СЕТ СН'!$H$5-'СЕТ СН'!$H$17</f>
        <v>6229.3599510900003</v>
      </c>
      <c r="X98" s="36">
        <f>SUMIFS(СВЦЭМ!$C$39:$C$782,СВЦЭМ!$A$39:$A$782,$A98,СВЦЭМ!$B$39:$B$782,X$83)+'СЕТ СН'!$H$9+СВЦЭМ!$D$10+'СЕТ СН'!$H$5-'СЕТ СН'!$H$17</f>
        <v>6280.8462627200006</v>
      </c>
      <c r="Y98" s="36">
        <f>SUMIFS(СВЦЭМ!$C$39:$C$782,СВЦЭМ!$A$39:$A$782,$A98,СВЦЭМ!$B$39:$B$782,Y$83)+'СЕТ СН'!$H$9+СВЦЭМ!$D$10+'СЕТ СН'!$H$5-'СЕТ СН'!$H$17</f>
        <v>6342.5596212500004</v>
      </c>
    </row>
    <row r="99" spans="1:25" ht="15.75" x14ac:dyDescent="0.2">
      <c r="A99" s="35">
        <f t="shared" si="2"/>
        <v>45581</v>
      </c>
      <c r="B99" s="36">
        <f>SUMIFS(СВЦЭМ!$C$39:$C$782,СВЦЭМ!$A$39:$A$782,$A99,СВЦЭМ!$B$39:$B$782,B$83)+'СЕТ СН'!$H$9+СВЦЭМ!$D$10+'СЕТ СН'!$H$5-'СЕТ СН'!$H$17</f>
        <v>6426.4733387300003</v>
      </c>
      <c r="C99" s="36">
        <f>SUMIFS(СВЦЭМ!$C$39:$C$782,СВЦЭМ!$A$39:$A$782,$A99,СВЦЭМ!$B$39:$B$782,C$83)+'СЕТ СН'!$H$9+СВЦЭМ!$D$10+'СЕТ СН'!$H$5-'СЕТ СН'!$H$17</f>
        <v>6496.0437617099997</v>
      </c>
      <c r="D99" s="36">
        <f>SUMIFS(СВЦЭМ!$C$39:$C$782,СВЦЭМ!$A$39:$A$782,$A99,СВЦЭМ!$B$39:$B$782,D$83)+'СЕТ СН'!$H$9+СВЦЭМ!$D$10+'СЕТ СН'!$H$5-'СЕТ СН'!$H$17</f>
        <v>6488.0512700199997</v>
      </c>
      <c r="E99" s="36">
        <f>SUMIFS(СВЦЭМ!$C$39:$C$782,СВЦЭМ!$A$39:$A$782,$A99,СВЦЭМ!$B$39:$B$782,E$83)+'СЕТ СН'!$H$9+СВЦЭМ!$D$10+'СЕТ СН'!$H$5-'СЕТ СН'!$H$17</f>
        <v>6478.3016419000005</v>
      </c>
      <c r="F99" s="36">
        <f>SUMIFS(СВЦЭМ!$C$39:$C$782,СВЦЭМ!$A$39:$A$782,$A99,СВЦЭМ!$B$39:$B$782,F$83)+'СЕТ СН'!$H$9+СВЦЭМ!$D$10+'СЕТ СН'!$H$5-'СЕТ СН'!$H$17</f>
        <v>6481.3020261000001</v>
      </c>
      <c r="G99" s="36">
        <f>SUMIFS(СВЦЭМ!$C$39:$C$782,СВЦЭМ!$A$39:$A$782,$A99,СВЦЭМ!$B$39:$B$782,G$83)+'СЕТ СН'!$H$9+СВЦЭМ!$D$10+'СЕТ СН'!$H$5-'СЕТ СН'!$H$17</f>
        <v>6495.8289251799997</v>
      </c>
      <c r="H99" s="36">
        <f>SUMIFS(СВЦЭМ!$C$39:$C$782,СВЦЭМ!$A$39:$A$782,$A99,СВЦЭМ!$B$39:$B$782,H$83)+'СЕТ СН'!$H$9+СВЦЭМ!$D$10+'СЕТ СН'!$H$5-'СЕТ СН'!$H$17</f>
        <v>6448.1720018300002</v>
      </c>
      <c r="I99" s="36">
        <f>SUMIFS(СВЦЭМ!$C$39:$C$782,СВЦЭМ!$A$39:$A$782,$A99,СВЦЭМ!$B$39:$B$782,I$83)+'СЕТ СН'!$H$9+СВЦЭМ!$D$10+'СЕТ СН'!$H$5-'СЕТ СН'!$H$17</f>
        <v>6355.7346682500001</v>
      </c>
      <c r="J99" s="36">
        <f>SUMIFS(СВЦЭМ!$C$39:$C$782,СВЦЭМ!$A$39:$A$782,$A99,СВЦЭМ!$B$39:$B$782,J$83)+'СЕТ СН'!$H$9+СВЦЭМ!$D$10+'СЕТ СН'!$H$5-'СЕТ СН'!$H$17</f>
        <v>6305.8279179400006</v>
      </c>
      <c r="K99" s="36">
        <f>SUMIFS(СВЦЭМ!$C$39:$C$782,СВЦЭМ!$A$39:$A$782,$A99,СВЦЭМ!$B$39:$B$782,K$83)+'СЕТ СН'!$H$9+СВЦЭМ!$D$10+'СЕТ СН'!$H$5-'СЕТ СН'!$H$17</f>
        <v>6309.0569794100002</v>
      </c>
      <c r="L99" s="36">
        <f>SUMIFS(СВЦЭМ!$C$39:$C$782,СВЦЭМ!$A$39:$A$782,$A99,СВЦЭМ!$B$39:$B$782,L$83)+'СЕТ СН'!$H$9+СВЦЭМ!$D$10+'СЕТ СН'!$H$5-'СЕТ СН'!$H$17</f>
        <v>6295.7616969000001</v>
      </c>
      <c r="M99" s="36">
        <f>SUMIFS(СВЦЭМ!$C$39:$C$782,СВЦЭМ!$A$39:$A$782,$A99,СВЦЭМ!$B$39:$B$782,M$83)+'СЕТ СН'!$H$9+СВЦЭМ!$D$10+'СЕТ СН'!$H$5-'СЕТ СН'!$H$17</f>
        <v>6316.3056747200008</v>
      </c>
      <c r="N99" s="36">
        <f>SUMIFS(СВЦЭМ!$C$39:$C$782,СВЦЭМ!$A$39:$A$782,$A99,СВЦЭМ!$B$39:$B$782,N$83)+'СЕТ СН'!$H$9+СВЦЭМ!$D$10+'СЕТ СН'!$H$5-'СЕТ СН'!$H$17</f>
        <v>6335.1600822</v>
      </c>
      <c r="O99" s="36">
        <f>SUMIFS(СВЦЭМ!$C$39:$C$782,СВЦЭМ!$A$39:$A$782,$A99,СВЦЭМ!$B$39:$B$782,O$83)+'СЕТ СН'!$H$9+СВЦЭМ!$D$10+'СЕТ СН'!$H$5-'СЕТ СН'!$H$17</f>
        <v>6310.5052848800005</v>
      </c>
      <c r="P99" s="36">
        <f>SUMIFS(СВЦЭМ!$C$39:$C$782,СВЦЭМ!$A$39:$A$782,$A99,СВЦЭМ!$B$39:$B$782,P$83)+'СЕТ СН'!$H$9+СВЦЭМ!$D$10+'СЕТ СН'!$H$5-'СЕТ СН'!$H$17</f>
        <v>6321.7476477500004</v>
      </c>
      <c r="Q99" s="36">
        <f>SUMIFS(СВЦЭМ!$C$39:$C$782,СВЦЭМ!$A$39:$A$782,$A99,СВЦЭМ!$B$39:$B$782,Q$83)+'СЕТ СН'!$H$9+СВЦЭМ!$D$10+'СЕТ СН'!$H$5-'СЕТ СН'!$H$17</f>
        <v>6350.9075002099999</v>
      </c>
      <c r="R99" s="36">
        <f>SUMIFS(СВЦЭМ!$C$39:$C$782,СВЦЭМ!$A$39:$A$782,$A99,СВЦЭМ!$B$39:$B$782,R$83)+'СЕТ СН'!$H$9+СВЦЭМ!$D$10+'СЕТ СН'!$H$5-'СЕТ СН'!$H$17</f>
        <v>6332.8034877099999</v>
      </c>
      <c r="S99" s="36">
        <f>SUMIFS(СВЦЭМ!$C$39:$C$782,СВЦЭМ!$A$39:$A$782,$A99,СВЦЭМ!$B$39:$B$782,S$83)+'СЕТ СН'!$H$9+СВЦЭМ!$D$10+'СЕТ СН'!$H$5-'СЕТ СН'!$H$17</f>
        <v>6333.4322980800007</v>
      </c>
      <c r="T99" s="36">
        <f>SUMIFS(СВЦЭМ!$C$39:$C$782,СВЦЭМ!$A$39:$A$782,$A99,СВЦЭМ!$B$39:$B$782,T$83)+'СЕТ СН'!$H$9+СВЦЭМ!$D$10+'СЕТ СН'!$H$5-'СЕТ СН'!$H$17</f>
        <v>6262.2617390200003</v>
      </c>
      <c r="U99" s="36">
        <f>SUMIFS(СВЦЭМ!$C$39:$C$782,СВЦЭМ!$A$39:$A$782,$A99,СВЦЭМ!$B$39:$B$782,U$83)+'СЕТ СН'!$H$9+СВЦЭМ!$D$10+'СЕТ СН'!$H$5-'СЕТ СН'!$H$17</f>
        <v>6226.7000193700005</v>
      </c>
      <c r="V99" s="36">
        <f>SUMIFS(СВЦЭМ!$C$39:$C$782,СВЦЭМ!$A$39:$A$782,$A99,СВЦЭМ!$B$39:$B$782,V$83)+'СЕТ СН'!$H$9+СВЦЭМ!$D$10+'СЕТ СН'!$H$5-'СЕТ СН'!$H$17</f>
        <v>6216.2112791400004</v>
      </c>
      <c r="W99" s="36">
        <f>SUMIFS(СВЦЭМ!$C$39:$C$782,СВЦЭМ!$A$39:$A$782,$A99,СВЦЭМ!$B$39:$B$782,W$83)+'СЕТ СН'!$H$9+СВЦЭМ!$D$10+'СЕТ СН'!$H$5-'СЕТ СН'!$H$17</f>
        <v>6243.5098683300002</v>
      </c>
      <c r="X99" s="36">
        <f>SUMIFS(СВЦЭМ!$C$39:$C$782,СВЦЭМ!$A$39:$A$782,$A99,СВЦЭМ!$B$39:$B$782,X$83)+'СЕТ СН'!$H$9+СВЦЭМ!$D$10+'СЕТ СН'!$H$5-'СЕТ СН'!$H$17</f>
        <v>6296.8952906000004</v>
      </c>
      <c r="Y99" s="36">
        <f>SUMIFS(СВЦЭМ!$C$39:$C$782,СВЦЭМ!$A$39:$A$782,$A99,СВЦЭМ!$B$39:$B$782,Y$83)+'СЕТ СН'!$H$9+СВЦЭМ!$D$10+'СЕТ СН'!$H$5-'СЕТ СН'!$H$17</f>
        <v>6352.8682740800004</v>
      </c>
    </row>
    <row r="100" spans="1:25" ht="15.75" x14ac:dyDescent="0.2">
      <c r="A100" s="35">
        <f t="shared" si="2"/>
        <v>45582</v>
      </c>
      <c r="B100" s="36">
        <f>SUMIFS(СВЦЭМ!$C$39:$C$782,СВЦЭМ!$A$39:$A$782,$A100,СВЦЭМ!$B$39:$B$782,B$83)+'СЕТ СН'!$H$9+СВЦЭМ!$D$10+'СЕТ СН'!$H$5-'СЕТ СН'!$H$17</f>
        <v>6422.3949108100005</v>
      </c>
      <c r="C100" s="36">
        <f>SUMIFS(СВЦЭМ!$C$39:$C$782,СВЦЭМ!$A$39:$A$782,$A100,СВЦЭМ!$B$39:$B$782,C$83)+'СЕТ СН'!$H$9+СВЦЭМ!$D$10+'СЕТ СН'!$H$5-'СЕТ СН'!$H$17</f>
        <v>6496.0465353700001</v>
      </c>
      <c r="D100" s="36">
        <f>SUMIFS(СВЦЭМ!$C$39:$C$782,СВЦЭМ!$A$39:$A$782,$A100,СВЦЭМ!$B$39:$B$782,D$83)+'СЕТ СН'!$H$9+СВЦЭМ!$D$10+'СЕТ СН'!$H$5-'СЕТ СН'!$H$17</f>
        <v>6544.4935869999999</v>
      </c>
      <c r="E100" s="36">
        <f>SUMIFS(СВЦЭМ!$C$39:$C$782,СВЦЭМ!$A$39:$A$782,$A100,СВЦЭМ!$B$39:$B$782,E$83)+'СЕТ СН'!$H$9+СВЦЭМ!$D$10+'СЕТ СН'!$H$5-'СЕТ СН'!$H$17</f>
        <v>6555.4922461599999</v>
      </c>
      <c r="F100" s="36">
        <f>SUMIFS(СВЦЭМ!$C$39:$C$782,СВЦЭМ!$A$39:$A$782,$A100,СВЦЭМ!$B$39:$B$782,F$83)+'СЕТ СН'!$H$9+СВЦЭМ!$D$10+'СЕТ СН'!$H$5-'СЕТ СН'!$H$17</f>
        <v>6557.2228958899996</v>
      </c>
      <c r="G100" s="36">
        <f>SUMIFS(СВЦЭМ!$C$39:$C$782,СВЦЭМ!$A$39:$A$782,$A100,СВЦЭМ!$B$39:$B$782,G$83)+'СЕТ СН'!$H$9+СВЦЭМ!$D$10+'СЕТ СН'!$H$5-'СЕТ СН'!$H$17</f>
        <v>6527.31231174</v>
      </c>
      <c r="H100" s="36">
        <f>SUMIFS(СВЦЭМ!$C$39:$C$782,СВЦЭМ!$A$39:$A$782,$A100,СВЦЭМ!$B$39:$B$782,H$83)+'СЕТ СН'!$H$9+СВЦЭМ!$D$10+'СЕТ СН'!$H$5-'СЕТ СН'!$H$17</f>
        <v>6432.8849945800002</v>
      </c>
      <c r="I100" s="36">
        <f>SUMIFS(СВЦЭМ!$C$39:$C$782,СВЦЭМ!$A$39:$A$782,$A100,СВЦЭМ!$B$39:$B$782,I$83)+'СЕТ СН'!$H$9+СВЦЭМ!$D$10+'СЕТ СН'!$H$5-'СЕТ СН'!$H$17</f>
        <v>6306.2012657000005</v>
      </c>
      <c r="J100" s="36">
        <f>SUMIFS(СВЦЭМ!$C$39:$C$782,СВЦЭМ!$A$39:$A$782,$A100,СВЦЭМ!$B$39:$B$782,J$83)+'СЕТ СН'!$H$9+СВЦЭМ!$D$10+'СЕТ СН'!$H$5-'СЕТ СН'!$H$17</f>
        <v>6258.1361547200004</v>
      </c>
      <c r="K100" s="36">
        <f>SUMIFS(СВЦЭМ!$C$39:$C$782,СВЦЭМ!$A$39:$A$782,$A100,СВЦЭМ!$B$39:$B$782,K$83)+'СЕТ СН'!$H$9+СВЦЭМ!$D$10+'СЕТ СН'!$H$5-'СЕТ СН'!$H$17</f>
        <v>6256.5294333600004</v>
      </c>
      <c r="L100" s="36">
        <f>SUMIFS(СВЦЭМ!$C$39:$C$782,СВЦЭМ!$A$39:$A$782,$A100,СВЦЭМ!$B$39:$B$782,L$83)+'СЕТ СН'!$H$9+СВЦЭМ!$D$10+'СЕТ СН'!$H$5-'СЕТ СН'!$H$17</f>
        <v>6245.6899681499999</v>
      </c>
      <c r="M100" s="36">
        <f>SUMIFS(СВЦЭМ!$C$39:$C$782,СВЦЭМ!$A$39:$A$782,$A100,СВЦЭМ!$B$39:$B$782,M$83)+'СЕТ СН'!$H$9+СВЦЭМ!$D$10+'СЕТ СН'!$H$5-'СЕТ СН'!$H$17</f>
        <v>6249.1568371499998</v>
      </c>
      <c r="N100" s="36">
        <f>SUMIFS(СВЦЭМ!$C$39:$C$782,СВЦЭМ!$A$39:$A$782,$A100,СВЦЭМ!$B$39:$B$782,N$83)+'СЕТ СН'!$H$9+СВЦЭМ!$D$10+'СЕТ СН'!$H$5-'СЕТ СН'!$H$17</f>
        <v>6266.6378890200003</v>
      </c>
      <c r="O100" s="36">
        <f>SUMIFS(СВЦЭМ!$C$39:$C$782,СВЦЭМ!$A$39:$A$782,$A100,СВЦЭМ!$B$39:$B$782,O$83)+'СЕТ СН'!$H$9+СВЦЭМ!$D$10+'СЕТ СН'!$H$5-'СЕТ СН'!$H$17</f>
        <v>6274.6082748900008</v>
      </c>
      <c r="P100" s="36">
        <f>SUMIFS(СВЦЭМ!$C$39:$C$782,СВЦЭМ!$A$39:$A$782,$A100,СВЦЭМ!$B$39:$B$782,P$83)+'СЕТ СН'!$H$9+СВЦЭМ!$D$10+'СЕТ СН'!$H$5-'СЕТ СН'!$H$17</f>
        <v>6281.4566559100003</v>
      </c>
      <c r="Q100" s="36">
        <f>SUMIFS(СВЦЭМ!$C$39:$C$782,СВЦЭМ!$A$39:$A$782,$A100,СВЦЭМ!$B$39:$B$782,Q$83)+'СЕТ СН'!$H$9+СВЦЭМ!$D$10+'СЕТ СН'!$H$5-'СЕТ СН'!$H$17</f>
        <v>6325.1227847300006</v>
      </c>
      <c r="R100" s="36">
        <f>SUMIFS(СВЦЭМ!$C$39:$C$782,СВЦЭМ!$A$39:$A$782,$A100,СВЦЭМ!$B$39:$B$782,R$83)+'СЕТ СН'!$H$9+СВЦЭМ!$D$10+'СЕТ СН'!$H$5-'СЕТ СН'!$H$17</f>
        <v>6298.48904511</v>
      </c>
      <c r="S100" s="36">
        <f>SUMIFS(СВЦЭМ!$C$39:$C$782,СВЦЭМ!$A$39:$A$782,$A100,СВЦЭМ!$B$39:$B$782,S$83)+'СЕТ СН'!$H$9+СВЦЭМ!$D$10+'СЕТ СН'!$H$5-'СЕТ СН'!$H$17</f>
        <v>6291.8437662699998</v>
      </c>
      <c r="T100" s="36">
        <f>SUMIFS(СВЦЭМ!$C$39:$C$782,СВЦЭМ!$A$39:$A$782,$A100,СВЦЭМ!$B$39:$B$782,T$83)+'СЕТ СН'!$H$9+СВЦЭМ!$D$10+'СЕТ СН'!$H$5-'СЕТ СН'!$H$17</f>
        <v>6212.6357650000009</v>
      </c>
      <c r="U100" s="36">
        <f>SUMIFS(СВЦЭМ!$C$39:$C$782,СВЦЭМ!$A$39:$A$782,$A100,СВЦЭМ!$B$39:$B$782,U$83)+'СЕТ СН'!$H$9+СВЦЭМ!$D$10+'СЕТ СН'!$H$5-'СЕТ СН'!$H$17</f>
        <v>6182.0048030400003</v>
      </c>
      <c r="V100" s="36">
        <f>SUMIFS(СВЦЭМ!$C$39:$C$782,СВЦЭМ!$A$39:$A$782,$A100,СВЦЭМ!$B$39:$B$782,V$83)+'СЕТ СН'!$H$9+СВЦЭМ!$D$10+'СЕТ СН'!$H$5-'СЕТ СН'!$H$17</f>
        <v>6188.2923190800002</v>
      </c>
      <c r="W100" s="36">
        <f>SUMIFS(СВЦЭМ!$C$39:$C$782,СВЦЭМ!$A$39:$A$782,$A100,СВЦЭМ!$B$39:$B$782,W$83)+'СЕТ СН'!$H$9+СВЦЭМ!$D$10+'СЕТ СН'!$H$5-'СЕТ СН'!$H$17</f>
        <v>6215.9372000100002</v>
      </c>
      <c r="X100" s="36">
        <f>SUMIFS(СВЦЭМ!$C$39:$C$782,СВЦЭМ!$A$39:$A$782,$A100,СВЦЭМ!$B$39:$B$782,X$83)+'СЕТ СН'!$H$9+СВЦЭМ!$D$10+'СЕТ СН'!$H$5-'СЕТ СН'!$H$17</f>
        <v>6273.14769127</v>
      </c>
      <c r="Y100" s="36">
        <f>SUMIFS(СВЦЭМ!$C$39:$C$782,СВЦЭМ!$A$39:$A$782,$A100,СВЦЭМ!$B$39:$B$782,Y$83)+'СЕТ СН'!$H$9+СВЦЭМ!$D$10+'СЕТ СН'!$H$5-'СЕТ СН'!$H$17</f>
        <v>6301.2243969000001</v>
      </c>
    </row>
    <row r="101" spans="1:25" ht="15.75" x14ac:dyDescent="0.2">
      <c r="A101" s="35">
        <f t="shared" si="2"/>
        <v>45583</v>
      </c>
      <c r="B101" s="36">
        <f>SUMIFS(СВЦЭМ!$C$39:$C$782,СВЦЭМ!$A$39:$A$782,$A101,СВЦЭМ!$B$39:$B$782,B$83)+'СЕТ СН'!$H$9+СВЦЭМ!$D$10+'СЕТ СН'!$H$5-'СЕТ СН'!$H$17</f>
        <v>6351.0159840800006</v>
      </c>
      <c r="C101" s="36">
        <f>SUMIFS(СВЦЭМ!$C$39:$C$782,СВЦЭМ!$A$39:$A$782,$A101,СВЦЭМ!$B$39:$B$782,C$83)+'СЕТ СН'!$H$9+СВЦЭМ!$D$10+'СЕТ СН'!$H$5-'СЕТ СН'!$H$17</f>
        <v>6437.5859775200006</v>
      </c>
      <c r="D101" s="36">
        <f>SUMIFS(СВЦЭМ!$C$39:$C$782,СВЦЭМ!$A$39:$A$782,$A101,СВЦЭМ!$B$39:$B$782,D$83)+'СЕТ СН'!$H$9+СВЦЭМ!$D$10+'СЕТ СН'!$H$5-'СЕТ СН'!$H$17</f>
        <v>6491.7380922000002</v>
      </c>
      <c r="E101" s="36">
        <f>SUMIFS(СВЦЭМ!$C$39:$C$782,СВЦЭМ!$A$39:$A$782,$A101,СВЦЭМ!$B$39:$B$782,E$83)+'СЕТ СН'!$H$9+СВЦЭМ!$D$10+'СЕТ СН'!$H$5-'СЕТ СН'!$H$17</f>
        <v>6573.5034232199996</v>
      </c>
      <c r="F101" s="36">
        <f>SUMIFS(СВЦЭМ!$C$39:$C$782,СВЦЭМ!$A$39:$A$782,$A101,СВЦЭМ!$B$39:$B$782,F$83)+'СЕТ СН'!$H$9+СВЦЭМ!$D$10+'СЕТ СН'!$H$5-'СЕТ СН'!$H$17</f>
        <v>6507.4687412700005</v>
      </c>
      <c r="G101" s="36">
        <f>SUMIFS(СВЦЭМ!$C$39:$C$782,СВЦЭМ!$A$39:$A$782,$A101,СВЦЭМ!$B$39:$B$782,G$83)+'СЕТ СН'!$H$9+СВЦЭМ!$D$10+'СЕТ СН'!$H$5-'СЕТ СН'!$H$17</f>
        <v>6467.5614934700006</v>
      </c>
      <c r="H101" s="36">
        <f>SUMIFS(СВЦЭМ!$C$39:$C$782,СВЦЭМ!$A$39:$A$782,$A101,СВЦЭМ!$B$39:$B$782,H$83)+'СЕТ СН'!$H$9+СВЦЭМ!$D$10+'СЕТ СН'!$H$5-'СЕТ СН'!$H$17</f>
        <v>6347.4697733000003</v>
      </c>
      <c r="I101" s="36">
        <f>SUMIFS(СВЦЭМ!$C$39:$C$782,СВЦЭМ!$A$39:$A$782,$A101,СВЦЭМ!$B$39:$B$782,I$83)+'СЕТ СН'!$H$9+СВЦЭМ!$D$10+'СЕТ СН'!$H$5-'СЕТ СН'!$H$17</f>
        <v>6268.1239985800003</v>
      </c>
      <c r="J101" s="36">
        <f>SUMIFS(СВЦЭМ!$C$39:$C$782,СВЦЭМ!$A$39:$A$782,$A101,СВЦЭМ!$B$39:$B$782,J$83)+'СЕТ СН'!$H$9+СВЦЭМ!$D$10+'СЕТ СН'!$H$5-'СЕТ СН'!$H$17</f>
        <v>6229.8383661500002</v>
      </c>
      <c r="K101" s="36">
        <f>SUMIFS(СВЦЭМ!$C$39:$C$782,СВЦЭМ!$A$39:$A$782,$A101,СВЦЭМ!$B$39:$B$782,K$83)+'СЕТ СН'!$H$9+СВЦЭМ!$D$10+'СЕТ СН'!$H$5-'СЕТ СН'!$H$17</f>
        <v>6265.1313890600004</v>
      </c>
      <c r="L101" s="36">
        <f>SUMIFS(СВЦЭМ!$C$39:$C$782,СВЦЭМ!$A$39:$A$782,$A101,СВЦЭМ!$B$39:$B$782,L$83)+'СЕТ СН'!$H$9+СВЦЭМ!$D$10+'СЕТ СН'!$H$5-'СЕТ СН'!$H$17</f>
        <v>6263.0843011100005</v>
      </c>
      <c r="M101" s="36">
        <f>SUMIFS(СВЦЭМ!$C$39:$C$782,СВЦЭМ!$A$39:$A$782,$A101,СВЦЭМ!$B$39:$B$782,M$83)+'СЕТ СН'!$H$9+СВЦЭМ!$D$10+'СЕТ СН'!$H$5-'СЕТ СН'!$H$17</f>
        <v>6269.0429948000001</v>
      </c>
      <c r="N101" s="36">
        <f>SUMIFS(СВЦЭМ!$C$39:$C$782,СВЦЭМ!$A$39:$A$782,$A101,СВЦЭМ!$B$39:$B$782,N$83)+'СЕТ СН'!$H$9+СВЦЭМ!$D$10+'СЕТ СН'!$H$5-'СЕТ СН'!$H$17</f>
        <v>6293.1680740100001</v>
      </c>
      <c r="O101" s="36">
        <f>SUMIFS(СВЦЭМ!$C$39:$C$782,СВЦЭМ!$A$39:$A$782,$A101,СВЦЭМ!$B$39:$B$782,O$83)+'СЕТ СН'!$H$9+СВЦЭМ!$D$10+'СЕТ СН'!$H$5-'СЕТ СН'!$H$17</f>
        <v>6274.1402340100003</v>
      </c>
      <c r="P101" s="36">
        <f>SUMIFS(СВЦЭМ!$C$39:$C$782,СВЦЭМ!$A$39:$A$782,$A101,СВЦЭМ!$B$39:$B$782,P$83)+'СЕТ СН'!$H$9+СВЦЭМ!$D$10+'СЕТ СН'!$H$5-'СЕТ СН'!$H$17</f>
        <v>6287.1162059300004</v>
      </c>
      <c r="Q101" s="36">
        <f>SUMIFS(СВЦЭМ!$C$39:$C$782,СВЦЭМ!$A$39:$A$782,$A101,СВЦЭМ!$B$39:$B$782,Q$83)+'СЕТ СН'!$H$9+СВЦЭМ!$D$10+'СЕТ СН'!$H$5-'СЕТ СН'!$H$17</f>
        <v>6306.2669676599999</v>
      </c>
      <c r="R101" s="36">
        <f>SUMIFS(СВЦЭМ!$C$39:$C$782,СВЦЭМ!$A$39:$A$782,$A101,СВЦЭМ!$B$39:$B$782,R$83)+'СЕТ СН'!$H$9+СВЦЭМ!$D$10+'СЕТ СН'!$H$5-'СЕТ СН'!$H$17</f>
        <v>6287.5648529400005</v>
      </c>
      <c r="S101" s="36">
        <f>SUMIFS(СВЦЭМ!$C$39:$C$782,СВЦЭМ!$A$39:$A$782,$A101,СВЦЭМ!$B$39:$B$782,S$83)+'СЕТ СН'!$H$9+СВЦЭМ!$D$10+'СЕТ СН'!$H$5-'СЕТ СН'!$H$17</f>
        <v>6266.7821029900006</v>
      </c>
      <c r="T101" s="36">
        <f>SUMIFS(СВЦЭМ!$C$39:$C$782,СВЦЭМ!$A$39:$A$782,$A101,СВЦЭМ!$B$39:$B$782,T$83)+'СЕТ СН'!$H$9+СВЦЭМ!$D$10+'СЕТ СН'!$H$5-'СЕТ СН'!$H$17</f>
        <v>6224.5782236800005</v>
      </c>
      <c r="U101" s="36">
        <f>SUMIFS(СВЦЭМ!$C$39:$C$782,СВЦЭМ!$A$39:$A$782,$A101,СВЦЭМ!$B$39:$B$782,U$83)+'СЕТ СН'!$H$9+СВЦЭМ!$D$10+'СЕТ СН'!$H$5-'СЕТ СН'!$H$17</f>
        <v>6202.1188177900003</v>
      </c>
      <c r="V101" s="36">
        <f>SUMIFS(СВЦЭМ!$C$39:$C$782,СВЦЭМ!$A$39:$A$782,$A101,СВЦЭМ!$B$39:$B$782,V$83)+'СЕТ СН'!$H$9+СВЦЭМ!$D$10+'СЕТ СН'!$H$5-'СЕТ СН'!$H$17</f>
        <v>6226.9183774200001</v>
      </c>
      <c r="W101" s="36">
        <f>SUMIFS(СВЦЭМ!$C$39:$C$782,СВЦЭМ!$A$39:$A$782,$A101,СВЦЭМ!$B$39:$B$782,W$83)+'СЕТ СН'!$H$9+СВЦЭМ!$D$10+'СЕТ СН'!$H$5-'СЕТ СН'!$H$17</f>
        <v>6253.8744819399999</v>
      </c>
      <c r="X101" s="36">
        <f>SUMIFS(СВЦЭМ!$C$39:$C$782,СВЦЭМ!$A$39:$A$782,$A101,СВЦЭМ!$B$39:$B$782,X$83)+'СЕТ СН'!$H$9+СВЦЭМ!$D$10+'СЕТ СН'!$H$5-'СЕТ СН'!$H$17</f>
        <v>6310.9670208300004</v>
      </c>
      <c r="Y101" s="36">
        <f>SUMIFS(СВЦЭМ!$C$39:$C$782,СВЦЭМ!$A$39:$A$782,$A101,СВЦЭМ!$B$39:$B$782,Y$83)+'СЕТ СН'!$H$9+СВЦЭМ!$D$10+'СЕТ СН'!$H$5-'СЕТ СН'!$H$17</f>
        <v>6391.5416060000007</v>
      </c>
    </row>
    <row r="102" spans="1:25" ht="15.75" x14ac:dyDescent="0.2">
      <c r="A102" s="35">
        <f t="shared" si="2"/>
        <v>45584</v>
      </c>
      <c r="B102" s="36">
        <f>SUMIFS(СВЦЭМ!$C$39:$C$782,СВЦЭМ!$A$39:$A$782,$A102,СВЦЭМ!$B$39:$B$782,B$83)+'СЕТ СН'!$H$9+СВЦЭМ!$D$10+'СЕТ СН'!$H$5-'СЕТ СН'!$H$17</f>
        <v>6326.8561036400006</v>
      </c>
      <c r="C102" s="36">
        <f>SUMIFS(СВЦЭМ!$C$39:$C$782,СВЦЭМ!$A$39:$A$782,$A102,СВЦЭМ!$B$39:$B$782,C$83)+'СЕТ СН'!$H$9+СВЦЭМ!$D$10+'СЕТ СН'!$H$5-'СЕТ СН'!$H$17</f>
        <v>6376.7371576599999</v>
      </c>
      <c r="D102" s="36">
        <f>SUMIFS(СВЦЭМ!$C$39:$C$782,СВЦЭМ!$A$39:$A$782,$A102,СВЦЭМ!$B$39:$B$782,D$83)+'СЕТ СН'!$H$9+СВЦЭМ!$D$10+'СЕТ СН'!$H$5-'СЕТ СН'!$H$17</f>
        <v>6448.1971696000001</v>
      </c>
      <c r="E102" s="36">
        <f>SUMIFS(СВЦЭМ!$C$39:$C$782,СВЦЭМ!$A$39:$A$782,$A102,СВЦЭМ!$B$39:$B$782,E$83)+'СЕТ СН'!$H$9+СВЦЭМ!$D$10+'СЕТ СН'!$H$5-'СЕТ СН'!$H$17</f>
        <v>6455.3291786200007</v>
      </c>
      <c r="F102" s="36">
        <f>SUMIFS(СВЦЭМ!$C$39:$C$782,СВЦЭМ!$A$39:$A$782,$A102,СВЦЭМ!$B$39:$B$782,F$83)+'СЕТ СН'!$H$9+СВЦЭМ!$D$10+'СЕТ СН'!$H$5-'СЕТ СН'!$H$17</f>
        <v>6462.8797861300009</v>
      </c>
      <c r="G102" s="36">
        <f>SUMIFS(СВЦЭМ!$C$39:$C$782,СВЦЭМ!$A$39:$A$782,$A102,СВЦЭМ!$B$39:$B$782,G$83)+'СЕТ СН'!$H$9+СВЦЭМ!$D$10+'СЕТ СН'!$H$5-'СЕТ СН'!$H$17</f>
        <v>6458.2836979200001</v>
      </c>
      <c r="H102" s="36">
        <f>SUMIFS(СВЦЭМ!$C$39:$C$782,СВЦЭМ!$A$39:$A$782,$A102,СВЦЭМ!$B$39:$B$782,H$83)+'СЕТ СН'!$H$9+СВЦЭМ!$D$10+'СЕТ СН'!$H$5-'СЕТ СН'!$H$17</f>
        <v>6432.7023778000002</v>
      </c>
      <c r="I102" s="36">
        <f>SUMIFS(СВЦЭМ!$C$39:$C$782,СВЦЭМ!$A$39:$A$782,$A102,СВЦЭМ!$B$39:$B$782,I$83)+'СЕТ СН'!$H$9+СВЦЭМ!$D$10+'СЕТ СН'!$H$5-'СЕТ СН'!$H$17</f>
        <v>6447.99680489</v>
      </c>
      <c r="J102" s="36">
        <f>SUMIFS(СВЦЭМ!$C$39:$C$782,СВЦЭМ!$A$39:$A$782,$A102,СВЦЭМ!$B$39:$B$782,J$83)+'СЕТ СН'!$H$9+СВЦЭМ!$D$10+'СЕТ СН'!$H$5-'СЕТ СН'!$H$17</f>
        <v>6351.4454368800007</v>
      </c>
      <c r="K102" s="36">
        <f>SUMIFS(СВЦЭМ!$C$39:$C$782,СВЦЭМ!$A$39:$A$782,$A102,СВЦЭМ!$B$39:$B$782,K$83)+'СЕТ СН'!$H$9+СВЦЭМ!$D$10+'СЕТ СН'!$H$5-'СЕТ СН'!$H$17</f>
        <v>6259.2332759199999</v>
      </c>
      <c r="L102" s="36">
        <f>SUMIFS(СВЦЭМ!$C$39:$C$782,СВЦЭМ!$A$39:$A$782,$A102,СВЦЭМ!$B$39:$B$782,L$83)+'СЕТ СН'!$H$9+СВЦЭМ!$D$10+'СЕТ СН'!$H$5-'СЕТ СН'!$H$17</f>
        <v>6227.3253021</v>
      </c>
      <c r="M102" s="36">
        <f>SUMIFS(СВЦЭМ!$C$39:$C$782,СВЦЭМ!$A$39:$A$782,$A102,СВЦЭМ!$B$39:$B$782,M$83)+'СЕТ СН'!$H$9+СВЦЭМ!$D$10+'СЕТ СН'!$H$5-'СЕТ СН'!$H$17</f>
        <v>6250.8134549300003</v>
      </c>
      <c r="N102" s="36">
        <f>SUMIFS(СВЦЭМ!$C$39:$C$782,СВЦЭМ!$A$39:$A$782,$A102,СВЦЭМ!$B$39:$B$782,N$83)+'СЕТ СН'!$H$9+СВЦЭМ!$D$10+'СЕТ СН'!$H$5-'СЕТ СН'!$H$17</f>
        <v>6259.7979595500001</v>
      </c>
      <c r="O102" s="36">
        <f>SUMIFS(СВЦЭМ!$C$39:$C$782,СВЦЭМ!$A$39:$A$782,$A102,СВЦЭМ!$B$39:$B$782,O$83)+'СЕТ СН'!$H$9+СВЦЭМ!$D$10+'СЕТ СН'!$H$5-'СЕТ СН'!$H$17</f>
        <v>6261.9211784100007</v>
      </c>
      <c r="P102" s="36">
        <f>SUMIFS(СВЦЭМ!$C$39:$C$782,СВЦЭМ!$A$39:$A$782,$A102,СВЦЭМ!$B$39:$B$782,P$83)+'СЕТ СН'!$H$9+СВЦЭМ!$D$10+'СЕТ СН'!$H$5-'СЕТ СН'!$H$17</f>
        <v>6281.3093291100004</v>
      </c>
      <c r="Q102" s="36">
        <f>SUMIFS(СВЦЭМ!$C$39:$C$782,СВЦЭМ!$A$39:$A$782,$A102,СВЦЭМ!$B$39:$B$782,Q$83)+'СЕТ СН'!$H$9+СВЦЭМ!$D$10+'СЕТ СН'!$H$5-'СЕТ СН'!$H$17</f>
        <v>6286.1883445000003</v>
      </c>
      <c r="R102" s="36">
        <f>SUMIFS(СВЦЭМ!$C$39:$C$782,СВЦЭМ!$A$39:$A$782,$A102,СВЦЭМ!$B$39:$B$782,R$83)+'СЕТ СН'!$H$9+СВЦЭМ!$D$10+'СЕТ СН'!$H$5-'СЕТ СН'!$H$17</f>
        <v>6289.0140952700003</v>
      </c>
      <c r="S102" s="36">
        <f>SUMIFS(СВЦЭМ!$C$39:$C$782,СВЦЭМ!$A$39:$A$782,$A102,СВЦЭМ!$B$39:$B$782,S$83)+'СЕТ СН'!$H$9+СВЦЭМ!$D$10+'СЕТ СН'!$H$5-'СЕТ СН'!$H$17</f>
        <v>6275.0185095500001</v>
      </c>
      <c r="T102" s="36">
        <f>SUMIFS(СВЦЭМ!$C$39:$C$782,СВЦЭМ!$A$39:$A$782,$A102,СВЦЭМ!$B$39:$B$782,T$83)+'СЕТ СН'!$H$9+СВЦЭМ!$D$10+'СЕТ СН'!$H$5-'СЕТ СН'!$H$17</f>
        <v>6210.5640272300006</v>
      </c>
      <c r="U102" s="36">
        <f>SUMIFS(СВЦЭМ!$C$39:$C$782,СВЦЭМ!$A$39:$A$782,$A102,СВЦЭМ!$B$39:$B$782,U$83)+'СЕТ СН'!$H$9+СВЦЭМ!$D$10+'СЕТ СН'!$H$5-'СЕТ СН'!$H$17</f>
        <v>6179.0235986400003</v>
      </c>
      <c r="V102" s="36">
        <f>SUMIFS(СВЦЭМ!$C$39:$C$782,СВЦЭМ!$A$39:$A$782,$A102,СВЦЭМ!$B$39:$B$782,V$83)+'СЕТ СН'!$H$9+СВЦЭМ!$D$10+'СЕТ СН'!$H$5-'СЕТ СН'!$H$17</f>
        <v>6197.9644727300001</v>
      </c>
      <c r="W102" s="36">
        <f>SUMIFS(СВЦЭМ!$C$39:$C$782,СВЦЭМ!$A$39:$A$782,$A102,СВЦЭМ!$B$39:$B$782,W$83)+'СЕТ СН'!$H$9+СВЦЭМ!$D$10+'СЕТ СН'!$H$5-'СЕТ СН'!$H$17</f>
        <v>6216.7153637299998</v>
      </c>
      <c r="X102" s="36">
        <f>SUMIFS(СВЦЭМ!$C$39:$C$782,СВЦЭМ!$A$39:$A$782,$A102,СВЦЭМ!$B$39:$B$782,X$83)+'СЕТ СН'!$H$9+СВЦЭМ!$D$10+'СЕТ СН'!$H$5-'СЕТ СН'!$H$17</f>
        <v>6275.2438197900001</v>
      </c>
      <c r="Y102" s="36">
        <f>SUMIFS(СВЦЭМ!$C$39:$C$782,СВЦЭМ!$A$39:$A$782,$A102,СВЦЭМ!$B$39:$B$782,Y$83)+'СЕТ СН'!$H$9+СВЦЭМ!$D$10+'СЕТ СН'!$H$5-'СЕТ СН'!$H$17</f>
        <v>6307.6936365400006</v>
      </c>
    </row>
    <row r="103" spans="1:25" ht="15.75" x14ac:dyDescent="0.2">
      <c r="A103" s="35">
        <f t="shared" si="2"/>
        <v>45585</v>
      </c>
      <c r="B103" s="36">
        <f>SUMIFS(СВЦЭМ!$C$39:$C$782,СВЦЭМ!$A$39:$A$782,$A103,СВЦЭМ!$B$39:$B$782,B$83)+'СЕТ СН'!$H$9+СВЦЭМ!$D$10+'СЕТ СН'!$H$5-'СЕТ СН'!$H$17</f>
        <v>6375.5429154400008</v>
      </c>
      <c r="C103" s="36">
        <f>SUMIFS(СВЦЭМ!$C$39:$C$782,СВЦЭМ!$A$39:$A$782,$A103,СВЦЭМ!$B$39:$B$782,C$83)+'СЕТ СН'!$H$9+СВЦЭМ!$D$10+'СЕТ СН'!$H$5-'СЕТ СН'!$H$17</f>
        <v>6438.8470252000006</v>
      </c>
      <c r="D103" s="36">
        <f>SUMIFS(СВЦЭМ!$C$39:$C$782,СВЦЭМ!$A$39:$A$782,$A103,СВЦЭМ!$B$39:$B$782,D$83)+'СЕТ СН'!$H$9+СВЦЭМ!$D$10+'СЕТ СН'!$H$5-'СЕТ СН'!$H$17</f>
        <v>6473.8855983400008</v>
      </c>
      <c r="E103" s="36">
        <f>SUMIFS(СВЦЭМ!$C$39:$C$782,СВЦЭМ!$A$39:$A$782,$A103,СВЦЭМ!$B$39:$B$782,E$83)+'СЕТ СН'!$H$9+СВЦЭМ!$D$10+'СЕТ СН'!$H$5-'СЕТ СН'!$H$17</f>
        <v>6495.6680785999997</v>
      </c>
      <c r="F103" s="36">
        <f>SUMIFS(СВЦЭМ!$C$39:$C$782,СВЦЭМ!$A$39:$A$782,$A103,СВЦЭМ!$B$39:$B$782,F$83)+'СЕТ СН'!$H$9+СВЦЭМ!$D$10+'СЕТ СН'!$H$5-'СЕТ СН'!$H$17</f>
        <v>6496.0779833100005</v>
      </c>
      <c r="G103" s="36">
        <f>SUMIFS(СВЦЭМ!$C$39:$C$782,СВЦЭМ!$A$39:$A$782,$A103,СВЦЭМ!$B$39:$B$782,G$83)+'СЕТ СН'!$H$9+СВЦЭМ!$D$10+'СЕТ СН'!$H$5-'СЕТ СН'!$H$17</f>
        <v>6479.4642290299998</v>
      </c>
      <c r="H103" s="36">
        <f>SUMIFS(СВЦЭМ!$C$39:$C$782,СВЦЭМ!$A$39:$A$782,$A103,СВЦЭМ!$B$39:$B$782,H$83)+'СЕТ СН'!$H$9+СВЦЭМ!$D$10+'СЕТ СН'!$H$5-'СЕТ СН'!$H$17</f>
        <v>6454.8091034200006</v>
      </c>
      <c r="I103" s="36">
        <f>SUMIFS(СВЦЭМ!$C$39:$C$782,СВЦЭМ!$A$39:$A$782,$A103,СВЦЭМ!$B$39:$B$782,I$83)+'СЕТ СН'!$H$9+СВЦЭМ!$D$10+'СЕТ СН'!$H$5-'СЕТ СН'!$H$17</f>
        <v>6413.0171916600002</v>
      </c>
      <c r="J103" s="36">
        <f>SUMIFS(СВЦЭМ!$C$39:$C$782,СВЦЭМ!$A$39:$A$782,$A103,СВЦЭМ!$B$39:$B$782,J$83)+'СЕТ СН'!$H$9+СВЦЭМ!$D$10+'СЕТ СН'!$H$5-'СЕТ СН'!$H$17</f>
        <v>6333.0386583400004</v>
      </c>
      <c r="K103" s="36">
        <f>SUMIFS(СВЦЭМ!$C$39:$C$782,СВЦЭМ!$A$39:$A$782,$A103,СВЦЭМ!$B$39:$B$782,K$83)+'СЕТ СН'!$H$9+СВЦЭМ!$D$10+'СЕТ СН'!$H$5-'СЕТ СН'!$H$17</f>
        <v>6269.5289192</v>
      </c>
      <c r="L103" s="36">
        <f>SUMIFS(СВЦЭМ!$C$39:$C$782,СВЦЭМ!$A$39:$A$782,$A103,СВЦЭМ!$B$39:$B$782,L$83)+'СЕТ СН'!$H$9+СВЦЭМ!$D$10+'СЕТ СН'!$H$5-'СЕТ СН'!$H$17</f>
        <v>6262.8104696900009</v>
      </c>
      <c r="M103" s="36">
        <f>SUMIFS(СВЦЭМ!$C$39:$C$782,СВЦЭМ!$A$39:$A$782,$A103,СВЦЭМ!$B$39:$B$782,M$83)+'СЕТ СН'!$H$9+СВЦЭМ!$D$10+'СЕТ СН'!$H$5-'СЕТ СН'!$H$17</f>
        <v>6265.5263586600004</v>
      </c>
      <c r="N103" s="36">
        <f>SUMIFS(СВЦЭМ!$C$39:$C$782,СВЦЭМ!$A$39:$A$782,$A103,СВЦЭМ!$B$39:$B$782,N$83)+'СЕТ СН'!$H$9+СВЦЭМ!$D$10+'СЕТ СН'!$H$5-'СЕТ СН'!$H$17</f>
        <v>6285.0049961100003</v>
      </c>
      <c r="O103" s="36">
        <f>SUMIFS(СВЦЭМ!$C$39:$C$782,СВЦЭМ!$A$39:$A$782,$A103,СВЦЭМ!$B$39:$B$782,O$83)+'СЕТ СН'!$H$9+СВЦЭМ!$D$10+'СЕТ СН'!$H$5-'СЕТ СН'!$H$17</f>
        <v>6308.3628572500002</v>
      </c>
      <c r="P103" s="36">
        <f>SUMIFS(СВЦЭМ!$C$39:$C$782,СВЦЭМ!$A$39:$A$782,$A103,СВЦЭМ!$B$39:$B$782,P$83)+'СЕТ СН'!$H$9+СВЦЭМ!$D$10+'СЕТ СН'!$H$5-'СЕТ СН'!$H$17</f>
        <v>6328.9548151600002</v>
      </c>
      <c r="Q103" s="36">
        <f>SUMIFS(СВЦЭМ!$C$39:$C$782,СВЦЭМ!$A$39:$A$782,$A103,СВЦЭМ!$B$39:$B$782,Q$83)+'СЕТ СН'!$H$9+СВЦЭМ!$D$10+'СЕТ СН'!$H$5-'СЕТ СН'!$H$17</f>
        <v>6323.3007961200001</v>
      </c>
      <c r="R103" s="36">
        <f>SUMIFS(СВЦЭМ!$C$39:$C$782,СВЦЭМ!$A$39:$A$782,$A103,СВЦЭМ!$B$39:$B$782,R$83)+'СЕТ СН'!$H$9+СВЦЭМ!$D$10+'СЕТ СН'!$H$5-'СЕТ СН'!$H$17</f>
        <v>6304.79872669</v>
      </c>
      <c r="S103" s="36">
        <f>SUMIFS(СВЦЭМ!$C$39:$C$782,СВЦЭМ!$A$39:$A$782,$A103,СВЦЭМ!$B$39:$B$782,S$83)+'СЕТ СН'!$H$9+СВЦЭМ!$D$10+'СЕТ СН'!$H$5-'СЕТ СН'!$H$17</f>
        <v>6260.3364852100003</v>
      </c>
      <c r="T103" s="36">
        <f>SUMIFS(СВЦЭМ!$C$39:$C$782,СВЦЭМ!$A$39:$A$782,$A103,СВЦЭМ!$B$39:$B$782,T$83)+'СЕТ СН'!$H$9+СВЦЭМ!$D$10+'СЕТ СН'!$H$5-'СЕТ СН'!$H$17</f>
        <v>6192.9218488800007</v>
      </c>
      <c r="U103" s="36">
        <f>SUMIFS(СВЦЭМ!$C$39:$C$782,СВЦЭМ!$A$39:$A$782,$A103,СВЦЭМ!$B$39:$B$782,U$83)+'СЕТ СН'!$H$9+СВЦЭМ!$D$10+'СЕТ СН'!$H$5-'СЕТ СН'!$H$17</f>
        <v>6135.3858251000001</v>
      </c>
      <c r="V103" s="36">
        <f>SUMIFS(СВЦЭМ!$C$39:$C$782,СВЦЭМ!$A$39:$A$782,$A103,СВЦЭМ!$B$39:$B$782,V$83)+'СЕТ СН'!$H$9+СВЦЭМ!$D$10+'СЕТ СН'!$H$5-'СЕТ СН'!$H$17</f>
        <v>6158.7925044100002</v>
      </c>
      <c r="W103" s="36">
        <f>SUMIFS(СВЦЭМ!$C$39:$C$782,СВЦЭМ!$A$39:$A$782,$A103,СВЦЭМ!$B$39:$B$782,W$83)+'СЕТ СН'!$H$9+СВЦЭМ!$D$10+'СЕТ СН'!$H$5-'СЕТ СН'!$H$17</f>
        <v>6200.5239135100001</v>
      </c>
      <c r="X103" s="36">
        <f>SUMIFS(СВЦЭМ!$C$39:$C$782,СВЦЭМ!$A$39:$A$782,$A103,СВЦЭМ!$B$39:$B$782,X$83)+'СЕТ СН'!$H$9+СВЦЭМ!$D$10+'СЕТ СН'!$H$5-'СЕТ СН'!$H$17</f>
        <v>6272.37353816</v>
      </c>
      <c r="Y103" s="36">
        <f>SUMIFS(СВЦЭМ!$C$39:$C$782,СВЦЭМ!$A$39:$A$782,$A103,СВЦЭМ!$B$39:$B$782,Y$83)+'СЕТ СН'!$H$9+СВЦЭМ!$D$10+'СЕТ СН'!$H$5-'СЕТ СН'!$H$17</f>
        <v>6336.4388022200001</v>
      </c>
    </row>
    <row r="104" spans="1:25" ht="15.75" x14ac:dyDescent="0.2">
      <c r="A104" s="35">
        <f t="shared" si="2"/>
        <v>45586</v>
      </c>
      <c r="B104" s="36">
        <f>SUMIFS(СВЦЭМ!$C$39:$C$782,СВЦЭМ!$A$39:$A$782,$A104,СВЦЭМ!$B$39:$B$782,B$83)+'СЕТ СН'!$H$9+СВЦЭМ!$D$10+'СЕТ СН'!$H$5-'СЕТ СН'!$H$17</f>
        <v>6443.5686314800005</v>
      </c>
      <c r="C104" s="36">
        <f>SUMIFS(СВЦЭМ!$C$39:$C$782,СВЦЭМ!$A$39:$A$782,$A104,СВЦЭМ!$B$39:$B$782,C$83)+'СЕТ СН'!$H$9+СВЦЭМ!$D$10+'СЕТ СН'!$H$5-'СЕТ СН'!$H$17</f>
        <v>6476.5574286900001</v>
      </c>
      <c r="D104" s="36">
        <f>SUMIFS(СВЦЭМ!$C$39:$C$782,СВЦЭМ!$A$39:$A$782,$A104,СВЦЭМ!$B$39:$B$782,D$83)+'СЕТ СН'!$H$9+СВЦЭМ!$D$10+'СЕТ СН'!$H$5-'СЕТ СН'!$H$17</f>
        <v>6497.9783126599996</v>
      </c>
      <c r="E104" s="36">
        <f>SUMIFS(СВЦЭМ!$C$39:$C$782,СВЦЭМ!$A$39:$A$782,$A104,СВЦЭМ!$B$39:$B$782,E$83)+'СЕТ СН'!$H$9+СВЦЭМ!$D$10+'СЕТ СН'!$H$5-'СЕТ СН'!$H$17</f>
        <v>6501.5623150499996</v>
      </c>
      <c r="F104" s="36">
        <f>SUMIFS(СВЦЭМ!$C$39:$C$782,СВЦЭМ!$A$39:$A$782,$A104,СВЦЭМ!$B$39:$B$782,F$83)+'СЕТ СН'!$H$9+СВЦЭМ!$D$10+'СЕТ СН'!$H$5-'СЕТ СН'!$H$17</f>
        <v>6503.3441597500005</v>
      </c>
      <c r="G104" s="36">
        <f>SUMIFS(СВЦЭМ!$C$39:$C$782,СВЦЭМ!$A$39:$A$782,$A104,СВЦЭМ!$B$39:$B$782,G$83)+'СЕТ СН'!$H$9+СВЦЭМ!$D$10+'СЕТ СН'!$H$5-'СЕТ СН'!$H$17</f>
        <v>6504.9461736699996</v>
      </c>
      <c r="H104" s="36">
        <f>SUMIFS(СВЦЭМ!$C$39:$C$782,СВЦЭМ!$A$39:$A$782,$A104,СВЦЭМ!$B$39:$B$782,H$83)+'СЕТ СН'!$H$9+СВЦЭМ!$D$10+'СЕТ СН'!$H$5-'СЕТ СН'!$H$17</f>
        <v>6416.1974301200007</v>
      </c>
      <c r="I104" s="36">
        <f>SUMIFS(СВЦЭМ!$C$39:$C$782,СВЦЭМ!$A$39:$A$782,$A104,СВЦЭМ!$B$39:$B$782,I$83)+'СЕТ СН'!$H$9+СВЦЭМ!$D$10+'СЕТ СН'!$H$5-'СЕТ СН'!$H$17</f>
        <v>6320.2875593500003</v>
      </c>
      <c r="J104" s="36">
        <f>SUMIFS(СВЦЭМ!$C$39:$C$782,СВЦЭМ!$A$39:$A$782,$A104,СВЦЭМ!$B$39:$B$782,J$83)+'СЕТ СН'!$H$9+СВЦЭМ!$D$10+'СЕТ СН'!$H$5-'СЕТ СН'!$H$17</f>
        <v>6260.3739128500001</v>
      </c>
      <c r="K104" s="36">
        <f>SUMIFS(СВЦЭМ!$C$39:$C$782,СВЦЭМ!$A$39:$A$782,$A104,СВЦЭМ!$B$39:$B$782,K$83)+'СЕТ СН'!$H$9+СВЦЭМ!$D$10+'СЕТ СН'!$H$5-'СЕТ СН'!$H$17</f>
        <v>6235.1826931300002</v>
      </c>
      <c r="L104" s="36">
        <f>SUMIFS(СВЦЭМ!$C$39:$C$782,СВЦЭМ!$A$39:$A$782,$A104,СВЦЭМ!$B$39:$B$782,L$83)+'СЕТ СН'!$H$9+СВЦЭМ!$D$10+'СЕТ СН'!$H$5-'СЕТ СН'!$H$17</f>
        <v>6267.8035209999998</v>
      </c>
      <c r="M104" s="36">
        <f>SUMIFS(СВЦЭМ!$C$39:$C$782,СВЦЭМ!$A$39:$A$782,$A104,СВЦЭМ!$B$39:$B$782,M$83)+'СЕТ СН'!$H$9+СВЦЭМ!$D$10+'СЕТ СН'!$H$5-'СЕТ СН'!$H$17</f>
        <v>6300.0587802900009</v>
      </c>
      <c r="N104" s="36">
        <f>SUMIFS(СВЦЭМ!$C$39:$C$782,СВЦЭМ!$A$39:$A$782,$A104,СВЦЭМ!$B$39:$B$782,N$83)+'СЕТ СН'!$H$9+СВЦЭМ!$D$10+'СЕТ СН'!$H$5-'СЕТ СН'!$H$17</f>
        <v>6348.2220203900006</v>
      </c>
      <c r="O104" s="36">
        <f>SUMIFS(СВЦЭМ!$C$39:$C$782,СВЦЭМ!$A$39:$A$782,$A104,СВЦЭМ!$B$39:$B$782,O$83)+'СЕТ СН'!$H$9+СВЦЭМ!$D$10+'СЕТ СН'!$H$5-'СЕТ СН'!$H$17</f>
        <v>6331.9812643599998</v>
      </c>
      <c r="P104" s="36">
        <f>SUMIFS(СВЦЭМ!$C$39:$C$782,СВЦЭМ!$A$39:$A$782,$A104,СВЦЭМ!$B$39:$B$782,P$83)+'СЕТ СН'!$H$9+СВЦЭМ!$D$10+'СЕТ СН'!$H$5-'СЕТ СН'!$H$17</f>
        <v>6343.2463605000003</v>
      </c>
      <c r="Q104" s="36">
        <f>SUMIFS(СВЦЭМ!$C$39:$C$782,СВЦЭМ!$A$39:$A$782,$A104,СВЦЭМ!$B$39:$B$782,Q$83)+'СЕТ СН'!$H$9+СВЦЭМ!$D$10+'СЕТ СН'!$H$5-'СЕТ СН'!$H$17</f>
        <v>6352.8214343300006</v>
      </c>
      <c r="R104" s="36">
        <f>SUMIFS(СВЦЭМ!$C$39:$C$782,СВЦЭМ!$A$39:$A$782,$A104,СВЦЭМ!$B$39:$B$782,R$83)+'СЕТ СН'!$H$9+СВЦЭМ!$D$10+'СЕТ СН'!$H$5-'СЕТ СН'!$H$17</f>
        <v>6356.3790195600004</v>
      </c>
      <c r="S104" s="36">
        <f>SUMIFS(СВЦЭМ!$C$39:$C$782,СВЦЭМ!$A$39:$A$782,$A104,СВЦЭМ!$B$39:$B$782,S$83)+'СЕТ СН'!$H$9+СВЦЭМ!$D$10+'СЕТ СН'!$H$5-'СЕТ СН'!$H$17</f>
        <v>6309.7833975600006</v>
      </c>
      <c r="T104" s="36">
        <f>SUMIFS(СВЦЭМ!$C$39:$C$782,СВЦЭМ!$A$39:$A$782,$A104,СВЦЭМ!$B$39:$B$782,T$83)+'СЕТ СН'!$H$9+СВЦЭМ!$D$10+'СЕТ СН'!$H$5-'СЕТ СН'!$H$17</f>
        <v>6222.2280667800005</v>
      </c>
      <c r="U104" s="36">
        <f>SUMIFS(СВЦЭМ!$C$39:$C$782,СВЦЭМ!$A$39:$A$782,$A104,СВЦЭМ!$B$39:$B$782,U$83)+'СЕТ СН'!$H$9+СВЦЭМ!$D$10+'СЕТ СН'!$H$5-'СЕТ СН'!$H$17</f>
        <v>6212.9054953800005</v>
      </c>
      <c r="V104" s="36">
        <f>SUMIFS(СВЦЭМ!$C$39:$C$782,СВЦЭМ!$A$39:$A$782,$A104,СВЦЭМ!$B$39:$B$782,V$83)+'СЕТ СН'!$H$9+СВЦЭМ!$D$10+'СЕТ СН'!$H$5-'СЕТ СН'!$H$17</f>
        <v>6225.1973832700005</v>
      </c>
      <c r="W104" s="36">
        <f>SUMIFS(СВЦЭМ!$C$39:$C$782,СВЦЭМ!$A$39:$A$782,$A104,СВЦЭМ!$B$39:$B$782,W$83)+'СЕТ СН'!$H$9+СВЦЭМ!$D$10+'СЕТ СН'!$H$5-'СЕТ СН'!$H$17</f>
        <v>6264.6487639900006</v>
      </c>
      <c r="X104" s="36">
        <f>SUMIFS(СВЦЭМ!$C$39:$C$782,СВЦЭМ!$A$39:$A$782,$A104,СВЦЭМ!$B$39:$B$782,X$83)+'СЕТ СН'!$H$9+СВЦЭМ!$D$10+'СЕТ СН'!$H$5-'СЕТ СН'!$H$17</f>
        <v>6343.0646064400007</v>
      </c>
      <c r="Y104" s="36">
        <f>SUMIFS(СВЦЭМ!$C$39:$C$782,СВЦЭМ!$A$39:$A$782,$A104,СВЦЭМ!$B$39:$B$782,Y$83)+'СЕТ СН'!$H$9+СВЦЭМ!$D$10+'СЕТ СН'!$H$5-'СЕТ СН'!$H$17</f>
        <v>6363.8547509700002</v>
      </c>
    </row>
    <row r="105" spans="1:25" ht="15.75" x14ac:dyDescent="0.2">
      <c r="A105" s="35">
        <f t="shared" si="2"/>
        <v>45587</v>
      </c>
      <c r="B105" s="36">
        <f>SUMIFS(СВЦЭМ!$C$39:$C$782,СВЦЭМ!$A$39:$A$782,$A105,СВЦЭМ!$B$39:$B$782,B$83)+'СЕТ СН'!$H$9+СВЦЭМ!$D$10+'СЕТ СН'!$H$5-'СЕТ СН'!$H$17</f>
        <v>6343.2192221100004</v>
      </c>
      <c r="C105" s="36">
        <f>SUMIFS(СВЦЭМ!$C$39:$C$782,СВЦЭМ!$A$39:$A$782,$A105,СВЦЭМ!$B$39:$B$782,C$83)+'СЕТ СН'!$H$9+СВЦЭМ!$D$10+'СЕТ СН'!$H$5-'СЕТ СН'!$H$17</f>
        <v>6371.9181339000006</v>
      </c>
      <c r="D105" s="36">
        <f>SUMIFS(СВЦЭМ!$C$39:$C$782,СВЦЭМ!$A$39:$A$782,$A105,СВЦЭМ!$B$39:$B$782,D$83)+'СЕТ СН'!$H$9+СВЦЭМ!$D$10+'СЕТ СН'!$H$5-'СЕТ СН'!$H$17</f>
        <v>6380.3130331800003</v>
      </c>
      <c r="E105" s="36">
        <f>SUMIFS(СВЦЭМ!$C$39:$C$782,СВЦЭМ!$A$39:$A$782,$A105,СВЦЭМ!$B$39:$B$782,E$83)+'СЕТ СН'!$H$9+СВЦЭМ!$D$10+'СЕТ СН'!$H$5-'СЕТ СН'!$H$17</f>
        <v>6448.0518510800002</v>
      </c>
      <c r="F105" s="36">
        <f>SUMIFS(СВЦЭМ!$C$39:$C$782,СВЦЭМ!$A$39:$A$782,$A105,СВЦЭМ!$B$39:$B$782,F$83)+'СЕТ СН'!$H$9+СВЦЭМ!$D$10+'СЕТ СН'!$H$5-'СЕТ СН'!$H$17</f>
        <v>6453.0496360900006</v>
      </c>
      <c r="G105" s="36">
        <f>SUMIFS(СВЦЭМ!$C$39:$C$782,СВЦЭМ!$A$39:$A$782,$A105,СВЦЭМ!$B$39:$B$782,G$83)+'СЕТ СН'!$H$9+СВЦЭМ!$D$10+'СЕТ СН'!$H$5-'СЕТ СН'!$H$17</f>
        <v>6429.70294973</v>
      </c>
      <c r="H105" s="36">
        <f>SUMIFS(СВЦЭМ!$C$39:$C$782,СВЦЭМ!$A$39:$A$782,$A105,СВЦЭМ!$B$39:$B$782,H$83)+'СЕТ СН'!$H$9+СВЦЭМ!$D$10+'СЕТ СН'!$H$5-'СЕТ СН'!$H$17</f>
        <v>6332.0981229600002</v>
      </c>
      <c r="I105" s="36">
        <f>SUMIFS(СВЦЭМ!$C$39:$C$782,СВЦЭМ!$A$39:$A$782,$A105,СВЦЭМ!$B$39:$B$782,I$83)+'СЕТ СН'!$H$9+СВЦЭМ!$D$10+'СЕТ СН'!$H$5-'СЕТ СН'!$H$17</f>
        <v>6258.7876679600004</v>
      </c>
      <c r="J105" s="36">
        <f>SUMIFS(СВЦЭМ!$C$39:$C$782,СВЦЭМ!$A$39:$A$782,$A105,СВЦЭМ!$B$39:$B$782,J$83)+'СЕТ СН'!$H$9+СВЦЭМ!$D$10+'СЕТ СН'!$H$5-'СЕТ СН'!$H$17</f>
        <v>6230.6849542199998</v>
      </c>
      <c r="K105" s="36">
        <f>SUMIFS(СВЦЭМ!$C$39:$C$782,СВЦЭМ!$A$39:$A$782,$A105,СВЦЭМ!$B$39:$B$782,K$83)+'СЕТ СН'!$H$9+СВЦЭМ!$D$10+'СЕТ СН'!$H$5-'СЕТ СН'!$H$17</f>
        <v>6222.6421262000003</v>
      </c>
      <c r="L105" s="36">
        <f>SUMIFS(СВЦЭМ!$C$39:$C$782,СВЦЭМ!$A$39:$A$782,$A105,СВЦЭМ!$B$39:$B$782,L$83)+'СЕТ СН'!$H$9+СВЦЭМ!$D$10+'СЕТ СН'!$H$5-'СЕТ СН'!$H$17</f>
        <v>6202.3035591799999</v>
      </c>
      <c r="M105" s="36">
        <f>SUMIFS(СВЦЭМ!$C$39:$C$782,СВЦЭМ!$A$39:$A$782,$A105,СВЦЭМ!$B$39:$B$782,M$83)+'СЕТ СН'!$H$9+СВЦЭМ!$D$10+'СЕТ СН'!$H$5-'СЕТ СН'!$H$17</f>
        <v>6198.8786053399999</v>
      </c>
      <c r="N105" s="36">
        <f>SUMIFS(СВЦЭМ!$C$39:$C$782,СВЦЭМ!$A$39:$A$782,$A105,СВЦЭМ!$B$39:$B$782,N$83)+'СЕТ СН'!$H$9+СВЦЭМ!$D$10+'СЕТ СН'!$H$5-'СЕТ СН'!$H$17</f>
        <v>6205.7909426800006</v>
      </c>
      <c r="O105" s="36">
        <f>SUMIFS(СВЦЭМ!$C$39:$C$782,СВЦЭМ!$A$39:$A$782,$A105,СВЦЭМ!$B$39:$B$782,O$83)+'СЕТ СН'!$H$9+СВЦЭМ!$D$10+'СЕТ СН'!$H$5-'СЕТ СН'!$H$17</f>
        <v>6182.83340434</v>
      </c>
      <c r="P105" s="36">
        <f>SUMIFS(СВЦЭМ!$C$39:$C$782,СВЦЭМ!$A$39:$A$782,$A105,СВЦЭМ!$B$39:$B$782,P$83)+'СЕТ СН'!$H$9+СВЦЭМ!$D$10+'СЕТ СН'!$H$5-'СЕТ СН'!$H$17</f>
        <v>6188.7479015000008</v>
      </c>
      <c r="Q105" s="36">
        <f>SUMIFS(СВЦЭМ!$C$39:$C$782,СВЦЭМ!$A$39:$A$782,$A105,СВЦЭМ!$B$39:$B$782,Q$83)+'СЕТ СН'!$H$9+СВЦЭМ!$D$10+'СЕТ СН'!$H$5-'СЕТ СН'!$H$17</f>
        <v>6238.6627428800002</v>
      </c>
      <c r="R105" s="36">
        <f>SUMIFS(СВЦЭМ!$C$39:$C$782,СВЦЭМ!$A$39:$A$782,$A105,СВЦЭМ!$B$39:$B$782,R$83)+'СЕТ СН'!$H$9+СВЦЭМ!$D$10+'СЕТ СН'!$H$5-'СЕТ СН'!$H$17</f>
        <v>6230.5445964200007</v>
      </c>
      <c r="S105" s="36">
        <f>SUMIFS(СВЦЭМ!$C$39:$C$782,СВЦЭМ!$A$39:$A$782,$A105,СВЦЭМ!$B$39:$B$782,S$83)+'СЕТ СН'!$H$9+СВЦЭМ!$D$10+'СЕТ СН'!$H$5-'СЕТ СН'!$H$17</f>
        <v>6210.9759896200003</v>
      </c>
      <c r="T105" s="36">
        <f>SUMIFS(СВЦЭМ!$C$39:$C$782,СВЦЭМ!$A$39:$A$782,$A105,СВЦЭМ!$B$39:$B$782,T$83)+'СЕТ СН'!$H$9+СВЦЭМ!$D$10+'СЕТ СН'!$H$5-'СЕТ СН'!$H$17</f>
        <v>6166.1346957900005</v>
      </c>
      <c r="U105" s="36">
        <f>SUMIFS(СВЦЭМ!$C$39:$C$782,СВЦЭМ!$A$39:$A$782,$A105,СВЦЭМ!$B$39:$B$782,U$83)+'СЕТ СН'!$H$9+СВЦЭМ!$D$10+'СЕТ СН'!$H$5-'СЕТ СН'!$H$17</f>
        <v>6160.6318351900009</v>
      </c>
      <c r="V105" s="36">
        <f>SUMIFS(СВЦЭМ!$C$39:$C$782,СВЦЭМ!$A$39:$A$782,$A105,СВЦЭМ!$B$39:$B$782,V$83)+'СЕТ СН'!$H$9+СВЦЭМ!$D$10+'СЕТ СН'!$H$5-'СЕТ СН'!$H$17</f>
        <v>6174.9640684800006</v>
      </c>
      <c r="W105" s="36">
        <f>SUMIFS(СВЦЭМ!$C$39:$C$782,СВЦЭМ!$A$39:$A$782,$A105,СВЦЭМ!$B$39:$B$782,W$83)+'СЕТ СН'!$H$9+СВЦЭМ!$D$10+'СЕТ СН'!$H$5-'СЕТ СН'!$H$17</f>
        <v>6176.6988529999999</v>
      </c>
      <c r="X105" s="36">
        <f>SUMIFS(СВЦЭМ!$C$39:$C$782,СВЦЭМ!$A$39:$A$782,$A105,СВЦЭМ!$B$39:$B$782,X$83)+'СЕТ СН'!$H$9+СВЦЭМ!$D$10+'СЕТ СН'!$H$5-'СЕТ СН'!$H$17</f>
        <v>6234.9738042000008</v>
      </c>
      <c r="Y105" s="36">
        <f>SUMIFS(СВЦЭМ!$C$39:$C$782,СВЦЭМ!$A$39:$A$782,$A105,СВЦЭМ!$B$39:$B$782,Y$83)+'СЕТ СН'!$H$9+СВЦЭМ!$D$10+'СЕТ СН'!$H$5-'СЕТ СН'!$H$17</f>
        <v>6268.5215033200002</v>
      </c>
    </row>
    <row r="106" spans="1:25" ht="15.75" x14ac:dyDescent="0.2">
      <c r="A106" s="35">
        <f t="shared" si="2"/>
        <v>45588</v>
      </c>
      <c r="B106" s="36">
        <f>SUMIFS(СВЦЭМ!$C$39:$C$782,СВЦЭМ!$A$39:$A$782,$A106,СВЦЭМ!$B$39:$B$782,B$83)+'СЕТ СН'!$H$9+СВЦЭМ!$D$10+'СЕТ СН'!$H$5-'СЕТ СН'!$H$17</f>
        <v>6354.6950250900009</v>
      </c>
      <c r="C106" s="36">
        <f>SUMIFS(СВЦЭМ!$C$39:$C$782,СВЦЭМ!$A$39:$A$782,$A106,СВЦЭМ!$B$39:$B$782,C$83)+'СЕТ СН'!$H$9+СВЦЭМ!$D$10+'СЕТ СН'!$H$5-'СЕТ СН'!$H$17</f>
        <v>6407.7418268600004</v>
      </c>
      <c r="D106" s="36">
        <f>SUMIFS(СВЦЭМ!$C$39:$C$782,СВЦЭМ!$A$39:$A$782,$A106,СВЦЭМ!$B$39:$B$782,D$83)+'СЕТ СН'!$H$9+СВЦЭМ!$D$10+'СЕТ СН'!$H$5-'СЕТ СН'!$H$17</f>
        <v>6441.80585531</v>
      </c>
      <c r="E106" s="36">
        <f>SUMIFS(СВЦЭМ!$C$39:$C$782,СВЦЭМ!$A$39:$A$782,$A106,СВЦЭМ!$B$39:$B$782,E$83)+'СЕТ СН'!$H$9+СВЦЭМ!$D$10+'СЕТ СН'!$H$5-'СЕТ СН'!$H$17</f>
        <v>6458.3867106200005</v>
      </c>
      <c r="F106" s="36">
        <f>SUMIFS(СВЦЭМ!$C$39:$C$782,СВЦЭМ!$A$39:$A$782,$A106,СВЦЭМ!$B$39:$B$782,F$83)+'СЕТ СН'!$H$9+СВЦЭМ!$D$10+'СЕТ СН'!$H$5-'СЕТ СН'!$H$17</f>
        <v>6444.8536427600002</v>
      </c>
      <c r="G106" s="36">
        <f>SUMIFS(СВЦЭМ!$C$39:$C$782,СВЦЭМ!$A$39:$A$782,$A106,СВЦЭМ!$B$39:$B$782,G$83)+'СЕТ СН'!$H$9+СВЦЭМ!$D$10+'СЕТ СН'!$H$5-'СЕТ СН'!$H$17</f>
        <v>6411.8090842300007</v>
      </c>
      <c r="H106" s="36">
        <f>SUMIFS(СВЦЭМ!$C$39:$C$782,СВЦЭМ!$A$39:$A$782,$A106,СВЦЭМ!$B$39:$B$782,H$83)+'СЕТ СН'!$H$9+СВЦЭМ!$D$10+'СЕТ СН'!$H$5-'СЕТ СН'!$H$17</f>
        <v>6319.5793986900007</v>
      </c>
      <c r="I106" s="36">
        <f>SUMIFS(СВЦЭМ!$C$39:$C$782,СВЦЭМ!$A$39:$A$782,$A106,СВЦЭМ!$B$39:$B$782,I$83)+'СЕТ СН'!$H$9+СВЦЭМ!$D$10+'СЕТ СН'!$H$5-'СЕТ СН'!$H$17</f>
        <v>6239.3299153900007</v>
      </c>
      <c r="J106" s="36">
        <f>SUMIFS(СВЦЭМ!$C$39:$C$782,СВЦЭМ!$A$39:$A$782,$A106,СВЦЭМ!$B$39:$B$782,J$83)+'СЕТ СН'!$H$9+СВЦЭМ!$D$10+'СЕТ СН'!$H$5-'СЕТ СН'!$H$17</f>
        <v>6198.3380972100003</v>
      </c>
      <c r="K106" s="36">
        <f>SUMIFS(СВЦЭМ!$C$39:$C$782,СВЦЭМ!$A$39:$A$782,$A106,СВЦЭМ!$B$39:$B$782,K$83)+'СЕТ СН'!$H$9+СВЦЭМ!$D$10+'СЕТ СН'!$H$5-'СЕТ СН'!$H$17</f>
        <v>6200.4566740099999</v>
      </c>
      <c r="L106" s="36">
        <f>SUMIFS(СВЦЭМ!$C$39:$C$782,СВЦЭМ!$A$39:$A$782,$A106,СВЦЭМ!$B$39:$B$782,L$83)+'СЕТ СН'!$H$9+СВЦЭМ!$D$10+'СЕТ СН'!$H$5-'СЕТ СН'!$H$17</f>
        <v>6183.0316538400002</v>
      </c>
      <c r="M106" s="36">
        <f>SUMIFS(СВЦЭМ!$C$39:$C$782,СВЦЭМ!$A$39:$A$782,$A106,СВЦЭМ!$B$39:$B$782,M$83)+'СЕТ СН'!$H$9+СВЦЭМ!$D$10+'СЕТ СН'!$H$5-'СЕТ СН'!$H$17</f>
        <v>6179.8633363900008</v>
      </c>
      <c r="N106" s="36">
        <f>SUMIFS(СВЦЭМ!$C$39:$C$782,СВЦЭМ!$A$39:$A$782,$A106,СВЦЭМ!$B$39:$B$782,N$83)+'СЕТ СН'!$H$9+СВЦЭМ!$D$10+'СЕТ СН'!$H$5-'СЕТ СН'!$H$17</f>
        <v>6201.4441065999999</v>
      </c>
      <c r="O106" s="36">
        <f>SUMIFS(СВЦЭМ!$C$39:$C$782,СВЦЭМ!$A$39:$A$782,$A106,СВЦЭМ!$B$39:$B$782,O$83)+'СЕТ СН'!$H$9+СВЦЭМ!$D$10+'СЕТ СН'!$H$5-'СЕТ СН'!$H$17</f>
        <v>6176.0275916200007</v>
      </c>
      <c r="P106" s="36">
        <f>SUMIFS(СВЦЭМ!$C$39:$C$782,СВЦЭМ!$A$39:$A$782,$A106,СВЦЭМ!$B$39:$B$782,P$83)+'СЕТ СН'!$H$9+СВЦЭМ!$D$10+'СЕТ СН'!$H$5-'СЕТ СН'!$H$17</f>
        <v>6192.7859355300006</v>
      </c>
      <c r="Q106" s="36">
        <f>SUMIFS(СВЦЭМ!$C$39:$C$782,СВЦЭМ!$A$39:$A$782,$A106,СВЦЭМ!$B$39:$B$782,Q$83)+'СЕТ СН'!$H$9+СВЦЭМ!$D$10+'СЕТ СН'!$H$5-'СЕТ СН'!$H$17</f>
        <v>6273.3525214600004</v>
      </c>
      <c r="R106" s="36">
        <f>SUMIFS(СВЦЭМ!$C$39:$C$782,СВЦЭМ!$A$39:$A$782,$A106,СВЦЭМ!$B$39:$B$782,R$83)+'СЕТ СН'!$H$9+СВЦЭМ!$D$10+'СЕТ СН'!$H$5-'СЕТ СН'!$H$17</f>
        <v>6271.3382202000003</v>
      </c>
      <c r="S106" s="36">
        <f>SUMIFS(СВЦЭМ!$C$39:$C$782,СВЦЭМ!$A$39:$A$782,$A106,СВЦЭМ!$B$39:$B$782,S$83)+'СЕТ СН'!$H$9+СВЦЭМ!$D$10+'СЕТ СН'!$H$5-'СЕТ СН'!$H$17</f>
        <v>6241.4473063700007</v>
      </c>
      <c r="T106" s="36">
        <f>SUMIFS(СВЦЭМ!$C$39:$C$782,СВЦЭМ!$A$39:$A$782,$A106,СВЦЭМ!$B$39:$B$782,T$83)+'СЕТ СН'!$H$9+СВЦЭМ!$D$10+'СЕТ СН'!$H$5-'СЕТ СН'!$H$17</f>
        <v>6189.5278012100007</v>
      </c>
      <c r="U106" s="36">
        <f>SUMIFS(СВЦЭМ!$C$39:$C$782,СВЦЭМ!$A$39:$A$782,$A106,СВЦЭМ!$B$39:$B$782,U$83)+'СЕТ СН'!$H$9+СВЦЭМ!$D$10+'СЕТ СН'!$H$5-'СЕТ СН'!$H$17</f>
        <v>6188.0242873300003</v>
      </c>
      <c r="V106" s="36">
        <f>SUMIFS(СВЦЭМ!$C$39:$C$782,СВЦЭМ!$A$39:$A$782,$A106,СВЦЭМ!$B$39:$B$782,V$83)+'СЕТ СН'!$H$9+СВЦЭМ!$D$10+'СЕТ СН'!$H$5-'СЕТ СН'!$H$17</f>
        <v>6195.1824544999999</v>
      </c>
      <c r="W106" s="36">
        <f>SUMIFS(СВЦЭМ!$C$39:$C$782,СВЦЭМ!$A$39:$A$782,$A106,СВЦЭМ!$B$39:$B$782,W$83)+'СЕТ СН'!$H$9+СВЦЭМ!$D$10+'СЕТ СН'!$H$5-'СЕТ СН'!$H$17</f>
        <v>6149.7357944700007</v>
      </c>
      <c r="X106" s="36">
        <f>SUMIFS(СВЦЭМ!$C$39:$C$782,СВЦЭМ!$A$39:$A$782,$A106,СВЦЭМ!$B$39:$B$782,X$83)+'СЕТ СН'!$H$9+СВЦЭМ!$D$10+'СЕТ СН'!$H$5-'СЕТ СН'!$H$17</f>
        <v>6197.3970240300005</v>
      </c>
      <c r="Y106" s="36">
        <f>SUMIFS(СВЦЭМ!$C$39:$C$782,СВЦЭМ!$A$39:$A$782,$A106,СВЦЭМ!$B$39:$B$782,Y$83)+'СЕТ СН'!$H$9+СВЦЭМ!$D$10+'СЕТ СН'!$H$5-'СЕТ СН'!$H$17</f>
        <v>6183.6401634499998</v>
      </c>
    </row>
    <row r="107" spans="1:25" ht="15.75" x14ac:dyDescent="0.2">
      <c r="A107" s="35">
        <f t="shared" si="2"/>
        <v>45589</v>
      </c>
      <c r="B107" s="36">
        <f>SUMIFS(СВЦЭМ!$C$39:$C$782,СВЦЭМ!$A$39:$A$782,$A107,СВЦЭМ!$B$39:$B$782,B$83)+'СЕТ СН'!$H$9+СВЦЭМ!$D$10+'СЕТ СН'!$H$5-'СЕТ СН'!$H$17</f>
        <v>6301.82122394</v>
      </c>
      <c r="C107" s="36">
        <f>SUMIFS(СВЦЭМ!$C$39:$C$782,СВЦЭМ!$A$39:$A$782,$A107,СВЦЭМ!$B$39:$B$782,C$83)+'СЕТ СН'!$H$9+СВЦЭМ!$D$10+'СЕТ СН'!$H$5-'СЕТ СН'!$H$17</f>
        <v>6334.3905165100005</v>
      </c>
      <c r="D107" s="36">
        <f>SUMIFS(СВЦЭМ!$C$39:$C$782,СВЦЭМ!$A$39:$A$782,$A107,СВЦЭМ!$B$39:$B$782,D$83)+'СЕТ СН'!$H$9+СВЦЭМ!$D$10+'СЕТ СН'!$H$5-'СЕТ СН'!$H$17</f>
        <v>6387.6491119300008</v>
      </c>
      <c r="E107" s="36">
        <f>SUMIFS(СВЦЭМ!$C$39:$C$782,СВЦЭМ!$A$39:$A$782,$A107,СВЦЭМ!$B$39:$B$782,E$83)+'СЕТ СН'!$H$9+СВЦЭМ!$D$10+'СЕТ СН'!$H$5-'СЕТ СН'!$H$17</f>
        <v>6406.9424347300001</v>
      </c>
      <c r="F107" s="36">
        <f>SUMIFS(СВЦЭМ!$C$39:$C$782,СВЦЭМ!$A$39:$A$782,$A107,СВЦЭМ!$B$39:$B$782,F$83)+'СЕТ СН'!$H$9+СВЦЭМ!$D$10+'СЕТ СН'!$H$5-'СЕТ СН'!$H$17</f>
        <v>6412.6146935900006</v>
      </c>
      <c r="G107" s="36">
        <f>SUMIFS(СВЦЭМ!$C$39:$C$782,СВЦЭМ!$A$39:$A$782,$A107,СВЦЭМ!$B$39:$B$782,G$83)+'СЕТ СН'!$H$9+СВЦЭМ!$D$10+'СЕТ СН'!$H$5-'СЕТ СН'!$H$17</f>
        <v>6389.4239538500005</v>
      </c>
      <c r="H107" s="36">
        <f>SUMIFS(СВЦЭМ!$C$39:$C$782,СВЦЭМ!$A$39:$A$782,$A107,СВЦЭМ!$B$39:$B$782,H$83)+'СЕТ СН'!$H$9+СВЦЭМ!$D$10+'СЕТ СН'!$H$5-'СЕТ СН'!$H$17</f>
        <v>6296.9668174500002</v>
      </c>
      <c r="I107" s="36">
        <f>SUMIFS(СВЦЭМ!$C$39:$C$782,СВЦЭМ!$A$39:$A$782,$A107,СВЦЭМ!$B$39:$B$782,I$83)+'СЕТ СН'!$H$9+СВЦЭМ!$D$10+'СЕТ СН'!$H$5-'СЕТ СН'!$H$17</f>
        <v>6219.2820536100007</v>
      </c>
      <c r="J107" s="36">
        <f>SUMIFS(СВЦЭМ!$C$39:$C$782,СВЦЭМ!$A$39:$A$782,$A107,СВЦЭМ!$B$39:$B$782,J$83)+'СЕТ СН'!$H$9+СВЦЭМ!$D$10+'СЕТ СН'!$H$5-'СЕТ СН'!$H$17</f>
        <v>6170.3373647500002</v>
      </c>
      <c r="K107" s="36">
        <f>SUMIFS(СВЦЭМ!$C$39:$C$782,СВЦЭМ!$A$39:$A$782,$A107,СВЦЭМ!$B$39:$B$782,K$83)+'СЕТ СН'!$H$9+СВЦЭМ!$D$10+'СЕТ СН'!$H$5-'СЕТ СН'!$H$17</f>
        <v>6144.9366509700003</v>
      </c>
      <c r="L107" s="36">
        <f>SUMIFS(СВЦЭМ!$C$39:$C$782,СВЦЭМ!$A$39:$A$782,$A107,СВЦЭМ!$B$39:$B$782,L$83)+'СЕТ СН'!$H$9+СВЦЭМ!$D$10+'СЕТ СН'!$H$5-'СЕТ СН'!$H$17</f>
        <v>6118.09464372</v>
      </c>
      <c r="M107" s="36">
        <f>SUMIFS(СВЦЭМ!$C$39:$C$782,СВЦЭМ!$A$39:$A$782,$A107,СВЦЭМ!$B$39:$B$782,M$83)+'СЕТ СН'!$H$9+СВЦЭМ!$D$10+'СЕТ СН'!$H$5-'СЕТ СН'!$H$17</f>
        <v>6132.2569313500007</v>
      </c>
      <c r="N107" s="36">
        <f>SUMIFS(СВЦЭМ!$C$39:$C$782,СВЦЭМ!$A$39:$A$782,$A107,СВЦЭМ!$B$39:$B$782,N$83)+'СЕТ СН'!$H$9+СВЦЭМ!$D$10+'СЕТ СН'!$H$5-'СЕТ СН'!$H$17</f>
        <v>6149.3821649000001</v>
      </c>
      <c r="O107" s="36">
        <f>SUMIFS(СВЦЭМ!$C$39:$C$782,СВЦЭМ!$A$39:$A$782,$A107,СВЦЭМ!$B$39:$B$782,O$83)+'СЕТ СН'!$H$9+СВЦЭМ!$D$10+'СЕТ СН'!$H$5-'СЕТ СН'!$H$17</f>
        <v>6168.1762991200003</v>
      </c>
      <c r="P107" s="36">
        <f>SUMIFS(СВЦЭМ!$C$39:$C$782,СВЦЭМ!$A$39:$A$782,$A107,СВЦЭМ!$B$39:$B$782,P$83)+'СЕТ СН'!$H$9+СВЦЭМ!$D$10+'СЕТ СН'!$H$5-'СЕТ СН'!$H$17</f>
        <v>6180.9667854400004</v>
      </c>
      <c r="Q107" s="36">
        <f>SUMIFS(СВЦЭМ!$C$39:$C$782,СВЦЭМ!$A$39:$A$782,$A107,СВЦЭМ!$B$39:$B$782,Q$83)+'СЕТ СН'!$H$9+СВЦЭМ!$D$10+'СЕТ СН'!$H$5-'СЕТ СН'!$H$17</f>
        <v>6199.9725601099999</v>
      </c>
      <c r="R107" s="36">
        <f>SUMIFS(СВЦЭМ!$C$39:$C$782,СВЦЭМ!$A$39:$A$782,$A107,СВЦЭМ!$B$39:$B$782,R$83)+'СЕТ СН'!$H$9+СВЦЭМ!$D$10+'СЕТ СН'!$H$5-'СЕТ СН'!$H$17</f>
        <v>6154.0872862699998</v>
      </c>
      <c r="S107" s="36">
        <f>SUMIFS(СВЦЭМ!$C$39:$C$782,СВЦЭМ!$A$39:$A$782,$A107,СВЦЭМ!$B$39:$B$782,S$83)+'СЕТ СН'!$H$9+СВЦЭМ!$D$10+'СЕТ СН'!$H$5-'СЕТ СН'!$H$17</f>
        <v>6187.9204936000006</v>
      </c>
      <c r="T107" s="36">
        <f>SUMIFS(СВЦЭМ!$C$39:$C$782,СВЦЭМ!$A$39:$A$782,$A107,СВЦЭМ!$B$39:$B$782,T$83)+'СЕТ СН'!$H$9+СВЦЭМ!$D$10+'СЕТ СН'!$H$5-'СЕТ СН'!$H$17</f>
        <v>6103.0152976000008</v>
      </c>
      <c r="U107" s="36">
        <f>SUMIFS(СВЦЭМ!$C$39:$C$782,СВЦЭМ!$A$39:$A$782,$A107,СВЦЭМ!$B$39:$B$782,U$83)+'СЕТ СН'!$H$9+СВЦЭМ!$D$10+'СЕТ СН'!$H$5-'СЕТ СН'!$H$17</f>
        <v>6109.2385711300003</v>
      </c>
      <c r="V107" s="36">
        <f>SUMIFS(СВЦЭМ!$C$39:$C$782,СВЦЭМ!$A$39:$A$782,$A107,СВЦЭМ!$B$39:$B$782,V$83)+'СЕТ СН'!$H$9+СВЦЭМ!$D$10+'СЕТ СН'!$H$5-'СЕТ СН'!$H$17</f>
        <v>6127.6375540700001</v>
      </c>
      <c r="W107" s="36">
        <f>SUMIFS(СВЦЭМ!$C$39:$C$782,СВЦЭМ!$A$39:$A$782,$A107,СВЦЭМ!$B$39:$B$782,W$83)+'СЕТ СН'!$H$9+СВЦЭМ!$D$10+'СЕТ СН'!$H$5-'СЕТ СН'!$H$17</f>
        <v>6155.8582453400004</v>
      </c>
      <c r="X107" s="36">
        <f>SUMIFS(СВЦЭМ!$C$39:$C$782,СВЦЭМ!$A$39:$A$782,$A107,СВЦЭМ!$B$39:$B$782,X$83)+'СЕТ СН'!$H$9+СВЦЭМ!$D$10+'СЕТ СН'!$H$5-'СЕТ СН'!$H$17</f>
        <v>6190.7816409900006</v>
      </c>
      <c r="Y107" s="36">
        <f>SUMIFS(СВЦЭМ!$C$39:$C$782,СВЦЭМ!$A$39:$A$782,$A107,СВЦЭМ!$B$39:$B$782,Y$83)+'СЕТ СН'!$H$9+СВЦЭМ!$D$10+'СЕТ СН'!$H$5-'СЕТ СН'!$H$17</f>
        <v>6230.2479312800006</v>
      </c>
    </row>
    <row r="108" spans="1:25" ht="15.75" x14ac:dyDescent="0.2">
      <c r="A108" s="35">
        <f t="shared" si="2"/>
        <v>45590</v>
      </c>
      <c r="B108" s="36">
        <f>SUMIFS(СВЦЭМ!$C$39:$C$782,СВЦЭМ!$A$39:$A$782,$A108,СВЦЭМ!$B$39:$B$782,B$83)+'СЕТ СН'!$H$9+СВЦЭМ!$D$10+'СЕТ СН'!$H$5-'СЕТ СН'!$H$17</f>
        <v>6197.9342023200006</v>
      </c>
      <c r="C108" s="36">
        <f>SUMIFS(СВЦЭМ!$C$39:$C$782,СВЦЭМ!$A$39:$A$782,$A108,СВЦЭМ!$B$39:$B$782,C$83)+'СЕТ СН'!$H$9+СВЦЭМ!$D$10+'СЕТ СН'!$H$5-'СЕТ СН'!$H$17</f>
        <v>6255.1178560000008</v>
      </c>
      <c r="D108" s="36">
        <f>SUMIFS(СВЦЭМ!$C$39:$C$782,СВЦЭМ!$A$39:$A$782,$A108,СВЦЭМ!$B$39:$B$782,D$83)+'СЕТ СН'!$H$9+СВЦЭМ!$D$10+'СЕТ СН'!$H$5-'СЕТ СН'!$H$17</f>
        <v>6288.5562093400004</v>
      </c>
      <c r="E108" s="36">
        <f>SUMIFS(СВЦЭМ!$C$39:$C$782,СВЦЭМ!$A$39:$A$782,$A108,СВЦЭМ!$B$39:$B$782,E$83)+'СЕТ СН'!$H$9+СВЦЭМ!$D$10+'СЕТ СН'!$H$5-'СЕТ СН'!$H$17</f>
        <v>6307.9346425100002</v>
      </c>
      <c r="F108" s="36">
        <f>SUMIFS(СВЦЭМ!$C$39:$C$782,СВЦЭМ!$A$39:$A$782,$A108,СВЦЭМ!$B$39:$B$782,F$83)+'СЕТ СН'!$H$9+СВЦЭМ!$D$10+'СЕТ СН'!$H$5-'СЕТ СН'!$H$17</f>
        <v>6295.08394881</v>
      </c>
      <c r="G108" s="36">
        <f>SUMIFS(СВЦЭМ!$C$39:$C$782,СВЦЭМ!$A$39:$A$782,$A108,СВЦЭМ!$B$39:$B$782,G$83)+'СЕТ СН'!$H$9+СВЦЭМ!$D$10+'СЕТ СН'!$H$5-'СЕТ СН'!$H$17</f>
        <v>6343.1914996900005</v>
      </c>
      <c r="H108" s="36">
        <f>SUMIFS(СВЦЭМ!$C$39:$C$782,СВЦЭМ!$A$39:$A$782,$A108,СВЦЭМ!$B$39:$B$782,H$83)+'СЕТ СН'!$H$9+СВЦЭМ!$D$10+'СЕТ СН'!$H$5-'СЕТ СН'!$H$17</f>
        <v>6303.9466977100001</v>
      </c>
      <c r="I108" s="36">
        <f>SUMIFS(СВЦЭМ!$C$39:$C$782,СВЦЭМ!$A$39:$A$782,$A108,СВЦЭМ!$B$39:$B$782,I$83)+'СЕТ СН'!$H$9+СВЦЭМ!$D$10+'СЕТ СН'!$H$5-'СЕТ СН'!$H$17</f>
        <v>6240.5926123000008</v>
      </c>
      <c r="J108" s="36">
        <f>SUMIFS(СВЦЭМ!$C$39:$C$782,СВЦЭМ!$A$39:$A$782,$A108,СВЦЭМ!$B$39:$B$782,J$83)+'СЕТ СН'!$H$9+СВЦЭМ!$D$10+'СЕТ СН'!$H$5-'СЕТ СН'!$H$17</f>
        <v>6170.6291709100005</v>
      </c>
      <c r="K108" s="36">
        <f>SUMIFS(СВЦЭМ!$C$39:$C$782,СВЦЭМ!$A$39:$A$782,$A108,СВЦЭМ!$B$39:$B$782,K$83)+'СЕТ СН'!$H$9+СВЦЭМ!$D$10+'СЕТ СН'!$H$5-'СЕТ СН'!$H$17</f>
        <v>6147.8507320600002</v>
      </c>
      <c r="L108" s="36">
        <f>SUMIFS(СВЦЭМ!$C$39:$C$782,СВЦЭМ!$A$39:$A$782,$A108,СВЦЭМ!$B$39:$B$782,L$83)+'СЕТ СН'!$H$9+СВЦЭМ!$D$10+'СЕТ СН'!$H$5-'СЕТ СН'!$H$17</f>
        <v>6141.2053225200007</v>
      </c>
      <c r="M108" s="36">
        <f>SUMIFS(СВЦЭМ!$C$39:$C$782,СВЦЭМ!$A$39:$A$782,$A108,СВЦЭМ!$B$39:$B$782,M$83)+'СЕТ СН'!$H$9+СВЦЭМ!$D$10+'СЕТ СН'!$H$5-'СЕТ СН'!$H$17</f>
        <v>6136.0739510000003</v>
      </c>
      <c r="N108" s="36">
        <f>SUMIFS(СВЦЭМ!$C$39:$C$782,СВЦЭМ!$A$39:$A$782,$A108,СВЦЭМ!$B$39:$B$782,N$83)+'СЕТ СН'!$H$9+СВЦЭМ!$D$10+'СЕТ СН'!$H$5-'СЕТ СН'!$H$17</f>
        <v>6167.9009768900005</v>
      </c>
      <c r="O108" s="36">
        <f>SUMIFS(СВЦЭМ!$C$39:$C$782,СВЦЭМ!$A$39:$A$782,$A108,СВЦЭМ!$B$39:$B$782,O$83)+'СЕТ СН'!$H$9+СВЦЭМ!$D$10+'СЕТ СН'!$H$5-'СЕТ СН'!$H$17</f>
        <v>6132.0653745600002</v>
      </c>
      <c r="P108" s="36">
        <f>SUMIFS(СВЦЭМ!$C$39:$C$782,СВЦЭМ!$A$39:$A$782,$A108,СВЦЭМ!$B$39:$B$782,P$83)+'СЕТ СН'!$H$9+СВЦЭМ!$D$10+'СЕТ СН'!$H$5-'СЕТ СН'!$H$17</f>
        <v>6123.8128416899999</v>
      </c>
      <c r="Q108" s="36">
        <f>SUMIFS(СВЦЭМ!$C$39:$C$782,СВЦЭМ!$A$39:$A$782,$A108,СВЦЭМ!$B$39:$B$782,Q$83)+'СЕТ СН'!$H$9+СВЦЭМ!$D$10+'СЕТ СН'!$H$5-'СЕТ СН'!$H$17</f>
        <v>6189.3445556100005</v>
      </c>
      <c r="R108" s="36">
        <f>SUMIFS(СВЦЭМ!$C$39:$C$782,СВЦЭМ!$A$39:$A$782,$A108,СВЦЭМ!$B$39:$B$782,R$83)+'СЕТ СН'!$H$9+СВЦЭМ!$D$10+'СЕТ СН'!$H$5-'СЕТ СН'!$H$17</f>
        <v>6180.9740394400005</v>
      </c>
      <c r="S108" s="36">
        <f>SUMIFS(СВЦЭМ!$C$39:$C$782,СВЦЭМ!$A$39:$A$782,$A108,СВЦЭМ!$B$39:$B$782,S$83)+'СЕТ СН'!$H$9+СВЦЭМ!$D$10+'СЕТ СН'!$H$5-'СЕТ СН'!$H$17</f>
        <v>6150.0348760500001</v>
      </c>
      <c r="T108" s="36">
        <f>SUMIFS(СВЦЭМ!$C$39:$C$782,СВЦЭМ!$A$39:$A$782,$A108,СВЦЭМ!$B$39:$B$782,T$83)+'СЕТ СН'!$H$9+СВЦЭМ!$D$10+'СЕТ СН'!$H$5-'СЕТ СН'!$H$17</f>
        <v>6079.1188840100003</v>
      </c>
      <c r="U108" s="36">
        <f>SUMIFS(СВЦЭМ!$C$39:$C$782,СВЦЭМ!$A$39:$A$782,$A108,СВЦЭМ!$B$39:$B$782,U$83)+'СЕТ СН'!$H$9+СВЦЭМ!$D$10+'СЕТ СН'!$H$5-'СЕТ СН'!$H$17</f>
        <v>6091.3111684400001</v>
      </c>
      <c r="V108" s="36">
        <f>SUMIFS(СВЦЭМ!$C$39:$C$782,СВЦЭМ!$A$39:$A$782,$A108,СВЦЭМ!$B$39:$B$782,V$83)+'СЕТ СН'!$H$9+СВЦЭМ!$D$10+'СЕТ СН'!$H$5-'СЕТ СН'!$H$17</f>
        <v>6121.8412150300001</v>
      </c>
      <c r="W108" s="36">
        <f>SUMIFS(СВЦЭМ!$C$39:$C$782,СВЦЭМ!$A$39:$A$782,$A108,СВЦЭМ!$B$39:$B$782,W$83)+'СЕТ СН'!$H$9+СВЦЭМ!$D$10+'СЕТ СН'!$H$5-'СЕТ СН'!$H$17</f>
        <v>6135.1586346100003</v>
      </c>
      <c r="X108" s="36">
        <f>SUMIFS(СВЦЭМ!$C$39:$C$782,СВЦЭМ!$A$39:$A$782,$A108,СВЦЭМ!$B$39:$B$782,X$83)+'СЕТ СН'!$H$9+СВЦЭМ!$D$10+'СЕТ СН'!$H$5-'СЕТ СН'!$H$17</f>
        <v>6188.5610466200005</v>
      </c>
      <c r="Y108" s="36">
        <f>SUMIFS(СВЦЭМ!$C$39:$C$782,СВЦЭМ!$A$39:$A$782,$A108,СВЦЭМ!$B$39:$B$782,Y$83)+'СЕТ СН'!$H$9+СВЦЭМ!$D$10+'СЕТ СН'!$H$5-'СЕТ СН'!$H$17</f>
        <v>6303.7766805400006</v>
      </c>
    </row>
    <row r="109" spans="1:25" ht="15.75" x14ac:dyDescent="0.2">
      <c r="A109" s="35">
        <f t="shared" si="2"/>
        <v>45591</v>
      </c>
      <c r="B109" s="36">
        <f>SUMIFS(СВЦЭМ!$C$39:$C$782,СВЦЭМ!$A$39:$A$782,$A109,СВЦЭМ!$B$39:$B$782,B$83)+'СЕТ СН'!$H$9+СВЦЭМ!$D$10+'СЕТ СН'!$H$5-'СЕТ СН'!$H$17</f>
        <v>6252.7893434500002</v>
      </c>
      <c r="C109" s="36">
        <f>SUMIFS(СВЦЭМ!$C$39:$C$782,СВЦЭМ!$A$39:$A$782,$A109,СВЦЭМ!$B$39:$B$782,C$83)+'СЕТ СН'!$H$9+СВЦЭМ!$D$10+'СЕТ СН'!$H$5-'СЕТ СН'!$H$17</f>
        <v>6330.4629375100003</v>
      </c>
      <c r="D109" s="36">
        <f>SUMIFS(СВЦЭМ!$C$39:$C$782,СВЦЭМ!$A$39:$A$782,$A109,СВЦЭМ!$B$39:$B$782,D$83)+'СЕТ СН'!$H$9+СВЦЭМ!$D$10+'СЕТ СН'!$H$5-'СЕТ СН'!$H$17</f>
        <v>6351.08131761</v>
      </c>
      <c r="E109" s="36">
        <f>SUMIFS(СВЦЭМ!$C$39:$C$782,СВЦЭМ!$A$39:$A$782,$A109,СВЦЭМ!$B$39:$B$782,E$83)+'СЕТ СН'!$H$9+СВЦЭМ!$D$10+'СЕТ СН'!$H$5-'СЕТ СН'!$H$17</f>
        <v>6345.6440616600003</v>
      </c>
      <c r="F109" s="36">
        <f>SUMIFS(СВЦЭМ!$C$39:$C$782,СВЦЭМ!$A$39:$A$782,$A109,СВЦЭМ!$B$39:$B$782,F$83)+'СЕТ СН'!$H$9+СВЦЭМ!$D$10+'СЕТ СН'!$H$5-'СЕТ СН'!$H$17</f>
        <v>6373.4926678299998</v>
      </c>
      <c r="G109" s="36">
        <f>SUMIFS(СВЦЭМ!$C$39:$C$782,СВЦЭМ!$A$39:$A$782,$A109,СВЦЭМ!$B$39:$B$782,G$83)+'СЕТ СН'!$H$9+СВЦЭМ!$D$10+'СЕТ СН'!$H$5-'СЕТ СН'!$H$17</f>
        <v>6352.7422750200003</v>
      </c>
      <c r="H109" s="36">
        <f>SUMIFS(СВЦЭМ!$C$39:$C$782,СВЦЭМ!$A$39:$A$782,$A109,СВЦЭМ!$B$39:$B$782,H$83)+'СЕТ СН'!$H$9+СВЦЭМ!$D$10+'СЕТ СН'!$H$5-'СЕТ СН'!$H$17</f>
        <v>6306.6771983600001</v>
      </c>
      <c r="I109" s="36">
        <f>SUMIFS(СВЦЭМ!$C$39:$C$782,СВЦЭМ!$A$39:$A$782,$A109,СВЦЭМ!$B$39:$B$782,I$83)+'СЕТ СН'!$H$9+СВЦЭМ!$D$10+'СЕТ СН'!$H$5-'СЕТ СН'!$H$17</f>
        <v>6285.7557129100005</v>
      </c>
      <c r="J109" s="36">
        <f>SUMIFS(СВЦЭМ!$C$39:$C$782,СВЦЭМ!$A$39:$A$782,$A109,СВЦЭМ!$B$39:$B$782,J$83)+'СЕТ СН'!$H$9+СВЦЭМ!$D$10+'СЕТ СН'!$H$5-'СЕТ СН'!$H$17</f>
        <v>6209.0038192700003</v>
      </c>
      <c r="K109" s="36">
        <f>SUMIFS(СВЦЭМ!$C$39:$C$782,СВЦЭМ!$A$39:$A$782,$A109,СВЦЭМ!$B$39:$B$782,K$83)+'СЕТ СН'!$H$9+СВЦЭМ!$D$10+'СЕТ СН'!$H$5-'СЕТ СН'!$H$17</f>
        <v>6125.9055372100001</v>
      </c>
      <c r="L109" s="36">
        <f>SUMIFS(СВЦЭМ!$C$39:$C$782,СВЦЭМ!$A$39:$A$782,$A109,СВЦЭМ!$B$39:$B$782,L$83)+'СЕТ СН'!$H$9+СВЦЭМ!$D$10+'СЕТ СН'!$H$5-'СЕТ СН'!$H$17</f>
        <v>6072.01971744</v>
      </c>
      <c r="M109" s="36">
        <f>SUMIFS(СВЦЭМ!$C$39:$C$782,СВЦЭМ!$A$39:$A$782,$A109,СВЦЭМ!$B$39:$B$782,M$83)+'СЕТ СН'!$H$9+СВЦЭМ!$D$10+'СЕТ СН'!$H$5-'СЕТ СН'!$H$17</f>
        <v>6076.9013238900006</v>
      </c>
      <c r="N109" s="36">
        <f>SUMIFS(СВЦЭМ!$C$39:$C$782,СВЦЭМ!$A$39:$A$782,$A109,СВЦЭМ!$B$39:$B$782,N$83)+'СЕТ СН'!$H$9+СВЦЭМ!$D$10+'СЕТ СН'!$H$5-'СЕТ СН'!$H$17</f>
        <v>6091.6481749300001</v>
      </c>
      <c r="O109" s="36">
        <f>SUMIFS(СВЦЭМ!$C$39:$C$782,СВЦЭМ!$A$39:$A$782,$A109,СВЦЭМ!$B$39:$B$782,O$83)+'СЕТ СН'!$H$9+СВЦЭМ!$D$10+'СЕТ СН'!$H$5-'СЕТ СН'!$H$17</f>
        <v>6109.2045856800005</v>
      </c>
      <c r="P109" s="36">
        <f>SUMIFS(СВЦЭМ!$C$39:$C$782,СВЦЭМ!$A$39:$A$782,$A109,СВЦЭМ!$B$39:$B$782,P$83)+'СЕТ СН'!$H$9+СВЦЭМ!$D$10+'СЕТ СН'!$H$5-'СЕТ СН'!$H$17</f>
        <v>6111.8106752200001</v>
      </c>
      <c r="Q109" s="36">
        <f>SUMIFS(СВЦЭМ!$C$39:$C$782,СВЦЭМ!$A$39:$A$782,$A109,СВЦЭМ!$B$39:$B$782,Q$83)+'СЕТ СН'!$H$9+СВЦЭМ!$D$10+'СЕТ СН'!$H$5-'СЕТ СН'!$H$17</f>
        <v>6115.3691787400003</v>
      </c>
      <c r="R109" s="36">
        <f>SUMIFS(СВЦЭМ!$C$39:$C$782,СВЦЭМ!$A$39:$A$782,$A109,СВЦЭМ!$B$39:$B$782,R$83)+'СЕТ СН'!$H$9+СВЦЭМ!$D$10+'СЕТ СН'!$H$5-'СЕТ СН'!$H$17</f>
        <v>6128.9225882999999</v>
      </c>
      <c r="S109" s="36">
        <f>SUMIFS(СВЦЭМ!$C$39:$C$782,СВЦЭМ!$A$39:$A$782,$A109,СВЦЭМ!$B$39:$B$782,S$83)+'СЕТ СН'!$H$9+СВЦЭМ!$D$10+'СЕТ СН'!$H$5-'СЕТ СН'!$H$17</f>
        <v>6126.2645307900002</v>
      </c>
      <c r="T109" s="36">
        <f>SUMIFS(СВЦЭМ!$C$39:$C$782,СВЦЭМ!$A$39:$A$782,$A109,СВЦЭМ!$B$39:$B$782,T$83)+'СЕТ СН'!$H$9+СВЦЭМ!$D$10+'СЕТ СН'!$H$5-'СЕТ СН'!$H$17</f>
        <v>6061.6355666899999</v>
      </c>
      <c r="U109" s="36">
        <f>SUMIFS(СВЦЭМ!$C$39:$C$782,СВЦЭМ!$A$39:$A$782,$A109,СВЦЭМ!$B$39:$B$782,U$83)+'СЕТ СН'!$H$9+СВЦЭМ!$D$10+'СЕТ СН'!$H$5-'СЕТ СН'!$H$17</f>
        <v>6062.7153871500004</v>
      </c>
      <c r="V109" s="36">
        <f>SUMIFS(СВЦЭМ!$C$39:$C$782,СВЦЭМ!$A$39:$A$782,$A109,СВЦЭМ!$B$39:$B$782,V$83)+'СЕТ СН'!$H$9+СВЦЭМ!$D$10+'СЕТ СН'!$H$5-'СЕТ СН'!$H$17</f>
        <v>6079.4150905100005</v>
      </c>
      <c r="W109" s="36">
        <f>SUMIFS(СВЦЭМ!$C$39:$C$782,СВЦЭМ!$A$39:$A$782,$A109,СВЦЭМ!$B$39:$B$782,W$83)+'СЕТ СН'!$H$9+СВЦЭМ!$D$10+'СЕТ СН'!$H$5-'СЕТ СН'!$H$17</f>
        <v>6079.1419046800002</v>
      </c>
      <c r="X109" s="36">
        <f>SUMIFS(СВЦЭМ!$C$39:$C$782,СВЦЭМ!$A$39:$A$782,$A109,СВЦЭМ!$B$39:$B$782,X$83)+'СЕТ СН'!$H$9+СВЦЭМ!$D$10+'СЕТ СН'!$H$5-'СЕТ СН'!$H$17</f>
        <v>6122.3849841800002</v>
      </c>
      <c r="Y109" s="36">
        <f>SUMIFS(СВЦЭМ!$C$39:$C$782,СВЦЭМ!$A$39:$A$782,$A109,СВЦЭМ!$B$39:$B$782,Y$83)+'СЕТ СН'!$H$9+СВЦЭМ!$D$10+'СЕТ СН'!$H$5-'СЕТ СН'!$H$17</f>
        <v>6188.1456407000005</v>
      </c>
    </row>
    <row r="110" spans="1:25" ht="15.75" x14ac:dyDescent="0.2">
      <c r="A110" s="35">
        <f t="shared" si="2"/>
        <v>45592</v>
      </c>
      <c r="B110" s="36">
        <f>SUMIFS(СВЦЭМ!$C$39:$C$782,СВЦЭМ!$A$39:$A$782,$A110,СВЦЭМ!$B$39:$B$782,B$83)+'СЕТ СН'!$H$9+СВЦЭМ!$D$10+'СЕТ СН'!$H$5-'СЕТ СН'!$H$17</f>
        <v>6180.4387987300006</v>
      </c>
      <c r="C110" s="36">
        <f>SUMIFS(СВЦЭМ!$C$39:$C$782,СВЦЭМ!$A$39:$A$782,$A110,СВЦЭМ!$B$39:$B$782,C$83)+'СЕТ СН'!$H$9+СВЦЭМ!$D$10+'СЕТ СН'!$H$5-'СЕТ СН'!$H$17</f>
        <v>6244.6384431100005</v>
      </c>
      <c r="D110" s="36">
        <f>SUMIFS(СВЦЭМ!$C$39:$C$782,СВЦЭМ!$A$39:$A$782,$A110,СВЦЭМ!$B$39:$B$782,D$83)+'СЕТ СН'!$H$9+СВЦЭМ!$D$10+'СЕТ СН'!$H$5-'СЕТ СН'!$H$17</f>
        <v>6274.2330928000001</v>
      </c>
      <c r="E110" s="36">
        <f>SUMIFS(СВЦЭМ!$C$39:$C$782,СВЦЭМ!$A$39:$A$782,$A110,СВЦЭМ!$B$39:$B$782,E$83)+'СЕТ СН'!$H$9+СВЦЭМ!$D$10+'СЕТ СН'!$H$5-'СЕТ СН'!$H$17</f>
        <v>6293.0925942200001</v>
      </c>
      <c r="F110" s="36">
        <f>SUMIFS(СВЦЭМ!$C$39:$C$782,СВЦЭМ!$A$39:$A$782,$A110,СВЦЭМ!$B$39:$B$782,F$83)+'СЕТ СН'!$H$9+СВЦЭМ!$D$10+'СЕТ СН'!$H$5-'СЕТ СН'!$H$17</f>
        <v>6301.5594759400001</v>
      </c>
      <c r="G110" s="36">
        <f>SUMIFS(СВЦЭМ!$C$39:$C$782,СВЦЭМ!$A$39:$A$782,$A110,СВЦЭМ!$B$39:$B$782,G$83)+'СЕТ СН'!$H$9+СВЦЭМ!$D$10+'СЕТ СН'!$H$5-'СЕТ СН'!$H$17</f>
        <v>6278.6571658299999</v>
      </c>
      <c r="H110" s="36">
        <f>SUMIFS(СВЦЭМ!$C$39:$C$782,СВЦЭМ!$A$39:$A$782,$A110,СВЦЭМ!$B$39:$B$782,H$83)+'СЕТ СН'!$H$9+СВЦЭМ!$D$10+'СЕТ СН'!$H$5-'СЕТ СН'!$H$17</f>
        <v>6235.2631157600008</v>
      </c>
      <c r="I110" s="36">
        <f>SUMIFS(СВЦЭМ!$C$39:$C$782,СВЦЭМ!$A$39:$A$782,$A110,СВЦЭМ!$B$39:$B$782,I$83)+'СЕТ СН'!$H$9+СВЦЭМ!$D$10+'СЕТ СН'!$H$5-'СЕТ СН'!$H$17</f>
        <v>6225.3616543200005</v>
      </c>
      <c r="J110" s="36">
        <f>SUMIFS(СВЦЭМ!$C$39:$C$782,СВЦЭМ!$A$39:$A$782,$A110,СВЦЭМ!$B$39:$B$782,J$83)+'СЕТ СН'!$H$9+СВЦЭМ!$D$10+'СЕТ СН'!$H$5-'СЕТ СН'!$H$17</f>
        <v>6134.2884364800002</v>
      </c>
      <c r="K110" s="36">
        <f>SUMIFS(СВЦЭМ!$C$39:$C$782,СВЦЭМ!$A$39:$A$782,$A110,СВЦЭМ!$B$39:$B$782,K$83)+'СЕТ СН'!$H$9+СВЦЭМ!$D$10+'СЕТ СН'!$H$5-'СЕТ СН'!$H$17</f>
        <v>6060.3489734499999</v>
      </c>
      <c r="L110" s="36">
        <f>SUMIFS(СВЦЭМ!$C$39:$C$782,СВЦЭМ!$A$39:$A$782,$A110,СВЦЭМ!$B$39:$B$782,L$83)+'СЕТ СН'!$H$9+СВЦЭМ!$D$10+'СЕТ СН'!$H$5-'СЕТ СН'!$H$17</f>
        <v>6038.1431849300006</v>
      </c>
      <c r="M110" s="36">
        <f>SUMIFS(СВЦЭМ!$C$39:$C$782,СВЦЭМ!$A$39:$A$782,$A110,СВЦЭМ!$B$39:$B$782,M$83)+'СЕТ СН'!$H$9+СВЦЭМ!$D$10+'СЕТ СН'!$H$5-'СЕТ СН'!$H$17</f>
        <v>6046.3516731</v>
      </c>
      <c r="N110" s="36">
        <f>SUMIFS(СВЦЭМ!$C$39:$C$782,СВЦЭМ!$A$39:$A$782,$A110,СВЦЭМ!$B$39:$B$782,N$83)+'СЕТ СН'!$H$9+СВЦЭМ!$D$10+'СЕТ СН'!$H$5-'СЕТ СН'!$H$17</f>
        <v>6066.6870398299998</v>
      </c>
      <c r="O110" s="36">
        <f>SUMIFS(СВЦЭМ!$C$39:$C$782,СВЦЭМ!$A$39:$A$782,$A110,СВЦЭМ!$B$39:$B$782,O$83)+'СЕТ СН'!$H$9+СВЦЭМ!$D$10+'СЕТ СН'!$H$5-'СЕТ СН'!$H$17</f>
        <v>6100.8300566900007</v>
      </c>
      <c r="P110" s="36">
        <f>SUMIFS(СВЦЭМ!$C$39:$C$782,СВЦЭМ!$A$39:$A$782,$A110,СВЦЭМ!$B$39:$B$782,P$83)+'СЕТ СН'!$H$9+СВЦЭМ!$D$10+'СЕТ СН'!$H$5-'СЕТ СН'!$H$17</f>
        <v>6109.74045905</v>
      </c>
      <c r="Q110" s="36">
        <f>SUMIFS(СВЦЭМ!$C$39:$C$782,СВЦЭМ!$A$39:$A$782,$A110,СВЦЭМ!$B$39:$B$782,Q$83)+'СЕТ СН'!$H$9+СВЦЭМ!$D$10+'СЕТ СН'!$H$5-'СЕТ СН'!$H$17</f>
        <v>6108.3027185299998</v>
      </c>
      <c r="R110" s="36">
        <f>SUMIFS(СВЦЭМ!$C$39:$C$782,СВЦЭМ!$A$39:$A$782,$A110,СВЦЭМ!$B$39:$B$782,R$83)+'СЕТ СН'!$H$9+СВЦЭМ!$D$10+'СЕТ СН'!$H$5-'СЕТ СН'!$H$17</f>
        <v>6123.5839825900002</v>
      </c>
      <c r="S110" s="36">
        <f>SUMIFS(СВЦЭМ!$C$39:$C$782,СВЦЭМ!$A$39:$A$782,$A110,СВЦЭМ!$B$39:$B$782,S$83)+'СЕТ СН'!$H$9+СВЦЭМ!$D$10+'СЕТ СН'!$H$5-'СЕТ СН'!$H$17</f>
        <v>6082.2822277700006</v>
      </c>
      <c r="T110" s="36">
        <f>SUMIFS(СВЦЭМ!$C$39:$C$782,СВЦЭМ!$A$39:$A$782,$A110,СВЦЭМ!$B$39:$B$782,T$83)+'СЕТ СН'!$H$9+СВЦЭМ!$D$10+'СЕТ СН'!$H$5-'СЕТ СН'!$H$17</f>
        <v>6008.5495290300005</v>
      </c>
      <c r="U110" s="36">
        <f>SUMIFS(СВЦЭМ!$C$39:$C$782,СВЦЭМ!$A$39:$A$782,$A110,СВЦЭМ!$B$39:$B$782,U$83)+'СЕТ СН'!$H$9+СВЦЭМ!$D$10+'СЕТ СН'!$H$5-'СЕТ СН'!$H$17</f>
        <v>5994.8872582100003</v>
      </c>
      <c r="V110" s="36">
        <f>SUMIFS(СВЦЭМ!$C$39:$C$782,СВЦЭМ!$A$39:$A$782,$A110,СВЦЭМ!$B$39:$B$782,V$83)+'СЕТ СН'!$H$9+СВЦЭМ!$D$10+'СЕТ СН'!$H$5-'СЕТ СН'!$H$17</f>
        <v>6007.9838816600004</v>
      </c>
      <c r="W110" s="36">
        <f>SUMIFS(СВЦЭМ!$C$39:$C$782,СВЦЭМ!$A$39:$A$782,$A110,СВЦЭМ!$B$39:$B$782,W$83)+'СЕТ СН'!$H$9+СВЦЭМ!$D$10+'СЕТ СН'!$H$5-'СЕТ СН'!$H$17</f>
        <v>6032.4318805399998</v>
      </c>
      <c r="X110" s="36">
        <f>SUMIFS(СВЦЭМ!$C$39:$C$782,СВЦЭМ!$A$39:$A$782,$A110,СВЦЭМ!$B$39:$B$782,X$83)+'СЕТ СН'!$H$9+СВЦЭМ!$D$10+'СЕТ СН'!$H$5-'СЕТ СН'!$H$17</f>
        <v>6072.2598658799998</v>
      </c>
      <c r="Y110" s="36">
        <f>SUMIFS(СВЦЭМ!$C$39:$C$782,СВЦЭМ!$A$39:$A$782,$A110,СВЦЭМ!$B$39:$B$782,Y$83)+'СЕТ СН'!$H$9+СВЦЭМ!$D$10+'СЕТ СН'!$H$5-'СЕТ СН'!$H$17</f>
        <v>6132.8350853800002</v>
      </c>
    </row>
    <row r="111" spans="1:25" ht="15.75" x14ac:dyDescent="0.2">
      <c r="A111" s="35">
        <f t="shared" si="2"/>
        <v>45593</v>
      </c>
      <c r="B111" s="36">
        <f>SUMIFS(СВЦЭМ!$C$39:$C$782,СВЦЭМ!$A$39:$A$782,$A111,СВЦЭМ!$B$39:$B$782,B$83)+'СЕТ СН'!$H$9+СВЦЭМ!$D$10+'СЕТ СН'!$H$5-'СЕТ СН'!$H$17</f>
        <v>6323.9131682900006</v>
      </c>
      <c r="C111" s="36">
        <f>SUMIFS(СВЦЭМ!$C$39:$C$782,СВЦЭМ!$A$39:$A$782,$A111,СВЦЭМ!$B$39:$B$782,C$83)+'СЕТ СН'!$H$9+СВЦЭМ!$D$10+'СЕТ СН'!$H$5-'СЕТ СН'!$H$17</f>
        <v>6379.2707195200001</v>
      </c>
      <c r="D111" s="36">
        <f>SUMIFS(СВЦЭМ!$C$39:$C$782,СВЦЭМ!$A$39:$A$782,$A111,СВЦЭМ!$B$39:$B$782,D$83)+'СЕТ СН'!$H$9+СВЦЭМ!$D$10+'СЕТ СН'!$H$5-'СЕТ СН'!$H$17</f>
        <v>6393.4002114700006</v>
      </c>
      <c r="E111" s="36">
        <f>SUMIFS(СВЦЭМ!$C$39:$C$782,СВЦЭМ!$A$39:$A$782,$A111,СВЦЭМ!$B$39:$B$782,E$83)+'СЕТ СН'!$H$9+СВЦЭМ!$D$10+'СЕТ СН'!$H$5-'СЕТ СН'!$H$17</f>
        <v>6380.4831623300006</v>
      </c>
      <c r="F111" s="36">
        <f>SUMIFS(СВЦЭМ!$C$39:$C$782,СВЦЭМ!$A$39:$A$782,$A111,СВЦЭМ!$B$39:$B$782,F$83)+'СЕТ СН'!$H$9+СВЦЭМ!$D$10+'СЕТ СН'!$H$5-'СЕТ СН'!$H$17</f>
        <v>6387.6419727299999</v>
      </c>
      <c r="G111" s="36">
        <f>SUMIFS(СВЦЭМ!$C$39:$C$782,СВЦЭМ!$A$39:$A$782,$A111,СВЦЭМ!$B$39:$B$782,G$83)+'СЕТ СН'!$H$9+СВЦЭМ!$D$10+'СЕТ СН'!$H$5-'СЕТ СН'!$H$17</f>
        <v>6383.1591246400003</v>
      </c>
      <c r="H111" s="36">
        <f>SUMIFS(СВЦЭМ!$C$39:$C$782,СВЦЭМ!$A$39:$A$782,$A111,СВЦЭМ!$B$39:$B$782,H$83)+'СЕТ СН'!$H$9+СВЦЭМ!$D$10+'СЕТ СН'!$H$5-'СЕТ СН'!$H$17</f>
        <v>6296.7393303200006</v>
      </c>
      <c r="I111" s="36">
        <f>SUMIFS(СВЦЭМ!$C$39:$C$782,СВЦЭМ!$A$39:$A$782,$A111,СВЦЭМ!$B$39:$B$782,I$83)+'СЕТ СН'!$H$9+СВЦЭМ!$D$10+'СЕТ СН'!$H$5-'СЕТ СН'!$H$17</f>
        <v>6217.4815185500001</v>
      </c>
      <c r="J111" s="36">
        <f>SUMIFS(СВЦЭМ!$C$39:$C$782,СВЦЭМ!$A$39:$A$782,$A111,СВЦЭМ!$B$39:$B$782,J$83)+'СЕТ СН'!$H$9+СВЦЭМ!$D$10+'СЕТ СН'!$H$5-'СЕТ СН'!$H$17</f>
        <v>6161.7271532200002</v>
      </c>
      <c r="K111" s="36">
        <f>SUMIFS(СВЦЭМ!$C$39:$C$782,СВЦЭМ!$A$39:$A$782,$A111,СВЦЭМ!$B$39:$B$782,K$83)+'СЕТ СН'!$H$9+СВЦЭМ!$D$10+'СЕТ СН'!$H$5-'СЕТ СН'!$H$17</f>
        <v>6153.1728207000006</v>
      </c>
      <c r="L111" s="36">
        <f>SUMIFS(СВЦЭМ!$C$39:$C$782,СВЦЭМ!$A$39:$A$782,$A111,СВЦЭМ!$B$39:$B$782,L$83)+'СЕТ СН'!$H$9+СВЦЭМ!$D$10+'СЕТ СН'!$H$5-'СЕТ СН'!$H$17</f>
        <v>6133.1429676200005</v>
      </c>
      <c r="M111" s="36">
        <f>SUMIFS(СВЦЭМ!$C$39:$C$782,СВЦЭМ!$A$39:$A$782,$A111,СВЦЭМ!$B$39:$B$782,M$83)+'СЕТ СН'!$H$9+СВЦЭМ!$D$10+'СЕТ СН'!$H$5-'СЕТ СН'!$H$17</f>
        <v>6172.6453237000005</v>
      </c>
      <c r="N111" s="36">
        <f>SUMIFS(СВЦЭМ!$C$39:$C$782,СВЦЭМ!$A$39:$A$782,$A111,СВЦЭМ!$B$39:$B$782,N$83)+'СЕТ СН'!$H$9+СВЦЭМ!$D$10+'СЕТ СН'!$H$5-'СЕТ СН'!$H$17</f>
        <v>6203.4049461700006</v>
      </c>
      <c r="O111" s="36">
        <f>SUMIFS(СВЦЭМ!$C$39:$C$782,СВЦЭМ!$A$39:$A$782,$A111,СВЦЭМ!$B$39:$B$782,O$83)+'СЕТ СН'!$H$9+СВЦЭМ!$D$10+'СЕТ СН'!$H$5-'СЕТ СН'!$H$17</f>
        <v>6195.3009757899999</v>
      </c>
      <c r="P111" s="36">
        <f>SUMIFS(СВЦЭМ!$C$39:$C$782,СВЦЭМ!$A$39:$A$782,$A111,СВЦЭМ!$B$39:$B$782,P$83)+'СЕТ СН'!$H$9+СВЦЭМ!$D$10+'СЕТ СН'!$H$5-'СЕТ СН'!$H$17</f>
        <v>6200.62013811</v>
      </c>
      <c r="Q111" s="36">
        <f>SUMIFS(СВЦЭМ!$C$39:$C$782,СВЦЭМ!$A$39:$A$782,$A111,СВЦЭМ!$B$39:$B$782,Q$83)+'СЕТ СН'!$H$9+СВЦЭМ!$D$10+'СЕТ СН'!$H$5-'СЕТ СН'!$H$17</f>
        <v>6206.4114886799998</v>
      </c>
      <c r="R111" s="36">
        <f>SUMIFS(СВЦЭМ!$C$39:$C$782,СВЦЭМ!$A$39:$A$782,$A111,СВЦЭМ!$B$39:$B$782,R$83)+'СЕТ СН'!$H$9+СВЦЭМ!$D$10+'СЕТ СН'!$H$5-'СЕТ СН'!$H$17</f>
        <v>6205.5447613100005</v>
      </c>
      <c r="S111" s="36">
        <f>SUMIFS(СВЦЭМ!$C$39:$C$782,СВЦЭМ!$A$39:$A$782,$A111,СВЦЭМ!$B$39:$B$782,S$83)+'СЕТ СН'!$H$9+СВЦЭМ!$D$10+'СЕТ СН'!$H$5-'СЕТ СН'!$H$17</f>
        <v>6154.98584166</v>
      </c>
      <c r="T111" s="36">
        <f>SUMIFS(СВЦЭМ!$C$39:$C$782,СВЦЭМ!$A$39:$A$782,$A111,СВЦЭМ!$B$39:$B$782,T$83)+'СЕТ СН'!$H$9+СВЦЭМ!$D$10+'СЕТ СН'!$H$5-'СЕТ СН'!$H$17</f>
        <v>6096.8783424400008</v>
      </c>
      <c r="U111" s="36">
        <f>SUMIFS(СВЦЭМ!$C$39:$C$782,СВЦЭМ!$A$39:$A$782,$A111,СВЦЭМ!$B$39:$B$782,U$83)+'СЕТ СН'!$H$9+СВЦЭМ!$D$10+'СЕТ СН'!$H$5-'СЕТ СН'!$H$17</f>
        <v>6091.8173187400007</v>
      </c>
      <c r="V111" s="36">
        <f>SUMIFS(СВЦЭМ!$C$39:$C$782,СВЦЭМ!$A$39:$A$782,$A111,СВЦЭМ!$B$39:$B$782,V$83)+'СЕТ СН'!$H$9+СВЦЭМ!$D$10+'СЕТ СН'!$H$5-'СЕТ СН'!$H$17</f>
        <v>6119.6262580100001</v>
      </c>
      <c r="W111" s="36">
        <f>SUMIFS(СВЦЭМ!$C$39:$C$782,СВЦЭМ!$A$39:$A$782,$A111,СВЦЭМ!$B$39:$B$782,W$83)+'СЕТ СН'!$H$9+СВЦЭМ!$D$10+'СЕТ СН'!$H$5-'СЕТ СН'!$H$17</f>
        <v>6157.8063066200002</v>
      </c>
      <c r="X111" s="36">
        <f>SUMIFS(СВЦЭМ!$C$39:$C$782,СВЦЭМ!$A$39:$A$782,$A111,СВЦЭМ!$B$39:$B$782,X$83)+'СЕТ СН'!$H$9+СВЦЭМ!$D$10+'СЕТ СН'!$H$5-'СЕТ СН'!$H$17</f>
        <v>6211.4615825700002</v>
      </c>
      <c r="Y111" s="36">
        <f>SUMIFS(СВЦЭМ!$C$39:$C$782,СВЦЭМ!$A$39:$A$782,$A111,СВЦЭМ!$B$39:$B$782,Y$83)+'СЕТ СН'!$H$9+СВЦЭМ!$D$10+'СЕТ СН'!$H$5-'СЕТ СН'!$H$17</f>
        <v>6289.3707412100002</v>
      </c>
    </row>
    <row r="112" spans="1:25" ht="15.75" x14ac:dyDescent="0.2">
      <c r="A112" s="35">
        <f t="shared" si="2"/>
        <v>45594</v>
      </c>
      <c r="B112" s="36">
        <f>SUMIFS(СВЦЭМ!$C$39:$C$782,СВЦЭМ!$A$39:$A$782,$A112,СВЦЭМ!$B$39:$B$782,B$83)+'СЕТ СН'!$H$9+СВЦЭМ!$D$10+'СЕТ СН'!$H$5-'СЕТ СН'!$H$17</f>
        <v>6322.3482350300001</v>
      </c>
      <c r="C112" s="36">
        <f>SUMIFS(СВЦЭМ!$C$39:$C$782,СВЦЭМ!$A$39:$A$782,$A112,СВЦЭМ!$B$39:$B$782,C$83)+'СЕТ СН'!$H$9+СВЦЭМ!$D$10+'СЕТ СН'!$H$5-'СЕТ СН'!$H$17</f>
        <v>6361.6323400500005</v>
      </c>
      <c r="D112" s="36">
        <f>SUMIFS(СВЦЭМ!$C$39:$C$782,СВЦЭМ!$A$39:$A$782,$A112,СВЦЭМ!$B$39:$B$782,D$83)+'СЕТ СН'!$H$9+СВЦЭМ!$D$10+'СЕТ СН'!$H$5-'СЕТ СН'!$H$17</f>
        <v>6388.5024281800006</v>
      </c>
      <c r="E112" s="36">
        <f>SUMIFS(СВЦЭМ!$C$39:$C$782,СВЦЭМ!$A$39:$A$782,$A112,СВЦЭМ!$B$39:$B$782,E$83)+'СЕТ СН'!$H$9+СВЦЭМ!$D$10+'СЕТ СН'!$H$5-'СЕТ СН'!$H$17</f>
        <v>6382.0369874000007</v>
      </c>
      <c r="F112" s="36">
        <f>SUMIFS(СВЦЭМ!$C$39:$C$782,СВЦЭМ!$A$39:$A$782,$A112,СВЦЭМ!$B$39:$B$782,F$83)+'СЕТ СН'!$H$9+СВЦЭМ!$D$10+'СЕТ СН'!$H$5-'СЕТ СН'!$H$17</f>
        <v>6388.1744722000003</v>
      </c>
      <c r="G112" s="36">
        <f>SUMIFS(СВЦЭМ!$C$39:$C$782,СВЦЭМ!$A$39:$A$782,$A112,СВЦЭМ!$B$39:$B$782,G$83)+'СЕТ СН'!$H$9+СВЦЭМ!$D$10+'СЕТ СН'!$H$5-'СЕТ СН'!$H$17</f>
        <v>6346.0611760700003</v>
      </c>
      <c r="H112" s="36">
        <f>SUMIFS(СВЦЭМ!$C$39:$C$782,СВЦЭМ!$A$39:$A$782,$A112,СВЦЭМ!$B$39:$B$782,H$83)+'СЕТ СН'!$H$9+СВЦЭМ!$D$10+'СЕТ СН'!$H$5-'СЕТ СН'!$H$17</f>
        <v>6241.9097528399998</v>
      </c>
      <c r="I112" s="36">
        <f>SUMIFS(СВЦЭМ!$C$39:$C$782,СВЦЭМ!$A$39:$A$782,$A112,СВЦЭМ!$B$39:$B$782,I$83)+'СЕТ СН'!$H$9+СВЦЭМ!$D$10+'СЕТ СН'!$H$5-'СЕТ СН'!$H$17</f>
        <v>6194.0349129900005</v>
      </c>
      <c r="J112" s="36">
        <f>SUMIFS(СВЦЭМ!$C$39:$C$782,СВЦЭМ!$A$39:$A$782,$A112,СВЦЭМ!$B$39:$B$782,J$83)+'СЕТ СН'!$H$9+СВЦЭМ!$D$10+'СЕТ СН'!$H$5-'СЕТ СН'!$H$17</f>
        <v>6156.0587884900006</v>
      </c>
      <c r="K112" s="36">
        <f>SUMIFS(СВЦЭМ!$C$39:$C$782,СВЦЭМ!$A$39:$A$782,$A112,СВЦЭМ!$B$39:$B$782,K$83)+'СЕТ СН'!$H$9+СВЦЭМ!$D$10+'СЕТ СН'!$H$5-'СЕТ СН'!$H$17</f>
        <v>6143.3827367400008</v>
      </c>
      <c r="L112" s="36">
        <f>SUMIFS(СВЦЭМ!$C$39:$C$782,СВЦЭМ!$A$39:$A$782,$A112,СВЦЭМ!$B$39:$B$782,L$83)+'СЕТ СН'!$H$9+СВЦЭМ!$D$10+'СЕТ СН'!$H$5-'СЕТ СН'!$H$17</f>
        <v>6125.6644155499998</v>
      </c>
      <c r="M112" s="36">
        <f>SUMIFS(СВЦЭМ!$C$39:$C$782,СВЦЭМ!$A$39:$A$782,$A112,СВЦЭМ!$B$39:$B$782,M$83)+'СЕТ СН'!$H$9+СВЦЭМ!$D$10+'СЕТ СН'!$H$5-'СЕТ СН'!$H$17</f>
        <v>6133.4825908000003</v>
      </c>
      <c r="N112" s="36">
        <f>SUMIFS(СВЦЭМ!$C$39:$C$782,СВЦЭМ!$A$39:$A$782,$A112,СВЦЭМ!$B$39:$B$782,N$83)+'СЕТ СН'!$H$9+СВЦЭМ!$D$10+'СЕТ СН'!$H$5-'СЕТ СН'!$H$17</f>
        <v>6148.7433562900005</v>
      </c>
      <c r="O112" s="36">
        <f>SUMIFS(СВЦЭМ!$C$39:$C$782,СВЦЭМ!$A$39:$A$782,$A112,СВЦЭМ!$B$39:$B$782,O$83)+'СЕТ СН'!$H$9+СВЦЭМ!$D$10+'СЕТ СН'!$H$5-'СЕТ СН'!$H$17</f>
        <v>6169.5553482800005</v>
      </c>
      <c r="P112" s="36">
        <f>SUMIFS(СВЦЭМ!$C$39:$C$782,СВЦЭМ!$A$39:$A$782,$A112,СВЦЭМ!$B$39:$B$782,P$83)+'СЕТ СН'!$H$9+СВЦЭМ!$D$10+'СЕТ СН'!$H$5-'СЕТ СН'!$H$17</f>
        <v>6178.1917055800004</v>
      </c>
      <c r="Q112" s="36">
        <f>SUMIFS(СВЦЭМ!$C$39:$C$782,СВЦЭМ!$A$39:$A$782,$A112,СВЦЭМ!$B$39:$B$782,Q$83)+'СЕТ СН'!$H$9+СВЦЭМ!$D$10+'СЕТ СН'!$H$5-'СЕТ СН'!$H$17</f>
        <v>6185.38735421</v>
      </c>
      <c r="R112" s="36">
        <f>SUMIFS(СВЦЭМ!$C$39:$C$782,СВЦЭМ!$A$39:$A$782,$A112,СВЦЭМ!$B$39:$B$782,R$83)+'СЕТ СН'!$H$9+СВЦЭМ!$D$10+'СЕТ СН'!$H$5-'СЕТ СН'!$H$17</f>
        <v>6178.6345864200002</v>
      </c>
      <c r="S112" s="36">
        <f>SUMIFS(СВЦЭМ!$C$39:$C$782,СВЦЭМ!$A$39:$A$782,$A112,СВЦЭМ!$B$39:$B$782,S$83)+'СЕТ СН'!$H$9+СВЦЭМ!$D$10+'СЕТ СН'!$H$5-'СЕТ СН'!$H$17</f>
        <v>6147.3704999400006</v>
      </c>
      <c r="T112" s="36">
        <f>SUMIFS(СВЦЭМ!$C$39:$C$782,СВЦЭМ!$A$39:$A$782,$A112,СВЦЭМ!$B$39:$B$782,T$83)+'СЕТ СН'!$H$9+СВЦЭМ!$D$10+'СЕТ СН'!$H$5-'СЕТ СН'!$H$17</f>
        <v>6061.3143724000001</v>
      </c>
      <c r="U112" s="36">
        <f>SUMIFS(СВЦЭМ!$C$39:$C$782,СВЦЭМ!$A$39:$A$782,$A112,СВЦЭМ!$B$39:$B$782,U$83)+'СЕТ СН'!$H$9+СВЦЭМ!$D$10+'СЕТ СН'!$H$5-'СЕТ СН'!$H$17</f>
        <v>6087.6972886600006</v>
      </c>
      <c r="V112" s="36">
        <f>SUMIFS(СВЦЭМ!$C$39:$C$782,СВЦЭМ!$A$39:$A$782,$A112,СВЦЭМ!$B$39:$B$782,V$83)+'СЕТ СН'!$H$9+СВЦЭМ!$D$10+'СЕТ СН'!$H$5-'СЕТ СН'!$H$17</f>
        <v>6113.8406166200002</v>
      </c>
      <c r="W112" s="36">
        <f>SUMIFS(СВЦЭМ!$C$39:$C$782,СВЦЭМ!$A$39:$A$782,$A112,СВЦЭМ!$B$39:$B$782,W$83)+'СЕТ СН'!$H$9+СВЦЭМ!$D$10+'СЕТ СН'!$H$5-'СЕТ СН'!$H$17</f>
        <v>6151.8742435300001</v>
      </c>
      <c r="X112" s="36">
        <f>SUMIFS(СВЦЭМ!$C$39:$C$782,СВЦЭМ!$A$39:$A$782,$A112,СВЦЭМ!$B$39:$B$782,X$83)+'СЕТ СН'!$H$9+СВЦЭМ!$D$10+'СЕТ СН'!$H$5-'СЕТ СН'!$H$17</f>
        <v>6184.4846146700002</v>
      </c>
      <c r="Y112" s="36">
        <f>SUMIFS(СВЦЭМ!$C$39:$C$782,СВЦЭМ!$A$39:$A$782,$A112,СВЦЭМ!$B$39:$B$782,Y$83)+'СЕТ СН'!$H$9+СВЦЭМ!$D$10+'СЕТ СН'!$H$5-'СЕТ СН'!$H$17</f>
        <v>6242.9570753000007</v>
      </c>
    </row>
    <row r="113" spans="1:27" ht="15.75" x14ac:dyDescent="0.2">
      <c r="A113" s="35">
        <f t="shared" si="2"/>
        <v>45595</v>
      </c>
      <c r="B113" s="36">
        <f>SUMIFS(СВЦЭМ!$C$39:$C$782,СВЦЭМ!$A$39:$A$782,$A113,СВЦЭМ!$B$39:$B$782,B$83)+'СЕТ СН'!$H$9+СВЦЭМ!$D$10+'СЕТ СН'!$H$5-'СЕТ СН'!$H$17</f>
        <v>6506.1896781800006</v>
      </c>
      <c r="C113" s="36">
        <f>SUMIFS(СВЦЭМ!$C$39:$C$782,СВЦЭМ!$A$39:$A$782,$A113,СВЦЭМ!$B$39:$B$782,C$83)+'СЕТ СН'!$H$9+СВЦЭМ!$D$10+'СЕТ СН'!$H$5-'СЕТ СН'!$H$17</f>
        <v>6538.5507762100005</v>
      </c>
      <c r="D113" s="36">
        <f>SUMIFS(СВЦЭМ!$C$39:$C$782,СВЦЭМ!$A$39:$A$782,$A113,СВЦЭМ!$B$39:$B$782,D$83)+'СЕТ СН'!$H$9+СВЦЭМ!$D$10+'СЕТ СН'!$H$5-'СЕТ СН'!$H$17</f>
        <v>6591.7391531400008</v>
      </c>
      <c r="E113" s="36">
        <f>SUMIFS(СВЦЭМ!$C$39:$C$782,СВЦЭМ!$A$39:$A$782,$A113,СВЦЭМ!$B$39:$B$782,E$83)+'СЕТ СН'!$H$9+СВЦЭМ!$D$10+'СЕТ СН'!$H$5-'СЕТ СН'!$H$17</f>
        <v>6583.8305045199995</v>
      </c>
      <c r="F113" s="36">
        <f>SUMIFS(СВЦЭМ!$C$39:$C$782,СВЦЭМ!$A$39:$A$782,$A113,СВЦЭМ!$B$39:$B$782,F$83)+'СЕТ СН'!$H$9+СВЦЭМ!$D$10+'СЕТ СН'!$H$5-'СЕТ СН'!$H$17</f>
        <v>6578.7619288900005</v>
      </c>
      <c r="G113" s="36">
        <f>SUMIFS(СВЦЭМ!$C$39:$C$782,СВЦЭМ!$A$39:$A$782,$A113,СВЦЭМ!$B$39:$B$782,G$83)+'СЕТ СН'!$H$9+СВЦЭМ!$D$10+'СЕТ СН'!$H$5-'СЕТ СН'!$H$17</f>
        <v>6564.3490715500002</v>
      </c>
      <c r="H113" s="36">
        <f>SUMIFS(СВЦЭМ!$C$39:$C$782,СВЦЭМ!$A$39:$A$782,$A113,СВЦЭМ!$B$39:$B$782,H$83)+'СЕТ СН'!$H$9+СВЦЭМ!$D$10+'СЕТ СН'!$H$5-'СЕТ СН'!$H$17</f>
        <v>6459.1640149000004</v>
      </c>
      <c r="I113" s="36">
        <f>SUMIFS(СВЦЭМ!$C$39:$C$782,СВЦЭМ!$A$39:$A$782,$A113,СВЦЭМ!$B$39:$B$782,I$83)+'СЕТ СН'!$H$9+СВЦЭМ!$D$10+'СЕТ СН'!$H$5-'СЕТ СН'!$H$17</f>
        <v>6405.2428791700004</v>
      </c>
      <c r="J113" s="36">
        <f>SUMIFS(СВЦЭМ!$C$39:$C$782,СВЦЭМ!$A$39:$A$782,$A113,СВЦЭМ!$B$39:$B$782,J$83)+'СЕТ СН'!$H$9+СВЦЭМ!$D$10+'СЕТ СН'!$H$5-'СЕТ СН'!$H$17</f>
        <v>6345.0926336400007</v>
      </c>
      <c r="K113" s="36">
        <f>SUMIFS(СВЦЭМ!$C$39:$C$782,СВЦЭМ!$A$39:$A$782,$A113,СВЦЭМ!$B$39:$B$782,K$83)+'СЕТ СН'!$H$9+СВЦЭМ!$D$10+'СЕТ СН'!$H$5-'СЕТ СН'!$H$17</f>
        <v>6336.7115289600006</v>
      </c>
      <c r="L113" s="36">
        <f>SUMIFS(СВЦЭМ!$C$39:$C$782,СВЦЭМ!$A$39:$A$782,$A113,СВЦЭМ!$B$39:$B$782,L$83)+'СЕТ СН'!$H$9+СВЦЭМ!$D$10+'СЕТ СН'!$H$5-'СЕТ СН'!$H$17</f>
        <v>6312.7097243000007</v>
      </c>
      <c r="M113" s="36">
        <f>SUMIFS(СВЦЭМ!$C$39:$C$782,СВЦЭМ!$A$39:$A$782,$A113,СВЦЭМ!$B$39:$B$782,M$83)+'СЕТ СН'!$H$9+СВЦЭМ!$D$10+'СЕТ СН'!$H$5-'СЕТ СН'!$H$17</f>
        <v>6323.7748399200009</v>
      </c>
      <c r="N113" s="36">
        <f>SUMIFS(СВЦЭМ!$C$39:$C$782,СВЦЭМ!$A$39:$A$782,$A113,СВЦЭМ!$B$39:$B$782,N$83)+'СЕТ СН'!$H$9+СВЦЭМ!$D$10+'СЕТ СН'!$H$5-'СЕТ СН'!$H$17</f>
        <v>6349.8727884700002</v>
      </c>
      <c r="O113" s="36">
        <f>SUMIFS(СВЦЭМ!$C$39:$C$782,СВЦЭМ!$A$39:$A$782,$A113,СВЦЭМ!$B$39:$B$782,O$83)+'СЕТ СН'!$H$9+СВЦЭМ!$D$10+'СЕТ СН'!$H$5-'СЕТ СН'!$H$17</f>
        <v>6360.28779089</v>
      </c>
      <c r="P113" s="36">
        <f>SUMIFS(СВЦЭМ!$C$39:$C$782,СВЦЭМ!$A$39:$A$782,$A113,СВЦЭМ!$B$39:$B$782,P$83)+'СЕТ СН'!$H$9+СВЦЭМ!$D$10+'СЕТ СН'!$H$5-'СЕТ СН'!$H$17</f>
        <v>6368.2299852699998</v>
      </c>
      <c r="Q113" s="36">
        <f>SUMIFS(СВЦЭМ!$C$39:$C$782,СВЦЭМ!$A$39:$A$782,$A113,СВЦЭМ!$B$39:$B$782,Q$83)+'СЕТ СН'!$H$9+СВЦЭМ!$D$10+'СЕТ СН'!$H$5-'СЕТ СН'!$H$17</f>
        <v>6386.6758455400004</v>
      </c>
      <c r="R113" s="36">
        <f>SUMIFS(СВЦЭМ!$C$39:$C$782,СВЦЭМ!$A$39:$A$782,$A113,СВЦЭМ!$B$39:$B$782,R$83)+'СЕТ СН'!$H$9+СВЦЭМ!$D$10+'СЕТ СН'!$H$5-'СЕТ СН'!$H$17</f>
        <v>6380.1676696000004</v>
      </c>
      <c r="S113" s="36">
        <f>SUMIFS(СВЦЭМ!$C$39:$C$782,СВЦЭМ!$A$39:$A$782,$A113,СВЦЭМ!$B$39:$B$782,S$83)+'СЕТ СН'!$H$9+СВЦЭМ!$D$10+'СЕТ СН'!$H$5-'СЕТ СН'!$H$17</f>
        <v>6347.3838059300006</v>
      </c>
      <c r="T113" s="36">
        <f>SUMIFS(СВЦЭМ!$C$39:$C$782,СВЦЭМ!$A$39:$A$782,$A113,СВЦЭМ!$B$39:$B$782,T$83)+'СЕТ СН'!$H$9+СВЦЭМ!$D$10+'СЕТ СН'!$H$5-'СЕТ СН'!$H$17</f>
        <v>6277.9694171000001</v>
      </c>
      <c r="U113" s="36">
        <f>SUMIFS(СВЦЭМ!$C$39:$C$782,СВЦЭМ!$A$39:$A$782,$A113,СВЦЭМ!$B$39:$B$782,U$83)+'СЕТ СН'!$H$9+СВЦЭМ!$D$10+'СЕТ СН'!$H$5-'СЕТ СН'!$H$17</f>
        <v>6257.9260661200005</v>
      </c>
      <c r="V113" s="36">
        <f>SUMIFS(СВЦЭМ!$C$39:$C$782,СВЦЭМ!$A$39:$A$782,$A113,СВЦЭМ!$B$39:$B$782,V$83)+'СЕТ СН'!$H$9+СВЦЭМ!$D$10+'СЕТ СН'!$H$5-'СЕТ СН'!$H$17</f>
        <v>6277.6160203200006</v>
      </c>
      <c r="W113" s="36">
        <f>SUMIFS(СВЦЭМ!$C$39:$C$782,СВЦЭМ!$A$39:$A$782,$A113,СВЦЭМ!$B$39:$B$782,W$83)+'СЕТ СН'!$H$9+СВЦЭМ!$D$10+'СЕТ СН'!$H$5-'СЕТ СН'!$H$17</f>
        <v>6309.4112542300008</v>
      </c>
      <c r="X113" s="36">
        <f>SUMIFS(СВЦЭМ!$C$39:$C$782,СВЦЭМ!$A$39:$A$782,$A113,СВЦЭМ!$B$39:$B$782,X$83)+'СЕТ СН'!$H$9+СВЦЭМ!$D$10+'СЕТ СН'!$H$5-'СЕТ СН'!$H$17</f>
        <v>6362.4591143500002</v>
      </c>
      <c r="Y113" s="36">
        <f>SUMIFS(СВЦЭМ!$C$39:$C$782,СВЦЭМ!$A$39:$A$782,$A113,СВЦЭМ!$B$39:$B$782,Y$83)+'СЕТ СН'!$H$9+СВЦЭМ!$D$10+'СЕТ СН'!$H$5-'СЕТ СН'!$H$17</f>
        <v>6425.9872237300006</v>
      </c>
      <c r="AA113" s="37"/>
    </row>
    <row r="114" spans="1:27" ht="15.75" x14ac:dyDescent="0.2">
      <c r="A114" s="35">
        <f t="shared" si="2"/>
        <v>45596</v>
      </c>
      <c r="B114" s="36">
        <f>SUMIFS(СВЦЭМ!$C$39:$C$782,СВЦЭМ!$A$39:$A$782,$A114,СВЦЭМ!$B$39:$B$782,B$83)+'СЕТ СН'!$H$9+СВЦЭМ!$D$10+'СЕТ СН'!$H$5-'СЕТ СН'!$H$17</f>
        <v>6532.8127093399999</v>
      </c>
      <c r="C114" s="36">
        <f>SUMIFS(СВЦЭМ!$C$39:$C$782,СВЦЭМ!$A$39:$A$782,$A114,СВЦЭМ!$B$39:$B$782,C$83)+'СЕТ СН'!$H$9+СВЦЭМ!$D$10+'СЕТ СН'!$H$5-'СЕТ СН'!$H$17</f>
        <v>6509.1074308799998</v>
      </c>
      <c r="D114" s="36">
        <f>SUMIFS(СВЦЭМ!$C$39:$C$782,СВЦЭМ!$A$39:$A$782,$A114,СВЦЭМ!$B$39:$B$782,D$83)+'СЕТ СН'!$H$9+СВЦЭМ!$D$10+'СЕТ СН'!$H$5-'СЕТ СН'!$H$17</f>
        <v>6534.7948417900006</v>
      </c>
      <c r="E114" s="36">
        <f>SUMIFS(СВЦЭМ!$C$39:$C$782,СВЦЭМ!$A$39:$A$782,$A114,СВЦЭМ!$B$39:$B$782,E$83)+'СЕТ СН'!$H$9+СВЦЭМ!$D$10+'СЕТ СН'!$H$5-'СЕТ СН'!$H$17</f>
        <v>6538.9508264200003</v>
      </c>
      <c r="F114" s="36">
        <f>SUMIFS(СВЦЭМ!$C$39:$C$782,СВЦЭМ!$A$39:$A$782,$A114,СВЦЭМ!$B$39:$B$782,F$83)+'СЕТ СН'!$H$9+СВЦЭМ!$D$10+'СЕТ СН'!$H$5-'СЕТ СН'!$H$17</f>
        <v>6537.7910964000002</v>
      </c>
      <c r="G114" s="36">
        <f>SUMIFS(СВЦЭМ!$C$39:$C$782,СВЦЭМ!$A$39:$A$782,$A114,СВЦЭМ!$B$39:$B$782,G$83)+'СЕТ СН'!$H$9+СВЦЭМ!$D$10+'СЕТ СН'!$H$5-'СЕТ СН'!$H$17</f>
        <v>6504.9581322600006</v>
      </c>
      <c r="H114" s="36">
        <f>SUMIFS(СВЦЭМ!$C$39:$C$782,СВЦЭМ!$A$39:$A$782,$A114,СВЦЭМ!$B$39:$B$782,H$83)+'СЕТ СН'!$H$9+СВЦЭМ!$D$10+'СЕТ СН'!$H$5-'СЕТ СН'!$H$17</f>
        <v>6424.2827869000002</v>
      </c>
      <c r="I114" s="36">
        <f>SUMIFS(СВЦЭМ!$C$39:$C$782,СВЦЭМ!$A$39:$A$782,$A114,СВЦЭМ!$B$39:$B$782,I$83)+'СЕТ СН'!$H$9+СВЦЭМ!$D$10+'СЕТ СН'!$H$5-'СЕТ СН'!$H$17</f>
        <v>6315.0149956000005</v>
      </c>
      <c r="J114" s="36">
        <f>SUMIFS(СВЦЭМ!$C$39:$C$782,СВЦЭМ!$A$39:$A$782,$A114,СВЦЭМ!$B$39:$B$782,J$83)+'СЕТ СН'!$H$9+СВЦЭМ!$D$10+'СЕТ СН'!$H$5-'СЕТ СН'!$H$17</f>
        <v>6270.9567984900004</v>
      </c>
      <c r="K114" s="36">
        <f>SUMIFS(СВЦЭМ!$C$39:$C$782,СВЦЭМ!$A$39:$A$782,$A114,СВЦЭМ!$B$39:$B$782,K$83)+'СЕТ СН'!$H$9+СВЦЭМ!$D$10+'СЕТ СН'!$H$5-'СЕТ СН'!$H$17</f>
        <v>6247.7243418899998</v>
      </c>
      <c r="L114" s="36">
        <f>SUMIFS(СВЦЭМ!$C$39:$C$782,СВЦЭМ!$A$39:$A$782,$A114,СВЦЭМ!$B$39:$B$782,L$83)+'СЕТ СН'!$H$9+СВЦЭМ!$D$10+'СЕТ СН'!$H$5-'СЕТ СН'!$H$17</f>
        <v>6227.5744791200004</v>
      </c>
      <c r="M114" s="36">
        <f>SUMIFS(СВЦЭМ!$C$39:$C$782,СВЦЭМ!$A$39:$A$782,$A114,СВЦЭМ!$B$39:$B$782,M$83)+'СЕТ СН'!$H$9+СВЦЭМ!$D$10+'СЕТ СН'!$H$5-'СЕТ СН'!$H$17</f>
        <v>6236.4230208600002</v>
      </c>
      <c r="N114" s="36">
        <f>SUMIFS(СВЦЭМ!$C$39:$C$782,СВЦЭМ!$A$39:$A$782,$A114,СВЦЭМ!$B$39:$B$782,N$83)+'СЕТ СН'!$H$9+СВЦЭМ!$D$10+'СЕТ СН'!$H$5-'СЕТ СН'!$H$17</f>
        <v>6262.9841677800005</v>
      </c>
      <c r="O114" s="36">
        <f>SUMIFS(СВЦЭМ!$C$39:$C$782,СВЦЭМ!$A$39:$A$782,$A114,СВЦЭМ!$B$39:$B$782,O$83)+'СЕТ СН'!$H$9+СВЦЭМ!$D$10+'СЕТ СН'!$H$5-'СЕТ СН'!$H$17</f>
        <v>6293.6460107700004</v>
      </c>
      <c r="P114" s="36">
        <f>SUMIFS(СВЦЭМ!$C$39:$C$782,СВЦЭМ!$A$39:$A$782,$A114,СВЦЭМ!$B$39:$B$782,P$83)+'СЕТ СН'!$H$9+СВЦЭМ!$D$10+'СЕТ СН'!$H$5-'СЕТ СН'!$H$17</f>
        <v>6311.5258211600003</v>
      </c>
      <c r="Q114" s="36">
        <f>SUMIFS(СВЦЭМ!$C$39:$C$782,СВЦЭМ!$A$39:$A$782,$A114,СВЦЭМ!$B$39:$B$782,Q$83)+'СЕТ СН'!$H$9+СВЦЭМ!$D$10+'СЕТ СН'!$H$5-'СЕТ СН'!$H$17</f>
        <v>6314.6211425500005</v>
      </c>
      <c r="R114" s="36">
        <f>SUMIFS(СВЦЭМ!$C$39:$C$782,СВЦЭМ!$A$39:$A$782,$A114,СВЦЭМ!$B$39:$B$782,R$83)+'СЕТ СН'!$H$9+СВЦЭМ!$D$10+'СЕТ СН'!$H$5-'СЕТ СН'!$H$17</f>
        <v>6311.9039512600002</v>
      </c>
      <c r="S114" s="36">
        <f>SUMIFS(СВЦЭМ!$C$39:$C$782,СВЦЭМ!$A$39:$A$782,$A114,СВЦЭМ!$B$39:$B$782,S$83)+'СЕТ СН'!$H$9+СВЦЭМ!$D$10+'СЕТ СН'!$H$5-'СЕТ СН'!$H$17</f>
        <v>6298.8691524100004</v>
      </c>
      <c r="T114" s="36">
        <f>SUMIFS(СВЦЭМ!$C$39:$C$782,СВЦЭМ!$A$39:$A$782,$A114,СВЦЭМ!$B$39:$B$782,T$83)+'СЕТ СН'!$H$9+СВЦЭМ!$D$10+'СЕТ СН'!$H$5-'СЕТ СН'!$H$17</f>
        <v>6207.3960349000008</v>
      </c>
      <c r="U114" s="36">
        <f>SUMIFS(СВЦЭМ!$C$39:$C$782,СВЦЭМ!$A$39:$A$782,$A114,СВЦЭМ!$B$39:$B$782,U$83)+'СЕТ СН'!$H$9+СВЦЭМ!$D$10+'СЕТ СН'!$H$5-'СЕТ СН'!$H$17</f>
        <v>6213.6118946500001</v>
      </c>
      <c r="V114" s="36">
        <f>SUMIFS(СВЦЭМ!$C$39:$C$782,СВЦЭМ!$A$39:$A$782,$A114,СВЦЭМ!$B$39:$B$782,V$83)+'СЕТ СН'!$H$9+СВЦЭМ!$D$10+'СЕТ СН'!$H$5-'СЕТ СН'!$H$17</f>
        <v>6214.9127020900005</v>
      </c>
      <c r="W114" s="36">
        <f>SUMIFS(СВЦЭМ!$C$39:$C$782,СВЦЭМ!$A$39:$A$782,$A114,СВЦЭМ!$B$39:$B$782,W$83)+'СЕТ СН'!$H$9+СВЦЭМ!$D$10+'СЕТ СН'!$H$5-'СЕТ СН'!$H$17</f>
        <v>6238.1632023000002</v>
      </c>
      <c r="X114" s="36">
        <f>SUMIFS(СВЦЭМ!$C$39:$C$782,СВЦЭМ!$A$39:$A$782,$A114,СВЦЭМ!$B$39:$B$782,X$83)+'СЕТ СН'!$H$9+СВЦЭМ!$D$10+'СЕТ СН'!$H$5-'СЕТ СН'!$H$17</f>
        <v>6303.83273878</v>
      </c>
      <c r="Y114" s="36">
        <f>SUMIFS(СВЦЭМ!$C$39:$C$782,СВЦЭМ!$A$39:$A$782,$A114,СВЦЭМ!$B$39:$B$782,Y$83)+'СЕТ СН'!$H$9+СВЦЭМ!$D$10+'СЕТ СН'!$H$5-'СЕТ СН'!$H$17</f>
        <v>6335.42546373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01.10.2024</v>
      </c>
      <c r="B120" s="36">
        <f>SUMIFS(СВЦЭМ!$C$39:$C$782,СВЦЭМ!$A$39:$A$782,$A120,СВЦЭМ!$B$39:$B$782,B$119)+'СЕТ СН'!$I$9+СВЦЭМ!$D$10+'СЕТ СН'!$I$5-'СЕТ СН'!$I$17</f>
        <v>6644.0497081799995</v>
      </c>
      <c r="C120" s="36">
        <f>SUMIFS(СВЦЭМ!$C$39:$C$782,СВЦЭМ!$A$39:$A$782,$A120,СВЦЭМ!$B$39:$B$782,C$119)+'СЕТ СН'!$I$9+СВЦЭМ!$D$10+'СЕТ СН'!$I$5-'СЕТ СН'!$I$17</f>
        <v>6632.9359931599993</v>
      </c>
      <c r="D120" s="36">
        <f>SUMIFS(СВЦЭМ!$C$39:$C$782,СВЦЭМ!$A$39:$A$782,$A120,СВЦЭМ!$B$39:$B$782,D$119)+'СЕТ СН'!$I$9+СВЦЭМ!$D$10+'СЕТ СН'!$I$5-'СЕТ СН'!$I$17</f>
        <v>6735.0692431899997</v>
      </c>
      <c r="E120" s="36">
        <f>SUMIFS(СВЦЭМ!$C$39:$C$782,СВЦЭМ!$A$39:$A$782,$A120,СВЦЭМ!$B$39:$B$782,E$119)+'СЕТ СН'!$I$9+СВЦЭМ!$D$10+'СЕТ СН'!$I$5-'СЕТ СН'!$I$17</f>
        <v>6755.6014678699994</v>
      </c>
      <c r="F120" s="36">
        <f>SUMIFS(СВЦЭМ!$C$39:$C$782,СВЦЭМ!$A$39:$A$782,$A120,СВЦЭМ!$B$39:$B$782,F$119)+'СЕТ СН'!$I$9+СВЦЭМ!$D$10+'СЕТ СН'!$I$5-'СЕТ СН'!$I$17</f>
        <v>6753.7499556599996</v>
      </c>
      <c r="G120" s="36">
        <f>SUMIFS(СВЦЭМ!$C$39:$C$782,СВЦЭМ!$A$39:$A$782,$A120,СВЦЭМ!$B$39:$B$782,G$119)+'СЕТ СН'!$I$9+СВЦЭМ!$D$10+'СЕТ СН'!$I$5-'СЕТ СН'!$I$17</f>
        <v>6715.89550461</v>
      </c>
      <c r="H120" s="36">
        <f>SUMIFS(СВЦЭМ!$C$39:$C$782,СВЦЭМ!$A$39:$A$782,$A120,СВЦЭМ!$B$39:$B$782,H$119)+'СЕТ СН'!$I$9+СВЦЭМ!$D$10+'СЕТ СН'!$I$5-'СЕТ СН'!$I$17</f>
        <v>6610.5546371099999</v>
      </c>
      <c r="I120" s="36">
        <f>SUMIFS(СВЦЭМ!$C$39:$C$782,СВЦЭМ!$A$39:$A$782,$A120,СВЦЭМ!$B$39:$B$782,I$119)+'СЕТ СН'!$I$9+СВЦЭМ!$D$10+'СЕТ СН'!$I$5-'СЕТ СН'!$I$17</f>
        <v>6495.0600004099997</v>
      </c>
      <c r="J120" s="36">
        <f>SUMIFS(СВЦЭМ!$C$39:$C$782,СВЦЭМ!$A$39:$A$782,$A120,СВЦЭМ!$B$39:$B$782,J$119)+'СЕТ СН'!$I$9+СВЦЭМ!$D$10+'СЕТ СН'!$I$5-'СЕТ СН'!$I$17</f>
        <v>6449.8817411499995</v>
      </c>
      <c r="K120" s="36">
        <f>SUMIFS(СВЦЭМ!$C$39:$C$782,СВЦЭМ!$A$39:$A$782,$A120,СВЦЭМ!$B$39:$B$782,K$119)+'СЕТ СН'!$I$9+СВЦЭМ!$D$10+'СЕТ СН'!$I$5-'СЕТ СН'!$I$17</f>
        <v>6404.2547349299994</v>
      </c>
      <c r="L120" s="36">
        <f>SUMIFS(СВЦЭМ!$C$39:$C$782,СВЦЭМ!$A$39:$A$782,$A120,СВЦЭМ!$B$39:$B$782,L$119)+'СЕТ СН'!$I$9+СВЦЭМ!$D$10+'СЕТ СН'!$I$5-'СЕТ СН'!$I$17</f>
        <v>6411.6605526200001</v>
      </c>
      <c r="M120" s="36">
        <f>SUMIFS(СВЦЭМ!$C$39:$C$782,СВЦЭМ!$A$39:$A$782,$A120,СВЦЭМ!$B$39:$B$782,M$119)+'СЕТ СН'!$I$9+СВЦЭМ!$D$10+'СЕТ СН'!$I$5-'СЕТ СН'!$I$17</f>
        <v>6414.46506142</v>
      </c>
      <c r="N120" s="36">
        <f>SUMIFS(СВЦЭМ!$C$39:$C$782,СВЦЭМ!$A$39:$A$782,$A120,СВЦЭМ!$B$39:$B$782,N$119)+'СЕТ СН'!$I$9+СВЦЭМ!$D$10+'СЕТ СН'!$I$5-'СЕТ СН'!$I$17</f>
        <v>6438.95954446</v>
      </c>
      <c r="O120" s="36">
        <f>SUMIFS(СВЦЭМ!$C$39:$C$782,СВЦЭМ!$A$39:$A$782,$A120,СВЦЭМ!$B$39:$B$782,O$119)+'СЕТ СН'!$I$9+СВЦЭМ!$D$10+'СЕТ СН'!$I$5-'СЕТ СН'!$I$17</f>
        <v>6418.0430223499998</v>
      </c>
      <c r="P120" s="36">
        <f>SUMIFS(СВЦЭМ!$C$39:$C$782,СВЦЭМ!$A$39:$A$782,$A120,СВЦЭМ!$B$39:$B$782,P$119)+'СЕТ СН'!$I$9+СВЦЭМ!$D$10+'СЕТ СН'!$I$5-'СЕТ СН'!$I$17</f>
        <v>6423.5725442499997</v>
      </c>
      <c r="Q120" s="36">
        <f>SUMIFS(СВЦЭМ!$C$39:$C$782,СВЦЭМ!$A$39:$A$782,$A120,СВЦЭМ!$B$39:$B$782,Q$119)+'СЕТ СН'!$I$9+СВЦЭМ!$D$10+'СЕТ СН'!$I$5-'СЕТ СН'!$I$17</f>
        <v>6463.4286754799996</v>
      </c>
      <c r="R120" s="36">
        <f>SUMIFS(СВЦЭМ!$C$39:$C$782,СВЦЭМ!$A$39:$A$782,$A120,СВЦЭМ!$B$39:$B$782,R$119)+'СЕТ СН'!$I$9+СВЦЭМ!$D$10+'СЕТ СН'!$I$5-'СЕТ СН'!$I$17</f>
        <v>6442.2327573499997</v>
      </c>
      <c r="S120" s="36">
        <f>SUMIFS(СВЦЭМ!$C$39:$C$782,СВЦЭМ!$A$39:$A$782,$A120,СВЦЭМ!$B$39:$B$782,S$119)+'СЕТ СН'!$I$9+СВЦЭМ!$D$10+'СЕТ СН'!$I$5-'СЕТ СН'!$I$17</f>
        <v>6406.7287657899997</v>
      </c>
      <c r="T120" s="36">
        <f>SUMIFS(СВЦЭМ!$C$39:$C$782,СВЦЭМ!$A$39:$A$782,$A120,СВЦЭМ!$B$39:$B$782,T$119)+'СЕТ СН'!$I$9+СВЦЭМ!$D$10+'СЕТ СН'!$I$5-'СЕТ СН'!$I$17</f>
        <v>6394.8666230999997</v>
      </c>
      <c r="U120" s="36">
        <f>SUMIFS(СВЦЭМ!$C$39:$C$782,СВЦЭМ!$A$39:$A$782,$A120,СВЦЭМ!$B$39:$B$782,U$119)+'СЕТ СН'!$I$9+СВЦЭМ!$D$10+'СЕТ СН'!$I$5-'СЕТ СН'!$I$17</f>
        <v>6365.4348791299999</v>
      </c>
      <c r="V120" s="36">
        <f>SUMIFS(СВЦЭМ!$C$39:$C$782,СВЦЭМ!$A$39:$A$782,$A120,СВЦЭМ!$B$39:$B$782,V$119)+'СЕТ СН'!$I$9+СВЦЭМ!$D$10+'СЕТ СН'!$I$5-'СЕТ СН'!$I$17</f>
        <v>6350.4845291000001</v>
      </c>
      <c r="W120" s="36">
        <f>SUMIFS(СВЦЭМ!$C$39:$C$782,СВЦЭМ!$A$39:$A$782,$A120,СВЦЭМ!$B$39:$B$782,W$119)+'СЕТ СН'!$I$9+СВЦЭМ!$D$10+'СЕТ СН'!$I$5-'СЕТ СН'!$I$17</f>
        <v>6349.7575106099994</v>
      </c>
      <c r="X120" s="36">
        <f>SUMIFS(СВЦЭМ!$C$39:$C$782,СВЦЭМ!$A$39:$A$782,$A120,СВЦЭМ!$B$39:$B$782,X$119)+'СЕТ СН'!$I$9+СВЦЭМ!$D$10+'СЕТ СН'!$I$5-'СЕТ СН'!$I$17</f>
        <v>6424.7087371399994</v>
      </c>
      <c r="Y120" s="36">
        <f>SUMIFS(СВЦЭМ!$C$39:$C$782,СВЦЭМ!$A$39:$A$782,$A120,СВЦЭМ!$B$39:$B$782,Y$119)+'СЕТ СН'!$I$9+СВЦЭМ!$D$10+'СЕТ СН'!$I$5-'СЕТ СН'!$I$17</f>
        <v>6505.5581628899999</v>
      </c>
    </row>
    <row r="121" spans="1:27" ht="15.75" x14ac:dyDescent="0.2">
      <c r="A121" s="35">
        <f>A120+1</f>
        <v>45567</v>
      </c>
      <c r="B121" s="36">
        <f>SUMIFS(СВЦЭМ!$C$39:$C$782,СВЦЭМ!$A$39:$A$782,$A121,СВЦЭМ!$B$39:$B$782,B$119)+'СЕТ СН'!$I$9+СВЦЭМ!$D$10+'СЕТ СН'!$I$5-'СЕТ СН'!$I$17</f>
        <v>6595.5933797099997</v>
      </c>
      <c r="C121" s="36">
        <f>SUMIFS(СВЦЭМ!$C$39:$C$782,СВЦЭМ!$A$39:$A$782,$A121,СВЦЭМ!$B$39:$B$782,C$119)+'СЕТ СН'!$I$9+СВЦЭМ!$D$10+'СЕТ СН'!$I$5-'СЕТ СН'!$I$17</f>
        <v>6656.53550172</v>
      </c>
      <c r="D121" s="36">
        <f>SUMIFS(СВЦЭМ!$C$39:$C$782,СВЦЭМ!$A$39:$A$782,$A121,СВЦЭМ!$B$39:$B$782,D$119)+'СЕТ СН'!$I$9+СВЦЭМ!$D$10+'СЕТ СН'!$I$5-'СЕТ СН'!$I$17</f>
        <v>6724.6072251299993</v>
      </c>
      <c r="E121" s="36">
        <f>SUMIFS(СВЦЭМ!$C$39:$C$782,СВЦЭМ!$A$39:$A$782,$A121,СВЦЭМ!$B$39:$B$782,E$119)+'СЕТ СН'!$I$9+СВЦЭМ!$D$10+'СЕТ СН'!$I$5-'СЕТ СН'!$I$17</f>
        <v>6750.4258459199991</v>
      </c>
      <c r="F121" s="36">
        <f>SUMIFS(СВЦЭМ!$C$39:$C$782,СВЦЭМ!$A$39:$A$782,$A121,СВЦЭМ!$B$39:$B$782,F$119)+'СЕТ СН'!$I$9+СВЦЭМ!$D$10+'СЕТ СН'!$I$5-'СЕТ СН'!$I$17</f>
        <v>6739.7606653899993</v>
      </c>
      <c r="G121" s="36">
        <f>SUMIFS(СВЦЭМ!$C$39:$C$782,СВЦЭМ!$A$39:$A$782,$A121,СВЦЭМ!$B$39:$B$782,G$119)+'СЕТ СН'!$I$9+СВЦЭМ!$D$10+'СЕТ СН'!$I$5-'СЕТ СН'!$I$17</f>
        <v>6706.3732086099999</v>
      </c>
      <c r="H121" s="36">
        <f>SUMIFS(СВЦЭМ!$C$39:$C$782,СВЦЭМ!$A$39:$A$782,$A121,СВЦЭМ!$B$39:$B$782,H$119)+'СЕТ СН'!$I$9+СВЦЭМ!$D$10+'СЕТ СН'!$I$5-'СЕТ СН'!$I$17</f>
        <v>6614.7089821599993</v>
      </c>
      <c r="I121" s="36">
        <f>SUMIFS(СВЦЭМ!$C$39:$C$782,СВЦЭМ!$A$39:$A$782,$A121,СВЦЭМ!$B$39:$B$782,I$119)+'СЕТ СН'!$I$9+СВЦЭМ!$D$10+'СЕТ СН'!$I$5-'СЕТ СН'!$I$17</f>
        <v>6521.3103890699995</v>
      </c>
      <c r="J121" s="36">
        <f>SUMIFS(СВЦЭМ!$C$39:$C$782,СВЦЭМ!$A$39:$A$782,$A121,СВЦЭМ!$B$39:$B$782,J$119)+'СЕТ СН'!$I$9+СВЦЭМ!$D$10+'СЕТ СН'!$I$5-'СЕТ СН'!$I$17</f>
        <v>6492.42416108</v>
      </c>
      <c r="K121" s="36">
        <f>SUMIFS(СВЦЭМ!$C$39:$C$782,СВЦЭМ!$A$39:$A$782,$A121,СВЦЭМ!$B$39:$B$782,K$119)+'СЕТ СН'!$I$9+СВЦЭМ!$D$10+'СЕТ СН'!$I$5-'СЕТ СН'!$I$17</f>
        <v>6457.1684164399994</v>
      </c>
      <c r="L121" s="36">
        <f>SUMIFS(СВЦЭМ!$C$39:$C$782,СВЦЭМ!$A$39:$A$782,$A121,СВЦЭМ!$B$39:$B$782,L$119)+'СЕТ СН'!$I$9+СВЦЭМ!$D$10+'СЕТ СН'!$I$5-'СЕТ СН'!$I$17</f>
        <v>6459.5745075300001</v>
      </c>
      <c r="M121" s="36">
        <f>SUMIFS(СВЦЭМ!$C$39:$C$782,СВЦЭМ!$A$39:$A$782,$A121,СВЦЭМ!$B$39:$B$782,M$119)+'СЕТ СН'!$I$9+СВЦЭМ!$D$10+'СЕТ СН'!$I$5-'СЕТ СН'!$I$17</f>
        <v>6474.2312094199997</v>
      </c>
      <c r="N121" s="36">
        <f>SUMIFS(СВЦЭМ!$C$39:$C$782,СВЦЭМ!$A$39:$A$782,$A121,СВЦЭМ!$B$39:$B$782,N$119)+'СЕТ СН'!$I$9+СВЦЭМ!$D$10+'СЕТ СН'!$I$5-'СЕТ СН'!$I$17</f>
        <v>6483.52308507</v>
      </c>
      <c r="O121" s="36">
        <f>SUMIFS(СВЦЭМ!$C$39:$C$782,СВЦЭМ!$A$39:$A$782,$A121,СВЦЭМ!$B$39:$B$782,O$119)+'СЕТ СН'!$I$9+СВЦЭМ!$D$10+'СЕТ СН'!$I$5-'СЕТ СН'!$I$17</f>
        <v>6470.83261563</v>
      </c>
      <c r="P121" s="36">
        <f>SUMIFS(СВЦЭМ!$C$39:$C$782,СВЦЭМ!$A$39:$A$782,$A121,СВЦЭМ!$B$39:$B$782,P$119)+'СЕТ СН'!$I$9+СВЦЭМ!$D$10+'СЕТ СН'!$I$5-'СЕТ СН'!$I$17</f>
        <v>6469.7687938999998</v>
      </c>
      <c r="Q121" s="36">
        <f>SUMIFS(СВЦЭМ!$C$39:$C$782,СВЦЭМ!$A$39:$A$782,$A121,СВЦЭМ!$B$39:$B$782,Q$119)+'СЕТ СН'!$I$9+СВЦЭМ!$D$10+'СЕТ СН'!$I$5-'СЕТ СН'!$I$17</f>
        <v>6498.5861299600001</v>
      </c>
      <c r="R121" s="36">
        <f>SUMIFS(СВЦЭМ!$C$39:$C$782,СВЦЭМ!$A$39:$A$782,$A121,СВЦЭМ!$B$39:$B$782,R$119)+'СЕТ СН'!$I$9+СВЦЭМ!$D$10+'СЕТ СН'!$I$5-'СЕТ СН'!$I$17</f>
        <v>6451.9515221699994</v>
      </c>
      <c r="S121" s="36">
        <f>SUMIFS(СВЦЭМ!$C$39:$C$782,СВЦЭМ!$A$39:$A$782,$A121,СВЦЭМ!$B$39:$B$782,S$119)+'СЕТ СН'!$I$9+СВЦЭМ!$D$10+'СЕТ СН'!$I$5-'СЕТ СН'!$I$17</f>
        <v>6442.0758520999998</v>
      </c>
      <c r="T121" s="36">
        <f>SUMIFS(СВЦЭМ!$C$39:$C$782,СВЦЭМ!$A$39:$A$782,$A121,СВЦЭМ!$B$39:$B$782,T$119)+'СЕТ СН'!$I$9+СВЦЭМ!$D$10+'СЕТ СН'!$I$5-'СЕТ СН'!$I$17</f>
        <v>6426.0880718099997</v>
      </c>
      <c r="U121" s="36">
        <f>SUMIFS(СВЦЭМ!$C$39:$C$782,СВЦЭМ!$A$39:$A$782,$A121,СВЦЭМ!$B$39:$B$782,U$119)+'СЕТ СН'!$I$9+СВЦЭМ!$D$10+'СЕТ СН'!$I$5-'СЕТ СН'!$I$17</f>
        <v>6395.0603594999993</v>
      </c>
      <c r="V121" s="36">
        <f>SUMIFS(СВЦЭМ!$C$39:$C$782,СВЦЭМ!$A$39:$A$782,$A121,СВЦЭМ!$B$39:$B$782,V$119)+'СЕТ СН'!$I$9+СВЦЭМ!$D$10+'СЕТ СН'!$I$5-'СЕТ СН'!$I$17</f>
        <v>6398.4089652799994</v>
      </c>
      <c r="W121" s="36">
        <f>SUMIFS(СВЦЭМ!$C$39:$C$782,СВЦЭМ!$A$39:$A$782,$A121,СВЦЭМ!$B$39:$B$782,W$119)+'СЕТ СН'!$I$9+СВЦЭМ!$D$10+'СЕТ СН'!$I$5-'СЕТ СН'!$I$17</f>
        <v>6411.0939793399994</v>
      </c>
      <c r="X121" s="36">
        <f>SUMIFS(СВЦЭМ!$C$39:$C$782,СВЦЭМ!$A$39:$A$782,$A121,СВЦЭМ!$B$39:$B$782,X$119)+'СЕТ СН'!$I$9+СВЦЭМ!$D$10+'СЕТ СН'!$I$5-'СЕТ СН'!$I$17</f>
        <v>6480.0281613699999</v>
      </c>
      <c r="Y121" s="36">
        <f>SUMIFS(СВЦЭМ!$C$39:$C$782,СВЦЭМ!$A$39:$A$782,$A121,СВЦЭМ!$B$39:$B$782,Y$119)+'СЕТ СН'!$I$9+СВЦЭМ!$D$10+'СЕТ СН'!$I$5-'СЕТ СН'!$I$17</f>
        <v>6552.7245201099995</v>
      </c>
    </row>
    <row r="122" spans="1:27" ht="15.75" x14ac:dyDescent="0.2">
      <c r="A122" s="35">
        <f t="shared" ref="A122:A150" si="3">A121+1</f>
        <v>45568</v>
      </c>
      <c r="B122" s="36">
        <f>SUMIFS(СВЦЭМ!$C$39:$C$782,СВЦЭМ!$A$39:$A$782,$A122,СВЦЭМ!$B$39:$B$782,B$119)+'СЕТ СН'!$I$9+СВЦЭМ!$D$10+'СЕТ СН'!$I$5-'СЕТ СН'!$I$17</f>
        <v>6531.5453503799999</v>
      </c>
      <c r="C122" s="36">
        <f>SUMIFS(СВЦЭМ!$C$39:$C$782,СВЦЭМ!$A$39:$A$782,$A122,СВЦЭМ!$B$39:$B$782,C$119)+'СЕТ СН'!$I$9+СВЦЭМ!$D$10+'СЕТ СН'!$I$5-'СЕТ СН'!$I$17</f>
        <v>6580.3905718799997</v>
      </c>
      <c r="D122" s="36">
        <f>SUMIFS(СВЦЭМ!$C$39:$C$782,СВЦЭМ!$A$39:$A$782,$A122,СВЦЭМ!$B$39:$B$782,D$119)+'СЕТ СН'!$I$9+СВЦЭМ!$D$10+'СЕТ СН'!$I$5-'СЕТ СН'!$I$17</f>
        <v>6626.5532970200002</v>
      </c>
      <c r="E122" s="36">
        <f>SUMIFS(СВЦЭМ!$C$39:$C$782,СВЦЭМ!$A$39:$A$782,$A122,СВЦЭМ!$B$39:$B$782,E$119)+'СЕТ СН'!$I$9+СВЦЭМ!$D$10+'СЕТ СН'!$I$5-'СЕТ СН'!$I$17</f>
        <v>6677.4464156899994</v>
      </c>
      <c r="F122" s="36">
        <f>SUMIFS(СВЦЭМ!$C$39:$C$782,СВЦЭМ!$A$39:$A$782,$A122,СВЦЭМ!$B$39:$B$782,F$119)+'СЕТ СН'!$I$9+СВЦЭМ!$D$10+'СЕТ СН'!$I$5-'СЕТ СН'!$I$17</f>
        <v>6653.6935126699991</v>
      </c>
      <c r="G122" s="36">
        <f>SUMIFS(СВЦЭМ!$C$39:$C$782,СВЦЭМ!$A$39:$A$782,$A122,СВЦЭМ!$B$39:$B$782,G$119)+'СЕТ СН'!$I$9+СВЦЭМ!$D$10+'СЕТ СН'!$I$5-'СЕТ СН'!$I$17</f>
        <v>6647.5939627999996</v>
      </c>
      <c r="H122" s="36">
        <f>SUMIFS(СВЦЭМ!$C$39:$C$782,СВЦЭМ!$A$39:$A$782,$A122,СВЦЭМ!$B$39:$B$782,H$119)+'СЕТ СН'!$I$9+СВЦЭМ!$D$10+'СЕТ СН'!$I$5-'СЕТ СН'!$I$17</f>
        <v>6569.9954863399998</v>
      </c>
      <c r="I122" s="36">
        <f>SUMIFS(СВЦЭМ!$C$39:$C$782,СВЦЭМ!$A$39:$A$782,$A122,СВЦЭМ!$B$39:$B$782,I$119)+'СЕТ СН'!$I$9+СВЦЭМ!$D$10+'СЕТ СН'!$I$5-'СЕТ СН'!$I$17</f>
        <v>6494.4129766999995</v>
      </c>
      <c r="J122" s="36">
        <f>SUMIFS(СВЦЭМ!$C$39:$C$782,СВЦЭМ!$A$39:$A$782,$A122,СВЦЭМ!$B$39:$B$782,J$119)+'СЕТ СН'!$I$9+СВЦЭМ!$D$10+'СЕТ СН'!$I$5-'СЕТ СН'!$I$17</f>
        <v>6459.1479740899995</v>
      </c>
      <c r="K122" s="36">
        <f>SUMIFS(СВЦЭМ!$C$39:$C$782,СВЦЭМ!$A$39:$A$782,$A122,СВЦЭМ!$B$39:$B$782,K$119)+'СЕТ СН'!$I$9+СВЦЭМ!$D$10+'СЕТ СН'!$I$5-'СЕТ СН'!$I$17</f>
        <v>6416.2609742200002</v>
      </c>
      <c r="L122" s="36">
        <f>SUMIFS(СВЦЭМ!$C$39:$C$782,СВЦЭМ!$A$39:$A$782,$A122,СВЦЭМ!$B$39:$B$782,L$119)+'СЕТ СН'!$I$9+СВЦЭМ!$D$10+'СЕТ СН'!$I$5-'СЕТ СН'!$I$17</f>
        <v>6407.7212499299994</v>
      </c>
      <c r="M122" s="36">
        <f>SUMIFS(СВЦЭМ!$C$39:$C$782,СВЦЭМ!$A$39:$A$782,$A122,СВЦЭМ!$B$39:$B$782,M$119)+'СЕТ СН'!$I$9+СВЦЭМ!$D$10+'СЕТ СН'!$I$5-'СЕТ СН'!$I$17</f>
        <v>6428.9998036199995</v>
      </c>
      <c r="N122" s="36">
        <f>SUMIFS(СВЦЭМ!$C$39:$C$782,СВЦЭМ!$A$39:$A$782,$A122,СВЦЭМ!$B$39:$B$782,N$119)+'СЕТ СН'!$I$9+СВЦЭМ!$D$10+'СЕТ СН'!$I$5-'СЕТ СН'!$I$17</f>
        <v>6460.2738942699998</v>
      </c>
      <c r="O122" s="36">
        <f>SUMIFS(СВЦЭМ!$C$39:$C$782,СВЦЭМ!$A$39:$A$782,$A122,СВЦЭМ!$B$39:$B$782,O$119)+'СЕТ СН'!$I$9+СВЦЭМ!$D$10+'СЕТ СН'!$I$5-'СЕТ СН'!$I$17</f>
        <v>6441.4961918399995</v>
      </c>
      <c r="P122" s="36">
        <f>SUMIFS(СВЦЭМ!$C$39:$C$782,СВЦЭМ!$A$39:$A$782,$A122,СВЦЭМ!$B$39:$B$782,P$119)+'СЕТ СН'!$I$9+СВЦЭМ!$D$10+'СЕТ СН'!$I$5-'СЕТ СН'!$I$17</f>
        <v>6446.9435501899998</v>
      </c>
      <c r="Q122" s="36">
        <f>SUMIFS(СВЦЭМ!$C$39:$C$782,СВЦЭМ!$A$39:$A$782,$A122,СВЦЭМ!$B$39:$B$782,Q$119)+'СЕТ СН'!$I$9+СВЦЭМ!$D$10+'СЕТ СН'!$I$5-'СЕТ СН'!$I$17</f>
        <v>6464.3032568899998</v>
      </c>
      <c r="R122" s="36">
        <f>SUMIFS(СВЦЭМ!$C$39:$C$782,СВЦЭМ!$A$39:$A$782,$A122,СВЦЭМ!$B$39:$B$782,R$119)+'СЕТ СН'!$I$9+СВЦЭМ!$D$10+'СЕТ СН'!$I$5-'СЕТ СН'!$I$17</f>
        <v>6461.0749792299994</v>
      </c>
      <c r="S122" s="36">
        <f>SUMIFS(СВЦЭМ!$C$39:$C$782,СВЦЭМ!$A$39:$A$782,$A122,СВЦЭМ!$B$39:$B$782,S$119)+'СЕТ СН'!$I$9+СВЦЭМ!$D$10+'СЕТ СН'!$I$5-'СЕТ СН'!$I$17</f>
        <v>6432.3847718899997</v>
      </c>
      <c r="T122" s="36">
        <f>SUMIFS(СВЦЭМ!$C$39:$C$782,СВЦЭМ!$A$39:$A$782,$A122,СВЦЭМ!$B$39:$B$782,T$119)+'СЕТ СН'!$I$9+СВЦЭМ!$D$10+'СЕТ СН'!$I$5-'СЕТ СН'!$I$17</f>
        <v>6419.9200768899991</v>
      </c>
      <c r="U122" s="36">
        <f>SUMIFS(СВЦЭМ!$C$39:$C$782,СВЦЭМ!$A$39:$A$782,$A122,СВЦЭМ!$B$39:$B$782,U$119)+'СЕТ СН'!$I$9+СВЦЭМ!$D$10+'СЕТ СН'!$I$5-'СЕТ СН'!$I$17</f>
        <v>6396.2453787099994</v>
      </c>
      <c r="V122" s="36">
        <f>SUMIFS(СВЦЭМ!$C$39:$C$782,СВЦЭМ!$A$39:$A$782,$A122,СВЦЭМ!$B$39:$B$782,V$119)+'СЕТ СН'!$I$9+СВЦЭМ!$D$10+'СЕТ СН'!$I$5-'СЕТ СН'!$I$17</f>
        <v>6382.5096094499995</v>
      </c>
      <c r="W122" s="36">
        <f>SUMIFS(СВЦЭМ!$C$39:$C$782,СВЦЭМ!$A$39:$A$782,$A122,СВЦЭМ!$B$39:$B$782,W$119)+'СЕТ СН'!$I$9+СВЦЭМ!$D$10+'СЕТ СН'!$I$5-'СЕТ СН'!$I$17</f>
        <v>6417.8280182099998</v>
      </c>
      <c r="X122" s="36">
        <f>SUMIFS(СВЦЭМ!$C$39:$C$782,СВЦЭМ!$A$39:$A$782,$A122,СВЦЭМ!$B$39:$B$782,X$119)+'СЕТ СН'!$I$9+СВЦЭМ!$D$10+'СЕТ СН'!$I$5-'СЕТ СН'!$I$17</f>
        <v>6476.8843998299999</v>
      </c>
      <c r="Y122" s="36">
        <f>SUMIFS(СВЦЭМ!$C$39:$C$782,СВЦЭМ!$A$39:$A$782,$A122,СВЦЭМ!$B$39:$B$782,Y$119)+'СЕТ СН'!$I$9+СВЦЭМ!$D$10+'СЕТ СН'!$I$5-'СЕТ СН'!$I$17</f>
        <v>6544.0108995699993</v>
      </c>
    </row>
    <row r="123" spans="1:27" ht="15.75" x14ac:dyDescent="0.2">
      <c r="A123" s="35">
        <f t="shared" si="3"/>
        <v>45569</v>
      </c>
      <c r="B123" s="36">
        <f>SUMIFS(СВЦЭМ!$C$39:$C$782,СВЦЭМ!$A$39:$A$782,$A123,СВЦЭМ!$B$39:$B$782,B$119)+'СЕТ СН'!$I$9+СВЦЭМ!$D$10+'СЕТ СН'!$I$5-'СЕТ СН'!$I$17</f>
        <v>6615.9537666599999</v>
      </c>
      <c r="C123" s="36">
        <f>SUMIFS(СВЦЭМ!$C$39:$C$782,СВЦЭМ!$A$39:$A$782,$A123,СВЦЭМ!$B$39:$B$782,C$119)+'СЕТ СН'!$I$9+СВЦЭМ!$D$10+'СЕТ СН'!$I$5-'СЕТ СН'!$I$17</f>
        <v>6671.7820485499997</v>
      </c>
      <c r="D123" s="36">
        <f>SUMIFS(СВЦЭМ!$C$39:$C$782,СВЦЭМ!$A$39:$A$782,$A123,СВЦЭМ!$B$39:$B$782,D$119)+'СЕТ СН'!$I$9+СВЦЭМ!$D$10+'СЕТ СН'!$I$5-'СЕТ СН'!$I$17</f>
        <v>6695.84859203</v>
      </c>
      <c r="E123" s="36">
        <f>SUMIFS(СВЦЭМ!$C$39:$C$782,СВЦЭМ!$A$39:$A$782,$A123,СВЦЭМ!$B$39:$B$782,E$119)+'СЕТ СН'!$I$9+СВЦЭМ!$D$10+'СЕТ СН'!$I$5-'СЕТ СН'!$I$17</f>
        <v>6724.1081296499997</v>
      </c>
      <c r="F123" s="36">
        <f>SUMIFS(СВЦЭМ!$C$39:$C$782,СВЦЭМ!$A$39:$A$782,$A123,СВЦЭМ!$B$39:$B$782,F$119)+'СЕТ СН'!$I$9+СВЦЭМ!$D$10+'СЕТ СН'!$I$5-'СЕТ СН'!$I$17</f>
        <v>6728.3920025699999</v>
      </c>
      <c r="G123" s="36">
        <f>SUMIFS(СВЦЭМ!$C$39:$C$782,СВЦЭМ!$A$39:$A$782,$A123,СВЦЭМ!$B$39:$B$782,G$119)+'СЕТ СН'!$I$9+СВЦЭМ!$D$10+'СЕТ СН'!$I$5-'СЕТ СН'!$I$17</f>
        <v>6665.65000478</v>
      </c>
      <c r="H123" s="36">
        <f>SUMIFS(СВЦЭМ!$C$39:$C$782,СВЦЭМ!$A$39:$A$782,$A123,СВЦЭМ!$B$39:$B$782,H$119)+'СЕТ СН'!$I$9+СВЦЭМ!$D$10+'СЕТ СН'!$I$5-'СЕТ СН'!$I$17</f>
        <v>6591.2045013999996</v>
      </c>
      <c r="I123" s="36">
        <f>SUMIFS(СВЦЭМ!$C$39:$C$782,СВЦЭМ!$A$39:$A$782,$A123,СВЦЭМ!$B$39:$B$782,I$119)+'СЕТ СН'!$I$9+СВЦЭМ!$D$10+'СЕТ СН'!$I$5-'СЕТ СН'!$I$17</f>
        <v>6511.5814882999994</v>
      </c>
      <c r="J123" s="36">
        <f>SUMIFS(СВЦЭМ!$C$39:$C$782,СВЦЭМ!$A$39:$A$782,$A123,СВЦЭМ!$B$39:$B$782,J$119)+'СЕТ СН'!$I$9+СВЦЭМ!$D$10+'СЕТ СН'!$I$5-'СЕТ СН'!$I$17</f>
        <v>6453.8465602199994</v>
      </c>
      <c r="K123" s="36">
        <f>SUMIFS(СВЦЭМ!$C$39:$C$782,СВЦЭМ!$A$39:$A$782,$A123,СВЦЭМ!$B$39:$B$782,K$119)+'СЕТ СН'!$I$9+СВЦЭМ!$D$10+'СЕТ СН'!$I$5-'СЕТ СН'!$I$17</f>
        <v>6428.4396675399994</v>
      </c>
      <c r="L123" s="36">
        <f>SUMIFS(СВЦЭМ!$C$39:$C$782,СВЦЭМ!$A$39:$A$782,$A123,СВЦЭМ!$B$39:$B$782,L$119)+'СЕТ СН'!$I$9+СВЦЭМ!$D$10+'СЕТ СН'!$I$5-'СЕТ СН'!$I$17</f>
        <v>6406.2955444199997</v>
      </c>
      <c r="M123" s="36">
        <f>SUMIFS(СВЦЭМ!$C$39:$C$782,СВЦЭМ!$A$39:$A$782,$A123,СВЦЭМ!$B$39:$B$782,M$119)+'СЕТ СН'!$I$9+СВЦЭМ!$D$10+'СЕТ СН'!$I$5-'СЕТ СН'!$I$17</f>
        <v>6430.9599176199999</v>
      </c>
      <c r="N123" s="36">
        <f>SUMIFS(СВЦЭМ!$C$39:$C$782,СВЦЭМ!$A$39:$A$782,$A123,СВЦЭМ!$B$39:$B$782,N$119)+'СЕТ СН'!$I$9+СВЦЭМ!$D$10+'СЕТ СН'!$I$5-'СЕТ СН'!$I$17</f>
        <v>6479.8526826799998</v>
      </c>
      <c r="O123" s="36">
        <f>SUMIFS(СВЦЭМ!$C$39:$C$782,СВЦЭМ!$A$39:$A$782,$A123,СВЦЭМ!$B$39:$B$782,O$119)+'СЕТ СН'!$I$9+СВЦЭМ!$D$10+'СЕТ СН'!$I$5-'СЕТ СН'!$I$17</f>
        <v>6464.0122635999996</v>
      </c>
      <c r="P123" s="36">
        <f>SUMIFS(СВЦЭМ!$C$39:$C$782,СВЦЭМ!$A$39:$A$782,$A123,СВЦЭМ!$B$39:$B$782,P$119)+'СЕТ СН'!$I$9+СВЦЭМ!$D$10+'СЕТ СН'!$I$5-'СЕТ СН'!$I$17</f>
        <v>6444.9836968099999</v>
      </c>
      <c r="Q123" s="36">
        <f>SUMIFS(СВЦЭМ!$C$39:$C$782,СВЦЭМ!$A$39:$A$782,$A123,СВЦЭМ!$B$39:$B$782,Q$119)+'СЕТ СН'!$I$9+СВЦЭМ!$D$10+'СЕТ СН'!$I$5-'СЕТ СН'!$I$17</f>
        <v>6465.9600974799996</v>
      </c>
      <c r="R123" s="36">
        <f>SUMIFS(СВЦЭМ!$C$39:$C$782,СВЦЭМ!$A$39:$A$782,$A123,СВЦЭМ!$B$39:$B$782,R$119)+'СЕТ СН'!$I$9+СВЦЭМ!$D$10+'СЕТ СН'!$I$5-'СЕТ СН'!$I$17</f>
        <v>6468.9442989299996</v>
      </c>
      <c r="S123" s="36">
        <f>SUMIFS(СВЦЭМ!$C$39:$C$782,СВЦЭМ!$A$39:$A$782,$A123,СВЦЭМ!$B$39:$B$782,S$119)+'СЕТ СН'!$I$9+СВЦЭМ!$D$10+'СЕТ СН'!$I$5-'СЕТ СН'!$I$17</f>
        <v>6444.5761981999995</v>
      </c>
      <c r="T123" s="36">
        <f>SUMIFS(СВЦЭМ!$C$39:$C$782,СВЦЭМ!$A$39:$A$782,$A123,СВЦЭМ!$B$39:$B$782,T$119)+'СЕТ СН'!$I$9+СВЦЭМ!$D$10+'СЕТ СН'!$I$5-'СЕТ СН'!$I$17</f>
        <v>6411.8122392299992</v>
      </c>
      <c r="U123" s="36">
        <f>SUMIFS(СВЦЭМ!$C$39:$C$782,СВЦЭМ!$A$39:$A$782,$A123,СВЦЭМ!$B$39:$B$782,U$119)+'СЕТ СН'!$I$9+СВЦЭМ!$D$10+'СЕТ СН'!$I$5-'СЕТ СН'!$I$17</f>
        <v>6362.8804186399993</v>
      </c>
      <c r="V123" s="36">
        <f>SUMIFS(СВЦЭМ!$C$39:$C$782,СВЦЭМ!$A$39:$A$782,$A123,СВЦЭМ!$B$39:$B$782,V$119)+'СЕТ СН'!$I$9+СВЦЭМ!$D$10+'СЕТ СН'!$I$5-'СЕТ СН'!$I$17</f>
        <v>6365.8799863599997</v>
      </c>
      <c r="W123" s="36">
        <f>SUMIFS(СВЦЭМ!$C$39:$C$782,СВЦЭМ!$A$39:$A$782,$A123,СВЦЭМ!$B$39:$B$782,W$119)+'СЕТ СН'!$I$9+СВЦЭМ!$D$10+'СЕТ СН'!$I$5-'СЕТ СН'!$I$17</f>
        <v>6393.8539308700001</v>
      </c>
      <c r="X123" s="36">
        <f>SUMIFS(СВЦЭМ!$C$39:$C$782,СВЦЭМ!$A$39:$A$782,$A123,СВЦЭМ!$B$39:$B$782,X$119)+'СЕТ СН'!$I$9+СВЦЭМ!$D$10+'СЕТ СН'!$I$5-'СЕТ СН'!$I$17</f>
        <v>6450.9232812199998</v>
      </c>
      <c r="Y123" s="36">
        <f>SUMIFS(СВЦЭМ!$C$39:$C$782,СВЦЭМ!$A$39:$A$782,$A123,СВЦЭМ!$B$39:$B$782,Y$119)+'СЕТ СН'!$I$9+СВЦЭМ!$D$10+'СЕТ СН'!$I$5-'СЕТ СН'!$I$17</f>
        <v>6528.61745101</v>
      </c>
    </row>
    <row r="124" spans="1:27" ht="15.75" x14ac:dyDescent="0.2">
      <c r="A124" s="35">
        <f t="shared" si="3"/>
        <v>45570</v>
      </c>
      <c r="B124" s="36">
        <f>SUMIFS(СВЦЭМ!$C$39:$C$782,СВЦЭМ!$A$39:$A$782,$A124,СВЦЭМ!$B$39:$B$782,B$119)+'СЕТ СН'!$I$9+СВЦЭМ!$D$10+'СЕТ СН'!$I$5-'СЕТ СН'!$I$17</f>
        <v>6736.51652517</v>
      </c>
      <c r="C124" s="36">
        <f>SUMIFS(СВЦЭМ!$C$39:$C$782,СВЦЭМ!$A$39:$A$782,$A124,СВЦЭМ!$B$39:$B$782,C$119)+'СЕТ СН'!$I$9+СВЦЭМ!$D$10+'СЕТ СН'!$I$5-'СЕТ СН'!$I$17</f>
        <v>6730.0147910399992</v>
      </c>
      <c r="D124" s="36">
        <f>SUMIFS(СВЦЭМ!$C$39:$C$782,СВЦЭМ!$A$39:$A$782,$A124,СВЦЭМ!$B$39:$B$782,D$119)+'СЕТ СН'!$I$9+СВЦЭМ!$D$10+'СЕТ СН'!$I$5-'СЕТ СН'!$I$17</f>
        <v>6766.1037881599996</v>
      </c>
      <c r="E124" s="36">
        <f>SUMIFS(СВЦЭМ!$C$39:$C$782,СВЦЭМ!$A$39:$A$782,$A124,СВЦЭМ!$B$39:$B$782,E$119)+'СЕТ СН'!$I$9+СВЦЭМ!$D$10+'СЕТ СН'!$I$5-'СЕТ СН'!$I$17</f>
        <v>6771.4558603999994</v>
      </c>
      <c r="F124" s="36">
        <f>SUMIFS(СВЦЭМ!$C$39:$C$782,СВЦЭМ!$A$39:$A$782,$A124,СВЦЭМ!$B$39:$B$782,F$119)+'СЕТ СН'!$I$9+СВЦЭМ!$D$10+'СЕТ СН'!$I$5-'СЕТ СН'!$I$17</f>
        <v>6768.5905209199991</v>
      </c>
      <c r="G124" s="36">
        <f>SUMIFS(СВЦЭМ!$C$39:$C$782,СВЦЭМ!$A$39:$A$782,$A124,СВЦЭМ!$B$39:$B$782,G$119)+'СЕТ СН'!$I$9+СВЦЭМ!$D$10+'СЕТ СН'!$I$5-'СЕТ СН'!$I$17</f>
        <v>6773.9184497799997</v>
      </c>
      <c r="H124" s="36">
        <f>SUMIFS(СВЦЭМ!$C$39:$C$782,СВЦЭМ!$A$39:$A$782,$A124,СВЦЭМ!$B$39:$B$782,H$119)+'СЕТ СН'!$I$9+СВЦЭМ!$D$10+'СЕТ СН'!$I$5-'СЕТ СН'!$I$17</f>
        <v>6712.2063116899999</v>
      </c>
      <c r="I124" s="36">
        <f>SUMIFS(СВЦЭМ!$C$39:$C$782,СВЦЭМ!$A$39:$A$782,$A124,СВЦЭМ!$B$39:$B$782,I$119)+'СЕТ СН'!$I$9+СВЦЭМ!$D$10+'СЕТ СН'!$I$5-'СЕТ СН'!$I$17</f>
        <v>6642.7715681299997</v>
      </c>
      <c r="J124" s="36">
        <f>SUMIFS(СВЦЭМ!$C$39:$C$782,СВЦЭМ!$A$39:$A$782,$A124,СВЦЭМ!$B$39:$B$782,J$119)+'СЕТ СН'!$I$9+СВЦЭМ!$D$10+'СЕТ СН'!$I$5-'СЕТ СН'!$I$17</f>
        <v>6532.2017187599995</v>
      </c>
      <c r="K124" s="36">
        <f>SUMIFS(СВЦЭМ!$C$39:$C$782,СВЦЭМ!$A$39:$A$782,$A124,СВЦЭМ!$B$39:$B$782,K$119)+'СЕТ СН'!$I$9+СВЦЭМ!$D$10+'СЕТ СН'!$I$5-'СЕТ СН'!$I$17</f>
        <v>6444.66299832</v>
      </c>
      <c r="L124" s="36">
        <f>SUMIFS(СВЦЭМ!$C$39:$C$782,СВЦЭМ!$A$39:$A$782,$A124,СВЦЭМ!$B$39:$B$782,L$119)+'СЕТ СН'!$I$9+СВЦЭМ!$D$10+'СЕТ СН'!$I$5-'СЕТ СН'!$I$17</f>
        <v>6430.0557394799998</v>
      </c>
      <c r="M124" s="36">
        <f>SUMIFS(СВЦЭМ!$C$39:$C$782,СВЦЭМ!$A$39:$A$782,$A124,СВЦЭМ!$B$39:$B$782,M$119)+'СЕТ СН'!$I$9+СВЦЭМ!$D$10+'СЕТ СН'!$I$5-'СЕТ СН'!$I$17</f>
        <v>6444.2980095599996</v>
      </c>
      <c r="N124" s="36">
        <f>SUMIFS(СВЦЭМ!$C$39:$C$782,СВЦЭМ!$A$39:$A$782,$A124,СВЦЭМ!$B$39:$B$782,N$119)+'СЕТ СН'!$I$9+СВЦЭМ!$D$10+'СЕТ СН'!$I$5-'СЕТ СН'!$I$17</f>
        <v>6452.2027887299992</v>
      </c>
      <c r="O124" s="36">
        <f>SUMIFS(СВЦЭМ!$C$39:$C$782,СВЦЭМ!$A$39:$A$782,$A124,СВЦЭМ!$B$39:$B$782,O$119)+'СЕТ СН'!$I$9+СВЦЭМ!$D$10+'СЕТ СН'!$I$5-'СЕТ СН'!$I$17</f>
        <v>6466.7252965399994</v>
      </c>
      <c r="P124" s="36">
        <f>SUMIFS(СВЦЭМ!$C$39:$C$782,СВЦЭМ!$A$39:$A$782,$A124,СВЦЭМ!$B$39:$B$782,P$119)+'СЕТ СН'!$I$9+СВЦЭМ!$D$10+'СЕТ СН'!$I$5-'СЕТ СН'!$I$17</f>
        <v>6481.9987618199993</v>
      </c>
      <c r="Q124" s="36">
        <f>SUMIFS(СВЦЭМ!$C$39:$C$782,СВЦЭМ!$A$39:$A$782,$A124,СВЦЭМ!$B$39:$B$782,Q$119)+'СЕТ СН'!$I$9+СВЦЭМ!$D$10+'СЕТ СН'!$I$5-'СЕТ СН'!$I$17</f>
        <v>6472.3204885199993</v>
      </c>
      <c r="R124" s="36">
        <f>SUMIFS(СВЦЭМ!$C$39:$C$782,СВЦЭМ!$A$39:$A$782,$A124,СВЦЭМ!$B$39:$B$782,R$119)+'СЕТ СН'!$I$9+СВЦЭМ!$D$10+'СЕТ СН'!$I$5-'СЕТ СН'!$I$17</f>
        <v>6484.0077554899999</v>
      </c>
      <c r="S124" s="36">
        <f>SUMIFS(СВЦЭМ!$C$39:$C$782,СВЦЭМ!$A$39:$A$782,$A124,СВЦЭМ!$B$39:$B$782,S$119)+'СЕТ СН'!$I$9+СВЦЭМ!$D$10+'СЕТ СН'!$I$5-'СЕТ СН'!$I$17</f>
        <v>6466.3736921700001</v>
      </c>
      <c r="T124" s="36">
        <f>SUMIFS(СВЦЭМ!$C$39:$C$782,СВЦЭМ!$A$39:$A$782,$A124,СВЦЭМ!$B$39:$B$782,T$119)+'СЕТ СН'!$I$9+СВЦЭМ!$D$10+'СЕТ СН'!$I$5-'СЕТ СН'!$I$17</f>
        <v>6451.9515006799993</v>
      </c>
      <c r="U124" s="36">
        <f>SUMIFS(СВЦЭМ!$C$39:$C$782,СВЦЭМ!$A$39:$A$782,$A124,СВЦЭМ!$B$39:$B$782,U$119)+'СЕТ СН'!$I$9+СВЦЭМ!$D$10+'СЕТ СН'!$I$5-'СЕТ СН'!$I$17</f>
        <v>6410.4038093799991</v>
      </c>
      <c r="V124" s="36">
        <f>SUMIFS(СВЦЭМ!$C$39:$C$782,СВЦЭМ!$A$39:$A$782,$A124,СВЦЭМ!$B$39:$B$782,V$119)+'СЕТ СН'!$I$9+СВЦЭМ!$D$10+'СЕТ СН'!$I$5-'СЕТ СН'!$I$17</f>
        <v>6398.38794788</v>
      </c>
      <c r="W124" s="36">
        <f>SUMIFS(СВЦЭМ!$C$39:$C$782,СВЦЭМ!$A$39:$A$782,$A124,СВЦЭМ!$B$39:$B$782,W$119)+'СЕТ СН'!$I$9+СВЦЭМ!$D$10+'СЕТ СН'!$I$5-'СЕТ СН'!$I$17</f>
        <v>6440.2820298299994</v>
      </c>
      <c r="X124" s="36">
        <f>SUMIFS(СВЦЭМ!$C$39:$C$782,СВЦЭМ!$A$39:$A$782,$A124,СВЦЭМ!$B$39:$B$782,X$119)+'СЕТ СН'!$I$9+СВЦЭМ!$D$10+'СЕТ СН'!$I$5-'СЕТ СН'!$I$17</f>
        <v>6511.8800716099995</v>
      </c>
      <c r="Y124" s="36">
        <f>SUMIFS(СВЦЭМ!$C$39:$C$782,СВЦЭМ!$A$39:$A$782,$A124,СВЦЭМ!$B$39:$B$782,Y$119)+'СЕТ СН'!$I$9+СВЦЭМ!$D$10+'СЕТ СН'!$I$5-'СЕТ СН'!$I$17</f>
        <v>6560.6062183899994</v>
      </c>
    </row>
    <row r="125" spans="1:27" ht="15.75" x14ac:dyDescent="0.2">
      <c r="A125" s="35">
        <f t="shared" si="3"/>
        <v>45571</v>
      </c>
      <c r="B125" s="36">
        <f>SUMIFS(СВЦЭМ!$C$39:$C$782,СВЦЭМ!$A$39:$A$782,$A125,СВЦЭМ!$B$39:$B$782,B$119)+'СЕТ СН'!$I$9+СВЦЭМ!$D$10+'СЕТ СН'!$I$5-'СЕТ СН'!$I$17</f>
        <v>6648.7384731299999</v>
      </c>
      <c r="C125" s="36">
        <f>SUMIFS(СВЦЭМ!$C$39:$C$782,СВЦЭМ!$A$39:$A$782,$A125,СВЦЭМ!$B$39:$B$782,C$119)+'СЕТ СН'!$I$9+СВЦЭМ!$D$10+'СЕТ СН'!$I$5-'СЕТ СН'!$I$17</f>
        <v>6712.6405874399998</v>
      </c>
      <c r="D125" s="36">
        <f>SUMIFS(СВЦЭМ!$C$39:$C$782,СВЦЭМ!$A$39:$A$782,$A125,СВЦЭМ!$B$39:$B$782,D$119)+'СЕТ СН'!$I$9+СВЦЭМ!$D$10+'СЕТ СН'!$I$5-'СЕТ СН'!$I$17</f>
        <v>6816.4163391099992</v>
      </c>
      <c r="E125" s="36">
        <f>SUMIFS(СВЦЭМ!$C$39:$C$782,СВЦЭМ!$A$39:$A$782,$A125,СВЦЭМ!$B$39:$B$782,E$119)+'СЕТ СН'!$I$9+СВЦЭМ!$D$10+'СЕТ СН'!$I$5-'СЕТ СН'!$I$17</f>
        <v>6761.6521717300002</v>
      </c>
      <c r="F125" s="36">
        <f>SUMIFS(СВЦЭМ!$C$39:$C$782,СВЦЭМ!$A$39:$A$782,$A125,СВЦЭМ!$B$39:$B$782,F$119)+'СЕТ СН'!$I$9+СВЦЭМ!$D$10+'СЕТ СН'!$I$5-'СЕТ СН'!$I$17</f>
        <v>6712.1957851399993</v>
      </c>
      <c r="G125" s="36">
        <f>SUMIFS(СВЦЭМ!$C$39:$C$782,СВЦЭМ!$A$39:$A$782,$A125,СВЦЭМ!$B$39:$B$782,G$119)+'СЕТ СН'!$I$9+СВЦЭМ!$D$10+'СЕТ СН'!$I$5-'СЕТ СН'!$I$17</f>
        <v>6680.5519101599994</v>
      </c>
      <c r="H125" s="36">
        <f>SUMIFS(СВЦЭМ!$C$39:$C$782,СВЦЭМ!$A$39:$A$782,$A125,СВЦЭМ!$B$39:$B$782,H$119)+'СЕТ СН'!$I$9+СВЦЭМ!$D$10+'СЕТ СН'!$I$5-'СЕТ СН'!$I$17</f>
        <v>6652.2079299099996</v>
      </c>
      <c r="I125" s="36">
        <f>SUMIFS(СВЦЭМ!$C$39:$C$782,СВЦЭМ!$A$39:$A$782,$A125,СВЦЭМ!$B$39:$B$782,I$119)+'СЕТ СН'!$I$9+СВЦЭМ!$D$10+'СЕТ СН'!$I$5-'СЕТ СН'!$I$17</f>
        <v>6604.7006267999996</v>
      </c>
      <c r="J125" s="36">
        <f>SUMIFS(СВЦЭМ!$C$39:$C$782,СВЦЭМ!$A$39:$A$782,$A125,СВЦЭМ!$B$39:$B$782,J$119)+'СЕТ СН'!$I$9+СВЦЭМ!$D$10+'СЕТ СН'!$I$5-'СЕТ СН'!$I$17</f>
        <v>6480.0438946599998</v>
      </c>
      <c r="K125" s="36">
        <f>SUMIFS(СВЦЭМ!$C$39:$C$782,СВЦЭМ!$A$39:$A$782,$A125,СВЦЭМ!$B$39:$B$782,K$119)+'СЕТ СН'!$I$9+СВЦЭМ!$D$10+'СЕТ СН'!$I$5-'СЕТ СН'!$I$17</f>
        <v>6400.5787714299995</v>
      </c>
      <c r="L125" s="36">
        <f>SUMIFS(СВЦЭМ!$C$39:$C$782,СВЦЭМ!$A$39:$A$782,$A125,СВЦЭМ!$B$39:$B$782,L$119)+'СЕТ СН'!$I$9+СВЦЭМ!$D$10+'СЕТ СН'!$I$5-'СЕТ СН'!$I$17</f>
        <v>6377.7096089499992</v>
      </c>
      <c r="M125" s="36">
        <f>SUMIFS(СВЦЭМ!$C$39:$C$782,СВЦЭМ!$A$39:$A$782,$A125,СВЦЭМ!$B$39:$B$782,M$119)+'СЕТ СН'!$I$9+СВЦЭМ!$D$10+'СЕТ СН'!$I$5-'СЕТ СН'!$I$17</f>
        <v>6388.8653097099996</v>
      </c>
      <c r="N125" s="36">
        <f>SUMIFS(СВЦЭМ!$C$39:$C$782,СВЦЭМ!$A$39:$A$782,$A125,СВЦЭМ!$B$39:$B$782,N$119)+'СЕТ СН'!$I$9+СВЦЭМ!$D$10+'СЕТ СН'!$I$5-'СЕТ СН'!$I$17</f>
        <v>6404.8340509299996</v>
      </c>
      <c r="O125" s="36">
        <f>SUMIFS(СВЦЭМ!$C$39:$C$782,СВЦЭМ!$A$39:$A$782,$A125,СВЦЭМ!$B$39:$B$782,O$119)+'СЕТ СН'!$I$9+СВЦЭМ!$D$10+'СЕТ СН'!$I$5-'СЕТ СН'!$I$17</f>
        <v>6430.7609784899996</v>
      </c>
      <c r="P125" s="36">
        <f>SUMIFS(СВЦЭМ!$C$39:$C$782,СВЦЭМ!$A$39:$A$782,$A125,СВЦЭМ!$B$39:$B$782,P$119)+'СЕТ СН'!$I$9+СВЦЭМ!$D$10+'СЕТ СН'!$I$5-'СЕТ СН'!$I$17</f>
        <v>6439.6800390699991</v>
      </c>
      <c r="Q125" s="36">
        <f>SUMIFS(СВЦЭМ!$C$39:$C$782,СВЦЭМ!$A$39:$A$782,$A125,СВЦЭМ!$B$39:$B$782,Q$119)+'СЕТ СН'!$I$9+СВЦЭМ!$D$10+'СЕТ СН'!$I$5-'СЕТ СН'!$I$17</f>
        <v>6451.2452533799997</v>
      </c>
      <c r="R125" s="36">
        <f>SUMIFS(СВЦЭМ!$C$39:$C$782,СВЦЭМ!$A$39:$A$782,$A125,СВЦЭМ!$B$39:$B$782,R$119)+'СЕТ СН'!$I$9+СВЦЭМ!$D$10+'СЕТ СН'!$I$5-'СЕТ СН'!$I$17</f>
        <v>6445.8709254299993</v>
      </c>
      <c r="S125" s="36">
        <f>SUMIFS(СВЦЭМ!$C$39:$C$782,СВЦЭМ!$A$39:$A$782,$A125,СВЦЭМ!$B$39:$B$782,S$119)+'СЕТ СН'!$I$9+СВЦЭМ!$D$10+'СЕТ СН'!$I$5-'СЕТ СН'!$I$17</f>
        <v>6424.1069675999997</v>
      </c>
      <c r="T125" s="36">
        <f>SUMIFS(СВЦЭМ!$C$39:$C$782,СВЦЭМ!$A$39:$A$782,$A125,СВЦЭМ!$B$39:$B$782,T$119)+'СЕТ СН'!$I$9+СВЦЭМ!$D$10+'СЕТ СН'!$I$5-'СЕТ СН'!$I$17</f>
        <v>6429.73109587</v>
      </c>
      <c r="U125" s="36">
        <f>SUMIFS(СВЦЭМ!$C$39:$C$782,СВЦЭМ!$A$39:$A$782,$A125,СВЦЭМ!$B$39:$B$782,U$119)+'СЕТ СН'!$I$9+СВЦЭМ!$D$10+'СЕТ СН'!$I$5-'СЕТ СН'!$I$17</f>
        <v>6367.8120886899997</v>
      </c>
      <c r="V125" s="36">
        <f>SUMIFS(СВЦЭМ!$C$39:$C$782,СВЦЭМ!$A$39:$A$782,$A125,СВЦЭМ!$B$39:$B$782,V$119)+'СЕТ СН'!$I$9+СВЦЭМ!$D$10+'СЕТ СН'!$I$5-'СЕТ СН'!$I$17</f>
        <v>6364.8744971699998</v>
      </c>
      <c r="W125" s="36">
        <f>SUMIFS(СВЦЭМ!$C$39:$C$782,СВЦЭМ!$A$39:$A$782,$A125,СВЦЭМ!$B$39:$B$782,W$119)+'СЕТ СН'!$I$9+СВЦЭМ!$D$10+'СЕТ СН'!$I$5-'СЕТ СН'!$I$17</f>
        <v>6384.3178412099996</v>
      </c>
      <c r="X125" s="36">
        <f>SUMIFS(СВЦЭМ!$C$39:$C$782,СВЦЭМ!$A$39:$A$782,$A125,СВЦЭМ!$B$39:$B$782,X$119)+'СЕТ СН'!$I$9+СВЦЭМ!$D$10+'СЕТ СН'!$I$5-'СЕТ СН'!$I$17</f>
        <v>6455.2081069899996</v>
      </c>
      <c r="Y125" s="36">
        <f>SUMIFS(СВЦЭМ!$C$39:$C$782,СВЦЭМ!$A$39:$A$782,$A125,СВЦЭМ!$B$39:$B$782,Y$119)+'СЕТ СН'!$I$9+СВЦЭМ!$D$10+'СЕТ СН'!$I$5-'СЕТ СН'!$I$17</f>
        <v>6538.7832222699999</v>
      </c>
    </row>
    <row r="126" spans="1:27" ht="15.75" x14ac:dyDescent="0.2">
      <c r="A126" s="35">
        <f t="shared" si="3"/>
        <v>45572</v>
      </c>
      <c r="B126" s="36">
        <f>SUMIFS(СВЦЭМ!$C$39:$C$782,СВЦЭМ!$A$39:$A$782,$A126,СВЦЭМ!$B$39:$B$782,B$119)+'СЕТ СН'!$I$9+СВЦЭМ!$D$10+'СЕТ СН'!$I$5-'СЕТ СН'!$I$17</f>
        <v>6528.5786862299992</v>
      </c>
      <c r="C126" s="36">
        <f>SUMIFS(СВЦЭМ!$C$39:$C$782,СВЦЭМ!$A$39:$A$782,$A126,СВЦЭМ!$B$39:$B$782,C$119)+'СЕТ СН'!$I$9+СВЦЭМ!$D$10+'СЕТ СН'!$I$5-'СЕТ СН'!$I$17</f>
        <v>6598.7287726199993</v>
      </c>
      <c r="D126" s="36">
        <f>SUMIFS(СВЦЭМ!$C$39:$C$782,СВЦЭМ!$A$39:$A$782,$A126,СВЦЭМ!$B$39:$B$782,D$119)+'СЕТ СН'!$I$9+СВЦЭМ!$D$10+'СЕТ СН'!$I$5-'СЕТ СН'!$I$17</f>
        <v>6660.0481323499998</v>
      </c>
      <c r="E126" s="36">
        <f>SUMIFS(СВЦЭМ!$C$39:$C$782,СВЦЭМ!$A$39:$A$782,$A126,СВЦЭМ!$B$39:$B$782,E$119)+'СЕТ СН'!$I$9+СВЦЭМ!$D$10+'СЕТ СН'!$I$5-'СЕТ СН'!$I$17</f>
        <v>6635.69880483</v>
      </c>
      <c r="F126" s="36">
        <f>SUMIFS(СВЦЭМ!$C$39:$C$782,СВЦЭМ!$A$39:$A$782,$A126,СВЦЭМ!$B$39:$B$782,F$119)+'СЕТ СН'!$I$9+СВЦЭМ!$D$10+'СЕТ СН'!$I$5-'СЕТ СН'!$I$17</f>
        <v>6642.4663736900002</v>
      </c>
      <c r="G126" s="36">
        <f>SUMIFS(СВЦЭМ!$C$39:$C$782,СВЦЭМ!$A$39:$A$782,$A126,СВЦЭМ!$B$39:$B$782,G$119)+'СЕТ СН'!$I$9+СВЦЭМ!$D$10+'СЕТ СН'!$I$5-'СЕТ СН'!$I$17</f>
        <v>6618.3879304999991</v>
      </c>
      <c r="H126" s="36">
        <f>SUMIFS(СВЦЭМ!$C$39:$C$782,СВЦЭМ!$A$39:$A$782,$A126,СВЦЭМ!$B$39:$B$782,H$119)+'СЕТ СН'!$I$9+СВЦЭМ!$D$10+'СЕТ СН'!$I$5-'СЕТ СН'!$I$17</f>
        <v>6546.41526884</v>
      </c>
      <c r="I126" s="36">
        <f>SUMIFS(СВЦЭМ!$C$39:$C$782,СВЦЭМ!$A$39:$A$782,$A126,СВЦЭМ!$B$39:$B$782,I$119)+'СЕТ СН'!$I$9+СВЦЭМ!$D$10+'СЕТ СН'!$I$5-'СЕТ СН'!$I$17</f>
        <v>6448.7600875199996</v>
      </c>
      <c r="J126" s="36">
        <f>SUMIFS(СВЦЭМ!$C$39:$C$782,СВЦЭМ!$A$39:$A$782,$A126,СВЦЭМ!$B$39:$B$782,J$119)+'СЕТ СН'!$I$9+СВЦЭМ!$D$10+'СЕТ СН'!$I$5-'СЕТ СН'!$I$17</f>
        <v>6419.7562027599997</v>
      </c>
      <c r="K126" s="36">
        <f>SUMIFS(СВЦЭМ!$C$39:$C$782,СВЦЭМ!$A$39:$A$782,$A126,СВЦЭМ!$B$39:$B$782,K$119)+'СЕТ СН'!$I$9+СВЦЭМ!$D$10+'СЕТ СН'!$I$5-'СЕТ СН'!$I$17</f>
        <v>6373.7694615999999</v>
      </c>
      <c r="L126" s="36">
        <f>SUMIFS(СВЦЭМ!$C$39:$C$782,СВЦЭМ!$A$39:$A$782,$A126,СВЦЭМ!$B$39:$B$782,L$119)+'СЕТ СН'!$I$9+СВЦЭМ!$D$10+'СЕТ СН'!$I$5-'СЕТ СН'!$I$17</f>
        <v>6367.7525347999999</v>
      </c>
      <c r="M126" s="36">
        <f>SUMIFS(СВЦЭМ!$C$39:$C$782,СВЦЭМ!$A$39:$A$782,$A126,СВЦЭМ!$B$39:$B$782,M$119)+'СЕТ СН'!$I$9+СВЦЭМ!$D$10+'СЕТ СН'!$I$5-'СЕТ СН'!$I$17</f>
        <v>6425.4428033699996</v>
      </c>
      <c r="N126" s="36">
        <f>SUMIFS(СВЦЭМ!$C$39:$C$782,СВЦЭМ!$A$39:$A$782,$A126,СВЦЭМ!$B$39:$B$782,N$119)+'СЕТ СН'!$I$9+СВЦЭМ!$D$10+'СЕТ СН'!$I$5-'СЕТ СН'!$I$17</f>
        <v>6429.5480381899997</v>
      </c>
      <c r="O126" s="36">
        <f>SUMIFS(СВЦЭМ!$C$39:$C$782,СВЦЭМ!$A$39:$A$782,$A126,СВЦЭМ!$B$39:$B$782,O$119)+'СЕТ СН'!$I$9+СВЦЭМ!$D$10+'СЕТ СН'!$I$5-'СЕТ СН'!$I$17</f>
        <v>6419.5216903099999</v>
      </c>
      <c r="P126" s="36">
        <f>SUMIFS(СВЦЭМ!$C$39:$C$782,СВЦЭМ!$A$39:$A$782,$A126,СВЦЭМ!$B$39:$B$782,P$119)+'СЕТ СН'!$I$9+СВЦЭМ!$D$10+'СЕТ СН'!$I$5-'СЕТ СН'!$I$17</f>
        <v>6420.34789456</v>
      </c>
      <c r="Q126" s="36">
        <f>SUMIFS(СВЦЭМ!$C$39:$C$782,СВЦЭМ!$A$39:$A$782,$A126,СВЦЭМ!$B$39:$B$782,Q$119)+'СЕТ СН'!$I$9+СВЦЭМ!$D$10+'СЕТ СН'!$I$5-'СЕТ СН'!$I$17</f>
        <v>6452.4374609499991</v>
      </c>
      <c r="R126" s="36">
        <f>SUMIFS(СВЦЭМ!$C$39:$C$782,СВЦЭМ!$A$39:$A$782,$A126,СВЦЭМ!$B$39:$B$782,R$119)+'СЕТ СН'!$I$9+СВЦЭМ!$D$10+'СЕТ СН'!$I$5-'СЕТ СН'!$I$17</f>
        <v>6436.8137496399995</v>
      </c>
      <c r="S126" s="36">
        <f>SUMIFS(СВЦЭМ!$C$39:$C$782,СВЦЭМ!$A$39:$A$782,$A126,СВЦЭМ!$B$39:$B$782,S$119)+'СЕТ СН'!$I$9+СВЦЭМ!$D$10+'СЕТ СН'!$I$5-'СЕТ СН'!$I$17</f>
        <v>6398.0364829399996</v>
      </c>
      <c r="T126" s="36">
        <f>SUMIFS(СВЦЭМ!$C$39:$C$782,СВЦЭМ!$A$39:$A$782,$A126,СВЦЭМ!$B$39:$B$782,T$119)+'СЕТ СН'!$I$9+СВЦЭМ!$D$10+'СЕТ СН'!$I$5-'СЕТ СН'!$I$17</f>
        <v>6369.0803000199994</v>
      </c>
      <c r="U126" s="36">
        <f>SUMIFS(СВЦЭМ!$C$39:$C$782,СВЦЭМ!$A$39:$A$782,$A126,СВЦЭМ!$B$39:$B$782,U$119)+'СЕТ СН'!$I$9+СВЦЭМ!$D$10+'СЕТ СН'!$I$5-'СЕТ СН'!$I$17</f>
        <v>6301.6114315399991</v>
      </c>
      <c r="V126" s="36">
        <f>SUMIFS(СВЦЭМ!$C$39:$C$782,СВЦЭМ!$A$39:$A$782,$A126,СВЦЭМ!$B$39:$B$782,V$119)+'СЕТ СН'!$I$9+СВЦЭМ!$D$10+'СЕТ СН'!$I$5-'СЕТ СН'!$I$17</f>
        <v>6317.1481618299995</v>
      </c>
      <c r="W126" s="36">
        <f>SUMIFS(СВЦЭМ!$C$39:$C$782,СВЦЭМ!$A$39:$A$782,$A126,СВЦЭМ!$B$39:$B$782,W$119)+'СЕТ СН'!$I$9+СВЦЭМ!$D$10+'СЕТ СН'!$I$5-'СЕТ СН'!$I$17</f>
        <v>6343.1337821599991</v>
      </c>
      <c r="X126" s="36">
        <f>SUMIFS(СВЦЭМ!$C$39:$C$782,СВЦЭМ!$A$39:$A$782,$A126,СВЦЭМ!$B$39:$B$782,X$119)+'СЕТ СН'!$I$9+СВЦЭМ!$D$10+'СЕТ СН'!$I$5-'СЕТ СН'!$I$17</f>
        <v>6421.5646224100001</v>
      </c>
      <c r="Y126" s="36">
        <f>SUMIFS(СВЦЭМ!$C$39:$C$782,СВЦЭМ!$A$39:$A$782,$A126,СВЦЭМ!$B$39:$B$782,Y$119)+'СЕТ СН'!$I$9+СВЦЭМ!$D$10+'СЕТ СН'!$I$5-'СЕТ СН'!$I$17</f>
        <v>6462.8295037399994</v>
      </c>
    </row>
    <row r="127" spans="1:27" ht="15.75" x14ac:dyDescent="0.2">
      <c r="A127" s="35">
        <f t="shared" si="3"/>
        <v>45573</v>
      </c>
      <c r="B127" s="36">
        <f>SUMIFS(СВЦЭМ!$C$39:$C$782,СВЦЭМ!$A$39:$A$782,$A127,СВЦЭМ!$B$39:$B$782,B$119)+'СЕТ СН'!$I$9+СВЦЭМ!$D$10+'СЕТ СН'!$I$5-'СЕТ СН'!$I$17</f>
        <v>6574.7459421899994</v>
      </c>
      <c r="C127" s="36">
        <f>SUMIFS(СВЦЭМ!$C$39:$C$782,СВЦЭМ!$A$39:$A$782,$A127,СВЦЭМ!$B$39:$B$782,C$119)+'СЕТ СН'!$I$9+СВЦЭМ!$D$10+'СЕТ СН'!$I$5-'СЕТ СН'!$I$17</f>
        <v>6634.4835376800002</v>
      </c>
      <c r="D127" s="36">
        <f>SUMIFS(СВЦЭМ!$C$39:$C$782,СВЦЭМ!$A$39:$A$782,$A127,СВЦЭМ!$B$39:$B$782,D$119)+'СЕТ СН'!$I$9+СВЦЭМ!$D$10+'СЕТ СН'!$I$5-'СЕТ СН'!$I$17</f>
        <v>6659.1556755599995</v>
      </c>
      <c r="E127" s="36">
        <f>SUMIFS(СВЦЭМ!$C$39:$C$782,СВЦЭМ!$A$39:$A$782,$A127,СВЦЭМ!$B$39:$B$782,E$119)+'СЕТ СН'!$I$9+СВЦЭМ!$D$10+'СЕТ СН'!$I$5-'СЕТ СН'!$I$17</f>
        <v>6651.5224453999999</v>
      </c>
      <c r="F127" s="36">
        <f>SUMIFS(СВЦЭМ!$C$39:$C$782,СВЦЭМ!$A$39:$A$782,$A127,СВЦЭМ!$B$39:$B$782,F$119)+'СЕТ СН'!$I$9+СВЦЭМ!$D$10+'СЕТ СН'!$I$5-'СЕТ СН'!$I$17</f>
        <v>6650.4579635699993</v>
      </c>
      <c r="G127" s="36">
        <f>SUMIFS(СВЦЭМ!$C$39:$C$782,СВЦЭМ!$A$39:$A$782,$A127,СВЦЭМ!$B$39:$B$782,G$119)+'СЕТ СН'!$I$9+СВЦЭМ!$D$10+'СЕТ СН'!$I$5-'СЕТ СН'!$I$17</f>
        <v>6627.6249614299995</v>
      </c>
      <c r="H127" s="36">
        <f>SUMIFS(СВЦЭМ!$C$39:$C$782,СВЦЭМ!$A$39:$A$782,$A127,СВЦЭМ!$B$39:$B$782,H$119)+'СЕТ СН'!$I$9+СВЦЭМ!$D$10+'СЕТ СН'!$I$5-'СЕТ СН'!$I$17</f>
        <v>6555.70457136</v>
      </c>
      <c r="I127" s="36">
        <f>SUMIFS(СВЦЭМ!$C$39:$C$782,СВЦЭМ!$A$39:$A$782,$A127,СВЦЭМ!$B$39:$B$782,I$119)+'СЕТ СН'!$I$9+СВЦЭМ!$D$10+'СЕТ СН'!$I$5-'СЕТ СН'!$I$17</f>
        <v>6420.6052246499994</v>
      </c>
      <c r="J127" s="36">
        <f>SUMIFS(СВЦЭМ!$C$39:$C$782,СВЦЭМ!$A$39:$A$782,$A127,СВЦЭМ!$B$39:$B$782,J$119)+'СЕТ СН'!$I$9+СВЦЭМ!$D$10+'СЕТ СН'!$I$5-'СЕТ СН'!$I$17</f>
        <v>6381.5364535099998</v>
      </c>
      <c r="K127" s="36">
        <f>SUMIFS(СВЦЭМ!$C$39:$C$782,СВЦЭМ!$A$39:$A$782,$A127,СВЦЭМ!$B$39:$B$782,K$119)+'СЕТ СН'!$I$9+СВЦЭМ!$D$10+'СЕТ СН'!$I$5-'СЕТ СН'!$I$17</f>
        <v>6402.2518089699997</v>
      </c>
      <c r="L127" s="36">
        <f>SUMIFS(СВЦЭМ!$C$39:$C$782,СВЦЭМ!$A$39:$A$782,$A127,СВЦЭМ!$B$39:$B$782,L$119)+'СЕТ СН'!$I$9+СВЦЭМ!$D$10+'СЕТ СН'!$I$5-'СЕТ СН'!$I$17</f>
        <v>6352.3058405299998</v>
      </c>
      <c r="M127" s="36">
        <f>SUMIFS(СВЦЭМ!$C$39:$C$782,СВЦЭМ!$A$39:$A$782,$A127,СВЦЭМ!$B$39:$B$782,M$119)+'СЕТ СН'!$I$9+СВЦЭМ!$D$10+'СЕТ СН'!$I$5-'СЕТ СН'!$I$17</f>
        <v>6369.2425827399993</v>
      </c>
      <c r="N127" s="36">
        <f>SUMIFS(СВЦЭМ!$C$39:$C$782,СВЦЭМ!$A$39:$A$782,$A127,СВЦЭМ!$B$39:$B$782,N$119)+'СЕТ СН'!$I$9+СВЦЭМ!$D$10+'СЕТ СН'!$I$5-'СЕТ СН'!$I$17</f>
        <v>6398.53954514</v>
      </c>
      <c r="O127" s="36">
        <f>SUMIFS(СВЦЭМ!$C$39:$C$782,СВЦЭМ!$A$39:$A$782,$A127,СВЦЭМ!$B$39:$B$782,O$119)+'СЕТ СН'!$I$9+СВЦЭМ!$D$10+'СЕТ СН'!$I$5-'СЕТ СН'!$I$17</f>
        <v>6369.4941385499997</v>
      </c>
      <c r="P127" s="36">
        <f>SUMIFS(СВЦЭМ!$C$39:$C$782,СВЦЭМ!$A$39:$A$782,$A127,СВЦЭМ!$B$39:$B$782,P$119)+'СЕТ СН'!$I$9+СВЦЭМ!$D$10+'СЕТ СН'!$I$5-'СЕТ СН'!$I$17</f>
        <v>6379.9346084099998</v>
      </c>
      <c r="Q127" s="36">
        <f>SUMIFS(СВЦЭМ!$C$39:$C$782,СВЦЭМ!$A$39:$A$782,$A127,СВЦЭМ!$B$39:$B$782,Q$119)+'СЕТ СН'!$I$9+СВЦЭМ!$D$10+'СЕТ СН'!$I$5-'СЕТ СН'!$I$17</f>
        <v>6410.8575615299997</v>
      </c>
      <c r="R127" s="36">
        <f>SUMIFS(СВЦЭМ!$C$39:$C$782,СВЦЭМ!$A$39:$A$782,$A127,СВЦЭМ!$B$39:$B$782,R$119)+'СЕТ СН'!$I$9+СВЦЭМ!$D$10+'СЕТ СН'!$I$5-'СЕТ СН'!$I$17</f>
        <v>6403.6188050599994</v>
      </c>
      <c r="S127" s="36">
        <f>SUMIFS(СВЦЭМ!$C$39:$C$782,СВЦЭМ!$A$39:$A$782,$A127,СВЦЭМ!$B$39:$B$782,S$119)+'СЕТ СН'!$I$9+СВЦЭМ!$D$10+'СЕТ СН'!$I$5-'СЕТ СН'!$I$17</f>
        <v>6384.0104899199996</v>
      </c>
      <c r="T127" s="36">
        <f>SUMIFS(СВЦЭМ!$C$39:$C$782,СВЦЭМ!$A$39:$A$782,$A127,СВЦЭМ!$B$39:$B$782,T$119)+'СЕТ СН'!$I$9+СВЦЭМ!$D$10+'СЕТ СН'!$I$5-'СЕТ СН'!$I$17</f>
        <v>6367.8214057899995</v>
      </c>
      <c r="U127" s="36">
        <f>SUMIFS(СВЦЭМ!$C$39:$C$782,СВЦЭМ!$A$39:$A$782,$A127,СВЦЭМ!$B$39:$B$782,U$119)+'СЕТ СН'!$I$9+СВЦЭМ!$D$10+'СЕТ СН'!$I$5-'СЕТ СН'!$I$17</f>
        <v>6343.1841814299996</v>
      </c>
      <c r="V127" s="36">
        <f>SUMIFS(СВЦЭМ!$C$39:$C$782,СВЦЭМ!$A$39:$A$782,$A127,СВЦЭМ!$B$39:$B$782,V$119)+'СЕТ СН'!$I$9+СВЦЭМ!$D$10+'СЕТ СН'!$I$5-'СЕТ СН'!$I$17</f>
        <v>6343.1283647599994</v>
      </c>
      <c r="W127" s="36">
        <f>SUMIFS(СВЦЭМ!$C$39:$C$782,СВЦЭМ!$A$39:$A$782,$A127,СВЦЭМ!$B$39:$B$782,W$119)+'СЕТ СН'!$I$9+СВЦЭМ!$D$10+'СЕТ СН'!$I$5-'СЕТ СН'!$I$17</f>
        <v>6374.7302990899998</v>
      </c>
      <c r="X127" s="36">
        <f>SUMIFS(СВЦЭМ!$C$39:$C$782,СВЦЭМ!$A$39:$A$782,$A127,СВЦЭМ!$B$39:$B$782,X$119)+'СЕТ СН'!$I$9+СВЦЭМ!$D$10+'СЕТ СН'!$I$5-'СЕТ СН'!$I$17</f>
        <v>6438.7618859999993</v>
      </c>
      <c r="Y127" s="36">
        <f>SUMIFS(СВЦЭМ!$C$39:$C$782,СВЦЭМ!$A$39:$A$782,$A127,СВЦЭМ!$B$39:$B$782,Y$119)+'СЕТ СН'!$I$9+СВЦЭМ!$D$10+'СЕТ СН'!$I$5-'СЕТ СН'!$I$17</f>
        <v>6501.5892734299996</v>
      </c>
    </row>
    <row r="128" spans="1:27" ht="15.75" x14ac:dyDescent="0.2">
      <c r="A128" s="35">
        <f t="shared" si="3"/>
        <v>45574</v>
      </c>
      <c r="B128" s="36">
        <f>SUMIFS(СВЦЭМ!$C$39:$C$782,СВЦЭМ!$A$39:$A$782,$A128,СВЦЭМ!$B$39:$B$782,B$119)+'СЕТ СН'!$I$9+СВЦЭМ!$D$10+'СЕТ СН'!$I$5-'СЕТ СН'!$I$17</f>
        <v>6538.4631420699998</v>
      </c>
      <c r="C128" s="36">
        <f>SUMIFS(СВЦЭМ!$C$39:$C$782,СВЦЭМ!$A$39:$A$782,$A128,СВЦЭМ!$B$39:$B$782,C$119)+'СЕТ СН'!$I$9+СВЦЭМ!$D$10+'СЕТ СН'!$I$5-'СЕТ СН'!$I$17</f>
        <v>6625.7809586899994</v>
      </c>
      <c r="D128" s="36">
        <f>SUMIFS(СВЦЭМ!$C$39:$C$782,СВЦЭМ!$A$39:$A$782,$A128,СВЦЭМ!$B$39:$B$782,D$119)+'СЕТ СН'!$I$9+СВЦЭМ!$D$10+'СЕТ СН'!$I$5-'СЕТ СН'!$I$17</f>
        <v>6672.2560120399994</v>
      </c>
      <c r="E128" s="36">
        <f>SUMIFS(СВЦЭМ!$C$39:$C$782,СВЦЭМ!$A$39:$A$782,$A128,СВЦЭМ!$B$39:$B$782,E$119)+'СЕТ СН'!$I$9+СВЦЭМ!$D$10+'СЕТ СН'!$I$5-'СЕТ СН'!$I$17</f>
        <v>6704.4470750399996</v>
      </c>
      <c r="F128" s="36">
        <f>SUMIFS(СВЦЭМ!$C$39:$C$782,СВЦЭМ!$A$39:$A$782,$A128,СВЦЭМ!$B$39:$B$782,F$119)+'СЕТ СН'!$I$9+СВЦЭМ!$D$10+'СЕТ СН'!$I$5-'СЕТ СН'!$I$17</f>
        <v>6689.2596134999994</v>
      </c>
      <c r="G128" s="36">
        <f>SUMIFS(СВЦЭМ!$C$39:$C$782,СВЦЭМ!$A$39:$A$782,$A128,СВЦЭМ!$B$39:$B$782,G$119)+'СЕТ СН'!$I$9+СВЦЭМ!$D$10+'СЕТ СН'!$I$5-'СЕТ СН'!$I$17</f>
        <v>6654.3040342999993</v>
      </c>
      <c r="H128" s="36">
        <f>SUMIFS(СВЦЭМ!$C$39:$C$782,СВЦЭМ!$A$39:$A$782,$A128,СВЦЭМ!$B$39:$B$782,H$119)+'СЕТ СН'!$I$9+СВЦЭМ!$D$10+'СЕТ СН'!$I$5-'СЕТ СН'!$I$17</f>
        <v>6580.1083241399992</v>
      </c>
      <c r="I128" s="36">
        <f>SUMIFS(СВЦЭМ!$C$39:$C$782,СВЦЭМ!$A$39:$A$782,$A128,СВЦЭМ!$B$39:$B$782,I$119)+'СЕТ СН'!$I$9+СВЦЭМ!$D$10+'СЕТ СН'!$I$5-'СЕТ СН'!$I$17</f>
        <v>6547.8392954299998</v>
      </c>
      <c r="J128" s="36">
        <f>SUMIFS(СВЦЭМ!$C$39:$C$782,СВЦЭМ!$A$39:$A$782,$A128,СВЦЭМ!$B$39:$B$782,J$119)+'СЕТ СН'!$I$9+СВЦЭМ!$D$10+'СЕТ СН'!$I$5-'СЕТ СН'!$I$17</f>
        <v>6455.7269330499994</v>
      </c>
      <c r="K128" s="36">
        <f>SUMIFS(СВЦЭМ!$C$39:$C$782,СВЦЭМ!$A$39:$A$782,$A128,СВЦЭМ!$B$39:$B$782,K$119)+'СЕТ СН'!$I$9+СВЦЭМ!$D$10+'СЕТ СН'!$I$5-'СЕТ СН'!$I$17</f>
        <v>6445.0310709199994</v>
      </c>
      <c r="L128" s="36">
        <f>SUMIFS(СВЦЭМ!$C$39:$C$782,СВЦЭМ!$A$39:$A$782,$A128,СВЦЭМ!$B$39:$B$782,L$119)+'СЕТ СН'!$I$9+СВЦЭМ!$D$10+'СЕТ СН'!$I$5-'СЕТ СН'!$I$17</f>
        <v>6428.1071217600002</v>
      </c>
      <c r="M128" s="36">
        <f>SUMIFS(СВЦЭМ!$C$39:$C$782,СВЦЭМ!$A$39:$A$782,$A128,СВЦЭМ!$B$39:$B$782,M$119)+'СЕТ СН'!$I$9+СВЦЭМ!$D$10+'СЕТ СН'!$I$5-'СЕТ СН'!$I$17</f>
        <v>6449.0669551599995</v>
      </c>
      <c r="N128" s="36">
        <f>SUMIFS(СВЦЭМ!$C$39:$C$782,СВЦЭМ!$A$39:$A$782,$A128,СВЦЭМ!$B$39:$B$782,N$119)+'СЕТ СН'!$I$9+СВЦЭМ!$D$10+'СЕТ СН'!$I$5-'СЕТ СН'!$I$17</f>
        <v>6478.0274276</v>
      </c>
      <c r="O128" s="36">
        <f>SUMIFS(СВЦЭМ!$C$39:$C$782,СВЦЭМ!$A$39:$A$782,$A128,СВЦЭМ!$B$39:$B$782,O$119)+'СЕТ СН'!$I$9+СВЦЭМ!$D$10+'СЕТ СН'!$I$5-'СЕТ СН'!$I$17</f>
        <v>6470.8599493799993</v>
      </c>
      <c r="P128" s="36">
        <f>SUMIFS(СВЦЭМ!$C$39:$C$782,СВЦЭМ!$A$39:$A$782,$A128,СВЦЭМ!$B$39:$B$782,P$119)+'СЕТ СН'!$I$9+СВЦЭМ!$D$10+'СЕТ СН'!$I$5-'СЕТ СН'!$I$17</f>
        <v>6460.65253347</v>
      </c>
      <c r="Q128" s="36">
        <f>SUMIFS(СВЦЭМ!$C$39:$C$782,СВЦЭМ!$A$39:$A$782,$A128,СВЦЭМ!$B$39:$B$782,Q$119)+'СЕТ СН'!$I$9+СВЦЭМ!$D$10+'СЕТ СН'!$I$5-'СЕТ СН'!$I$17</f>
        <v>6495.35030706</v>
      </c>
      <c r="R128" s="36">
        <f>SUMIFS(СВЦЭМ!$C$39:$C$782,СВЦЭМ!$A$39:$A$782,$A128,СВЦЭМ!$B$39:$B$782,R$119)+'СЕТ СН'!$I$9+СВЦЭМ!$D$10+'СЕТ СН'!$I$5-'СЕТ СН'!$I$17</f>
        <v>6489.6351004899998</v>
      </c>
      <c r="S128" s="36">
        <f>SUMIFS(СВЦЭМ!$C$39:$C$782,СВЦЭМ!$A$39:$A$782,$A128,СВЦЭМ!$B$39:$B$782,S$119)+'СЕТ СН'!$I$9+СВЦЭМ!$D$10+'СЕТ СН'!$I$5-'СЕТ СН'!$I$17</f>
        <v>6471.1580294699997</v>
      </c>
      <c r="T128" s="36">
        <f>SUMIFS(СВЦЭМ!$C$39:$C$782,СВЦЭМ!$A$39:$A$782,$A128,СВЦЭМ!$B$39:$B$782,T$119)+'СЕТ СН'!$I$9+СВЦЭМ!$D$10+'СЕТ СН'!$I$5-'СЕТ СН'!$I$17</f>
        <v>6469.4252091899998</v>
      </c>
      <c r="U128" s="36">
        <f>SUMIFS(СВЦЭМ!$C$39:$C$782,СВЦЭМ!$A$39:$A$782,$A128,СВЦЭМ!$B$39:$B$782,U$119)+'СЕТ СН'!$I$9+СВЦЭМ!$D$10+'СЕТ СН'!$I$5-'СЕТ СН'!$I$17</f>
        <v>6470.0957460299996</v>
      </c>
      <c r="V128" s="36">
        <f>SUMIFS(СВЦЭМ!$C$39:$C$782,СВЦЭМ!$A$39:$A$782,$A128,СВЦЭМ!$B$39:$B$782,V$119)+'СЕТ СН'!$I$9+СВЦЭМ!$D$10+'СЕТ СН'!$I$5-'СЕТ СН'!$I$17</f>
        <v>6484.2168552200001</v>
      </c>
      <c r="W128" s="36">
        <f>SUMIFS(СВЦЭМ!$C$39:$C$782,СВЦЭМ!$A$39:$A$782,$A128,СВЦЭМ!$B$39:$B$782,W$119)+'СЕТ СН'!$I$9+СВЦЭМ!$D$10+'СЕТ СН'!$I$5-'СЕТ СН'!$I$17</f>
        <v>6504.6992222600002</v>
      </c>
      <c r="X128" s="36">
        <f>SUMIFS(СВЦЭМ!$C$39:$C$782,СВЦЭМ!$A$39:$A$782,$A128,СВЦЭМ!$B$39:$B$782,X$119)+'СЕТ СН'!$I$9+СВЦЭМ!$D$10+'СЕТ СН'!$I$5-'СЕТ СН'!$I$17</f>
        <v>6581.7671623599999</v>
      </c>
      <c r="Y128" s="36">
        <f>SUMIFS(СВЦЭМ!$C$39:$C$782,СВЦЭМ!$A$39:$A$782,$A128,СВЦЭМ!$B$39:$B$782,Y$119)+'СЕТ СН'!$I$9+СВЦЭМ!$D$10+'СЕТ СН'!$I$5-'СЕТ СН'!$I$17</f>
        <v>6634.9633455699995</v>
      </c>
    </row>
    <row r="129" spans="1:25" ht="15.75" x14ac:dyDescent="0.2">
      <c r="A129" s="35">
        <f t="shared" si="3"/>
        <v>45575</v>
      </c>
      <c r="B129" s="36">
        <f>SUMIFS(СВЦЭМ!$C$39:$C$782,СВЦЭМ!$A$39:$A$782,$A129,СВЦЭМ!$B$39:$B$782,B$119)+'СЕТ СН'!$I$9+СВЦЭМ!$D$10+'СЕТ СН'!$I$5-'СЕТ СН'!$I$17</f>
        <v>6613.9396039200001</v>
      </c>
      <c r="C129" s="36">
        <f>SUMIFS(СВЦЭМ!$C$39:$C$782,СВЦЭМ!$A$39:$A$782,$A129,СВЦЭМ!$B$39:$B$782,C$119)+'СЕТ СН'!$I$9+СВЦЭМ!$D$10+'СЕТ СН'!$I$5-'СЕТ СН'!$I$17</f>
        <v>6653.0515701599998</v>
      </c>
      <c r="D129" s="36">
        <f>SUMIFS(СВЦЭМ!$C$39:$C$782,СВЦЭМ!$A$39:$A$782,$A129,СВЦЭМ!$B$39:$B$782,D$119)+'СЕТ СН'!$I$9+СВЦЭМ!$D$10+'СЕТ СН'!$I$5-'СЕТ СН'!$I$17</f>
        <v>6632.4706636800001</v>
      </c>
      <c r="E129" s="36">
        <f>SUMIFS(СВЦЭМ!$C$39:$C$782,СВЦЭМ!$A$39:$A$782,$A129,СВЦЭМ!$B$39:$B$782,E$119)+'СЕТ СН'!$I$9+СВЦЭМ!$D$10+'СЕТ СН'!$I$5-'СЕТ СН'!$I$17</f>
        <v>6645.1206299400001</v>
      </c>
      <c r="F129" s="36">
        <f>SUMIFS(СВЦЭМ!$C$39:$C$782,СВЦЭМ!$A$39:$A$782,$A129,СВЦЭМ!$B$39:$B$782,F$119)+'СЕТ СН'!$I$9+СВЦЭМ!$D$10+'СЕТ СН'!$I$5-'СЕТ СН'!$I$17</f>
        <v>6651.4747865699992</v>
      </c>
      <c r="G129" s="36">
        <f>SUMIFS(СВЦЭМ!$C$39:$C$782,СВЦЭМ!$A$39:$A$782,$A129,СВЦЭМ!$B$39:$B$782,G$119)+'СЕТ СН'!$I$9+СВЦЭМ!$D$10+'СЕТ СН'!$I$5-'СЕТ СН'!$I$17</f>
        <v>6611.7252462399993</v>
      </c>
      <c r="H129" s="36">
        <f>SUMIFS(СВЦЭМ!$C$39:$C$782,СВЦЭМ!$A$39:$A$782,$A129,СВЦЭМ!$B$39:$B$782,H$119)+'СЕТ СН'!$I$9+СВЦЭМ!$D$10+'СЕТ СН'!$I$5-'СЕТ СН'!$I$17</f>
        <v>6516.5644458299994</v>
      </c>
      <c r="I129" s="36">
        <f>SUMIFS(СВЦЭМ!$C$39:$C$782,СВЦЭМ!$A$39:$A$782,$A129,СВЦЭМ!$B$39:$B$782,I$119)+'СЕТ СН'!$I$9+СВЦЭМ!$D$10+'СЕТ СН'!$I$5-'СЕТ СН'!$I$17</f>
        <v>6428.2510297199997</v>
      </c>
      <c r="J129" s="36">
        <f>SUMIFS(СВЦЭМ!$C$39:$C$782,СВЦЭМ!$A$39:$A$782,$A129,СВЦЭМ!$B$39:$B$782,J$119)+'СЕТ СН'!$I$9+СВЦЭМ!$D$10+'СЕТ СН'!$I$5-'СЕТ СН'!$I$17</f>
        <v>6388.1135605199997</v>
      </c>
      <c r="K129" s="36">
        <f>SUMIFS(СВЦЭМ!$C$39:$C$782,СВЦЭМ!$A$39:$A$782,$A129,СВЦЭМ!$B$39:$B$782,K$119)+'СЕТ СН'!$I$9+СВЦЭМ!$D$10+'СЕТ СН'!$I$5-'СЕТ СН'!$I$17</f>
        <v>6379.8670846499999</v>
      </c>
      <c r="L129" s="36">
        <f>SUMIFS(СВЦЭМ!$C$39:$C$782,СВЦЭМ!$A$39:$A$782,$A129,СВЦЭМ!$B$39:$B$782,L$119)+'СЕТ СН'!$I$9+СВЦЭМ!$D$10+'СЕТ СН'!$I$5-'СЕТ СН'!$I$17</f>
        <v>6374.9532782999995</v>
      </c>
      <c r="M129" s="36">
        <f>SUMIFS(СВЦЭМ!$C$39:$C$782,СВЦЭМ!$A$39:$A$782,$A129,СВЦЭМ!$B$39:$B$782,M$119)+'СЕТ СН'!$I$9+СВЦЭМ!$D$10+'СЕТ СН'!$I$5-'СЕТ СН'!$I$17</f>
        <v>6404.9656093099993</v>
      </c>
      <c r="N129" s="36">
        <f>SUMIFS(СВЦЭМ!$C$39:$C$782,СВЦЭМ!$A$39:$A$782,$A129,СВЦЭМ!$B$39:$B$782,N$119)+'СЕТ СН'!$I$9+СВЦЭМ!$D$10+'СЕТ СН'!$I$5-'СЕТ СН'!$I$17</f>
        <v>6405.9582476399992</v>
      </c>
      <c r="O129" s="36">
        <f>SUMIFS(СВЦЭМ!$C$39:$C$782,СВЦЭМ!$A$39:$A$782,$A129,СВЦЭМ!$B$39:$B$782,O$119)+'СЕТ СН'!$I$9+СВЦЭМ!$D$10+'СЕТ СН'!$I$5-'СЕТ СН'!$I$17</f>
        <v>6416.0228964099997</v>
      </c>
      <c r="P129" s="36">
        <f>SUMIFS(СВЦЭМ!$C$39:$C$782,СВЦЭМ!$A$39:$A$782,$A129,СВЦЭМ!$B$39:$B$782,P$119)+'СЕТ СН'!$I$9+СВЦЭМ!$D$10+'СЕТ СН'!$I$5-'СЕТ СН'!$I$17</f>
        <v>6428.4647905900001</v>
      </c>
      <c r="Q129" s="36">
        <f>SUMIFS(СВЦЭМ!$C$39:$C$782,СВЦЭМ!$A$39:$A$782,$A129,СВЦЭМ!$B$39:$B$782,Q$119)+'СЕТ СН'!$I$9+СВЦЭМ!$D$10+'СЕТ СН'!$I$5-'СЕТ СН'!$I$17</f>
        <v>6451.4455588199999</v>
      </c>
      <c r="R129" s="36">
        <f>SUMIFS(СВЦЭМ!$C$39:$C$782,СВЦЭМ!$A$39:$A$782,$A129,СВЦЭМ!$B$39:$B$782,R$119)+'СЕТ СН'!$I$9+СВЦЭМ!$D$10+'СЕТ СН'!$I$5-'СЕТ СН'!$I$17</f>
        <v>6449.9838033899996</v>
      </c>
      <c r="S129" s="36">
        <f>SUMIFS(СВЦЭМ!$C$39:$C$782,СВЦЭМ!$A$39:$A$782,$A129,СВЦЭМ!$B$39:$B$782,S$119)+'СЕТ СН'!$I$9+СВЦЭМ!$D$10+'СЕТ СН'!$I$5-'СЕТ СН'!$I$17</f>
        <v>6441.0593238799993</v>
      </c>
      <c r="T129" s="36">
        <f>SUMIFS(СВЦЭМ!$C$39:$C$782,СВЦЭМ!$A$39:$A$782,$A129,СВЦЭМ!$B$39:$B$782,T$119)+'СЕТ СН'!$I$9+СВЦЭМ!$D$10+'СЕТ СН'!$I$5-'СЕТ СН'!$I$17</f>
        <v>6378.28074621</v>
      </c>
      <c r="U129" s="36">
        <f>SUMIFS(СВЦЭМ!$C$39:$C$782,СВЦЭМ!$A$39:$A$782,$A129,СВЦЭМ!$B$39:$B$782,U$119)+'СЕТ СН'!$I$9+СВЦЭМ!$D$10+'СЕТ СН'!$I$5-'СЕТ СН'!$I$17</f>
        <v>6308.0794593800001</v>
      </c>
      <c r="V129" s="36">
        <f>SUMIFS(СВЦЭМ!$C$39:$C$782,СВЦЭМ!$A$39:$A$782,$A129,СВЦЭМ!$B$39:$B$782,V$119)+'СЕТ СН'!$I$9+СВЦЭМ!$D$10+'СЕТ СН'!$I$5-'СЕТ СН'!$I$17</f>
        <v>6308.0382855499993</v>
      </c>
      <c r="W129" s="36">
        <f>SUMIFS(СВЦЭМ!$C$39:$C$782,СВЦЭМ!$A$39:$A$782,$A129,СВЦЭМ!$B$39:$B$782,W$119)+'СЕТ СН'!$I$9+СВЦЭМ!$D$10+'СЕТ СН'!$I$5-'СЕТ СН'!$I$17</f>
        <v>6322.3085918799998</v>
      </c>
      <c r="X129" s="36">
        <f>SUMIFS(СВЦЭМ!$C$39:$C$782,СВЦЭМ!$A$39:$A$782,$A129,СВЦЭМ!$B$39:$B$782,X$119)+'СЕТ СН'!$I$9+СВЦЭМ!$D$10+'СЕТ СН'!$I$5-'СЕТ СН'!$I$17</f>
        <v>6386.3436262999994</v>
      </c>
      <c r="Y129" s="36">
        <f>SUMIFS(СВЦЭМ!$C$39:$C$782,СВЦЭМ!$A$39:$A$782,$A129,СВЦЭМ!$B$39:$B$782,Y$119)+'СЕТ СН'!$I$9+СВЦЭМ!$D$10+'СЕТ СН'!$I$5-'СЕТ СН'!$I$17</f>
        <v>6455.8651475699999</v>
      </c>
    </row>
    <row r="130" spans="1:25" ht="15.75" x14ac:dyDescent="0.2">
      <c r="A130" s="35">
        <f t="shared" si="3"/>
        <v>45576</v>
      </c>
      <c r="B130" s="36">
        <f>SUMIFS(СВЦЭМ!$C$39:$C$782,СВЦЭМ!$A$39:$A$782,$A130,СВЦЭМ!$B$39:$B$782,B$119)+'СЕТ СН'!$I$9+СВЦЭМ!$D$10+'СЕТ СН'!$I$5-'СЕТ СН'!$I$17</f>
        <v>6598.6392089399997</v>
      </c>
      <c r="C130" s="36">
        <f>SUMIFS(СВЦЭМ!$C$39:$C$782,СВЦЭМ!$A$39:$A$782,$A130,СВЦЭМ!$B$39:$B$782,C$119)+'СЕТ СН'!$I$9+СВЦЭМ!$D$10+'СЕТ СН'!$I$5-'СЕТ СН'!$I$17</f>
        <v>6648.4383406699999</v>
      </c>
      <c r="D130" s="36">
        <f>SUMIFS(СВЦЭМ!$C$39:$C$782,СВЦЭМ!$A$39:$A$782,$A130,СВЦЭМ!$B$39:$B$782,D$119)+'СЕТ СН'!$I$9+СВЦЭМ!$D$10+'СЕТ СН'!$I$5-'СЕТ СН'!$I$17</f>
        <v>6663.8110428199998</v>
      </c>
      <c r="E130" s="36">
        <f>SUMIFS(СВЦЭМ!$C$39:$C$782,СВЦЭМ!$A$39:$A$782,$A130,СВЦЭМ!$B$39:$B$782,E$119)+'СЕТ СН'!$I$9+СВЦЭМ!$D$10+'СЕТ СН'!$I$5-'СЕТ СН'!$I$17</f>
        <v>6664.8236950399996</v>
      </c>
      <c r="F130" s="36">
        <f>SUMIFS(СВЦЭМ!$C$39:$C$782,СВЦЭМ!$A$39:$A$782,$A130,СВЦЭМ!$B$39:$B$782,F$119)+'СЕТ СН'!$I$9+СВЦЭМ!$D$10+'СЕТ СН'!$I$5-'СЕТ СН'!$I$17</f>
        <v>6684.1210573899998</v>
      </c>
      <c r="G130" s="36">
        <f>SUMIFS(СВЦЭМ!$C$39:$C$782,СВЦЭМ!$A$39:$A$782,$A130,СВЦЭМ!$B$39:$B$782,G$119)+'СЕТ СН'!$I$9+СВЦЭМ!$D$10+'СЕТ СН'!$I$5-'СЕТ СН'!$I$17</f>
        <v>6679.3429418599999</v>
      </c>
      <c r="H130" s="36">
        <f>SUMIFS(СВЦЭМ!$C$39:$C$782,СВЦЭМ!$A$39:$A$782,$A130,СВЦЭМ!$B$39:$B$782,H$119)+'СЕТ СН'!$I$9+СВЦЭМ!$D$10+'СЕТ СН'!$I$5-'СЕТ СН'!$I$17</f>
        <v>6569.9728328799993</v>
      </c>
      <c r="I130" s="36">
        <f>SUMIFS(СВЦЭМ!$C$39:$C$782,СВЦЭМ!$A$39:$A$782,$A130,СВЦЭМ!$B$39:$B$782,I$119)+'СЕТ СН'!$I$9+СВЦЭМ!$D$10+'СЕТ СН'!$I$5-'СЕТ СН'!$I$17</f>
        <v>6494.7168773599997</v>
      </c>
      <c r="J130" s="36">
        <f>SUMIFS(СВЦЭМ!$C$39:$C$782,СВЦЭМ!$A$39:$A$782,$A130,СВЦЭМ!$B$39:$B$782,J$119)+'СЕТ СН'!$I$9+СВЦЭМ!$D$10+'СЕТ СН'!$I$5-'СЕТ СН'!$I$17</f>
        <v>6441.1650804799992</v>
      </c>
      <c r="K130" s="36">
        <f>SUMIFS(СВЦЭМ!$C$39:$C$782,СВЦЭМ!$A$39:$A$782,$A130,СВЦЭМ!$B$39:$B$782,K$119)+'СЕТ СН'!$I$9+СВЦЭМ!$D$10+'СЕТ СН'!$I$5-'СЕТ СН'!$I$17</f>
        <v>6438.4730717399998</v>
      </c>
      <c r="L130" s="36">
        <f>SUMIFS(СВЦЭМ!$C$39:$C$782,СВЦЭМ!$A$39:$A$782,$A130,СВЦЭМ!$B$39:$B$782,L$119)+'СЕТ СН'!$I$9+СВЦЭМ!$D$10+'СЕТ СН'!$I$5-'СЕТ СН'!$I$17</f>
        <v>6437.4457489099996</v>
      </c>
      <c r="M130" s="36">
        <f>SUMIFS(СВЦЭМ!$C$39:$C$782,СВЦЭМ!$A$39:$A$782,$A130,СВЦЭМ!$B$39:$B$782,M$119)+'СЕТ СН'!$I$9+СВЦЭМ!$D$10+'СЕТ СН'!$I$5-'СЕТ СН'!$I$17</f>
        <v>6426.6392983699998</v>
      </c>
      <c r="N130" s="36">
        <f>SUMIFS(СВЦЭМ!$C$39:$C$782,СВЦЭМ!$A$39:$A$782,$A130,СВЦЭМ!$B$39:$B$782,N$119)+'СЕТ СН'!$I$9+СВЦЭМ!$D$10+'СЕТ СН'!$I$5-'СЕТ СН'!$I$17</f>
        <v>6473.4556043199991</v>
      </c>
      <c r="O130" s="36">
        <f>SUMIFS(СВЦЭМ!$C$39:$C$782,СВЦЭМ!$A$39:$A$782,$A130,СВЦЭМ!$B$39:$B$782,O$119)+'СЕТ СН'!$I$9+СВЦЭМ!$D$10+'СЕТ СН'!$I$5-'СЕТ СН'!$I$17</f>
        <v>6469.3087913799991</v>
      </c>
      <c r="P130" s="36">
        <f>SUMIFS(СВЦЭМ!$C$39:$C$782,СВЦЭМ!$A$39:$A$782,$A130,СВЦЭМ!$B$39:$B$782,P$119)+'СЕТ СН'!$I$9+СВЦЭМ!$D$10+'СЕТ СН'!$I$5-'СЕТ СН'!$I$17</f>
        <v>6470.6197876699998</v>
      </c>
      <c r="Q130" s="36">
        <f>SUMIFS(СВЦЭМ!$C$39:$C$782,СВЦЭМ!$A$39:$A$782,$A130,СВЦЭМ!$B$39:$B$782,Q$119)+'СЕТ СН'!$I$9+СВЦЭМ!$D$10+'СЕТ СН'!$I$5-'СЕТ СН'!$I$17</f>
        <v>6475.5003354799992</v>
      </c>
      <c r="R130" s="36">
        <f>SUMIFS(СВЦЭМ!$C$39:$C$782,СВЦЭМ!$A$39:$A$782,$A130,СВЦЭМ!$B$39:$B$782,R$119)+'СЕТ СН'!$I$9+СВЦЭМ!$D$10+'СЕТ СН'!$I$5-'СЕТ СН'!$I$17</f>
        <v>6474.4656942299998</v>
      </c>
      <c r="S130" s="36">
        <f>SUMIFS(СВЦЭМ!$C$39:$C$782,СВЦЭМ!$A$39:$A$782,$A130,СВЦЭМ!$B$39:$B$782,S$119)+'СЕТ СН'!$I$9+СВЦЭМ!$D$10+'СЕТ СН'!$I$5-'СЕТ СН'!$I$17</f>
        <v>6459.7766497399998</v>
      </c>
      <c r="T130" s="36">
        <f>SUMIFS(СВЦЭМ!$C$39:$C$782,СВЦЭМ!$A$39:$A$782,$A130,СВЦЭМ!$B$39:$B$782,T$119)+'СЕТ СН'!$I$9+СВЦЭМ!$D$10+'СЕТ СН'!$I$5-'СЕТ СН'!$I$17</f>
        <v>6417.5375820899999</v>
      </c>
      <c r="U130" s="36">
        <f>SUMIFS(СВЦЭМ!$C$39:$C$782,СВЦЭМ!$A$39:$A$782,$A130,СВЦЭМ!$B$39:$B$782,U$119)+'СЕТ СН'!$I$9+СВЦЭМ!$D$10+'СЕТ СН'!$I$5-'СЕТ СН'!$I$17</f>
        <v>6369.9552878999993</v>
      </c>
      <c r="V130" s="36">
        <f>SUMIFS(СВЦЭМ!$C$39:$C$782,СВЦЭМ!$A$39:$A$782,$A130,СВЦЭМ!$B$39:$B$782,V$119)+'СЕТ СН'!$I$9+СВЦЭМ!$D$10+'СЕТ СН'!$I$5-'СЕТ СН'!$I$17</f>
        <v>6382.2970018699998</v>
      </c>
      <c r="W130" s="36">
        <f>SUMIFS(СВЦЭМ!$C$39:$C$782,СВЦЭМ!$A$39:$A$782,$A130,СВЦЭМ!$B$39:$B$782,W$119)+'СЕТ СН'!$I$9+СВЦЭМ!$D$10+'СЕТ СН'!$I$5-'СЕТ СН'!$I$17</f>
        <v>6401.8144680999994</v>
      </c>
      <c r="X130" s="36">
        <f>SUMIFS(СВЦЭМ!$C$39:$C$782,СВЦЭМ!$A$39:$A$782,$A130,СВЦЭМ!$B$39:$B$782,X$119)+'СЕТ СН'!$I$9+СВЦЭМ!$D$10+'СЕТ СН'!$I$5-'СЕТ СН'!$I$17</f>
        <v>6474.8689874399997</v>
      </c>
      <c r="Y130" s="36">
        <f>SUMIFS(СВЦЭМ!$C$39:$C$782,СВЦЭМ!$A$39:$A$782,$A130,СВЦЭМ!$B$39:$B$782,Y$119)+'СЕТ СН'!$I$9+СВЦЭМ!$D$10+'СЕТ СН'!$I$5-'СЕТ СН'!$I$17</f>
        <v>6540.96732333</v>
      </c>
    </row>
    <row r="131" spans="1:25" ht="15.75" x14ac:dyDescent="0.2">
      <c r="A131" s="35">
        <f t="shared" si="3"/>
        <v>45577</v>
      </c>
      <c r="B131" s="36">
        <f>SUMIFS(СВЦЭМ!$C$39:$C$782,СВЦЭМ!$A$39:$A$782,$A131,СВЦЭМ!$B$39:$B$782,B$119)+'СЕТ СН'!$I$9+СВЦЭМ!$D$10+'СЕТ СН'!$I$5-'СЕТ СН'!$I$17</f>
        <v>6554.2606900399996</v>
      </c>
      <c r="C131" s="36">
        <f>SUMIFS(СВЦЭМ!$C$39:$C$782,СВЦЭМ!$A$39:$A$782,$A131,СВЦЭМ!$B$39:$B$782,C$119)+'СЕТ СН'!$I$9+СВЦЭМ!$D$10+'СЕТ СН'!$I$5-'СЕТ СН'!$I$17</f>
        <v>6624.2768473299993</v>
      </c>
      <c r="D131" s="36">
        <f>SUMIFS(СВЦЭМ!$C$39:$C$782,СВЦЭМ!$A$39:$A$782,$A131,СВЦЭМ!$B$39:$B$782,D$119)+'СЕТ СН'!$I$9+СВЦЭМ!$D$10+'СЕТ СН'!$I$5-'СЕТ СН'!$I$17</f>
        <v>6681.1657823599999</v>
      </c>
      <c r="E131" s="36">
        <f>SUMIFS(СВЦЭМ!$C$39:$C$782,СВЦЭМ!$A$39:$A$782,$A131,СВЦЭМ!$B$39:$B$782,E$119)+'СЕТ СН'!$I$9+СВЦЭМ!$D$10+'СЕТ СН'!$I$5-'СЕТ СН'!$I$17</f>
        <v>6671.3945991999999</v>
      </c>
      <c r="F131" s="36">
        <f>SUMIFS(СВЦЭМ!$C$39:$C$782,СВЦЭМ!$A$39:$A$782,$A131,СВЦЭМ!$B$39:$B$782,F$119)+'СЕТ СН'!$I$9+СВЦЭМ!$D$10+'СЕТ СН'!$I$5-'СЕТ СН'!$I$17</f>
        <v>6668.6059829699998</v>
      </c>
      <c r="G131" s="36">
        <f>SUMIFS(СВЦЭМ!$C$39:$C$782,СВЦЭМ!$A$39:$A$782,$A131,СВЦЭМ!$B$39:$B$782,G$119)+'СЕТ СН'!$I$9+СВЦЭМ!$D$10+'СЕТ СН'!$I$5-'СЕТ СН'!$I$17</f>
        <v>6674.4788441499995</v>
      </c>
      <c r="H131" s="36">
        <f>SUMIFS(СВЦЭМ!$C$39:$C$782,СВЦЭМ!$A$39:$A$782,$A131,СВЦЭМ!$B$39:$B$782,H$119)+'СЕТ СН'!$I$9+СВЦЭМ!$D$10+'СЕТ СН'!$I$5-'СЕТ СН'!$I$17</f>
        <v>6649.5502028699993</v>
      </c>
      <c r="I131" s="36">
        <f>SUMIFS(СВЦЭМ!$C$39:$C$782,СВЦЭМ!$A$39:$A$782,$A131,СВЦЭМ!$B$39:$B$782,I$119)+'СЕТ СН'!$I$9+СВЦЭМ!$D$10+'СЕТ СН'!$I$5-'СЕТ СН'!$I$17</f>
        <v>6589.0450794299995</v>
      </c>
      <c r="J131" s="36">
        <f>SUMIFS(СВЦЭМ!$C$39:$C$782,СВЦЭМ!$A$39:$A$782,$A131,СВЦЭМ!$B$39:$B$782,J$119)+'СЕТ СН'!$I$9+СВЦЭМ!$D$10+'СЕТ СН'!$I$5-'СЕТ СН'!$I$17</f>
        <v>6494.8229622399995</v>
      </c>
      <c r="K131" s="36">
        <f>SUMIFS(СВЦЭМ!$C$39:$C$782,СВЦЭМ!$A$39:$A$782,$A131,СВЦЭМ!$B$39:$B$782,K$119)+'СЕТ СН'!$I$9+СВЦЭМ!$D$10+'СЕТ СН'!$I$5-'СЕТ СН'!$I$17</f>
        <v>6429.9518359699996</v>
      </c>
      <c r="L131" s="36">
        <f>SUMIFS(СВЦЭМ!$C$39:$C$782,СВЦЭМ!$A$39:$A$782,$A131,СВЦЭМ!$B$39:$B$782,L$119)+'СЕТ СН'!$I$9+СВЦЭМ!$D$10+'СЕТ СН'!$I$5-'СЕТ СН'!$I$17</f>
        <v>6398.3269025199997</v>
      </c>
      <c r="M131" s="36">
        <f>SUMIFS(СВЦЭМ!$C$39:$C$782,СВЦЭМ!$A$39:$A$782,$A131,СВЦЭМ!$B$39:$B$782,M$119)+'СЕТ СН'!$I$9+СВЦЭМ!$D$10+'СЕТ СН'!$I$5-'СЕТ СН'!$I$17</f>
        <v>6383.2760620999998</v>
      </c>
      <c r="N131" s="36">
        <f>SUMIFS(СВЦЭМ!$C$39:$C$782,СВЦЭМ!$A$39:$A$782,$A131,СВЦЭМ!$B$39:$B$782,N$119)+'СЕТ СН'!$I$9+СВЦЭМ!$D$10+'СЕТ СН'!$I$5-'СЕТ СН'!$I$17</f>
        <v>6395.9296196899995</v>
      </c>
      <c r="O131" s="36">
        <f>SUMIFS(СВЦЭМ!$C$39:$C$782,СВЦЭМ!$A$39:$A$782,$A131,СВЦЭМ!$B$39:$B$782,O$119)+'СЕТ СН'!$I$9+СВЦЭМ!$D$10+'СЕТ СН'!$I$5-'СЕТ СН'!$I$17</f>
        <v>6401.3499447199993</v>
      </c>
      <c r="P131" s="36">
        <f>SUMIFS(СВЦЭМ!$C$39:$C$782,СВЦЭМ!$A$39:$A$782,$A131,СВЦЭМ!$B$39:$B$782,P$119)+'СЕТ СН'!$I$9+СВЦЭМ!$D$10+'СЕТ СН'!$I$5-'СЕТ СН'!$I$17</f>
        <v>6415.8442326999993</v>
      </c>
      <c r="Q131" s="36">
        <f>SUMIFS(СВЦЭМ!$C$39:$C$782,СВЦЭМ!$A$39:$A$782,$A131,СВЦЭМ!$B$39:$B$782,Q$119)+'СЕТ СН'!$I$9+СВЦЭМ!$D$10+'СЕТ СН'!$I$5-'СЕТ СН'!$I$17</f>
        <v>6419.9421304899997</v>
      </c>
      <c r="R131" s="36">
        <f>SUMIFS(СВЦЭМ!$C$39:$C$782,СВЦЭМ!$A$39:$A$782,$A131,СВЦЭМ!$B$39:$B$782,R$119)+'СЕТ СН'!$I$9+СВЦЭМ!$D$10+'СЕТ СН'!$I$5-'СЕТ СН'!$I$17</f>
        <v>6426.1099544899998</v>
      </c>
      <c r="S131" s="36">
        <f>SUMIFS(СВЦЭМ!$C$39:$C$782,СВЦЭМ!$A$39:$A$782,$A131,СВЦЭМ!$B$39:$B$782,S$119)+'СЕТ СН'!$I$9+СВЦЭМ!$D$10+'СЕТ СН'!$I$5-'СЕТ СН'!$I$17</f>
        <v>6421.51845245</v>
      </c>
      <c r="T131" s="36">
        <f>SUMIFS(СВЦЭМ!$C$39:$C$782,СВЦЭМ!$A$39:$A$782,$A131,СВЦЭМ!$B$39:$B$782,T$119)+'СЕТ СН'!$I$9+СВЦЭМ!$D$10+'СЕТ СН'!$I$5-'СЕТ СН'!$I$17</f>
        <v>6379.2076239099997</v>
      </c>
      <c r="U131" s="36">
        <f>SUMIFS(СВЦЭМ!$C$39:$C$782,СВЦЭМ!$A$39:$A$782,$A131,СВЦЭМ!$B$39:$B$782,U$119)+'СЕТ СН'!$I$9+СВЦЭМ!$D$10+'СЕТ СН'!$I$5-'СЕТ СН'!$I$17</f>
        <v>6327.8813606099993</v>
      </c>
      <c r="V131" s="36">
        <f>SUMIFS(СВЦЭМ!$C$39:$C$782,СВЦЭМ!$A$39:$A$782,$A131,СВЦЭМ!$B$39:$B$782,V$119)+'СЕТ СН'!$I$9+СВЦЭМ!$D$10+'СЕТ СН'!$I$5-'СЕТ СН'!$I$17</f>
        <v>6339.0780716600002</v>
      </c>
      <c r="W131" s="36">
        <f>SUMIFS(СВЦЭМ!$C$39:$C$782,СВЦЭМ!$A$39:$A$782,$A131,СВЦЭМ!$B$39:$B$782,W$119)+'СЕТ СН'!$I$9+СВЦЭМ!$D$10+'СЕТ СН'!$I$5-'СЕТ СН'!$I$17</f>
        <v>6356.6722753899994</v>
      </c>
      <c r="X131" s="36">
        <f>SUMIFS(СВЦЭМ!$C$39:$C$782,СВЦЭМ!$A$39:$A$782,$A131,СВЦЭМ!$B$39:$B$782,X$119)+'СЕТ СН'!$I$9+СВЦЭМ!$D$10+'СЕТ СН'!$I$5-'СЕТ СН'!$I$17</f>
        <v>6407.9363434799998</v>
      </c>
      <c r="Y131" s="36">
        <f>SUMIFS(СВЦЭМ!$C$39:$C$782,СВЦЭМ!$A$39:$A$782,$A131,СВЦЭМ!$B$39:$B$782,Y$119)+'СЕТ СН'!$I$9+СВЦЭМ!$D$10+'СЕТ СН'!$I$5-'СЕТ СН'!$I$17</f>
        <v>6501.29328876</v>
      </c>
    </row>
    <row r="132" spans="1:25" ht="15.75" x14ac:dyDescent="0.2">
      <c r="A132" s="35">
        <f t="shared" si="3"/>
        <v>45578</v>
      </c>
      <c r="B132" s="36">
        <f>SUMIFS(СВЦЭМ!$C$39:$C$782,СВЦЭМ!$A$39:$A$782,$A132,СВЦЭМ!$B$39:$B$782,B$119)+'СЕТ СН'!$I$9+СВЦЭМ!$D$10+'СЕТ СН'!$I$5-'СЕТ СН'!$I$17</f>
        <v>6528.6070458300001</v>
      </c>
      <c r="C132" s="36">
        <f>SUMIFS(СВЦЭМ!$C$39:$C$782,СВЦЭМ!$A$39:$A$782,$A132,СВЦЭМ!$B$39:$B$782,C$119)+'СЕТ СН'!$I$9+СВЦЭМ!$D$10+'СЕТ СН'!$I$5-'СЕТ СН'!$I$17</f>
        <v>6573.0961841499993</v>
      </c>
      <c r="D132" s="36">
        <f>SUMIFS(СВЦЭМ!$C$39:$C$782,СВЦЭМ!$A$39:$A$782,$A132,СВЦЭМ!$B$39:$B$782,D$119)+'СЕТ СН'!$I$9+СВЦЭМ!$D$10+'СЕТ СН'!$I$5-'СЕТ СН'!$I$17</f>
        <v>6630.08798561</v>
      </c>
      <c r="E132" s="36">
        <f>SUMIFS(СВЦЭМ!$C$39:$C$782,СВЦЭМ!$A$39:$A$782,$A132,СВЦЭМ!$B$39:$B$782,E$119)+'СЕТ СН'!$I$9+СВЦЭМ!$D$10+'СЕТ СН'!$I$5-'СЕТ СН'!$I$17</f>
        <v>6679.9171213299996</v>
      </c>
      <c r="F132" s="36">
        <f>SUMIFS(СВЦЭМ!$C$39:$C$782,СВЦЭМ!$A$39:$A$782,$A132,СВЦЭМ!$B$39:$B$782,F$119)+'СЕТ СН'!$I$9+СВЦЭМ!$D$10+'СЕТ СН'!$I$5-'СЕТ СН'!$I$17</f>
        <v>6680.9237319299991</v>
      </c>
      <c r="G132" s="36">
        <f>SUMIFS(СВЦЭМ!$C$39:$C$782,СВЦЭМ!$A$39:$A$782,$A132,СВЦЭМ!$B$39:$B$782,G$119)+'СЕТ СН'!$I$9+СВЦЭМ!$D$10+'СЕТ СН'!$I$5-'СЕТ СН'!$I$17</f>
        <v>6670.8308033399999</v>
      </c>
      <c r="H132" s="36">
        <f>SUMIFS(СВЦЭМ!$C$39:$C$782,СВЦЭМ!$A$39:$A$782,$A132,СВЦЭМ!$B$39:$B$782,H$119)+'СЕТ СН'!$I$9+СВЦЭМ!$D$10+'СЕТ СН'!$I$5-'СЕТ СН'!$I$17</f>
        <v>6633.7833659199996</v>
      </c>
      <c r="I132" s="36">
        <f>SUMIFS(СВЦЭМ!$C$39:$C$782,СВЦЭМ!$A$39:$A$782,$A132,СВЦЭМ!$B$39:$B$782,I$119)+'СЕТ СН'!$I$9+СВЦЭМ!$D$10+'СЕТ СН'!$I$5-'СЕТ СН'!$I$17</f>
        <v>6572.3970469799997</v>
      </c>
      <c r="J132" s="36">
        <f>SUMIFS(СВЦЭМ!$C$39:$C$782,СВЦЭМ!$A$39:$A$782,$A132,СВЦЭМ!$B$39:$B$782,J$119)+'СЕТ СН'!$I$9+СВЦЭМ!$D$10+'СЕТ СН'!$I$5-'СЕТ СН'!$I$17</f>
        <v>6490.5089921299996</v>
      </c>
      <c r="K132" s="36">
        <f>SUMIFS(СВЦЭМ!$C$39:$C$782,СВЦЭМ!$A$39:$A$782,$A132,СВЦЭМ!$B$39:$B$782,K$119)+'СЕТ СН'!$I$9+СВЦЭМ!$D$10+'СЕТ СН'!$I$5-'СЕТ СН'!$I$17</f>
        <v>6418.4625258099995</v>
      </c>
      <c r="L132" s="36">
        <f>SUMIFS(СВЦЭМ!$C$39:$C$782,СВЦЭМ!$A$39:$A$782,$A132,СВЦЭМ!$B$39:$B$782,L$119)+'СЕТ СН'!$I$9+СВЦЭМ!$D$10+'СЕТ СН'!$I$5-'СЕТ СН'!$I$17</f>
        <v>6358.7371904399997</v>
      </c>
      <c r="M132" s="36">
        <f>SUMIFS(СВЦЭМ!$C$39:$C$782,СВЦЭМ!$A$39:$A$782,$A132,СВЦЭМ!$B$39:$B$782,M$119)+'СЕТ СН'!$I$9+СВЦЭМ!$D$10+'СЕТ СН'!$I$5-'СЕТ СН'!$I$17</f>
        <v>6369.0356903499996</v>
      </c>
      <c r="N132" s="36">
        <f>SUMIFS(СВЦЭМ!$C$39:$C$782,СВЦЭМ!$A$39:$A$782,$A132,СВЦЭМ!$B$39:$B$782,N$119)+'СЕТ СН'!$I$9+СВЦЭМ!$D$10+'СЕТ СН'!$I$5-'СЕТ СН'!$I$17</f>
        <v>6392.93363856</v>
      </c>
      <c r="O132" s="36">
        <f>SUMIFS(СВЦЭМ!$C$39:$C$782,СВЦЭМ!$A$39:$A$782,$A132,СВЦЭМ!$B$39:$B$782,O$119)+'СЕТ СН'!$I$9+СВЦЭМ!$D$10+'СЕТ СН'!$I$5-'СЕТ СН'!$I$17</f>
        <v>6412.7355721599997</v>
      </c>
      <c r="P132" s="36">
        <f>SUMIFS(СВЦЭМ!$C$39:$C$782,СВЦЭМ!$A$39:$A$782,$A132,СВЦЭМ!$B$39:$B$782,P$119)+'СЕТ СН'!$I$9+СВЦЭМ!$D$10+'СЕТ СН'!$I$5-'СЕТ СН'!$I$17</f>
        <v>6430.0001548399996</v>
      </c>
      <c r="Q132" s="36">
        <f>SUMIFS(СВЦЭМ!$C$39:$C$782,СВЦЭМ!$A$39:$A$782,$A132,СВЦЭМ!$B$39:$B$782,Q$119)+'СЕТ СН'!$I$9+СВЦЭМ!$D$10+'СЕТ СН'!$I$5-'СЕТ СН'!$I$17</f>
        <v>6440.0573599199997</v>
      </c>
      <c r="R132" s="36">
        <f>SUMIFS(СВЦЭМ!$C$39:$C$782,СВЦЭМ!$A$39:$A$782,$A132,СВЦЭМ!$B$39:$B$782,R$119)+'СЕТ СН'!$I$9+СВЦЭМ!$D$10+'СЕТ СН'!$I$5-'СЕТ СН'!$I$17</f>
        <v>6435.2330908699996</v>
      </c>
      <c r="S132" s="36">
        <f>SUMIFS(СВЦЭМ!$C$39:$C$782,СВЦЭМ!$A$39:$A$782,$A132,СВЦЭМ!$B$39:$B$782,S$119)+'СЕТ СН'!$I$9+СВЦЭМ!$D$10+'СЕТ СН'!$I$5-'СЕТ СН'!$I$17</f>
        <v>6407.8395006499995</v>
      </c>
      <c r="T132" s="36">
        <f>SUMIFS(СВЦЭМ!$C$39:$C$782,СВЦЭМ!$A$39:$A$782,$A132,СВЦЭМ!$B$39:$B$782,T$119)+'СЕТ СН'!$I$9+СВЦЭМ!$D$10+'СЕТ СН'!$I$5-'СЕТ СН'!$I$17</f>
        <v>6339.0979712600001</v>
      </c>
      <c r="U132" s="36">
        <f>SUMIFS(СВЦЭМ!$C$39:$C$782,СВЦЭМ!$A$39:$A$782,$A132,СВЦЭМ!$B$39:$B$782,U$119)+'СЕТ СН'!$I$9+СВЦЭМ!$D$10+'СЕТ СН'!$I$5-'СЕТ СН'!$I$17</f>
        <v>6282.8104880899991</v>
      </c>
      <c r="V132" s="36">
        <f>SUMIFS(СВЦЭМ!$C$39:$C$782,СВЦЭМ!$A$39:$A$782,$A132,СВЦЭМ!$B$39:$B$782,V$119)+'СЕТ СН'!$I$9+СВЦЭМ!$D$10+'СЕТ СН'!$I$5-'СЕТ СН'!$I$17</f>
        <v>6284.7153041199999</v>
      </c>
      <c r="W132" s="36">
        <f>SUMIFS(СВЦЭМ!$C$39:$C$782,СВЦЭМ!$A$39:$A$782,$A132,СВЦЭМ!$B$39:$B$782,W$119)+'СЕТ СН'!$I$9+СВЦЭМ!$D$10+'СЕТ СН'!$I$5-'СЕТ СН'!$I$17</f>
        <v>6309.3169495499997</v>
      </c>
      <c r="X132" s="36">
        <f>SUMIFS(СВЦЭМ!$C$39:$C$782,СВЦЭМ!$A$39:$A$782,$A132,СВЦЭМ!$B$39:$B$782,X$119)+'СЕТ СН'!$I$9+СВЦЭМ!$D$10+'СЕТ СН'!$I$5-'СЕТ СН'!$I$17</f>
        <v>6388.1503813700001</v>
      </c>
      <c r="Y132" s="36">
        <f>SUMIFS(СВЦЭМ!$C$39:$C$782,СВЦЭМ!$A$39:$A$782,$A132,СВЦЭМ!$B$39:$B$782,Y$119)+'СЕТ СН'!$I$9+СВЦЭМ!$D$10+'СЕТ СН'!$I$5-'СЕТ СН'!$I$17</f>
        <v>6479.7603549300002</v>
      </c>
    </row>
    <row r="133" spans="1:25" ht="15.75" x14ac:dyDescent="0.2">
      <c r="A133" s="35">
        <f t="shared" si="3"/>
        <v>45579</v>
      </c>
      <c r="B133" s="36">
        <f>SUMIFS(СВЦЭМ!$C$39:$C$782,СВЦЭМ!$A$39:$A$782,$A133,СВЦЭМ!$B$39:$B$782,B$119)+'СЕТ СН'!$I$9+СВЦЭМ!$D$10+'СЕТ СН'!$I$5-'СЕТ СН'!$I$17</f>
        <v>6654.0073729699998</v>
      </c>
      <c r="C133" s="36">
        <f>SUMIFS(СВЦЭМ!$C$39:$C$782,СВЦЭМ!$A$39:$A$782,$A133,СВЦЭМ!$B$39:$B$782,C$119)+'СЕТ СН'!$I$9+СВЦЭМ!$D$10+'СЕТ СН'!$I$5-'СЕТ СН'!$I$17</f>
        <v>6727.0075546199996</v>
      </c>
      <c r="D133" s="36">
        <f>SUMIFS(СВЦЭМ!$C$39:$C$782,СВЦЭМ!$A$39:$A$782,$A133,СВЦЭМ!$B$39:$B$782,D$119)+'СЕТ СН'!$I$9+СВЦЭМ!$D$10+'СЕТ СН'!$I$5-'СЕТ СН'!$I$17</f>
        <v>6735.4089800199999</v>
      </c>
      <c r="E133" s="36">
        <f>SUMIFS(СВЦЭМ!$C$39:$C$782,СВЦЭМ!$A$39:$A$782,$A133,СВЦЭМ!$B$39:$B$782,E$119)+'СЕТ СН'!$I$9+СВЦЭМ!$D$10+'СЕТ СН'!$I$5-'СЕТ СН'!$I$17</f>
        <v>6735.8338915999993</v>
      </c>
      <c r="F133" s="36">
        <f>SUMIFS(СВЦЭМ!$C$39:$C$782,СВЦЭМ!$A$39:$A$782,$A133,СВЦЭМ!$B$39:$B$782,F$119)+'СЕТ СН'!$I$9+СВЦЭМ!$D$10+'СЕТ СН'!$I$5-'СЕТ СН'!$I$17</f>
        <v>6727.1846943299997</v>
      </c>
      <c r="G133" s="36">
        <f>SUMIFS(СВЦЭМ!$C$39:$C$782,СВЦЭМ!$A$39:$A$782,$A133,СВЦЭМ!$B$39:$B$782,G$119)+'СЕТ СН'!$I$9+СВЦЭМ!$D$10+'СЕТ СН'!$I$5-'СЕТ СН'!$I$17</f>
        <v>6740.9462268699999</v>
      </c>
      <c r="H133" s="36">
        <f>SUMIFS(СВЦЭМ!$C$39:$C$782,СВЦЭМ!$A$39:$A$782,$A133,СВЦЭМ!$B$39:$B$782,H$119)+'СЕТ СН'!$I$9+СВЦЭМ!$D$10+'СЕТ СН'!$I$5-'СЕТ СН'!$I$17</f>
        <v>6647.4193192399998</v>
      </c>
      <c r="I133" s="36">
        <f>SUMIFS(СВЦЭМ!$C$39:$C$782,СВЦЭМ!$A$39:$A$782,$A133,СВЦЭМ!$B$39:$B$782,I$119)+'СЕТ СН'!$I$9+СВЦЭМ!$D$10+'СЕТ СН'!$I$5-'СЕТ СН'!$I$17</f>
        <v>6578.4559241400002</v>
      </c>
      <c r="J133" s="36">
        <f>SUMIFS(СВЦЭМ!$C$39:$C$782,СВЦЭМ!$A$39:$A$782,$A133,СВЦЭМ!$B$39:$B$782,J$119)+'СЕТ СН'!$I$9+СВЦЭМ!$D$10+'СЕТ СН'!$I$5-'СЕТ СН'!$I$17</f>
        <v>6519.1433165299995</v>
      </c>
      <c r="K133" s="36">
        <f>SUMIFS(СВЦЭМ!$C$39:$C$782,СВЦЭМ!$A$39:$A$782,$A133,СВЦЭМ!$B$39:$B$782,K$119)+'СЕТ СН'!$I$9+СВЦЭМ!$D$10+'СЕТ СН'!$I$5-'СЕТ СН'!$I$17</f>
        <v>6526.1366695699999</v>
      </c>
      <c r="L133" s="36">
        <f>SUMIFS(СВЦЭМ!$C$39:$C$782,СВЦЭМ!$A$39:$A$782,$A133,СВЦЭМ!$B$39:$B$782,L$119)+'СЕТ СН'!$I$9+СВЦЭМ!$D$10+'СЕТ СН'!$I$5-'СЕТ СН'!$I$17</f>
        <v>6546.5411987199996</v>
      </c>
      <c r="M133" s="36">
        <f>SUMIFS(СВЦЭМ!$C$39:$C$782,СВЦЭМ!$A$39:$A$782,$A133,СВЦЭМ!$B$39:$B$782,M$119)+'СЕТ СН'!$I$9+СВЦЭМ!$D$10+'СЕТ СН'!$I$5-'СЕТ СН'!$I$17</f>
        <v>6587.9488985799999</v>
      </c>
      <c r="N133" s="36">
        <f>SUMIFS(СВЦЭМ!$C$39:$C$782,СВЦЭМ!$A$39:$A$782,$A133,СВЦЭМ!$B$39:$B$782,N$119)+'СЕТ СН'!$I$9+СВЦЭМ!$D$10+'СЕТ СН'!$I$5-'СЕТ СН'!$I$17</f>
        <v>6591.6629242399995</v>
      </c>
      <c r="O133" s="36">
        <f>SUMIFS(СВЦЭМ!$C$39:$C$782,СВЦЭМ!$A$39:$A$782,$A133,СВЦЭМ!$B$39:$B$782,O$119)+'СЕТ СН'!$I$9+СВЦЭМ!$D$10+'СЕТ СН'!$I$5-'СЕТ СН'!$I$17</f>
        <v>6568.6225923599995</v>
      </c>
      <c r="P133" s="36">
        <f>SUMIFS(СВЦЭМ!$C$39:$C$782,СВЦЭМ!$A$39:$A$782,$A133,СВЦЭМ!$B$39:$B$782,P$119)+'СЕТ СН'!$I$9+СВЦЭМ!$D$10+'СЕТ СН'!$I$5-'СЕТ СН'!$I$17</f>
        <v>6573.9361734699996</v>
      </c>
      <c r="Q133" s="36">
        <f>SUMIFS(СВЦЭМ!$C$39:$C$782,СВЦЭМ!$A$39:$A$782,$A133,СВЦЭМ!$B$39:$B$782,Q$119)+'СЕТ СН'!$I$9+СВЦЭМ!$D$10+'СЕТ СН'!$I$5-'СЕТ СН'!$I$17</f>
        <v>6594.82070269</v>
      </c>
      <c r="R133" s="36">
        <f>SUMIFS(СВЦЭМ!$C$39:$C$782,СВЦЭМ!$A$39:$A$782,$A133,СВЦЭМ!$B$39:$B$782,R$119)+'СЕТ СН'!$I$9+СВЦЭМ!$D$10+'СЕТ СН'!$I$5-'СЕТ СН'!$I$17</f>
        <v>6587.2003928499998</v>
      </c>
      <c r="S133" s="36">
        <f>SUMIFS(СВЦЭМ!$C$39:$C$782,СВЦЭМ!$A$39:$A$782,$A133,СВЦЭМ!$B$39:$B$782,S$119)+'СЕТ СН'!$I$9+СВЦЭМ!$D$10+'СЕТ СН'!$I$5-'СЕТ СН'!$I$17</f>
        <v>6563.2086423699993</v>
      </c>
      <c r="T133" s="36">
        <f>SUMIFS(СВЦЭМ!$C$39:$C$782,СВЦЭМ!$A$39:$A$782,$A133,СВЦЭМ!$B$39:$B$782,T$119)+'СЕТ СН'!$I$9+СВЦЭМ!$D$10+'СЕТ СН'!$I$5-'СЕТ СН'!$I$17</f>
        <v>6497.0025950799991</v>
      </c>
      <c r="U133" s="36">
        <f>SUMIFS(СВЦЭМ!$C$39:$C$782,СВЦЭМ!$A$39:$A$782,$A133,СВЦЭМ!$B$39:$B$782,U$119)+'СЕТ СН'!$I$9+СВЦЭМ!$D$10+'СЕТ СН'!$I$5-'СЕТ СН'!$I$17</f>
        <v>6454.9226546699992</v>
      </c>
      <c r="V133" s="36">
        <f>SUMIFS(СВЦЭМ!$C$39:$C$782,СВЦЭМ!$A$39:$A$782,$A133,СВЦЭМ!$B$39:$B$782,V$119)+'СЕТ СН'!$I$9+СВЦЭМ!$D$10+'СЕТ СН'!$I$5-'СЕТ СН'!$I$17</f>
        <v>6481.88815514</v>
      </c>
      <c r="W133" s="36">
        <f>SUMIFS(СВЦЭМ!$C$39:$C$782,СВЦЭМ!$A$39:$A$782,$A133,СВЦЭМ!$B$39:$B$782,W$119)+'СЕТ СН'!$I$9+СВЦЭМ!$D$10+'СЕТ СН'!$I$5-'СЕТ СН'!$I$17</f>
        <v>6525.3198258699995</v>
      </c>
      <c r="X133" s="36">
        <f>SUMIFS(СВЦЭМ!$C$39:$C$782,СВЦЭМ!$A$39:$A$782,$A133,СВЦЭМ!$B$39:$B$782,X$119)+'СЕТ СН'!$I$9+СВЦЭМ!$D$10+'СЕТ СН'!$I$5-'СЕТ СН'!$I$17</f>
        <v>6592.2942281699998</v>
      </c>
      <c r="Y133" s="36">
        <f>SUMIFS(СВЦЭМ!$C$39:$C$782,СВЦЭМ!$A$39:$A$782,$A133,СВЦЭМ!$B$39:$B$782,Y$119)+'СЕТ СН'!$I$9+СВЦЭМ!$D$10+'СЕТ СН'!$I$5-'СЕТ СН'!$I$17</f>
        <v>6661.9660585799993</v>
      </c>
    </row>
    <row r="134" spans="1:25" ht="15.75" x14ac:dyDescent="0.2">
      <c r="A134" s="35">
        <f t="shared" si="3"/>
        <v>45580</v>
      </c>
      <c r="B134" s="36">
        <f>SUMIFS(СВЦЭМ!$C$39:$C$782,СВЦЭМ!$A$39:$A$782,$A134,СВЦЭМ!$B$39:$B$782,B$119)+'СЕТ СН'!$I$9+СВЦЭМ!$D$10+'СЕТ СН'!$I$5-'СЕТ СН'!$I$17</f>
        <v>6753.6015897199995</v>
      </c>
      <c r="C134" s="36">
        <f>SUMIFS(СВЦЭМ!$C$39:$C$782,СВЦЭМ!$A$39:$A$782,$A134,СВЦЭМ!$B$39:$B$782,C$119)+'СЕТ СН'!$I$9+СВЦЭМ!$D$10+'СЕТ СН'!$I$5-'СЕТ СН'!$I$17</f>
        <v>6821.3461421299999</v>
      </c>
      <c r="D134" s="36">
        <f>SUMIFS(СВЦЭМ!$C$39:$C$782,СВЦЭМ!$A$39:$A$782,$A134,СВЦЭМ!$B$39:$B$782,D$119)+'СЕТ СН'!$I$9+СВЦЭМ!$D$10+'СЕТ СН'!$I$5-'СЕТ СН'!$I$17</f>
        <v>6837.165234009999</v>
      </c>
      <c r="E134" s="36">
        <f>SUMIFS(СВЦЭМ!$C$39:$C$782,СВЦЭМ!$A$39:$A$782,$A134,СВЦЭМ!$B$39:$B$782,E$119)+'СЕТ СН'!$I$9+СВЦЭМ!$D$10+'СЕТ СН'!$I$5-'СЕТ СН'!$I$17</f>
        <v>6754.2013112799996</v>
      </c>
      <c r="F134" s="36">
        <f>SUMIFS(СВЦЭМ!$C$39:$C$782,СВЦЭМ!$A$39:$A$782,$A134,СВЦЭМ!$B$39:$B$782,F$119)+'СЕТ СН'!$I$9+СВЦЭМ!$D$10+'СЕТ СН'!$I$5-'СЕТ СН'!$I$17</f>
        <v>6862.7120090699991</v>
      </c>
      <c r="G134" s="36">
        <f>SUMIFS(СВЦЭМ!$C$39:$C$782,СВЦЭМ!$A$39:$A$782,$A134,СВЦЭМ!$B$39:$B$782,G$119)+'СЕТ СН'!$I$9+СВЦЭМ!$D$10+'СЕТ СН'!$I$5-'СЕТ СН'!$I$17</f>
        <v>6772.9518198400001</v>
      </c>
      <c r="H134" s="36">
        <f>SUMIFS(СВЦЭМ!$C$39:$C$782,СВЦЭМ!$A$39:$A$782,$A134,СВЦЭМ!$B$39:$B$782,H$119)+'СЕТ СН'!$I$9+СВЦЭМ!$D$10+'СЕТ СН'!$I$5-'СЕТ СН'!$I$17</f>
        <v>6711.4801002099994</v>
      </c>
      <c r="I134" s="36">
        <f>SUMIFS(СВЦЭМ!$C$39:$C$782,СВЦЭМ!$A$39:$A$782,$A134,СВЦЭМ!$B$39:$B$782,I$119)+'СЕТ СН'!$I$9+СВЦЭМ!$D$10+'СЕТ СН'!$I$5-'СЕТ СН'!$I$17</f>
        <v>6607.3067450099998</v>
      </c>
      <c r="J134" s="36">
        <f>SUMIFS(СВЦЭМ!$C$39:$C$782,СВЦЭМ!$A$39:$A$782,$A134,СВЦЭМ!$B$39:$B$782,J$119)+'СЕТ СН'!$I$9+СВЦЭМ!$D$10+'СЕТ СН'!$I$5-'СЕТ СН'!$I$17</f>
        <v>6564.6346811399999</v>
      </c>
      <c r="K134" s="36">
        <f>SUMIFS(СВЦЭМ!$C$39:$C$782,СВЦЭМ!$A$39:$A$782,$A134,СВЦЭМ!$B$39:$B$782,K$119)+'СЕТ СН'!$I$9+СВЦЭМ!$D$10+'СЕТ СН'!$I$5-'СЕТ СН'!$I$17</f>
        <v>6549.3393339499999</v>
      </c>
      <c r="L134" s="36">
        <f>SUMIFS(СВЦЭМ!$C$39:$C$782,СВЦЭМ!$A$39:$A$782,$A134,СВЦЭМ!$B$39:$B$782,L$119)+'СЕТ СН'!$I$9+СВЦЭМ!$D$10+'СЕТ СН'!$I$5-'СЕТ СН'!$I$17</f>
        <v>6558.5574227799998</v>
      </c>
      <c r="M134" s="36">
        <f>SUMIFS(СВЦЭМ!$C$39:$C$782,СВЦЭМ!$A$39:$A$782,$A134,СВЦЭМ!$B$39:$B$782,M$119)+'СЕТ СН'!$I$9+СВЦЭМ!$D$10+'СЕТ СН'!$I$5-'СЕТ СН'!$I$17</f>
        <v>6557.1510031199996</v>
      </c>
      <c r="N134" s="36">
        <f>SUMIFS(СВЦЭМ!$C$39:$C$782,СВЦЭМ!$A$39:$A$782,$A134,СВЦЭМ!$B$39:$B$782,N$119)+'СЕТ СН'!$I$9+СВЦЭМ!$D$10+'СЕТ СН'!$I$5-'СЕТ СН'!$I$17</f>
        <v>6562.2383697499999</v>
      </c>
      <c r="O134" s="36">
        <f>SUMIFS(СВЦЭМ!$C$39:$C$782,СВЦЭМ!$A$39:$A$782,$A134,СВЦЭМ!$B$39:$B$782,O$119)+'СЕТ СН'!$I$9+СВЦЭМ!$D$10+'СЕТ СН'!$I$5-'СЕТ СН'!$I$17</f>
        <v>6512.6815538699993</v>
      </c>
      <c r="P134" s="36">
        <f>SUMIFS(СВЦЭМ!$C$39:$C$782,СВЦЭМ!$A$39:$A$782,$A134,СВЦЭМ!$B$39:$B$782,P$119)+'СЕТ СН'!$I$9+СВЦЭМ!$D$10+'СЕТ СН'!$I$5-'СЕТ СН'!$I$17</f>
        <v>6529.5250462499998</v>
      </c>
      <c r="Q134" s="36">
        <f>SUMIFS(СВЦЭМ!$C$39:$C$782,СВЦЭМ!$A$39:$A$782,$A134,СВЦЭМ!$B$39:$B$782,Q$119)+'СЕТ СН'!$I$9+СВЦЭМ!$D$10+'СЕТ СН'!$I$5-'СЕТ СН'!$I$17</f>
        <v>6592.18162562</v>
      </c>
      <c r="R134" s="36">
        <f>SUMIFS(СВЦЭМ!$C$39:$C$782,СВЦЭМ!$A$39:$A$782,$A134,СВЦЭМ!$B$39:$B$782,R$119)+'СЕТ СН'!$I$9+СВЦЭМ!$D$10+'СЕТ СН'!$I$5-'СЕТ СН'!$I$17</f>
        <v>6582.0950554499996</v>
      </c>
      <c r="S134" s="36">
        <f>SUMIFS(СВЦЭМ!$C$39:$C$782,СВЦЭМ!$A$39:$A$782,$A134,СВЦЭМ!$B$39:$B$782,S$119)+'СЕТ СН'!$I$9+СВЦЭМ!$D$10+'СЕТ СН'!$I$5-'СЕТ СН'!$I$17</f>
        <v>6611.7394581299995</v>
      </c>
      <c r="T134" s="36">
        <f>SUMIFS(СВЦЭМ!$C$39:$C$782,СВЦЭМ!$A$39:$A$782,$A134,СВЦЭМ!$B$39:$B$782,T$119)+'СЕТ СН'!$I$9+СВЦЭМ!$D$10+'СЕТ СН'!$I$5-'СЕТ СН'!$I$17</f>
        <v>6536.1268394999997</v>
      </c>
      <c r="U134" s="36">
        <f>SUMIFS(СВЦЭМ!$C$39:$C$782,СВЦЭМ!$A$39:$A$782,$A134,СВЦЭМ!$B$39:$B$782,U$119)+'СЕТ СН'!$I$9+СВЦЭМ!$D$10+'СЕТ СН'!$I$5-'СЕТ СН'!$I$17</f>
        <v>6482.4406793500002</v>
      </c>
      <c r="V134" s="36">
        <f>SUMIFS(СВЦЭМ!$C$39:$C$782,СВЦЭМ!$A$39:$A$782,$A134,СВЦЭМ!$B$39:$B$782,V$119)+'СЕТ СН'!$I$9+СВЦЭМ!$D$10+'СЕТ СН'!$I$5-'СЕТ СН'!$I$17</f>
        <v>6505.8355075799991</v>
      </c>
      <c r="W134" s="36">
        <f>SUMIFS(СВЦЭМ!$C$39:$C$782,СВЦЭМ!$A$39:$A$782,$A134,СВЦЭМ!$B$39:$B$782,W$119)+'СЕТ СН'!$I$9+СВЦЭМ!$D$10+'СЕТ СН'!$I$5-'СЕТ СН'!$I$17</f>
        <v>6511.3699510899996</v>
      </c>
      <c r="X134" s="36">
        <f>SUMIFS(СВЦЭМ!$C$39:$C$782,СВЦЭМ!$A$39:$A$782,$A134,СВЦЭМ!$B$39:$B$782,X$119)+'СЕТ СН'!$I$9+СВЦЭМ!$D$10+'СЕТ СН'!$I$5-'СЕТ СН'!$I$17</f>
        <v>6562.8562627199999</v>
      </c>
      <c r="Y134" s="36">
        <f>SUMIFS(СВЦЭМ!$C$39:$C$782,СВЦЭМ!$A$39:$A$782,$A134,СВЦЭМ!$B$39:$B$782,Y$119)+'СЕТ СН'!$I$9+СВЦЭМ!$D$10+'СЕТ СН'!$I$5-'СЕТ СН'!$I$17</f>
        <v>6624.5696212499997</v>
      </c>
    </row>
    <row r="135" spans="1:25" ht="15.75" x14ac:dyDescent="0.2">
      <c r="A135" s="35">
        <f t="shared" si="3"/>
        <v>45581</v>
      </c>
      <c r="B135" s="36">
        <f>SUMIFS(СВЦЭМ!$C$39:$C$782,СВЦЭМ!$A$39:$A$782,$A135,СВЦЭМ!$B$39:$B$782,B$119)+'СЕТ СН'!$I$9+СВЦЭМ!$D$10+'СЕТ СН'!$I$5-'СЕТ СН'!$I$17</f>
        <v>6708.4833387299996</v>
      </c>
      <c r="C135" s="36">
        <f>SUMIFS(СВЦЭМ!$C$39:$C$782,СВЦЭМ!$A$39:$A$782,$A135,СВЦЭМ!$B$39:$B$782,C$119)+'СЕТ СН'!$I$9+СВЦЭМ!$D$10+'СЕТ СН'!$I$5-'СЕТ СН'!$I$17</f>
        <v>6778.0537617099999</v>
      </c>
      <c r="D135" s="36">
        <f>SUMIFS(СВЦЭМ!$C$39:$C$782,СВЦЭМ!$A$39:$A$782,$A135,СВЦЭМ!$B$39:$B$782,D$119)+'СЕТ СН'!$I$9+СВЦЭМ!$D$10+'СЕТ СН'!$I$5-'СЕТ СН'!$I$17</f>
        <v>6770.0612700199999</v>
      </c>
      <c r="E135" s="36">
        <f>SUMIFS(СВЦЭМ!$C$39:$C$782,СВЦЭМ!$A$39:$A$782,$A135,СВЦЭМ!$B$39:$B$782,E$119)+'СЕТ СН'!$I$9+СВЦЭМ!$D$10+'СЕТ СН'!$I$5-'СЕТ СН'!$I$17</f>
        <v>6760.3116418999998</v>
      </c>
      <c r="F135" s="36">
        <f>SUMIFS(СВЦЭМ!$C$39:$C$782,СВЦЭМ!$A$39:$A$782,$A135,СВЦЭМ!$B$39:$B$782,F$119)+'СЕТ СН'!$I$9+СВЦЭМ!$D$10+'СЕТ СН'!$I$5-'СЕТ СН'!$I$17</f>
        <v>6763.3120260999995</v>
      </c>
      <c r="G135" s="36">
        <f>SUMIFS(СВЦЭМ!$C$39:$C$782,СВЦЭМ!$A$39:$A$782,$A135,СВЦЭМ!$B$39:$B$782,G$119)+'СЕТ СН'!$I$9+СВЦЭМ!$D$10+'СЕТ СН'!$I$5-'СЕТ СН'!$I$17</f>
        <v>6777.8389251799999</v>
      </c>
      <c r="H135" s="36">
        <f>SUMIFS(СВЦЭМ!$C$39:$C$782,СВЦЭМ!$A$39:$A$782,$A135,СВЦЭМ!$B$39:$B$782,H$119)+'СЕТ СН'!$I$9+СВЦЭМ!$D$10+'СЕТ СН'!$I$5-'СЕТ СН'!$I$17</f>
        <v>6730.1820018299995</v>
      </c>
      <c r="I135" s="36">
        <f>SUMIFS(СВЦЭМ!$C$39:$C$782,СВЦЭМ!$A$39:$A$782,$A135,СВЦЭМ!$B$39:$B$782,I$119)+'СЕТ СН'!$I$9+СВЦЭМ!$D$10+'СЕТ СН'!$I$5-'СЕТ СН'!$I$17</f>
        <v>6637.7446682499994</v>
      </c>
      <c r="J135" s="36">
        <f>SUMIFS(СВЦЭМ!$C$39:$C$782,СВЦЭМ!$A$39:$A$782,$A135,СВЦЭМ!$B$39:$B$782,J$119)+'СЕТ СН'!$I$9+СВЦЭМ!$D$10+'СЕТ СН'!$I$5-'СЕТ СН'!$I$17</f>
        <v>6587.8379179399999</v>
      </c>
      <c r="K135" s="36">
        <f>SUMIFS(СВЦЭМ!$C$39:$C$782,СВЦЭМ!$A$39:$A$782,$A135,СВЦЭМ!$B$39:$B$782,K$119)+'СЕТ СН'!$I$9+СВЦЭМ!$D$10+'СЕТ СН'!$I$5-'СЕТ СН'!$I$17</f>
        <v>6591.0669794099995</v>
      </c>
      <c r="L135" s="36">
        <f>SUMIFS(СВЦЭМ!$C$39:$C$782,СВЦЭМ!$A$39:$A$782,$A135,СВЦЭМ!$B$39:$B$782,L$119)+'СЕТ СН'!$I$9+СВЦЭМ!$D$10+'СЕТ СН'!$I$5-'СЕТ СН'!$I$17</f>
        <v>6577.7716968999994</v>
      </c>
      <c r="M135" s="36">
        <f>SUMIFS(СВЦЭМ!$C$39:$C$782,СВЦЭМ!$A$39:$A$782,$A135,СВЦЭМ!$B$39:$B$782,M$119)+'СЕТ СН'!$I$9+СВЦЭМ!$D$10+'СЕТ СН'!$I$5-'СЕТ СН'!$I$17</f>
        <v>6598.3156747199992</v>
      </c>
      <c r="N135" s="36">
        <f>SUMIFS(СВЦЭМ!$C$39:$C$782,СВЦЭМ!$A$39:$A$782,$A135,СВЦЭМ!$B$39:$B$782,N$119)+'СЕТ СН'!$I$9+СВЦЭМ!$D$10+'СЕТ СН'!$I$5-'СЕТ СН'!$I$17</f>
        <v>6617.1700821999993</v>
      </c>
      <c r="O135" s="36">
        <f>SUMIFS(СВЦЭМ!$C$39:$C$782,СВЦЭМ!$A$39:$A$782,$A135,СВЦЭМ!$B$39:$B$782,O$119)+'СЕТ СН'!$I$9+СВЦЭМ!$D$10+'СЕТ СН'!$I$5-'СЕТ СН'!$I$17</f>
        <v>6592.5152848799999</v>
      </c>
      <c r="P135" s="36">
        <f>SUMIFS(СВЦЭМ!$C$39:$C$782,СВЦЭМ!$A$39:$A$782,$A135,СВЦЭМ!$B$39:$B$782,P$119)+'СЕТ СН'!$I$9+СВЦЭМ!$D$10+'СЕТ СН'!$I$5-'СЕТ СН'!$I$17</f>
        <v>6603.7576477499997</v>
      </c>
      <c r="Q135" s="36">
        <f>SUMIFS(СВЦЭМ!$C$39:$C$782,СВЦЭМ!$A$39:$A$782,$A135,СВЦЭМ!$B$39:$B$782,Q$119)+'СЕТ СН'!$I$9+СВЦЭМ!$D$10+'СЕТ СН'!$I$5-'СЕТ СН'!$I$17</f>
        <v>6632.9175002100001</v>
      </c>
      <c r="R135" s="36">
        <f>SUMIFS(СВЦЭМ!$C$39:$C$782,СВЦЭМ!$A$39:$A$782,$A135,СВЦЭМ!$B$39:$B$782,R$119)+'СЕТ СН'!$I$9+СВЦЭМ!$D$10+'СЕТ СН'!$I$5-'СЕТ СН'!$I$17</f>
        <v>6614.8134877100001</v>
      </c>
      <c r="S135" s="36">
        <f>SUMIFS(СВЦЭМ!$C$39:$C$782,СВЦЭМ!$A$39:$A$782,$A135,СВЦЭМ!$B$39:$B$782,S$119)+'СЕТ СН'!$I$9+СВЦЭМ!$D$10+'СЕТ СН'!$I$5-'СЕТ СН'!$I$17</f>
        <v>6615.4422980799991</v>
      </c>
      <c r="T135" s="36">
        <f>SUMIFS(СВЦЭМ!$C$39:$C$782,СВЦЭМ!$A$39:$A$782,$A135,СВЦЭМ!$B$39:$B$782,T$119)+'СЕТ СН'!$I$9+СВЦЭМ!$D$10+'СЕТ СН'!$I$5-'СЕТ СН'!$I$17</f>
        <v>6544.2717390199996</v>
      </c>
      <c r="U135" s="36">
        <f>SUMIFS(СВЦЭМ!$C$39:$C$782,СВЦЭМ!$A$39:$A$782,$A135,СВЦЭМ!$B$39:$B$782,U$119)+'СЕТ СН'!$I$9+СВЦЭМ!$D$10+'СЕТ СН'!$I$5-'СЕТ СН'!$I$17</f>
        <v>6508.7100193699998</v>
      </c>
      <c r="V135" s="36">
        <f>SUMIFS(СВЦЭМ!$C$39:$C$782,СВЦЭМ!$A$39:$A$782,$A135,СВЦЭМ!$B$39:$B$782,V$119)+'СЕТ СН'!$I$9+СВЦЭМ!$D$10+'СЕТ СН'!$I$5-'СЕТ СН'!$I$17</f>
        <v>6498.2212791399998</v>
      </c>
      <c r="W135" s="36">
        <f>SUMIFS(СВЦЭМ!$C$39:$C$782,СВЦЭМ!$A$39:$A$782,$A135,СВЦЭМ!$B$39:$B$782,W$119)+'СЕТ СН'!$I$9+СВЦЭМ!$D$10+'СЕТ СН'!$I$5-'СЕТ СН'!$I$17</f>
        <v>6525.5198683299996</v>
      </c>
      <c r="X135" s="36">
        <f>SUMIFS(СВЦЭМ!$C$39:$C$782,СВЦЭМ!$A$39:$A$782,$A135,СВЦЭМ!$B$39:$B$782,X$119)+'СЕТ СН'!$I$9+СВЦЭМ!$D$10+'СЕТ СН'!$I$5-'СЕТ СН'!$I$17</f>
        <v>6578.9052905999997</v>
      </c>
      <c r="Y135" s="36">
        <f>SUMIFS(СВЦЭМ!$C$39:$C$782,СВЦЭМ!$A$39:$A$782,$A135,СВЦЭМ!$B$39:$B$782,Y$119)+'СЕТ СН'!$I$9+СВЦЭМ!$D$10+'СЕТ СН'!$I$5-'СЕТ СН'!$I$17</f>
        <v>6634.8782740799998</v>
      </c>
    </row>
    <row r="136" spans="1:25" ht="15.75" x14ac:dyDescent="0.2">
      <c r="A136" s="35">
        <f t="shared" si="3"/>
        <v>45582</v>
      </c>
      <c r="B136" s="36">
        <f>SUMIFS(СВЦЭМ!$C$39:$C$782,СВЦЭМ!$A$39:$A$782,$A136,СВЦЭМ!$B$39:$B$782,B$119)+'СЕТ СН'!$I$9+СВЦЭМ!$D$10+'СЕТ СН'!$I$5-'СЕТ СН'!$I$17</f>
        <v>6704.4049108099998</v>
      </c>
      <c r="C136" s="36">
        <f>SUMIFS(СВЦЭМ!$C$39:$C$782,СВЦЭМ!$A$39:$A$782,$A136,СВЦЭМ!$B$39:$B$782,C$119)+'СЕТ СН'!$I$9+СВЦЭМ!$D$10+'СЕТ СН'!$I$5-'СЕТ СН'!$I$17</f>
        <v>6778.0565353699994</v>
      </c>
      <c r="D136" s="36">
        <f>SUMIFS(СВЦЭМ!$C$39:$C$782,СВЦЭМ!$A$39:$A$782,$A136,СВЦЭМ!$B$39:$B$782,D$119)+'СЕТ СН'!$I$9+СВЦЭМ!$D$10+'СЕТ СН'!$I$5-'СЕТ СН'!$I$17</f>
        <v>6826.5035869999992</v>
      </c>
      <c r="E136" s="36">
        <f>SUMIFS(СВЦЭМ!$C$39:$C$782,СВЦЭМ!$A$39:$A$782,$A136,СВЦЭМ!$B$39:$B$782,E$119)+'СЕТ СН'!$I$9+СВЦЭМ!$D$10+'СЕТ СН'!$I$5-'СЕТ СН'!$I$17</f>
        <v>6837.5022461599992</v>
      </c>
      <c r="F136" s="36">
        <f>SUMIFS(СВЦЭМ!$C$39:$C$782,СВЦЭМ!$A$39:$A$782,$A136,СВЦЭМ!$B$39:$B$782,F$119)+'СЕТ СН'!$I$9+СВЦЭМ!$D$10+'СЕТ СН'!$I$5-'СЕТ СН'!$I$17</f>
        <v>6839.2328958899998</v>
      </c>
      <c r="G136" s="36">
        <f>SUMIFS(СВЦЭМ!$C$39:$C$782,СВЦЭМ!$A$39:$A$782,$A136,СВЦЭМ!$B$39:$B$782,G$119)+'СЕТ СН'!$I$9+СВЦЭМ!$D$10+'СЕТ СН'!$I$5-'СЕТ СН'!$I$17</f>
        <v>6809.3223117399993</v>
      </c>
      <c r="H136" s="36">
        <f>SUMIFS(СВЦЭМ!$C$39:$C$782,СВЦЭМ!$A$39:$A$782,$A136,СВЦЭМ!$B$39:$B$782,H$119)+'СЕТ СН'!$I$9+СВЦЭМ!$D$10+'СЕТ СН'!$I$5-'СЕТ СН'!$I$17</f>
        <v>6714.8949945799995</v>
      </c>
      <c r="I136" s="36">
        <f>SUMIFS(СВЦЭМ!$C$39:$C$782,СВЦЭМ!$A$39:$A$782,$A136,СВЦЭМ!$B$39:$B$782,I$119)+'СЕТ СН'!$I$9+СВЦЭМ!$D$10+'СЕТ СН'!$I$5-'СЕТ СН'!$I$17</f>
        <v>6588.2112656999998</v>
      </c>
      <c r="J136" s="36">
        <f>SUMIFS(СВЦЭМ!$C$39:$C$782,СВЦЭМ!$A$39:$A$782,$A136,СВЦЭМ!$B$39:$B$782,J$119)+'СЕТ СН'!$I$9+СВЦЭМ!$D$10+'СЕТ СН'!$I$5-'СЕТ СН'!$I$17</f>
        <v>6540.1461547199997</v>
      </c>
      <c r="K136" s="36">
        <f>SUMIFS(СВЦЭМ!$C$39:$C$782,СВЦЭМ!$A$39:$A$782,$A136,СВЦЭМ!$B$39:$B$782,K$119)+'СЕТ СН'!$I$9+СВЦЭМ!$D$10+'СЕТ СН'!$I$5-'СЕТ СН'!$I$17</f>
        <v>6538.5394333599997</v>
      </c>
      <c r="L136" s="36">
        <f>SUMIFS(СВЦЭМ!$C$39:$C$782,СВЦЭМ!$A$39:$A$782,$A136,СВЦЭМ!$B$39:$B$782,L$119)+'СЕТ СН'!$I$9+СВЦЭМ!$D$10+'СЕТ СН'!$I$5-'СЕТ СН'!$I$17</f>
        <v>6527.6999681500001</v>
      </c>
      <c r="M136" s="36">
        <f>SUMIFS(СВЦЭМ!$C$39:$C$782,СВЦЭМ!$A$39:$A$782,$A136,СВЦЭМ!$B$39:$B$782,M$119)+'СЕТ СН'!$I$9+СВЦЭМ!$D$10+'СЕТ СН'!$I$5-'СЕТ СН'!$I$17</f>
        <v>6531.16683715</v>
      </c>
      <c r="N136" s="36">
        <f>SUMIFS(СВЦЭМ!$C$39:$C$782,СВЦЭМ!$A$39:$A$782,$A136,СВЦЭМ!$B$39:$B$782,N$119)+'СЕТ СН'!$I$9+СВЦЭМ!$D$10+'СЕТ СН'!$I$5-'СЕТ СН'!$I$17</f>
        <v>6548.6478890199996</v>
      </c>
      <c r="O136" s="36">
        <f>SUMIFS(СВЦЭМ!$C$39:$C$782,СВЦЭМ!$A$39:$A$782,$A136,СВЦЭМ!$B$39:$B$782,O$119)+'СЕТ СН'!$I$9+СВЦЭМ!$D$10+'СЕТ СН'!$I$5-'СЕТ СН'!$I$17</f>
        <v>6556.6182748899992</v>
      </c>
      <c r="P136" s="36">
        <f>SUMIFS(СВЦЭМ!$C$39:$C$782,СВЦЭМ!$A$39:$A$782,$A136,СВЦЭМ!$B$39:$B$782,P$119)+'СЕТ СН'!$I$9+СВЦЭМ!$D$10+'СЕТ СН'!$I$5-'СЕТ СН'!$I$17</f>
        <v>6563.4666559099996</v>
      </c>
      <c r="Q136" s="36">
        <f>SUMIFS(СВЦЭМ!$C$39:$C$782,СВЦЭМ!$A$39:$A$782,$A136,СВЦЭМ!$B$39:$B$782,Q$119)+'СЕТ СН'!$I$9+СВЦЭМ!$D$10+'СЕТ СН'!$I$5-'СЕТ СН'!$I$17</f>
        <v>6607.1327847299999</v>
      </c>
      <c r="R136" s="36">
        <f>SUMIFS(СВЦЭМ!$C$39:$C$782,СВЦЭМ!$A$39:$A$782,$A136,СВЦЭМ!$B$39:$B$782,R$119)+'СЕТ СН'!$I$9+СВЦЭМ!$D$10+'СЕТ СН'!$I$5-'СЕТ СН'!$I$17</f>
        <v>6580.4990451099993</v>
      </c>
      <c r="S136" s="36">
        <f>SUMIFS(СВЦЭМ!$C$39:$C$782,СВЦЭМ!$A$39:$A$782,$A136,СВЦЭМ!$B$39:$B$782,S$119)+'СЕТ СН'!$I$9+СВЦЭМ!$D$10+'СЕТ СН'!$I$5-'СЕТ СН'!$I$17</f>
        <v>6573.8537662700001</v>
      </c>
      <c r="T136" s="36">
        <f>SUMIFS(СВЦЭМ!$C$39:$C$782,СВЦЭМ!$A$39:$A$782,$A136,СВЦЭМ!$B$39:$B$782,T$119)+'СЕТ СН'!$I$9+СВЦЭМ!$D$10+'СЕТ СН'!$I$5-'СЕТ СН'!$I$17</f>
        <v>6494.6457649999993</v>
      </c>
      <c r="U136" s="36">
        <f>SUMIFS(СВЦЭМ!$C$39:$C$782,СВЦЭМ!$A$39:$A$782,$A136,СВЦЭМ!$B$39:$B$782,U$119)+'СЕТ СН'!$I$9+СВЦЭМ!$D$10+'СЕТ СН'!$I$5-'СЕТ СН'!$I$17</f>
        <v>6464.0148030399996</v>
      </c>
      <c r="V136" s="36">
        <f>SUMIFS(СВЦЭМ!$C$39:$C$782,СВЦЭМ!$A$39:$A$782,$A136,СВЦЭМ!$B$39:$B$782,V$119)+'СЕТ СН'!$I$9+СВЦЭМ!$D$10+'СЕТ СН'!$I$5-'СЕТ СН'!$I$17</f>
        <v>6470.3023190799995</v>
      </c>
      <c r="W136" s="36">
        <f>SUMIFS(СВЦЭМ!$C$39:$C$782,СВЦЭМ!$A$39:$A$782,$A136,СВЦЭМ!$B$39:$B$782,W$119)+'СЕТ СН'!$I$9+СВЦЭМ!$D$10+'СЕТ СН'!$I$5-'СЕТ СН'!$I$17</f>
        <v>6497.9472000099995</v>
      </c>
      <c r="X136" s="36">
        <f>SUMIFS(СВЦЭМ!$C$39:$C$782,СВЦЭМ!$A$39:$A$782,$A136,СВЦЭМ!$B$39:$B$782,X$119)+'СЕТ СН'!$I$9+СВЦЭМ!$D$10+'СЕТ СН'!$I$5-'СЕТ СН'!$I$17</f>
        <v>6555.1576912699993</v>
      </c>
      <c r="Y136" s="36">
        <f>SUMIFS(СВЦЭМ!$C$39:$C$782,СВЦЭМ!$A$39:$A$782,$A136,СВЦЭМ!$B$39:$B$782,Y$119)+'СЕТ СН'!$I$9+СВЦЭМ!$D$10+'СЕТ СН'!$I$5-'СЕТ СН'!$I$17</f>
        <v>6583.2343968999994</v>
      </c>
    </row>
    <row r="137" spans="1:25" ht="15.75" x14ac:dyDescent="0.2">
      <c r="A137" s="35">
        <f t="shared" si="3"/>
        <v>45583</v>
      </c>
      <c r="B137" s="36">
        <f>SUMIFS(СВЦЭМ!$C$39:$C$782,СВЦЭМ!$A$39:$A$782,$A137,СВЦЭМ!$B$39:$B$782,B$119)+'СЕТ СН'!$I$9+СВЦЭМ!$D$10+'СЕТ СН'!$I$5-'СЕТ СН'!$I$17</f>
        <v>6633.0259840799999</v>
      </c>
      <c r="C137" s="36">
        <f>SUMIFS(СВЦЭМ!$C$39:$C$782,СВЦЭМ!$A$39:$A$782,$A137,СВЦЭМ!$B$39:$B$782,C$119)+'СЕТ СН'!$I$9+СВЦЭМ!$D$10+'СЕТ СН'!$I$5-'СЕТ СН'!$I$17</f>
        <v>6719.5959775199999</v>
      </c>
      <c r="D137" s="36">
        <f>SUMIFS(СВЦЭМ!$C$39:$C$782,СВЦЭМ!$A$39:$A$782,$A137,СВЦЭМ!$B$39:$B$782,D$119)+'СЕТ СН'!$I$9+СВЦЭМ!$D$10+'СЕТ СН'!$I$5-'СЕТ СН'!$I$17</f>
        <v>6773.7480921999995</v>
      </c>
      <c r="E137" s="36">
        <f>SUMIFS(СВЦЭМ!$C$39:$C$782,СВЦЭМ!$A$39:$A$782,$A137,СВЦЭМ!$B$39:$B$782,E$119)+'СЕТ СН'!$I$9+СВЦЭМ!$D$10+'СЕТ СН'!$I$5-'СЕТ СН'!$I$17</f>
        <v>6855.5134232199998</v>
      </c>
      <c r="F137" s="36">
        <f>SUMIFS(СВЦЭМ!$C$39:$C$782,СВЦЭМ!$A$39:$A$782,$A137,СВЦЭМ!$B$39:$B$782,F$119)+'СЕТ СН'!$I$9+СВЦЭМ!$D$10+'СЕТ СН'!$I$5-'СЕТ СН'!$I$17</f>
        <v>6789.4787412699989</v>
      </c>
      <c r="G137" s="36">
        <f>SUMIFS(СВЦЭМ!$C$39:$C$782,СВЦЭМ!$A$39:$A$782,$A137,СВЦЭМ!$B$39:$B$782,G$119)+'СЕТ СН'!$I$9+СВЦЭМ!$D$10+'СЕТ СН'!$I$5-'СЕТ СН'!$I$17</f>
        <v>6749.57149347</v>
      </c>
      <c r="H137" s="36">
        <f>SUMIFS(СВЦЭМ!$C$39:$C$782,СВЦЭМ!$A$39:$A$782,$A137,СВЦЭМ!$B$39:$B$782,H$119)+'СЕТ СН'!$I$9+СВЦЭМ!$D$10+'СЕТ СН'!$I$5-'СЕТ СН'!$I$17</f>
        <v>6629.4797732999996</v>
      </c>
      <c r="I137" s="36">
        <f>SUMIFS(СВЦЭМ!$C$39:$C$782,СВЦЭМ!$A$39:$A$782,$A137,СВЦЭМ!$B$39:$B$782,I$119)+'СЕТ СН'!$I$9+СВЦЭМ!$D$10+'СЕТ СН'!$I$5-'СЕТ СН'!$I$17</f>
        <v>6550.1339985799996</v>
      </c>
      <c r="J137" s="36">
        <f>SUMIFS(СВЦЭМ!$C$39:$C$782,СВЦЭМ!$A$39:$A$782,$A137,СВЦЭМ!$B$39:$B$782,J$119)+'СЕТ СН'!$I$9+СВЦЭМ!$D$10+'СЕТ СН'!$I$5-'СЕТ СН'!$I$17</f>
        <v>6511.8483661499995</v>
      </c>
      <c r="K137" s="36">
        <f>SUMIFS(СВЦЭМ!$C$39:$C$782,СВЦЭМ!$A$39:$A$782,$A137,СВЦЭМ!$B$39:$B$782,K$119)+'СЕТ СН'!$I$9+СВЦЭМ!$D$10+'СЕТ СН'!$I$5-'СЕТ СН'!$I$17</f>
        <v>6547.1413890599997</v>
      </c>
      <c r="L137" s="36">
        <f>SUMIFS(СВЦЭМ!$C$39:$C$782,СВЦЭМ!$A$39:$A$782,$A137,СВЦЭМ!$B$39:$B$782,L$119)+'СЕТ СН'!$I$9+СВЦЭМ!$D$10+'СЕТ СН'!$I$5-'СЕТ СН'!$I$17</f>
        <v>6545.0943011099998</v>
      </c>
      <c r="M137" s="36">
        <f>SUMIFS(СВЦЭМ!$C$39:$C$782,СВЦЭМ!$A$39:$A$782,$A137,СВЦЭМ!$B$39:$B$782,M$119)+'СЕТ СН'!$I$9+СВЦЭМ!$D$10+'СЕТ СН'!$I$5-'СЕТ СН'!$I$17</f>
        <v>6551.0529947999994</v>
      </c>
      <c r="N137" s="36">
        <f>SUMIFS(СВЦЭМ!$C$39:$C$782,СВЦЭМ!$A$39:$A$782,$A137,СВЦЭМ!$B$39:$B$782,N$119)+'СЕТ СН'!$I$9+СВЦЭМ!$D$10+'СЕТ СН'!$I$5-'СЕТ СН'!$I$17</f>
        <v>6575.1780740099994</v>
      </c>
      <c r="O137" s="36">
        <f>SUMIFS(СВЦЭМ!$C$39:$C$782,СВЦЭМ!$A$39:$A$782,$A137,СВЦЭМ!$B$39:$B$782,O$119)+'СЕТ СН'!$I$9+СВЦЭМ!$D$10+'СЕТ СН'!$I$5-'СЕТ СН'!$I$17</f>
        <v>6556.1502340099996</v>
      </c>
      <c r="P137" s="36">
        <f>SUMIFS(СВЦЭМ!$C$39:$C$782,СВЦЭМ!$A$39:$A$782,$A137,СВЦЭМ!$B$39:$B$782,P$119)+'СЕТ СН'!$I$9+СВЦЭМ!$D$10+'СЕТ СН'!$I$5-'СЕТ СН'!$I$17</f>
        <v>6569.1262059299997</v>
      </c>
      <c r="Q137" s="36">
        <f>SUMIFS(СВЦЭМ!$C$39:$C$782,СВЦЭМ!$A$39:$A$782,$A137,СВЦЭМ!$B$39:$B$782,Q$119)+'СЕТ СН'!$I$9+СВЦЭМ!$D$10+'СЕТ СН'!$I$5-'СЕТ СН'!$I$17</f>
        <v>6588.2769676600001</v>
      </c>
      <c r="R137" s="36">
        <f>SUMIFS(СВЦЭМ!$C$39:$C$782,СВЦЭМ!$A$39:$A$782,$A137,СВЦЭМ!$B$39:$B$782,R$119)+'СЕТ СН'!$I$9+СВЦЭМ!$D$10+'СЕТ СН'!$I$5-'СЕТ СН'!$I$17</f>
        <v>6569.5748529399998</v>
      </c>
      <c r="S137" s="36">
        <f>SUMIFS(СВЦЭМ!$C$39:$C$782,СВЦЭМ!$A$39:$A$782,$A137,СВЦЭМ!$B$39:$B$782,S$119)+'СЕТ СН'!$I$9+СВЦЭМ!$D$10+'СЕТ СН'!$I$5-'СЕТ СН'!$I$17</f>
        <v>6548.7921029899999</v>
      </c>
      <c r="T137" s="36">
        <f>SUMIFS(СВЦЭМ!$C$39:$C$782,СВЦЭМ!$A$39:$A$782,$A137,СВЦЭМ!$B$39:$B$782,T$119)+'СЕТ СН'!$I$9+СВЦЭМ!$D$10+'СЕТ СН'!$I$5-'СЕТ СН'!$I$17</f>
        <v>6506.5882236799998</v>
      </c>
      <c r="U137" s="36">
        <f>SUMIFS(СВЦЭМ!$C$39:$C$782,СВЦЭМ!$A$39:$A$782,$A137,СВЦЭМ!$B$39:$B$782,U$119)+'СЕТ СН'!$I$9+СВЦЭМ!$D$10+'СЕТ СН'!$I$5-'СЕТ СН'!$I$17</f>
        <v>6484.1288177899996</v>
      </c>
      <c r="V137" s="36">
        <f>SUMIFS(СВЦЭМ!$C$39:$C$782,СВЦЭМ!$A$39:$A$782,$A137,СВЦЭМ!$B$39:$B$782,V$119)+'СЕТ СН'!$I$9+СВЦЭМ!$D$10+'СЕТ СН'!$I$5-'СЕТ СН'!$I$17</f>
        <v>6508.9283774199994</v>
      </c>
      <c r="W137" s="36">
        <f>SUMIFS(СВЦЭМ!$C$39:$C$782,СВЦЭМ!$A$39:$A$782,$A137,СВЦЭМ!$B$39:$B$782,W$119)+'СЕТ СН'!$I$9+СВЦЭМ!$D$10+'СЕТ СН'!$I$5-'СЕТ СН'!$I$17</f>
        <v>6535.8844819400001</v>
      </c>
      <c r="X137" s="36">
        <f>SUMIFS(СВЦЭМ!$C$39:$C$782,СВЦЭМ!$A$39:$A$782,$A137,СВЦЭМ!$B$39:$B$782,X$119)+'СЕТ СН'!$I$9+СВЦЭМ!$D$10+'СЕТ СН'!$I$5-'СЕТ СН'!$I$17</f>
        <v>6592.9770208299997</v>
      </c>
      <c r="Y137" s="36">
        <f>SUMIFS(СВЦЭМ!$C$39:$C$782,СВЦЭМ!$A$39:$A$782,$A137,СВЦЭМ!$B$39:$B$782,Y$119)+'СЕТ СН'!$I$9+СВЦЭМ!$D$10+'СЕТ СН'!$I$5-'СЕТ СН'!$I$17</f>
        <v>6673.5516059999991</v>
      </c>
    </row>
    <row r="138" spans="1:25" ht="15.75" x14ac:dyDescent="0.2">
      <c r="A138" s="35">
        <f t="shared" si="3"/>
        <v>45584</v>
      </c>
      <c r="B138" s="36">
        <f>SUMIFS(СВЦЭМ!$C$39:$C$782,СВЦЭМ!$A$39:$A$782,$A138,СВЦЭМ!$B$39:$B$782,B$119)+'СЕТ СН'!$I$9+СВЦЭМ!$D$10+'СЕТ СН'!$I$5-'СЕТ СН'!$I$17</f>
        <v>6608.8661036399999</v>
      </c>
      <c r="C138" s="36">
        <f>SUMIFS(СВЦЭМ!$C$39:$C$782,СВЦЭМ!$A$39:$A$782,$A138,СВЦЭМ!$B$39:$B$782,C$119)+'СЕТ СН'!$I$9+СВЦЭМ!$D$10+'СЕТ СН'!$I$5-'СЕТ СН'!$I$17</f>
        <v>6658.7471576600001</v>
      </c>
      <c r="D138" s="36">
        <f>SUMIFS(СВЦЭМ!$C$39:$C$782,СВЦЭМ!$A$39:$A$782,$A138,СВЦЭМ!$B$39:$B$782,D$119)+'СЕТ СН'!$I$9+СВЦЭМ!$D$10+'СЕТ СН'!$I$5-'СЕТ СН'!$I$17</f>
        <v>6730.2071695999994</v>
      </c>
      <c r="E138" s="36">
        <f>SUMIFS(СВЦЭМ!$C$39:$C$782,СВЦЭМ!$A$39:$A$782,$A138,СВЦЭМ!$B$39:$B$782,E$119)+'СЕТ СН'!$I$9+СВЦЭМ!$D$10+'СЕТ СН'!$I$5-'СЕТ СН'!$I$17</f>
        <v>6737.3391786199991</v>
      </c>
      <c r="F138" s="36">
        <f>SUMIFS(СВЦЭМ!$C$39:$C$782,СВЦЭМ!$A$39:$A$782,$A138,СВЦЭМ!$B$39:$B$782,F$119)+'СЕТ СН'!$I$9+СВЦЭМ!$D$10+'СЕТ СН'!$I$5-'СЕТ СН'!$I$17</f>
        <v>6744.8897861299993</v>
      </c>
      <c r="G138" s="36">
        <f>SUMIFS(СВЦЭМ!$C$39:$C$782,СВЦЭМ!$A$39:$A$782,$A138,СВЦЭМ!$B$39:$B$782,G$119)+'СЕТ СН'!$I$9+СВЦЭМ!$D$10+'СЕТ СН'!$I$5-'СЕТ СН'!$I$17</f>
        <v>6740.2936979199994</v>
      </c>
      <c r="H138" s="36">
        <f>SUMIFS(СВЦЭМ!$C$39:$C$782,СВЦЭМ!$A$39:$A$782,$A138,СВЦЭМ!$B$39:$B$782,H$119)+'СЕТ СН'!$I$9+СВЦЭМ!$D$10+'СЕТ СН'!$I$5-'СЕТ СН'!$I$17</f>
        <v>6714.7123777999996</v>
      </c>
      <c r="I138" s="36">
        <f>SUMIFS(СВЦЭМ!$C$39:$C$782,СВЦЭМ!$A$39:$A$782,$A138,СВЦЭМ!$B$39:$B$782,I$119)+'СЕТ СН'!$I$9+СВЦЭМ!$D$10+'СЕТ СН'!$I$5-'СЕТ СН'!$I$17</f>
        <v>6730.0068048899993</v>
      </c>
      <c r="J138" s="36">
        <f>SUMIFS(СВЦЭМ!$C$39:$C$782,СВЦЭМ!$A$39:$A$782,$A138,СВЦЭМ!$B$39:$B$782,J$119)+'СЕТ СН'!$I$9+СВЦЭМ!$D$10+'СЕТ СН'!$I$5-'СЕТ СН'!$I$17</f>
        <v>6633.45543688</v>
      </c>
      <c r="K138" s="36">
        <f>SUMIFS(СВЦЭМ!$C$39:$C$782,СВЦЭМ!$A$39:$A$782,$A138,СВЦЭМ!$B$39:$B$782,K$119)+'СЕТ СН'!$I$9+СВЦЭМ!$D$10+'СЕТ СН'!$I$5-'СЕТ СН'!$I$17</f>
        <v>6541.2432759200001</v>
      </c>
      <c r="L138" s="36">
        <f>SUMIFS(СВЦЭМ!$C$39:$C$782,СВЦЭМ!$A$39:$A$782,$A138,СВЦЭМ!$B$39:$B$782,L$119)+'СЕТ СН'!$I$9+СВЦЭМ!$D$10+'СЕТ СН'!$I$5-'СЕТ СН'!$I$17</f>
        <v>6509.3353020999994</v>
      </c>
      <c r="M138" s="36">
        <f>SUMIFS(СВЦЭМ!$C$39:$C$782,СВЦЭМ!$A$39:$A$782,$A138,СВЦЭМ!$B$39:$B$782,M$119)+'СЕТ СН'!$I$9+СВЦЭМ!$D$10+'СЕТ СН'!$I$5-'СЕТ СН'!$I$17</f>
        <v>6532.8234549299996</v>
      </c>
      <c r="N138" s="36">
        <f>SUMIFS(СВЦЭМ!$C$39:$C$782,СВЦЭМ!$A$39:$A$782,$A138,СВЦЭМ!$B$39:$B$782,N$119)+'СЕТ СН'!$I$9+СВЦЭМ!$D$10+'СЕТ СН'!$I$5-'СЕТ СН'!$I$17</f>
        <v>6541.8079595499994</v>
      </c>
      <c r="O138" s="36">
        <f>SUMIFS(СВЦЭМ!$C$39:$C$782,СВЦЭМ!$A$39:$A$782,$A138,СВЦЭМ!$B$39:$B$782,O$119)+'СЕТ СН'!$I$9+СВЦЭМ!$D$10+'СЕТ СН'!$I$5-'СЕТ СН'!$I$17</f>
        <v>6543.9311784099991</v>
      </c>
      <c r="P138" s="36">
        <f>SUMIFS(СВЦЭМ!$C$39:$C$782,СВЦЭМ!$A$39:$A$782,$A138,СВЦЭМ!$B$39:$B$782,P$119)+'СЕТ СН'!$I$9+СВЦЭМ!$D$10+'СЕТ СН'!$I$5-'СЕТ СН'!$I$17</f>
        <v>6563.3193291099997</v>
      </c>
      <c r="Q138" s="36">
        <f>SUMIFS(СВЦЭМ!$C$39:$C$782,СВЦЭМ!$A$39:$A$782,$A138,СВЦЭМ!$B$39:$B$782,Q$119)+'СЕТ СН'!$I$9+СВЦЭМ!$D$10+'СЕТ СН'!$I$5-'СЕТ СН'!$I$17</f>
        <v>6568.1983444999996</v>
      </c>
      <c r="R138" s="36">
        <f>SUMIFS(СВЦЭМ!$C$39:$C$782,СВЦЭМ!$A$39:$A$782,$A138,СВЦЭМ!$B$39:$B$782,R$119)+'СЕТ СН'!$I$9+СВЦЭМ!$D$10+'СЕТ СН'!$I$5-'СЕТ СН'!$I$17</f>
        <v>6571.0240952699996</v>
      </c>
      <c r="S138" s="36">
        <f>SUMIFS(СВЦЭМ!$C$39:$C$782,СВЦЭМ!$A$39:$A$782,$A138,СВЦЭМ!$B$39:$B$782,S$119)+'СЕТ СН'!$I$9+СВЦЭМ!$D$10+'СЕТ СН'!$I$5-'СЕТ СН'!$I$17</f>
        <v>6557.0285095499994</v>
      </c>
      <c r="T138" s="36">
        <f>SUMIFS(СВЦЭМ!$C$39:$C$782,СВЦЭМ!$A$39:$A$782,$A138,СВЦЭМ!$B$39:$B$782,T$119)+'СЕТ СН'!$I$9+СВЦЭМ!$D$10+'СЕТ СН'!$I$5-'СЕТ СН'!$I$17</f>
        <v>6492.57402723</v>
      </c>
      <c r="U138" s="36">
        <f>SUMIFS(СВЦЭМ!$C$39:$C$782,СВЦЭМ!$A$39:$A$782,$A138,СВЦЭМ!$B$39:$B$782,U$119)+'СЕТ СН'!$I$9+СВЦЭМ!$D$10+'СЕТ СН'!$I$5-'СЕТ СН'!$I$17</f>
        <v>6461.0335986399996</v>
      </c>
      <c r="V138" s="36">
        <f>SUMIFS(СВЦЭМ!$C$39:$C$782,СВЦЭМ!$A$39:$A$782,$A138,СВЦЭМ!$B$39:$B$782,V$119)+'СЕТ СН'!$I$9+СВЦЭМ!$D$10+'СЕТ СН'!$I$5-'СЕТ СН'!$I$17</f>
        <v>6479.9744727299994</v>
      </c>
      <c r="W138" s="36">
        <f>SUMIFS(СВЦЭМ!$C$39:$C$782,СВЦЭМ!$A$39:$A$782,$A138,СВЦЭМ!$B$39:$B$782,W$119)+'СЕТ СН'!$I$9+СВЦЭМ!$D$10+'СЕТ СН'!$I$5-'СЕТ СН'!$I$17</f>
        <v>6498.72536373</v>
      </c>
      <c r="X138" s="36">
        <f>SUMIFS(СВЦЭМ!$C$39:$C$782,СВЦЭМ!$A$39:$A$782,$A138,СВЦЭМ!$B$39:$B$782,X$119)+'СЕТ СН'!$I$9+СВЦЭМ!$D$10+'СЕТ СН'!$I$5-'СЕТ СН'!$I$17</f>
        <v>6557.2538197899994</v>
      </c>
      <c r="Y138" s="36">
        <f>SUMIFS(СВЦЭМ!$C$39:$C$782,СВЦЭМ!$A$39:$A$782,$A138,СВЦЭМ!$B$39:$B$782,Y$119)+'СЕТ СН'!$I$9+СВЦЭМ!$D$10+'СЕТ СН'!$I$5-'СЕТ СН'!$I$17</f>
        <v>6589.7036365399999</v>
      </c>
    </row>
    <row r="139" spans="1:25" ht="15.75" x14ac:dyDescent="0.2">
      <c r="A139" s="35">
        <f t="shared" si="3"/>
        <v>45585</v>
      </c>
      <c r="B139" s="36">
        <f>SUMIFS(СВЦЭМ!$C$39:$C$782,СВЦЭМ!$A$39:$A$782,$A139,СВЦЭМ!$B$39:$B$782,B$119)+'СЕТ СН'!$I$9+СВЦЭМ!$D$10+'СЕТ СН'!$I$5-'СЕТ СН'!$I$17</f>
        <v>6657.5529154399992</v>
      </c>
      <c r="C139" s="36">
        <f>SUMIFS(СВЦЭМ!$C$39:$C$782,СВЦЭМ!$A$39:$A$782,$A139,СВЦЭМ!$B$39:$B$782,C$119)+'СЕТ СН'!$I$9+СВЦЭМ!$D$10+'СЕТ СН'!$I$5-'СЕТ СН'!$I$17</f>
        <v>6720.8570252</v>
      </c>
      <c r="D139" s="36">
        <f>SUMIFS(СВЦЭМ!$C$39:$C$782,СВЦЭМ!$A$39:$A$782,$A139,СВЦЭМ!$B$39:$B$782,D$119)+'СЕТ СН'!$I$9+СВЦЭМ!$D$10+'СЕТ СН'!$I$5-'СЕТ СН'!$I$17</f>
        <v>6755.8955983399992</v>
      </c>
      <c r="E139" s="36">
        <f>SUMIFS(СВЦЭМ!$C$39:$C$782,СВЦЭМ!$A$39:$A$782,$A139,СВЦЭМ!$B$39:$B$782,E$119)+'СЕТ СН'!$I$9+СВЦЭМ!$D$10+'СЕТ СН'!$I$5-'СЕТ СН'!$I$17</f>
        <v>6777.6780785999999</v>
      </c>
      <c r="F139" s="36">
        <f>SUMIFS(СВЦЭМ!$C$39:$C$782,СВЦЭМ!$A$39:$A$782,$A139,СВЦЭМ!$B$39:$B$782,F$119)+'СЕТ СН'!$I$9+СВЦЭМ!$D$10+'СЕТ СН'!$I$5-'СЕТ СН'!$I$17</f>
        <v>6778.0879833099989</v>
      </c>
      <c r="G139" s="36">
        <f>SUMIFS(СВЦЭМ!$C$39:$C$782,СВЦЭМ!$A$39:$A$782,$A139,СВЦЭМ!$B$39:$B$782,G$119)+'СЕТ СН'!$I$9+СВЦЭМ!$D$10+'СЕТ СН'!$I$5-'СЕТ СН'!$I$17</f>
        <v>6761.4742290300001</v>
      </c>
      <c r="H139" s="36">
        <f>SUMIFS(СВЦЭМ!$C$39:$C$782,СВЦЭМ!$A$39:$A$782,$A139,СВЦЭМ!$B$39:$B$782,H$119)+'СЕТ СН'!$I$9+СВЦЭМ!$D$10+'СЕТ СН'!$I$5-'СЕТ СН'!$I$17</f>
        <v>6736.8191034199999</v>
      </c>
      <c r="I139" s="36">
        <f>SUMIFS(СВЦЭМ!$C$39:$C$782,СВЦЭМ!$A$39:$A$782,$A139,СВЦЭМ!$B$39:$B$782,I$119)+'СЕТ СН'!$I$9+СВЦЭМ!$D$10+'СЕТ СН'!$I$5-'СЕТ СН'!$I$17</f>
        <v>6695.0271916599995</v>
      </c>
      <c r="J139" s="36">
        <f>SUMIFS(СВЦЭМ!$C$39:$C$782,СВЦЭМ!$A$39:$A$782,$A139,СВЦЭМ!$B$39:$B$782,J$119)+'СЕТ СН'!$I$9+СВЦЭМ!$D$10+'СЕТ СН'!$I$5-'СЕТ СН'!$I$17</f>
        <v>6615.0486583399997</v>
      </c>
      <c r="K139" s="36">
        <f>SUMIFS(СВЦЭМ!$C$39:$C$782,СВЦЭМ!$A$39:$A$782,$A139,СВЦЭМ!$B$39:$B$782,K$119)+'СЕТ СН'!$I$9+СВЦЭМ!$D$10+'СЕТ СН'!$I$5-'СЕТ СН'!$I$17</f>
        <v>6551.5389191999993</v>
      </c>
      <c r="L139" s="36">
        <f>SUMIFS(СВЦЭМ!$C$39:$C$782,СВЦЭМ!$A$39:$A$782,$A139,СВЦЭМ!$B$39:$B$782,L$119)+'СЕТ СН'!$I$9+СВЦЭМ!$D$10+'СЕТ СН'!$I$5-'СЕТ СН'!$I$17</f>
        <v>6544.8204696899993</v>
      </c>
      <c r="M139" s="36">
        <f>SUMIFS(СВЦЭМ!$C$39:$C$782,СВЦЭМ!$A$39:$A$782,$A139,СВЦЭМ!$B$39:$B$782,M$119)+'СЕТ СН'!$I$9+СВЦЭМ!$D$10+'СЕТ СН'!$I$5-'СЕТ СН'!$I$17</f>
        <v>6547.5363586599997</v>
      </c>
      <c r="N139" s="36">
        <f>SUMIFS(СВЦЭМ!$C$39:$C$782,СВЦЭМ!$A$39:$A$782,$A139,СВЦЭМ!$B$39:$B$782,N$119)+'СЕТ СН'!$I$9+СВЦЭМ!$D$10+'СЕТ СН'!$I$5-'СЕТ СН'!$I$17</f>
        <v>6567.0149961099996</v>
      </c>
      <c r="O139" s="36">
        <f>SUMIFS(СВЦЭМ!$C$39:$C$782,СВЦЭМ!$A$39:$A$782,$A139,СВЦЭМ!$B$39:$B$782,O$119)+'СЕТ СН'!$I$9+СВЦЭМ!$D$10+'СЕТ СН'!$I$5-'СЕТ СН'!$I$17</f>
        <v>6590.3728572499995</v>
      </c>
      <c r="P139" s="36">
        <f>SUMIFS(СВЦЭМ!$C$39:$C$782,СВЦЭМ!$A$39:$A$782,$A139,СВЦЭМ!$B$39:$B$782,P$119)+'СЕТ СН'!$I$9+СВЦЭМ!$D$10+'СЕТ СН'!$I$5-'СЕТ СН'!$I$17</f>
        <v>6610.9648151599995</v>
      </c>
      <c r="Q139" s="36">
        <f>SUMIFS(СВЦЭМ!$C$39:$C$782,СВЦЭМ!$A$39:$A$782,$A139,СВЦЭМ!$B$39:$B$782,Q$119)+'СЕТ СН'!$I$9+СВЦЭМ!$D$10+'СЕТ СН'!$I$5-'СЕТ СН'!$I$17</f>
        <v>6605.3107961199994</v>
      </c>
      <c r="R139" s="36">
        <f>SUMIFS(СВЦЭМ!$C$39:$C$782,СВЦЭМ!$A$39:$A$782,$A139,СВЦЭМ!$B$39:$B$782,R$119)+'СЕТ СН'!$I$9+СВЦЭМ!$D$10+'СЕТ СН'!$I$5-'СЕТ СН'!$I$17</f>
        <v>6586.8087266900002</v>
      </c>
      <c r="S139" s="36">
        <f>SUMIFS(СВЦЭМ!$C$39:$C$782,СВЦЭМ!$A$39:$A$782,$A139,СВЦЭМ!$B$39:$B$782,S$119)+'СЕТ СН'!$I$9+СВЦЭМ!$D$10+'СЕТ СН'!$I$5-'СЕТ СН'!$I$17</f>
        <v>6542.3464852099996</v>
      </c>
      <c r="T139" s="36">
        <f>SUMIFS(СВЦЭМ!$C$39:$C$782,СВЦЭМ!$A$39:$A$782,$A139,СВЦЭМ!$B$39:$B$782,T$119)+'СЕТ СН'!$I$9+СВЦЭМ!$D$10+'СЕТ СН'!$I$5-'СЕТ СН'!$I$17</f>
        <v>6474.93184888</v>
      </c>
      <c r="U139" s="36">
        <f>SUMIFS(СВЦЭМ!$C$39:$C$782,СВЦЭМ!$A$39:$A$782,$A139,СВЦЭМ!$B$39:$B$782,U$119)+'СЕТ СН'!$I$9+СВЦЭМ!$D$10+'СЕТ СН'!$I$5-'СЕТ СН'!$I$17</f>
        <v>6417.3958250999995</v>
      </c>
      <c r="V139" s="36">
        <f>SUMIFS(СВЦЭМ!$C$39:$C$782,СВЦЭМ!$A$39:$A$782,$A139,СВЦЭМ!$B$39:$B$782,V$119)+'СЕТ СН'!$I$9+СВЦЭМ!$D$10+'СЕТ СН'!$I$5-'СЕТ СН'!$I$17</f>
        <v>6440.8025044099995</v>
      </c>
      <c r="W139" s="36">
        <f>SUMIFS(СВЦЭМ!$C$39:$C$782,СВЦЭМ!$A$39:$A$782,$A139,СВЦЭМ!$B$39:$B$782,W$119)+'СЕТ СН'!$I$9+СВЦЭМ!$D$10+'СЕТ СН'!$I$5-'СЕТ СН'!$I$17</f>
        <v>6482.5339135099994</v>
      </c>
      <c r="X139" s="36">
        <f>SUMIFS(СВЦЭМ!$C$39:$C$782,СВЦЭМ!$A$39:$A$782,$A139,СВЦЭМ!$B$39:$B$782,X$119)+'СЕТ СН'!$I$9+СВЦЭМ!$D$10+'СЕТ СН'!$I$5-'СЕТ СН'!$I$17</f>
        <v>6554.3835381600002</v>
      </c>
      <c r="Y139" s="36">
        <f>SUMIFS(СВЦЭМ!$C$39:$C$782,СВЦЭМ!$A$39:$A$782,$A139,СВЦЭМ!$B$39:$B$782,Y$119)+'СЕТ СН'!$I$9+СВЦЭМ!$D$10+'СЕТ СН'!$I$5-'СЕТ СН'!$I$17</f>
        <v>6618.4488022199994</v>
      </c>
    </row>
    <row r="140" spans="1:25" ht="15.75" x14ac:dyDescent="0.2">
      <c r="A140" s="35">
        <f t="shared" si="3"/>
        <v>45586</v>
      </c>
      <c r="B140" s="36">
        <f>SUMIFS(СВЦЭМ!$C$39:$C$782,СВЦЭМ!$A$39:$A$782,$A140,СВЦЭМ!$B$39:$B$782,B$119)+'СЕТ СН'!$I$9+СВЦЭМ!$D$10+'СЕТ СН'!$I$5-'СЕТ СН'!$I$17</f>
        <v>6725.5786314799998</v>
      </c>
      <c r="C140" s="36">
        <f>SUMIFS(СВЦЭМ!$C$39:$C$782,СВЦЭМ!$A$39:$A$782,$A140,СВЦЭМ!$B$39:$B$782,C$119)+'СЕТ СН'!$I$9+СВЦЭМ!$D$10+'СЕТ СН'!$I$5-'СЕТ СН'!$I$17</f>
        <v>6758.5674286899994</v>
      </c>
      <c r="D140" s="36">
        <f>SUMIFS(СВЦЭМ!$C$39:$C$782,СВЦЭМ!$A$39:$A$782,$A140,СВЦЭМ!$B$39:$B$782,D$119)+'СЕТ СН'!$I$9+СВЦЭМ!$D$10+'СЕТ СН'!$I$5-'СЕТ СН'!$I$17</f>
        <v>6779.9883126599998</v>
      </c>
      <c r="E140" s="36">
        <f>SUMIFS(СВЦЭМ!$C$39:$C$782,СВЦЭМ!$A$39:$A$782,$A140,СВЦЭМ!$B$39:$B$782,E$119)+'СЕТ СН'!$I$9+СВЦЭМ!$D$10+'СЕТ СН'!$I$5-'СЕТ СН'!$I$17</f>
        <v>6783.5723150499998</v>
      </c>
      <c r="F140" s="36">
        <f>SUMIFS(СВЦЭМ!$C$39:$C$782,СВЦЭМ!$A$39:$A$782,$A140,СВЦЭМ!$B$39:$B$782,F$119)+'СЕТ СН'!$I$9+СВЦЭМ!$D$10+'СЕТ СН'!$I$5-'СЕТ СН'!$I$17</f>
        <v>6785.3541597499989</v>
      </c>
      <c r="G140" s="36">
        <f>SUMIFS(СВЦЭМ!$C$39:$C$782,СВЦЭМ!$A$39:$A$782,$A140,СВЦЭМ!$B$39:$B$782,G$119)+'СЕТ СН'!$I$9+СВЦЭМ!$D$10+'СЕТ СН'!$I$5-'СЕТ СН'!$I$17</f>
        <v>6786.9561736699998</v>
      </c>
      <c r="H140" s="36">
        <f>SUMIFS(СВЦЭМ!$C$39:$C$782,СВЦЭМ!$A$39:$A$782,$A140,СВЦЭМ!$B$39:$B$782,H$119)+'СЕТ СН'!$I$9+СВЦЭМ!$D$10+'СЕТ СН'!$I$5-'СЕТ СН'!$I$17</f>
        <v>6698.2074301199991</v>
      </c>
      <c r="I140" s="36">
        <f>SUMIFS(СВЦЭМ!$C$39:$C$782,СВЦЭМ!$A$39:$A$782,$A140,СВЦЭМ!$B$39:$B$782,I$119)+'СЕТ СН'!$I$9+СВЦЭМ!$D$10+'СЕТ СН'!$I$5-'СЕТ СН'!$I$17</f>
        <v>6602.2975593499996</v>
      </c>
      <c r="J140" s="36">
        <f>SUMIFS(СВЦЭМ!$C$39:$C$782,СВЦЭМ!$A$39:$A$782,$A140,СВЦЭМ!$B$39:$B$782,J$119)+'СЕТ СН'!$I$9+СВЦЭМ!$D$10+'СЕТ СН'!$I$5-'СЕТ СН'!$I$17</f>
        <v>6542.3839128499994</v>
      </c>
      <c r="K140" s="36">
        <f>SUMIFS(СВЦЭМ!$C$39:$C$782,СВЦЭМ!$A$39:$A$782,$A140,СВЦЭМ!$B$39:$B$782,K$119)+'СЕТ СН'!$I$9+СВЦЭМ!$D$10+'СЕТ СН'!$I$5-'СЕТ СН'!$I$17</f>
        <v>6517.1926931299995</v>
      </c>
      <c r="L140" s="36">
        <f>SUMIFS(СВЦЭМ!$C$39:$C$782,СВЦЭМ!$A$39:$A$782,$A140,СВЦЭМ!$B$39:$B$782,L$119)+'СЕТ СН'!$I$9+СВЦЭМ!$D$10+'СЕТ СН'!$I$5-'СЕТ СН'!$I$17</f>
        <v>6549.813521</v>
      </c>
      <c r="M140" s="36">
        <f>SUMIFS(СВЦЭМ!$C$39:$C$782,СВЦЭМ!$A$39:$A$782,$A140,СВЦЭМ!$B$39:$B$782,M$119)+'СЕТ СН'!$I$9+СВЦЭМ!$D$10+'СЕТ СН'!$I$5-'СЕТ СН'!$I$17</f>
        <v>6582.0687802899993</v>
      </c>
      <c r="N140" s="36">
        <f>SUMIFS(СВЦЭМ!$C$39:$C$782,СВЦЭМ!$A$39:$A$782,$A140,СВЦЭМ!$B$39:$B$782,N$119)+'СЕТ СН'!$I$9+СВЦЭМ!$D$10+'СЕТ СН'!$I$5-'СЕТ СН'!$I$17</f>
        <v>6630.2320203899999</v>
      </c>
      <c r="O140" s="36">
        <f>SUMIFS(СВЦЭМ!$C$39:$C$782,СВЦЭМ!$A$39:$A$782,$A140,СВЦЭМ!$B$39:$B$782,O$119)+'СЕТ СН'!$I$9+СВЦЭМ!$D$10+'СЕТ СН'!$I$5-'СЕТ СН'!$I$17</f>
        <v>6613.9912643600001</v>
      </c>
      <c r="P140" s="36">
        <f>SUMIFS(СВЦЭМ!$C$39:$C$782,СВЦЭМ!$A$39:$A$782,$A140,СВЦЭМ!$B$39:$B$782,P$119)+'СЕТ СН'!$I$9+СВЦЭМ!$D$10+'СЕТ СН'!$I$5-'СЕТ СН'!$I$17</f>
        <v>6625.2563604999996</v>
      </c>
      <c r="Q140" s="36">
        <f>SUMIFS(СВЦЭМ!$C$39:$C$782,СВЦЭМ!$A$39:$A$782,$A140,СВЦЭМ!$B$39:$B$782,Q$119)+'СЕТ СН'!$I$9+СВЦЭМ!$D$10+'СЕТ СН'!$I$5-'СЕТ СН'!$I$17</f>
        <v>6634.8314343299999</v>
      </c>
      <c r="R140" s="36">
        <f>SUMIFS(СВЦЭМ!$C$39:$C$782,СВЦЭМ!$A$39:$A$782,$A140,СВЦЭМ!$B$39:$B$782,R$119)+'СЕТ СН'!$I$9+СВЦЭМ!$D$10+'СЕТ СН'!$I$5-'СЕТ СН'!$I$17</f>
        <v>6638.3890195599997</v>
      </c>
      <c r="S140" s="36">
        <f>SUMIFS(СВЦЭМ!$C$39:$C$782,СВЦЭМ!$A$39:$A$782,$A140,СВЦЭМ!$B$39:$B$782,S$119)+'СЕТ СН'!$I$9+СВЦЭМ!$D$10+'СЕТ СН'!$I$5-'СЕТ СН'!$I$17</f>
        <v>6591.7933975599999</v>
      </c>
      <c r="T140" s="36">
        <f>SUMIFS(СВЦЭМ!$C$39:$C$782,СВЦЭМ!$A$39:$A$782,$A140,СВЦЭМ!$B$39:$B$782,T$119)+'СЕТ СН'!$I$9+СВЦЭМ!$D$10+'СЕТ СН'!$I$5-'СЕТ СН'!$I$17</f>
        <v>6504.2380667799998</v>
      </c>
      <c r="U140" s="36">
        <f>SUMIFS(СВЦЭМ!$C$39:$C$782,СВЦЭМ!$A$39:$A$782,$A140,СВЦЭМ!$B$39:$B$782,U$119)+'СЕТ СН'!$I$9+СВЦЭМ!$D$10+'СЕТ СН'!$I$5-'СЕТ СН'!$I$17</f>
        <v>6494.9154953799998</v>
      </c>
      <c r="V140" s="36">
        <f>SUMIFS(СВЦЭМ!$C$39:$C$782,СВЦЭМ!$A$39:$A$782,$A140,СВЦЭМ!$B$39:$B$782,V$119)+'СЕТ СН'!$I$9+СВЦЭМ!$D$10+'СЕТ СН'!$I$5-'СЕТ СН'!$I$17</f>
        <v>6507.2073832699998</v>
      </c>
      <c r="W140" s="36">
        <f>SUMIFS(СВЦЭМ!$C$39:$C$782,СВЦЭМ!$A$39:$A$782,$A140,СВЦЭМ!$B$39:$B$782,W$119)+'СЕТ СН'!$I$9+СВЦЭМ!$D$10+'СЕТ СН'!$I$5-'СЕТ СН'!$I$17</f>
        <v>6546.6587639899999</v>
      </c>
      <c r="X140" s="36">
        <f>SUMIFS(СВЦЭМ!$C$39:$C$782,СВЦЭМ!$A$39:$A$782,$A140,СВЦЭМ!$B$39:$B$782,X$119)+'СЕТ СН'!$I$9+СВЦЭМ!$D$10+'СЕТ СН'!$I$5-'СЕТ СН'!$I$17</f>
        <v>6625.0746064399991</v>
      </c>
      <c r="Y140" s="36">
        <f>SUMIFS(СВЦЭМ!$C$39:$C$782,СВЦЭМ!$A$39:$A$782,$A140,СВЦЭМ!$B$39:$B$782,Y$119)+'СЕТ СН'!$I$9+СВЦЭМ!$D$10+'СЕТ СН'!$I$5-'СЕТ СН'!$I$17</f>
        <v>6645.8647509699995</v>
      </c>
    </row>
    <row r="141" spans="1:25" ht="15.75" x14ac:dyDescent="0.2">
      <c r="A141" s="35">
        <f t="shared" si="3"/>
        <v>45587</v>
      </c>
      <c r="B141" s="36">
        <f>SUMIFS(СВЦЭМ!$C$39:$C$782,СВЦЭМ!$A$39:$A$782,$A141,СВЦЭМ!$B$39:$B$782,B$119)+'СЕТ СН'!$I$9+СВЦЭМ!$D$10+'СЕТ СН'!$I$5-'СЕТ СН'!$I$17</f>
        <v>6625.2292221099997</v>
      </c>
      <c r="C141" s="36">
        <f>SUMIFS(СВЦЭМ!$C$39:$C$782,СВЦЭМ!$A$39:$A$782,$A141,СВЦЭМ!$B$39:$B$782,C$119)+'СЕТ СН'!$I$9+СВЦЭМ!$D$10+'СЕТ СН'!$I$5-'СЕТ СН'!$I$17</f>
        <v>6653.9281338999999</v>
      </c>
      <c r="D141" s="36">
        <f>SUMIFS(СВЦЭМ!$C$39:$C$782,СВЦЭМ!$A$39:$A$782,$A141,СВЦЭМ!$B$39:$B$782,D$119)+'СЕТ СН'!$I$9+СВЦЭМ!$D$10+'СЕТ СН'!$I$5-'СЕТ СН'!$I$17</f>
        <v>6662.3230331799996</v>
      </c>
      <c r="E141" s="36">
        <f>SUMIFS(СВЦЭМ!$C$39:$C$782,СВЦЭМ!$A$39:$A$782,$A141,СВЦЭМ!$B$39:$B$782,E$119)+'СЕТ СН'!$I$9+СВЦЭМ!$D$10+'СЕТ СН'!$I$5-'СЕТ СН'!$I$17</f>
        <v>6730.0618510799995</v>
      </c>
      <c r="F141" s="36">
        <f>SUMIFS(СВЦЭМ!$C$39:$C$782,СВЦЭМ!$A$39:$A$782,$A141,СВЦЭМ!$B$39:$B$782,F$119)+'СЕТ СН'!$I$9+СВЦЭМ!$D$10+'СЕТ СН'!$I$5-'СЕТ СН'!$I$17</f>
        <v>6735.0596360899999</v>
      </c>
      <c r="G141" s="36">
        <f>SUMIFS(СВЦЭМ!$C$39:$C$782,СВЦЭМ!$A$39:$A$782,$A141,СВЦЭМ!$B$39:$B$782,G$119)+'СЕТ СН'!$I$9+СВЦЭМ!$D$10+'СЕТ СН'!$I$5-'СЕТ СН'!$I$17</f>
        <v>6711.7129497299993</v>
      </c>
      <c r="H141" s="36">
        <f>SUMIFS(СВЦЭМ!$C$39:$C$782,СВЦЭМ!$A$39:$A$782,$A141,СВЦЭМ!$B$39:$B$782,H$119)+'СЕТ СН'!$I$9+СВЦЭМ!$D$10+'СЕТ СН'!$I$5-'СЕТ СН'!$I$17</f>
        <v>6614.1081229599995</v>
      </c>
      <c r="I141" s="36">
        <f>SUMIFS(СВЦЭМ!$C$39:$C$782,СВЦЭМ!$A$39:$A$782,$A141,СВЦЭМ!$B$39:$B$782,I$119)+'СЕТ СН'!$I$9+СВЦЭМ!$D$10+'СЕТ СН'!$I$5-'СЕТ СН'!$I$17</f>
        <v>6540.7976679599997</v>
      </c>
      <c r="J141" s="36">
        <f>SUMIFS(СВЦЭМ!$C$39:$C$782,СВЦЭМ!$A$39:$A$782,$A141,СВЦЭМ!$B$39:$B$782,J$119)+'СЕТ СН'!$I$9+СВЦЭМ!$D$10+'СЕТ СН'!$I$5-'СЕТ СН'!$I$17</f>
        <v>6512.69495422</v>
      </c>
      <c r="K141" s="36">
        <f>SUMIFS(СВЦЭМ!$C$39:$C$782,СВЦЭМ!$A$39:$A$782,$A141,СВЦЭМ!$B$39:$B$782,K$119)+'СЕТ СН'!$I$9+СВЦЭМ!$D$10+'СЕТ СН'!$I$5-'СЕТ СН'!$I$17</f>
        <v>6504.6521261999997</v>
      </c>
      <c r="L141" s="36">
        <f>SUMIFS(СВЦЭМ!$C$39:$C$782,СВЦЭМ!$A$39:$A$782,$A141,СВЦЭМ!$B$39:$B$782,L$119)+'СЕТ СН'!$I$9+СВЦЭМ!$D$10+'СЕТ СН'!$I$5-'СЕТ СН'!$I$17</f>
        <v>6484.3135591800001</v>
      </c>
      <c r="M141" s="36">
        <f>SUMIFS(СВЦЭМ!$C$39:$C$782,СВЦЭМ!$A$39:$A$782,$A141,СВЦЭМ!$B$39:$B$782,M$119)+'СЕТ СН'!$I$9+СВЦЭМ!$D$10+'СЕТ СН'!$I$5-'СЕТ СН'!$I$17</f>
        <v>6480.8886053400001</v>
      </c>
      <c r="N141" s="36">
        <f>SUMIFS(СВЦЭМ!$C$39:$C$782,СВЦЭМ!$A$39:$A$782,$A141,СВЦЭМ!$B$39:$B$782,N$119)+'СЕТ СН'!$I$9+СВЦЭМ!$D$10+'СЕТ СН'!$I$5-'СЕТ СН'!$I$17</f>
        <v>6487.8009426799999</v>
      </c>
      <c r="O141" s="36">
        <f>SUMIFS(СВЦЭМ!$C$39:$C$782,СВЦЭМ!$A$39:$A$782,$A141,СВЦЭМ!$B$39:$B$782,O$119)+'СЕТ СН'!$I$9+СВЦЭМ!$D$10+'СЕТ СН'!$I$5-'СЕТ СН'!$I$17</f>
        <v>6464.8434043399993</v>
      </c>
      <c r="P141" s="36">
        <f>SUMIFS(СВЦЭМ!$C$39:$C$782,СВЦЭМ!$A$39:$A$782,$A141,СВЦЭМ!$B$39:$B$782,P$119)+'СЕТ СН'!$I$9+СВЦЭМ!$D$10+'СЕТ СН'!$I$5-'СЕТ СН'!$I$17</f>
        <v>6470.7579014999992</v>
      </c>
      <c r="Q141" s="36">
        <f>SUMIFS(СВЦЭМ!$C$39:$C$782,СВЦЭМ!$A$39:$A$782,$A141,СВЦЭМ!$B$39:$B$782,Q$119)+'СЕТ СН'!$I$9+СВЦЭМ!$D$10+'СЕТ СН'!$I$5-'СЕТ СН'!$I$17</f>
        <v>6520.6727428799995</v>
      </c>
      <c r="R141" s="36">
        <f>SUMIFS(СВЦЭМ!$C$39:$C$782,СВЦЭМ!$A$39:$A$782,$A141,СВЦЭМ!$B$39:$B$782,R$119)+'СЕТ СН'!$I$9+СВЦЭМ!$D$10+'СЕТ СН'!$I$5-'СЕТ СН'!$I$17</f>
        <v>6512.5545964199991</v>
      </c>
      <c r="S141" s="36">
        <f>SUMIFS(СВЦЭМ!$C$39:$C$782,СВЦЭМ!$A$39:$A$782,$A141,СВЦЭМ!$B$39:$B$782,S$119)+'СЕТ СН'!$I$9+СВЦЭМ!$D$10+'СЕТ СН'!$I$5-'СЕТ СН'!$I$17</f>
        <v>6492.9859896199996</v>
      </c>
      <c r="T141" s="36">
        <f>SUMIFS(СВЦЭМ!$C$39:$C$782,СВЦЭМ!$A$39:$A$782,$A141,СВЦЭМ!$B$39:$B$782,T$119)+'СЕТ СН'!$I$9+СВЦЭМ!$D$10+'СЕТ СН'!$I$5-'СЕТ СН'!$I$17</f>
        <v>6448.1446957899998</v>
      </c>
      <c r="U141" s="36">
        <f>SUMIFS(СВЦЭМ!$C$39:$C$782,СВЦЭМ!$A$39:$A$782,$A141,СВЦЭМ!$B$39:$B$782,U$119)+'СЕТ СН'!$I$9+СВЦЭМ!$D$10+'СЕТ СН'!$I$5-'СЕТ СН'!$I$17</f>
        <v>6442.6418351899993</v>
      </c>
      <c r="V141" s="36">
        <f>SUMIFS(СВЦЭМ!$C$39:$C$782,СВЦЭМ!$A$39:$A$782,$A141,СВЦЭМ!$B$39:$B$782,V$119)+'СЕТ СН'!$I$9+СВЦЭМ!$D$10+'СЕТ СН'!$I$5-'СЕТ СН'!$I$17</f>
        <v>6456.9740684799999</v>
      </c>
      <c r="W141" s="36">
        <f>SUMIFS(СВЦЭМ!$C$39:$C$782,СВЦЭМ!$A$39:$A$782,$A141,СВЦЭМ!$B$39:$B$782,W$119)+'СЕТ СН'!$I$9+СВЦЭМ!$D$10+'СЕТ СН'!$I$5-'СЕТ СН'!$I$17</f>
        <v>6458.7088530000001</v>
      </c>
      <c r="X141" s="36">
        <f>SUMIFS(СВЦЭМ!$C$39:$C$782,СВЦЭМ!$A$39:$A$782,$A141,СВЦЭМ!$B$39:$B$782,X$119)+'СЕТ СН'!$I$9+СВЦЭМ!$D$10+'СЕТ СН'!$I$5-'СЕТ СН'!$I$17</f>
        <v>6516.9838041999992</v>
      </c>
      <c r="Y141" s="36">
        <f>SUMIFS(СВЦЭМ!$C$39:$C$782,СВЦЭМ!$A$39:$A$782,$A141,СВЦЭМ!$B$39:$B$782,Y$119)+'СЕТ СН'!$I$9+СВЦЭМ!$D$10+'СЕТ СН'!$I$5-'СЕТ СН'!$I$17</f>
        <v>6550.5315033199995</v>
      </c>
    </row>
    <row r="142" spans="1:25" ht="15.75" x14ac:dyDescent="0.2">
      <c r="A142" s="35">
        <f t="shared" si="3"/>
        <v>45588</v>
      </c>
      <c r="B142" s="36">
        <f>SUMIFS(СВЦЭМ!$C$39:$C$782,СВЦЭМ!$A$39:$A$782,$A142,СВЦЭМ!$B$39:$B$782,B$119)+'СЕТ СН'!$I$9+СВЦЭМ!$D$10+'СЕТ СН'!$I$5-'СЕТ СН'!$I$17</f>
        <v>6636.7050250899993</v>
      </c>
      <c r="C142" s="36">
        <f>SUMIFS(СВЦЭМ!$C$39:$C$782,СВЦЭМ!$A$39:$A$782,$A142,СВЦЭМ!$B$39:$B$782,C$119)+'СЕТ СН'!$I$9+СВЦЭМ!$D$10+'СЕТ СН'!$I$5-'СЕТ СН'!$I$17</f>
        <v>6689.7518268599997</v>
      </c>
      <c r="D142" s="36">
        <f>SUMIFS(СВЦЭМ!$C$39:$C$782,СВЦЭМ!$A$39:$A$782,$A142,СВЦЭМ!$B$39:$B$782,D$119)+'СЕТ СН'!$I$9+СВЦЭМ!$D$10+'СЕТ СН'!$I$5-'СЕТ СН'!$I$17</f>
        <v>6723.8158553100002</v>
      </c>
      <c r="E142" s="36">
        <f>SUMIFS(СВЦЭМ!$C$39:$C$782,СВЦЭМ!$A$39:$A$782,$A142,СВЦЭМ!$B$39:$B$782,E$119)+'СЕТ СН'!$I$9+СВЦЭМ!$D$10+'СЕТ СН'!$I$5-'СЕТ СН'!$I$17</f>
        <v>6740.3967106199998</v>
      </c>
      <c r="F142" s="36">
        <f>SUMIFS(СВЦЭМ!$C$39:$C$782,СВЦЭМ!$A$39:$A$782,$A142,СВЦЭМ!$B$39:$B$782,F$119)+'СЕТ СН'!$I$9+СВЦЭМ!$D$10+'СЕТ СН'!$I$5-'СЕТ СН'!$I$17</f>
        <v>6726.8636427599995</v>
      </c>
      <c r="G142" s="36">
        <f>SUMIFS(СВЦЭМ!$C$39:$C$782,СВЦЭМ!$A$39:$A$782,$A142,СВЦЭМ!$B$39:$B$782,G$119)+'СЕТ СН'!$I$9+СВЦЭМ!$D$10+'СЕТ СН'!$I$5-'СЕТ СН'!$I$17</f>
        <v>6693.8190842299991</v>
      </c>
      <c r="H142" s="36">
        <f>SUMIFS(СВЦЭМ!$C$39:$C$782,СВЦЭМ!$A$39:$A$782,$A142,СВЦЭМ!$B$39:$B$782,H$119)+'СЕТ СН'!$I$9+СВЦЭМ!$D$10+'СЕТ СН'!$I$5-'СЕТ СН'!$I$17</f>
        <v>6601.5893986899991</v>
      </c>
      <c r="I142" s="36">
        <f>SUMIFS(СВЦЭМ!$C$39:$C$782,СВЦЭМ!$A$39:$A$782,$A142,СВЦЭМ!$B$39:$B$782,I$119)+'СЕТ СН'!$I$9+СВЦЭМ!$D$10+'СЕТ СН'!$I$5-'СЕТ СН'!$I$17</f>
        <v>6521.3399153899991</v>
      </c>
      <c r="J142" s="36">
        <f>SUMIFS(СВЦЭМ!$C$39:$C$782,СВЦЭМ!$A$39:$A$782,$A142,СВЦЭМ!$B$39:$B$782,J$119)+'СЕТ СН'!$I$9+СВЦЭМ!$D$10+'СЕТ СН'!$I$5-'СЕТ СН'!$I$17</f>
        <v>6480.3480972099997</v>
      </c>
      <c r="K142" s="36">
        <f>SUMIFS(СВЦЭМ!$C$39:$C$782,СВЦЭМ!$A$39:$A$782,$A142,СВЦЭМ!$B$39:$B$782,K$119)+'СЕТ СН'!$I$9+СВЦЭМ!$D$10+'СЕТ СН'!$I$5-'СЕТ СН'!$I$17</f>
        <v>6482.4666740100001</v>
      </c>
      <c r="L142" s="36">
        <f>SUMIFS(СВЦЭМ!$C$39:$C$782,СВЦЭМ!$A$39:$A$782,$A142,СВЦЭМ!$B$39:$B$782,L$119)+'СЕТ СН'!$I$9+СВЦЭМ!$D$10+'СЕТ СН'!$I$5-'СЕТ СН'!$I$17</f>
        <v>6465.0416538399995</v>
      </c>
      <c r="M142" s="36">
        <f>SUMIFS(СВЦЭМ!$C$39:$C$782,СВЦЭМ!$A$39:$A$782,$A142,СВЦЭМ!$B$39:$B$782,M$119)+'СЕТ СН'!$I$9+СВЦЭМ!$D$10+'СЕТ СН'!$I$5-'СЕТ СН'!$I$17</f>
        <v>6461.8733363899992</v>
      </c>
      <c r="N142" s="36">
        <f>SUMIFS(СВЦЭМ!$C$39:$C$782,СВЦЭМ!$A$39:$A$782,$A142,СВЦЭМ!$B$39:$B$782,N$119)+'СЕТ СН'!$I$9+СВЦЭМ!$D$10+'СЕТ СН'!$I$5-'СЕТ СН'!$I$17</f>
        <v>6483.4541066000002</v>
      </c>
      <c r="O142" s="36">
        <f>SUMIFS(СВЦЭМ!$C$39:$C$782,СВЦЭМ!$A$39:$A$782,$A142,СВЦЭМ!$B$39:$B$782,O$119)+'СЕТ СН'!$I$9+СВЦЭМ!$D$10+'СЕТ СН'!$I$5-'СЕТ СН'!$I$17</f>
        <v>6458.0375916199991</v>
      </c>
      <c r="P142" s="36">
        <f>SUMIFS(СВЦЭМ!$C$39:$C$782,СВЦЭМ!$A$39:$A$782,$A142,СВЦЭМ!$B$39:$B$782,P$119)+'СЕТ СН'!$I$9+СВЦЭМ!$D$10+'СЕТ СН'!$I$5-'СЕТ СН'!$I$17</f>
        <v>6474.79593553</v>
      </c>
      <c r="Q142" s="36">
        <f>SUMIFS(СВЦЭМ!$C$39:$C$782,СВЦЭМ!$A$39:$A$782,$A142,СВЦЭМ!$B$39:$B$782,Q$119)+'СЕТ СН'!$I$9+СВЦЭМ!$D$10+'СЕТ СН'!$I$5-'СЕТ СН'!$I$17</f>
        <v>6555.3625214599997</v>
      </c>
      <c r="R142" s="36">
        <f>SUMIFS(СВЦЭМ!$C$39:$C$782,СВЦЭМ!$A$39:$A$782,$A142,СВЦЭМ!$B$39:$B$782,R$119)+'СЕТ СН'!$I$9+СВЦЭМ!$D$10+'СЕТ СН'!$I$5-'СЕТ СН'!$I$17</f>
        <v>6553.3482201999996</v>
      </c>
      <c r="S142" s="36">
        <f>SUMIFS(СВЦЭМ!$C$39:$C$782,СВЦЭМ!$A$39:$A$782,$A142,СВЦЭМ!$B$39:$B$782,S$119)+'СЕТ СН'!$I$9+СВЦЭМ!$D$10+'СЕТ СН'!$I$5-'СЕТ СН'!$I$17</f>
        <v>6523.45730637</v>
      </c>
      <c r="T142" s="36">
        <f>SUMIFS(СВЦЭМ!$C$39:$C$782,СВЦЭМ!$A$39:$A$782,$A142,СВЦЭМ!$B$39:$B$782,T$119)+'СЕТ СН'!$I$9+СВЦЭМ!$D$10+'СЕТ СН'!$I$5-'СЕТ СН'!$I$17</f>
        <v>6471.5378012099991</v>
      </c>
      <c r="U142" s="36">
        <f>SUMIFS(СВЦЭМ!$C$39:$C$782,СВЦЭМ!$A$39:$A$782,$A142,СВЦЭМ!$B$39:$B$782,U$119)+'СЕТ СН'!$I$9+СВЦЭМ!$D$10+'СЕТ СН'!$I$5-'СЕТ СН'!$I$17</f>
        <v>6470.0342873299996</v>
      </c>
      <c r="V142" s="36">
        <f>SUMIFS(СВЦЭМ!$C$39:$C$782,СВЦЭМ!$A$39:$A$782,$A142,СВЦЭМ!$B$39:$B$782,V$119)+'СЕТ СН'!$I$9+СВЦЭМ!$D$10+'СЕТ СН'!$I$5-'СЕТ СН'!$I$17</f>
        <v>6477.1924545000002</v>
      </c>
      <c r="W142" s="36">
        <f>SUMIFS(СВЦЭМ!$C$39:$C$782,СВЦЭМ!$A$39:$A$782,$A142,СВЦЭМ!$B$39:$B$782,W$119)+'СЕТ СН'!$I$9+СВЦЭМ!$D$10+'СЕТ СН'!$I$5-'СЕТ СН'!$I$17</f>
        <v>6431.74579447</v>
      </c>
      <c r="X142" s="36">
        <f>SUMIFS(СВЦЭМ!$C$39:$C$782,СВЦЭМ!$A$39:$A$782,$A142,СВЦЭМ!$B$39:$B$782,X$119)+'СЕТ СН'!$I$9+СВЦЭМ!$D$10+'СЕТ СН'!$I$5-'СЕТ СН'!$I$17</f>
        <v>6479.4070240299998</v>
      </c>
      <c r="Y142" s="36">
        <f>SUMIFS(СВЦЭМ!$C$39:$C$782,СВЦЭМ!$A$39:$A$782,$A142,СВЦЭМ!$B$39:$B$782,Y$119)+'СЕТ СН'!$I$9+СВЦЭМ!$D$10+'СЕТ СН'!$I$5-'СЕТ СН'!$I$17</f>
        <v>6465.65016345</v>
      </c>
    </row>
    <row r="143" spans="1:25" ht="15.75" x14ac:dyDescent="0.2">
      <c r="A143" s="35">
        <f t="shared" si="3"/>
        <v>45589</v>
      </c>
      <c r="B143" s="36">
        <f>SUMIFS(СВЦЭМ!$C$39:$C$782,СВЦЭМ!$A$39:$A$782,$A143,СВЦЭМ!$B$39:$B$782,B$119)+'СЕТ СН'!$I$9+СВЦЭМ!$D$10+'СЕТ СН'!$I$5-'СЕТ СН'!$I$17</f>
        <v>6583.8312239400002</v>
      </c>
      <c r="C143" s="36">
        <f>SUMIFS(СВЦЭМ!$C$39:$C$782,СВЦЭМ!$A$39:$A$782,$A143,СВЦЭМ!$B$39:$B$782,C$119)+'СЕТ СН'!$I$9+СВЦЭМ!$D$10+'СЕТ СН'!$I$5-'СЕТ СН'!$I$17</f>
        <v>6616.4005165099998</v>
      </c>
      <c r="D143" s="36">
        <f>SUMIFS(СВЦЭМ!$C$39:$C$782,СВЦЭМ!$A$39:$A$782,$A143,СВЦЭМ!$B$39:$B$782,D$119)+'СЕТ СН'!$I$9+СВЦЭМ!$D$10+'СЕТ СН'!$I$5-'СЕТ СН'!$I$17</f>
        <v>6669.6591119299992</v>
      </c>
      <c r="E143" s="36">
        <f>SUMIFS(СВЦЭМ!$C$39:$C$782,СВЦЭМ!$A$39:$A$782,$A143,СВЦЭМ!$B$39:$B$782,E$119)+'СЕТ СН'!$I$9+СВЦЭМ!$D$10+'СЕТ СН'!$I$5-'СЕТ СН'!$I$17</f>
        <v>6688.9524347299994</v>
      </c>
      <c r="F143" s="36">
        <f>SUMIFS(СВЦЭМ!$C$39:$C$782,СВЦЭМ!$A$39:$A$782,$A143,СВЦЭМ!$B$39:$B$782,F$119)+'СЕТ СН'!$I$9+СВЦЭМ!$D$10+'СЕТ СН'!$I$5-'СЕТ СН'!$I$17</f>
        <v>6694.6246935899999</v>
      </c>
      <c r="G143" s="36">
        <f>SUMIFS(СВЦЭМ!$C$39:$C$782,СВЦЭМ!$A$39:$A$782,$A143,СВЦЭМ!$B$39:$B$782,G$119)+'СЕТ СН'!$I$9+СВЦЭМ!$D$10+'СЕТ СН'!$I$5-'СЕТ СН'!$I$17</f>
        <v>6671.4339538499999</v>
      </c>
      <c r="H143" s="36">
        <f>SUMIFS(СВЦЭМ!$C$39:$C$782,СВЦЭМ!$A$39:$A$782,$A143,СВЦЭМ!$B$39:$B$782,H$119)+'СЕТ СН'!$I$9+СВЦЭМ!$D$10+'СЕТ СН'!$I$5-'СЕТ СН'!$I$17</f>
        <v>6578.9768174499995</v>
      </c>
      <c r="I143" s="36">
        <f>SUMIFS(СВЦЭМ!$C$39:$C$782,СВЦЭМ!$A$39:$A$782,$A143,СВЦЭМ!$B$39:$B$782,I$119)+'СЕТ СН'!$I$9+СВЦЭМ!$D$10+'СЕТ СН'!$I$5-'СЕТ СН'!$I$17</f>
        <v>6501.2920536099991</v>
      </c>
      <c r="J143" s="36">
        <f>SUMIFS(СВЦЭМ!$C$39:$C$782,СВЦЭМ!$A$39:$A$782,$A143,СВЦЭМ!$B$39:$B$782,J$119)+'СЕТ СН'!$I$9+СВЦЭМ!$D$10+'СЕТ СН'!$I$5-'СЕТ СН'!$I$17</f>
        <v>6452.3473647499995</v>
      </c>
      <c r="K143" s="36">
        <f>SUMIFS(СВЦЭМ!$C$39:$C$782,СВЦЭМ!$A$39:$A$782,$A143,СВЦЭМ!$B$39:$B$782,K$119)+'СЕТ СН'!$I$9+СВЦЭМ!$D$10+'СЕТ СН'!$I$5-'СЕТ СН'!$I$17</f>
        <v>6426.9466509699996</v>
      </c>
      <c r="L143" s="36">
        <f>SUMIFS(СВЦЭМ!$C$39:$C$782,СВЦЭМ!$A$39:$A$782,$A143,СВЦЭМ!$B$39:$B$782,L$119)+'СЕТ СН'!$I$9+СВЦЭМ!$D$10+'СЕТ СН'!$I$5-'СЕТ СН'!$I$17</f>
        <v>6400.1046437199993</v>
      </c>
      <c r="M143" s="36">
        <f>SUMIFS(СВЦЭМ!$C$39:$C$782,СВЦЭМ!$A$39:$A$782,$A143,СВЦЭМ!$B$39:$B$782,M$119)+'СЕТ СН'!$I$9+СВЦЭМ!$D$10+'СЕТ СН'!$I$5-'СЕТ СН'!$I$17</f>
        <v>6414.2669313499991</v>
      </c>
      <c r="N143" s="36">
        <f>SUMIFS(СВЦЭМ!$C$39:$C$782,СВЦЭМ!$A$39:$A$782,$A143,СВЦЭМ!$B$39:$B$782,N$119)+'СЕТ СН'!$I$9+СВЦЭМ!$D$10+'СЕТ СН'!$I$5-'СЕТ СН'!$I$17</f>
        <v>6431.3921648999994</v>
      </c>
      <c r="O143" s="36">
        <f>SUMIFS(СВЦЭМ!$C$39:$C$782,СВЦЭМ!$A$39:$A$782,$A143,СВЦЭМ!$B$39:$B$782,O$119)+'СЕТ СН'!$I$9+СВЦЭМ!$D$10+'СЕТ СН'!$I$5-'СЕТ СН'!$I$17</f>
        <v>6450.1862991199996</v>
      </c>
      <c r="P143" s="36">
        <f>SUMIFS(СВЦЭМ!$C$39:$C$782,СВЦЭМ!$A$39:$A$782,$A143,СВЦЭМ!$B$39:$B$782,P$119)+'СЕТ СН'!$I$9+СВЦЭМ!$D$10+'СЕТ СН'!$I$5-'СЕТ СН'!$I$17</f>
        <v>6462.9767854399997</v>
      </c>
      <c r="Q143" s="36">
        <f>SUMIFS(СВЦЭМ!$C$39:$C$782,СВЦЭМ!$A$39:$A$782,$A143,СВЦЭМ!$B$39:$B$782,Q$119)+'СЕТ СН'!$I$9+СВЦЭМ!$D$10+'СЕТ СН'!$I$5-'СЕТ СН'!$I$17</f>
        <v>6481.9825601100001</v>
      </c>
      <c r="R143" s="36">
        <f>SUMIFS(СВЦЭМ!$C$39:$C$782,СВЦЭМ!$A$39:$A$782,$A143,СВЦЭМ!$B$39:$B$782,R$119)+'СЕТ СН'!$I$9+СВЦЭМ!$D$10+'СЕТ СН'!$I$5-'СЕТ СН'!$I$17</f>
        <v>6436.09728627</v>
      </c>
      <c r="S143" s="36">
        <f>SUMIFS(СВЦЭМ!$C$39:$C$782,СВЦЭМ!$A$39:$A$782,$A143,СВЦЭМ!$B$39:$B$782,S$119)+'СЕТ СН'!$I$9+СВЦЭМ!$D$10+'СЕТ СН'!$I$5-'СЕТ СН'!$I$17</f>
        <v>6469.9304935999999</v>
      </c>
      <c r="T143" s="36">
        <f>SUMIFS(СВЦЭМ!$C$39:$C$782,СВЦЭМ!$A$39:$A$782,$A143,СВЦЭМ!$B$39:$B$782,T$119)+'СЕТ СН'!$I$9+СВЦЭМ!$D$10+'СЕТ СН'!$I$5-'СЕТ СН'!$I$17</f>
        <v>6385.0252975999992</v>
      </c>
      <c r="U143" s="36">
        <f>SUMIFS(СВЦЭМ!$C$39:$C$782,СВЦЭМ!$A$39:$A$782,$A143,СВЦЭМ!$B$39:$B$782,U$119)+'СЕТ СН'!$I$9+СВЦЭМ!$D$10+'СЕТ СН'!$I$5-'СЕТ СН'!$I$17</f>
        <v>6391.2485711299996</v>
      </c>
      <c r="V143" s="36">
        <f>SUMIFS(СВЦЭМ!$C$39:$C$782,СВЦЭМ!$A$39:$A$782,$A143,СВЦЭМ!$B$39:$B$782,V$119)+'СЕТ СН'!$I$9+СВЦЭМ!$D$10+'СЕТ СН'!$I$5-'СЕТ СН'!$I$17</f>
        <v>6409.6475540699994</v>
      </c>
      <c r="W143" s="36">
        <f>SUMIFS(СВЦЭМ!$C$39:$C$782,СВЦЭМ!$A$39:$A$782,$A143,СВЦЭМ!$B$39:$B$782,W$119)+'СЕТ СН'!$I$9+СВЦЭМ!$D$10+'СЕТ СН'!$I$5-'СЕТ СН'!$I$17</f>
        <v>6437.8682453399997</v>
      </c>
      <c r="X143" s="36">
        <f>SUMIFS(СВЦЭМ!$C$39:$C$782,СВЦЭМ!$A$39:$A$782,$A143,СВЦЭМ!$B$39:$B$782,X$119)+'СЕТ СН'!$I$9+СВЦЭМ!$D$10+'СЕТ СН'!$I$5-'СЕТ СН'!$I$17</f>
        <v>6472.7916409899999</v>
      </c>
      <c r="Y143" s="36">
        <f>SUMIFS(СВЦЭМ!$C$39:$C$782,СВЦЭМ!$A$39:$A$782,$A143,СВЦЭМ!$B$39:$B$782,Y$119)+'СЕТ СН'!$I$9+СВЦЭМ!$D$10+'СЕТ СН'!$I$5-'СЕТ СН'!$I$17</f>
        <v>6512.2579312799999</v>
      </c>
    </row>
    <row r="144" spans="1:25" ht="15.75" x14ac:dyDescent="0.2">
      <c r="A144" s="35">
        <f t="shared" si="3"/>
        <v>45590</v>
      </c>
      <c r="B144" s="36">
        <f>SUMIFS(СВЦЭМ!$C$39:$C$782,СВЦЭМ!$A$39:$A$782,$A144,СВЦЭМ!$B$39:$B$782,B$119)+'СЕТ СН'!$I$9+СВЦЭМ!$D$10+'СЕТ СН'!$I$5-'СЕТ СН'!$I$17</f>
        <v>6479.9442023199999</v>
      </c>
      <c r="C144" s="36">
        <f>SUMIFS(СВЦЭМ!$C$39:$C$782,СВЦЭМ!$A$39:$A$782,$A144,СВЦЭМ!$B$39:$B$782,C$119)+'СЕТ СН'!$I$9+СВЦЭМ!$D$10+'СЕТ СН'!$I$5-'СЕТ СН'!$I$17</f>
        <v>6537.1278559999992</v>
      </c>
      <c r="D144" s="36">
        <f>SUMIFS(СВЦЭМ!$C$39:$C$782,СВЦЭМ!$A$39:$A$782,$A144,СВЦЭМ!$B$39:$B$782,D$119)+'СЕТ СН'!$I$9+СВЦЭМ!$D$10+'СЕТ СН'!$I$5-'СЕТ СН'!$I$17</f>
        <v>6570.5662093399997</v>
      </c>
      <c r="E144" s="36">
        <f>SUMIFS(СВЦЭМ!$C$39:$C$782,СВЦЭМ!$A$39:$A$782,$A144,СВЦЭМ!$B$39:$B$782,E$119)+'СЕТ СН'!$I$9+СВЦЭМ!$D$10+'СЕТ СН'!$I$5-'СЕТ СН'!$I$17</f>
        <v>6589.9446425099995</v>
      </c>
      <c r="F144" s="36">
        <f>SUMIFS(СВЦЭМ!$C$39:$C$782,СВЦЭМ!$A$39:$A$782,$A144,СВЦЭМ!$B$39:$B$782,F$119)+'СЕТ СН'!$I$9+СВЦЭМ!$D$10+'СЕТ СН'!$I$5-'СЕТ СН'!$I$17</f>
        <v>6577.0939488099993</v>
      </c>
      <c r="G144" s="36">
        <f>SUMIFS(СВЦЭМ!$C$39:$C$782,СВЦЭМ!$A$39:$A$782,$A144,СВЦЭМ!$B$39:$B$782,G$119)+'СЕТ СН'!$I$9+СВЦЭМ!$D$10+'СЕТ СН'!$I$5-'СЕТ СН'!$I$17</f>
        <v>6625.2014996899998</v>
      </c>
      <c r="H144" s="36">
        <f>SUMIFS(СВЦЭМ!$C$39:$C$782,СВЦЭМ!$A$39:$A$782,$A144,СВЦЭМ!$B$39:$B$782,H$119)+'СЕТ СН'!$I$9+СВЦЭМ!$D$10+'СЕТ СН'!$I$5-'СЕТ СН'!$I$17</f>
        <v>6585.9566977099994</v>
      </c>
      <c r="I144" s="36">
        <f>SUMIFS(СВЦЭМ!$C$39:$C$782,СВЦЭМ!$A$39:$A$782,$A144,СВЦЭМ!$B$39:$B$782,I$119)+'СЕТ СН'!$I$9+СВЦЭМ!$D$10+'СЕТ СН'!$I$5-'СЕТ СН'!$I$17</f>
        <v>6522.6026122999992</v>
      </c>
      <c r="J144" s="36">
        <f>SUMIFS(СВЦЭМ!$C$39:$C$782,СВЦЭМ!$A$39:$A$782,$A144,СВЦЭМ!$B$39:$B$782,J$119)+'СЕТ СН'!$I$9+СВЦЭМ!$D$10+'СЕТ СН'!$I$5-'СЕТ СН'!$I$17</f>
        <v>6452.6391709099998</v>
      </c>
      <c r="K144" s="36">
        <f>SUMIFS(СВЦЭМ!$C$39:$C$782,СВЦЭМ!$A$39:$A$782,$A144,СВЦЭМ!$B$39:$B$782,K$119)+'СЕТ СН'!$I$9+СВЦЭМ!$D$10+'СЕТ СН'!$I$5-'СЕТ СН'!$I$17</f>
        <v>6429.8607320599995</v>
      </c>
      <c r="L144" s="36">
        <f>SUMIFS(СВЦЭМ!$C$39:$C$782,СВЦЭМ!$A$39:$A$782,$A144,СВЦЭМ!$B$39:$B$782,L$119)+'СЕТ СН'!$I$9+СВЦЭМ!$D$10+'СЕТ СН'!$I$5-'СЕТ СН'!$I$17</f>
        <v>6423.21532252</v>
      </c>
      <c r="M144" s="36">
        <f>SUMIFS(СВЦЭМ!$C$39:$C$782,СВЦЭМ!$A$39:$A$782,$A144,СВЦЭМ!$B$39:$B$782,M$119)+'СЕТ СН'!$I$9+СВЦЭМ!$D$10+'СЕТ СН'!$I$5-'СЕТ СН'!$I$17</f>
        <v>6418.0839509999996</v>
      </c>
      <c r="N144" s="36">
        <f>SUMIFS(СВЦЭМ!$C$39:$C$782,СВЦЭМ!$A$39:$A$782,$A144,СВЦЭМ!$B$39:$B$782,N$119)+'СЕТ СН'!$I$9+СВЦЭМ!$D$10+'СЕТ СН'!$I$5-'СЕТ СН'!$I$17</f>
        <v>6449.9109768899998</v>
      </c>
      <c r="O144" s="36">
        <f>SUMIFS(СВЦЭМ!$C$39:$C$782,СВЦЭМ!$A$39:$A$782,$A144,СВЦЭМ!$B$39:$B$782,O$119)+'СЕТ СН'!$I$9+СВЦЭМ!$D$10+'СЕТ СН'!$I$5-'СЕТ СН'!$I$17</f>
        <v>6414.0753745599995</v>
      </c>
      <c r="P144" s="36">
        <f>SUMIFS(СВЦЭМ!$C$39:$C$782,СВЦЭМ!$A$39:$A$782,$A144,СВЦЭМ!$B$39:$B$782,P$119)+'СЕТ СН'!$I$9+СВЦЭМ!$D$10+'СЕТ СН'!$I$5-'СЕТ СН'!$I$17</f>
        <v>6405.8228416900001</v>
      </c>
      <c r="Q144" s="36">
        <f>SUMIFS(СВЦЭМ!$C$39:$C$782,СВЦЭМ!$A$39:$A$782,$A144,СВЦЭМ!$B$39:$B$782,Q$119)+'СЕТ СН'!$I$9+СВЦЭМ!$D$10+'СЕТ СН'!$I$5-'СЕТ СН'!$I$17</f>
        <v>6471.3545556099998</v>
      </c>
      <c r="R144" s="36">
        <f>SUMIFS(СВЦЭМ!$C$39:$C$782,СВЦЭМ!$A$39:$A$782,$A144,СВЦЭМ!$B$39:$B$782,R$119)+'СЕТ СН'!$I$9+СВЦЭМ!$D$10+'СЕТ СН'!$I$5-'СЕТ СН'!$I$17</f>
        <v>6462.9840394399998</v>
      </c>
      <c r="S144" s="36">
        <f>SUMIFS(СВЦЭМ!$C$39:$C$782,СВЦЭМ!$A$39:$A$782,$A144,СВЦЭМ!$B$39:$B$782,S$119)+'СЕТ СН'!$I$9+СВЦЭМ!$D$10+'СЕТ СН'!$I$5-'СЕТ СН'!$I$17</f>
        <v>6432.0448760499994</v>
      </c>
      <c r="T144" s="36">
        <f>SUMIFS(СВЦЭМ!$C$39:$C$782,СВЦЭМ!$A$39:$A$782,$A144,СВЦЭМ!$B$39:$B$782,T$119)+'СЕТ СН'!$I$9+СВЦЭМ!$D$10+'СЕТ СН'!$I$5-'СЕТ СН'!$I$17</f>
        <v>6361.1288840099996</v>
      </c>
      <c r="U144" s="36">
        <f>SUMIFS(СВЦЭМ!$C$39:$C$782,СВЦЭМ!$A$39:$A$782,$A144,СВЦЭМ!$B$39:$B$782,U$119)+'СЕТ СН'!$I$9+СВЦЭМ!$D$10+'СЕТ СН'!$I$5-'СЕТ СН'!$I$17</f>
        <v>6373.3211684399994</v>
      </c>
      <c r="V144" s="36">
        <f>SUMIFS(СВЦЭМ!$C$39:$C$782,СВЦЭМ!$A$39:$A$782,$A144,СВЦЭМ!$B$39:$B$782,V$119)+'СЕТ СН'!$I$9+СВЦЭМ!$D$10+'СЕТ СН'!$I$5-'СЕТ СН'!$I$17</f>
        <v>6403.8512150299994</v>
      </c>
      <c r="W144" s="36">
        <f>SUMIFS(СВЦЭМ!$C$39:$C$782,СВЦЭМ!$A$39:$A$782,$A144,СВЦЭМ!$B$39:$B$782,W$119)+'СЕТ СН'!$I$9+СВЦЭМ!$D$10+'СЕТ СН'!$I$5-'СЕТ СН'!$I$17</f>
        <v>6417.1686346099996</v>
      </c>
      <c r="X144" s="36">
        <f>SUMIFS(СВЦЭМ!$C$39:$C$782,СВЦЭМ!$A$39:$A$782,$A144,СВЦЭМ!$B$39:$B$782,X$119)+'СЕТ СН'!$I$9+СВЦЭМ!$D$10+'СЕТ СН'!$I$5-'СЕТ СН'!$I$17</f>
        <v>6470.5710466199998</v>
      </c>
      <c r="Y144" s="36">
        <f>SUMIFS(СВЦЭМ!$C$39:$C$782,СВЦЭМ!$A$39:$A$782,$A144,СВЦЭМ!$B$39:$B$782,Y$119)+'СЕТ СН'!$I$9+СВЦЭМ!$D$10+'СЕТ СН'!$I$5-'СЕТ СН'!$I$17</f>
        <v>6585.7866805399999</v>
      </c>
    </row>
    <row r="145" spans="1:26" ht="15.75" x14ac:dyDescent="0.2">
      <c r="A145" s="35">
        <f t="shared" si="3"/>
        <v>45591</v>
      </c>
      <c r="B145" s="36">
        <f>SUMIFS(СВЦЭМ!$C$39:$C$782,СВЦЭМ!$A$39:$A$782,$A145,СВЦЭМ!$B$39:$B$782,B$119)+'СЕТ СН'!$I$9+СВЦЭМ!$D$10+'СЕТ СН'!$I$5-'СЕТ СН'!$I$17</f>
        <v>6534.7993434499995</v>
      </c>
      <c r="C145" s="36">
        <f>SUMIFS(СВЦЭМ!$C$39:$C$782,СВЦЭМ!$A$39:$A$782,$A145,СВЦЭМ!$B$39:$B$782,C$119)+'СЕТ СН'!$I$9+СВЦЭМ!$D$10+'СЕТ СН'!$I$5-'СЕТ СН'!$I$17</f>
        <v>6612.4729375099996</v>
      </c>
      <c r="D145" s="36">
        <f>SUMIFS(СВЦЭМ!$C$39:$C$782,СВЦЭМ!$A$39:$A$782,$A145,СВЦЭМ!$B$39:$B$782,D$119)+'СЕТ СН'!$I$9+СВЦЭМ!$D$10+'СЕТ СН'!$I$5-'СЕТ СН'!$I$17</f>
        <v>6633.0913176099994</v>
      </c>
      <c r="E145" s="36">
        <f>SUMIFS(СВЦЭМ!$C$39:$C$782,СВЦЭМ!$A$39:$A$782,$A145,СВЦЭМ!$B$39:$B$782,E$119)+'СЕТ СН'!$I$9+СВЦЭМ!$D$10+'СЕТ СН'!$I$5-'СЕТ СН'!$I$17</f>
        <v>6627.6540616599996</v>
      </c>
      <c r="F145" s="36">
        <f>SUMIFS(СВЦЭМ!$C$39:$C$782,СВЦЭМ!$A$39:$A$782,$A145,СВЦЭМ!$B$39:$B$782,F$119)+'СЕТ СН'!$I$9+СВЦЭМ!$D$10+'СЕТ СН'!$I$5-'СЕТ СН'!$I$17</f>
        <v>6655.5026678300001</v>
      </c>
      <c r="G145" s="36">
        <f>SUMIFS(СВЦЭМ!$C$39:$C$782,СВЦЭМ!$A$39:$A$782,$A145,СВЦЭМ!$B$39:$B$782,G$119)+'СЕТ СН'!$I$9+СВЦЭМ!$D$10+'СЕТ СН'!$I$5-'СЕТ СН'!$I$17</f>
        <v>6634.7522750199996</v>
      </c>
      <c r="H145" s="36">
        <f>SUMIFS(СВЦЭМ!$C$39:$C$782,СВЦЭМ!$A$39:$A$782,$A145,СВЦЭМ!$B$39:$B$782,H$119)+'СЕТ СН'!$I$9+СВЦЭМ!$D$10+'СЕТ СН'!$I$5-'СЕТ СН'!$I$17</f>
        <v>6588.6871983599995</v>
      </c>
      <c r="I145" s="36">
        <f>SUMIFS(СВЦЭМ!$C$39:$C$782,СВЦЭМ!$A$39:$A$782,$A145,СВЦЭМ!$B$39:$B$782,I$119)+'СЕТ СН'!$I$9+СВЦЭМ!$D$10+'СЕТ СН'!$I$5-'СЕТ СН'!$I$17</f>
        <v>6567.7657129099998</v>
      </c>
      <c r="J145" s="36">
        <f>SUMIFS(СВЦЭМ!$C$39:$C$782,СВЦЭМ!$A$39:$A$782,$A145,СВЦЭМ!$B$39:$B$782,J$119)+'СЕТ СН'!$I$9+СВЦЭМ!$D$10+'СЕТ СН'!$I$5-'СЕТ СН'!$I$17</f>
        <v>6491.0138192699997</v>
      </c>
      <c r="K145" s="36">
        <f>SUMIFS(СВЦЭМ!$C$39:$C$782,СВЦЭМ!$A$39:$A$782,$A145,СВЦЭМ!$B$39:$B$782,K$119)+'СЕТ СН'!$I$9+СВЦЭМ!$D$10+'СЕТ СН'!$I$5-'СЕТ СН'!$I$17</f>
        <v>6407.9155372099995</v>
      </c>
      <c r="L145" s="36">
        <f>SUMIFS(СВЦЭМ!$C$39:$C$782,СВЦЭМ!$A$39:$A$782,$A145,СВЦЭМ!$B$39:$B$782,L$119)+'СЕТ СН'!$I$9+СВЦЭМ!$D$10+'СЕТ СН'!$I$5-'СЕТ СН'!$I$17</f>
        <v>6354.0297174399993</v>
      </c>
      <c r="M145" s="36">
        <f>SUMIFS(СВЦЭМ!$C$39:$C$782,СВЦЭМ!$A$39:$A$782,$A145,СВЦЭМ!$B$39:$B$782,M$119)+'СЕТ СН'!$I$9+СВЦЭМ!$D$10+'СЕТ СН'!$I$5-'СЕТ СН'!$I$17</f>
        <v>6358.9113238899999</v>
      </c>
      <c r="N145" s="36">
        <f>SUMIFS(СВЦЭМ!$C$39:$C$782,СВЦЭМ!$A$39:$A$782,$A145,СВЦЭМ!$B$39:$B$782,N$119)+'СЕТ СН'!$I$9+СВЦЭМ!$D$10+'СЕТ СН'!$I$5-'СЕТ СН'!$I$17</f>
        <v>6373.6581749299994</v>
      </c>
      <c r="O145" s="36">
        <f>SUMIFS(СВЦЭМ!$C$39:$C$782,СВЦЭМ!$A$39:$A$782,$A145,СВЦЭМ!$B$39:$B$782,O$119)+'СЕТ СН'!$I$9+СВЦЭМ!$D$10+'СЕТ СН'!$I$5-'СЕТ СН'!$I$17</f>
        <v>6391.2145856799998</v>
      </c>
      <c r="P145" s="36">
        <f>SUMIFS(СВЦЭМ!$C$39:$C$782,СВЦЭМ!$A$39:$A$782,$A145,СВЦЭМ!$B$39:$B$782,P$119)+'СЕТ СН'!$I$9+СВЦЭМ!$D$10+'СЕТ СН'!$I$5-'СЕТ СН'!$I$17</f>
        <v>6393.8206752199994</v>
      </c>
      <c r="Q145" s="36">
        <f>SUMIFS(СВЦЭМ!$C$39:$C$782,СВЦЭМ!$A$39:$A$782,$A145,СВЦЭМ!$B$39:$B$782,Q$119)+'СЕТ СН'!$I$9+СВЦЭМ!$D$10+'СЕТ СН'!$I$5-'СЕТ СН'!$I$17</f>
        <v>6397.3791787399996</v>
      </c>
      <c r="R145" s="36">
        <f>SUMIFS(СВЦЭМ!$C$39:$C$782,СВЦЭМ!$A$39:$A$782,$A145,СВЦЭМ!$B$39:$B$782,R$119)+'СЕТ СН'!$I$9+СВЦЭМ!$D$10+'СЕТ СН'!$I$5-'СЕТ СН'!$I$17</f>
        <v>6410.9325883000001</v>
      </c>
      <c r="S145" s="36">
        <f>SUMIFS(СВЦЭМ!$C$39:$C$782,СВЦЭМ!$A$39:$A$782,$A145,СВЦЭМ!$B$39:$B$782,S$119)+'СЕТ СН'!$I$9+СВЦЭМ!$D$10+'СЕТ СН'!$I$5-'СЕТ СН'!$I$17</f>
        <v>6408.2745307899995</v>
      </c>
      <c r="T145" s="36">
        <f>SUMIFS(СВЦЭМ!$C$39:$C$782,СВЦЭМ!$A$39:$A$782,$A145,СВЦЭМ!$B$39:$B$782,T$119)+'СЕТ СН'!$I$9+СВЦЭМ!$D$10+'СЕТ СН'!$I$5-'СЕТ СН'!$I$17</f>
        <v>6343.6455666900001</v>
      </c>
      <c r="U145" s="36">
        <f>SUMIFS(СВЦЭМ!$C$39:$C$782,СВЦЭМ!$A$39:$A$782,$A145,СВЦЭМ!$B$39:$B$782,U$119)+'СЕТ СН'!$I$9+СВЦЭМ!$D$10+'СЕТ СН'!$I$5-'СЕТ СН'!$I$17</f>
        <v>6344.7253871499997</v>
      </c>
      <c r="V145" s="36">
        <f>SUMIFS(СВЦЭМ!$C$39:$C$782,СВЦЭМ!$A$39:$A$782,$A145,СВЦЭМ!$B$39:$B$782,V$119)+'СЕТ СН'!$I$9+СВЦЭМ!$D$10+'СЕТ СН'!$I$5-'СЕТ СН'!$I$17</f>
        <v>6361.4250905099998</v>
      </c>
      <c r="W145" s="36">
        <f>SUMIFS(СВЦЭМ!$C$39:$C$782,СВЦЭМ!$A$39:$A$782,$A145,СВЦЭМ!$B$39:$B$782,W$119)+'СЕТ СН'!$I$9+СВЦЭМ!$D$10+'СЕТ СН'!$I$5-'СЕТ СН'!$I$17</f>
        <v>6361.1519046799995</v>
      </c>
      <c r="X145" s="36">
        <f>SUMIFS(СВЦЭМ!$C$39:$C$782,СВЦЭМ!$A$39:$A$782,$A145,СВЦЭМ!$B$39:$B$782,X$119)+'СЕТ СН'!$I$9+СВЦЭМ!$D$10+'СЕТ СН'!$I$5-'СЕТ СН'!$I$17</f>
        <v>6404.3949841799995</v>
      </c>
      <c r="Y145" s="36">
        <f>SUMIFS(СВЦЭМ!$C$39:$C$782,СВЦЭМ!$A$39:$A$782,$A145,СВЦЭМ!$B$39:$B$782,Y$119)+'СЕТ СН'!$I$9+СВЦЭМ!$D$10+'СЕТ СН'!$I$5-'СЕТ СН'!$I$17</f>
        <v>6470.1556406999998</v>
      </c>
    </row>
    <row r="146" spans="1:26" ht="15.75" x14ac:dyDescent="0.2">
      <c r="A146" s="35">
        <f t="shared" si="3"/>
        <v>45592</v>
      </c>
      <c r="B146" s="36">
        <f>SUMIFS(СВЦЭМ!$C$39:$C$782,СВЦЭМ!$A$39:$A$782,$A146,СВЦЭМ!$B$39:$B$782,B$119)+'СЕТ СН'!$I$9+СВЦЭМ!$D$10+'СЕТ СН'!$I$5-'СЕТ СН'!$I$17</f>
        <v>6462.4487987299999</v>
      </c>
      <c r="C146" s="36">
        <f>SUMIFS(СВЦЭМ!$C$39:$C$782,СВЦЭМ!$A$39:$A$782,$A146,СВЦЭМ!$B$39:$B$782,C$119)+'СЕТ СН'!$I$9+СВЦЭМ!$D$10+'СЕТ СН'!$I$5-'СЕТ СН'!$I$17</f>
        <v>6526.6484431099998</v>
      </c>
      <c r="D146" s="36">
        <f>SUMIFS(СВЦЭМ!$C$39:$C$782,СВЦЭМ!$A$39:$A$782,$A146,СВЦЭМ!$B$39:$B$782,D$119)+'СЕТ СН'!$I$9+СВЦЭМ!$D$10+'СЕТ СН'!$I$5-'СЕТ СН'!$I$17</f>
        <v>6556.2430927999994</v>
      </c>
      <c r="E146" s="36">
        <f>SUMIFS(СВЦЭМ!$C$39:$C$782,СВЦЭМ!$A$39:$A$782,$A146,СВЦЭМ!$B$39:$B$782,E$119)+'СЕТ СН'!$I$9+СВЦЭМ!$D$10+'СЕТ СН'!$I$5-'СЕТ СН'!$I$17</f>
        <v>6575.1025942199994</v>
      </c>
      <c r="F146" s="36">
        <f>SUMIFS(СВЦЭМ!$C$39:$C$782,СВЦЭМ!$A$39:$A$782,$A146,СВЦЭМ!$B$39:$B$782,F$119)+'СЕТ СН'!$I$9+СВЦЭМ!$D$10+'СЕТ СН'!$I$5-'СЕТ СН'!$I$17</f>
        <v>6583.5694759399994</v>
      </c>
      <c r="G146" s="36">
        <f>SUMIFS(СВЦЭМ!$C$39:$C$782,СВЦЭМ!$A$39:$A$782,$A146,СВЦЭМ!$B$39:$B$782,G$119)+'СЕТ СН'!$I$9+СВЦЭМ!$D$10+'СЕТ СН'!$I$5-'СЕТ СН'!$I$17</f>
        <v>6560.6671658300002</v>
      </c>
      <c r="H146" s="36">
        <f>SUMIFS(СВЦЭМ!$C$39:$C$782,СВЦЭМ!$A$39:$A$782,$A146,СВЦЭМ!$B$39:$B$782,H$119)+'СЕТ СН'!$I$9+СВЦЭМ!$D$10+'СЕТ СН'!$I$5-'СЕТ СН'!$I$17</f>
        <v>6517.2731157599992</v>
      </c>
      <c r="I146" s="36">
        <f>SUMIFS(СВЦЭМ!$C$39:$C$782,СВЦЭМ!$A$39:$A$782,$A146,СВЦЭМ!$B$39:$B$782,I$119)+'СЕТ СН'!$I$9+СВЦЭМ!$D$10+'СЕТ СН'!$I$5-'СЕТ СН'!$I$17</f>
        <v>6507.3716543199998</v>
      </c>
      <c r="J146" s="36">
        <f>SUMIFS(СВЦЭМ!$C$39:$C$782,СВЦЭМ!$A$39:$A$782,$A146,СВЦЭМ!$B$39:$B$782,J$119)+'СЕТ СН'!$I$9+СВЦЭМ!$D$10+'СЕТ СН'!$I$5-'СЕТ СН'!$I$17</f>
        <v>6416.2984364799995</v>
      </c>
      <c r="K146" s="36">
        <f>SUMIFS(СВЦЭМ!$C$39:$C$782,СВЦЭМ!$A$39:$A$782,$A146,СВЦЭМ!$B$39:$B$782,K$119)+'СЕТ СН'!$I$9+СВЦЭМ!$D$10+'СЕТ СН'!$I$5-'СЕТ СН'!$I$17</f>
        <v>6342.3589734500001</v>
      </c>
      <c r="L146" s="36">
        <f>SUMIFS(СВЦЭМ!$C$39:$C$782,СВЦЭМ!$A$39:$A$782,$A146,СВЦЭМ!$B$39:$B$782,L$119)+'СЕТ СН'!$I$9+СВЦЭМ!$D$10+'СЕТ СН'!$I$5-'СЕТ СН'!$I$17</f>
        <v>6320.15318493</v>
      </c>
      <c r="M146" s="36">
        <f>SUMIFS(СВЦЭМ!$C$39:$C$782,СВЦЭМ!$A$39:$A$782,$A146,СВЦЭМ!$B$39:$B$782,M$119)+'СЕТ СН'!$I$9+СВЦЭМ!$D$10+'СЕТ СН'!$I$5-'СЕТ СН'!$I$17</f>
        <v>6328.3616731000002</v>
      </c>
      <c r="N146" s="36">
        <f>SUMIFS(СВЦЭМ!$C$39:$C$782,СВЦЭМ!$A$39:$A$782,$A146,СВЦЭМ!$B$39:$B$782,N$119)+'СЕТ СН'!$I$9+СВЦЭМ!$D$10+'СЕТ СН'!$I$5-'СЕТ СН'!$I$17</f>
        <v>6348.69703983</v>
      </c>
      <c r="O146" s="36">
        <f>SUMIFS(СВЦЭМ!$C$39:$C$782,СВЦЭМ!$A$39:$A$782,$A146,СВЦЭМ!$B$39:$B$782,O$119)+'СЕТ СН'!$I$9+СВЦЭМ!$D$10+'СЕТ СН'!$I$5-'СЕТ СН'!$I$17</f>
        <v>6382.84005669</v>
      </c>
      <c r="P146" s="36">
        <f>SUMIFS(СВЦЭМ!$C$39:$C$782,СВЦЭМ!$A$39:$A$782,$A146,СВЦЭМ!$B$39:$B$782,P$119)+'СЕТ СН'!$I$9+СВЦЭМ!$D$10+'СЕТ СН'!$I$5-'СЕТ СН'!$I$17</f>
        <v>6391.7504590499993</v>
      </c>
      <c r="Q146" s="36">
        <f>SUMIFS(СВЦЭМ!$C$39:$C$782,СВЦЭМ!$A$39:$A$782,$A146,СВЦЭМ!$B$39:$B$782,Q$119)+'СЕТ СН'!$I$9+СВЦЭМ!$D$10+'СЕТ СН'!$I$5-'СЕТ СН'!$I$17</f>
        <v>6390.31271853</v>
      </c>
      <c r="R146" s="36">
        <f>SUMIFS(СВЦЭМ!$C$39:$C$782,СВЦЭМ!$A$39:$A$782,$A146,СВЦЭМ!$B$39:$B$782,R$119)+'СЕТ СН'!$I$9+СВЦЭМ!$D$10+'СЕТ СН'!$I$5-'СЕТ СН'!$I$17</f>
        <v>6405.5939825899995</v>
      </c>
      <c r="S146" s="36">
        <f>SUMIFS(СВЦЭМ!$C$39:$C$782,СВЦЭМ!$A$39:$A$782,$A146,СВЦЭМ!$B$39:$B$782,S$119)+'СЕТ СН'!$I$9+СВЦЭМ!$D$10+'СЕТ СН'!$I$5-'СЕТ СН'!$I$17</f>
        <v>6364.29222777</v>
      </c>
      <c r="T146" s="36">
        <f>SUMIFS(СВЦЭМ!$C$39:$C$782,СВЦЭМ!$A$39:$A$782,$A146,СВЦЭМ!$B$39:$B$782,T$119)+'СЕТ СН'!$I$9+СВЦЭМ!$D$10+'СЕТ СН'!$I$5-'СЕТ СН'!$I$17</f>
        <v>6290.5595290299998</v>
      </c>
      <c r="U146" s="36">
        <f>SUMIFS(СВЦЭМ!$C$39:$C$782,СВЦЭМ!$A$39:$A$782,$A146,СВЦЭМ!$B$39:$B$782,U$119)+'СЕТ СН'!$I$9+СВЦЭМ!$D$10+'СЕТ СН'!$I$5-'СЕТ СН'!$I$17</f>
        <v>6276.8972582099996</v>
      </c>
      <c r="V146" s="36">
        <f>SUMIFS(СВЦЭМ!$C$39:$C$782,СВЦЭМ!$A$39:$A$782,$A146,СВЦЭМ!$B$39:$B$782,V$119)+'СЕТ СН'!$I$9+СВЦЭМ!$D$10+'СЕТ СН'!$I$5-'СЕТ СН'!$I$17</f>
        <v>6289.9938816599997</v>
      </c>
      <c r="W146" s="36">
        <f>SUMIFS(СВЦЭМ!$C$39:$C$782,СВЦЭМ!$A$39:$A$782,$A146,СВЦЭМ!$B$39:$B$782,W$119)+'СЕТ СН'!$I$9+СВЦЭМ!$D$10+'СЕТ СН'!$I$5-'СЕТ СН'!$I$17</f>
        <v>6314.4418805400001</v>
      </c>
      <c r="X146" s="36">
        <f>SUMIFS(СВЦЭМ!$C$39:$C$782,СВЦЭМ!$A$39:$A$782,$A146,СВЦЭМ!$B$39:$B$782,X$119)+'СЕТ СН'!$I$9+СВЦЭМ!$D$10+'СЕТ СН'!$I$5-'СЕТ СН'!$I$17</f>
        <v>6354.26986588</v>
      </c>
      <c r="Y146" s="36">
        <f>SUMIFS(СВЦЭМ!$C$39:$C$782,СВЦЭМ!$A$39:$A$782,$A146,СВЦЭМ!$B$39:$B$782,Y$119)+'СЕТ СН'!$I$9+СВЦЭМ!$D$10+'СЕТ СН'!$I$5-'СЕТ СН'!$I$17</f>
        <v>6414.8450853799995</v>
      </c>
    </row>
    <row r="147" spans="1:26" ht="15.75" x14ac:dyDescent="0.2">
      <c r="A147" s="35">
        <f t="shared" si="3"/>
        <v>45593</v>
      </c>
      <c r="B147" s="36">
        <f>SUMIFS(СВЦЭМ!$C$39:$C$782,СВЦЭМ!$A$39:$A$782,$A147,СВЦЭМ!$B$39:$B$782,B$119)+'СЕТ СН'!$I$9+СВЦЭМ!$D$10+'СЕТ СН'!$I$5-'СЕТ СН'!$I$17</f>
        <v>6605.9231682899999</v>
      </c>
      <c r="C147" s="36">
        <f>SUMIFS(СВЦЭМ!$C$39:$C$782,СВЦЭМ!$A$39:$A$782,$A147,СВЦЭМ!$B$39:$B$782,C$119)+'СЕТ СН'!$I$9+СВЦЭМ!$D$10+'СЕТ СН'!$I$5-'СЕТ СН'!$I$17</f>
        <v>6661.2807195199994</v>
      </c>
      <c r="D147" s="36">
        <f>SUMIFS(СВЦЭМ!$C$39:$C$782,СВЦЭМ!$A$39:$A$782,$A147,СВЦЭМ!$B$39:$B$782,D$119)+'СЕТ СН'!$I$9+СВЦЭМ!$D$10+'СЕТ СН'!$I$5-'СЕТ СН'!$I$17</f>
        <v>6675.4102114699999</v>
      </c>
      <c r="E147" s="36">
        <f>SUMIFS(СВЦЭМ!$C$39:$C$782,СВЦЭМ!$A$39:$A$782,$A147,СВЦЭМ!$B$39:$B$782,E$119)+'СЕТ СН'!$I$9+СВЦЭМ!$D$10+'СЕТ СН'!$I$5-'СЕТ СН'!$I$17</f>
        <v>6662.4931623299999</v>
      </c>
      <c r="F147" s="36">
        <f>SUMIFS(СВЦЭМ!$C$39:$C$782,СВЦЭМ!$A$39:$A$782,$A147,СВЦЭМ!$B$39:$B$782,F$119)+'СЕТ СН'!$I$9+СВЦЭМ!$D$10+'СЕТ СН'!$I$5-'СЕТ СН'!$I$17</f>
        <v>6669.6519727300001</v>
      </c>
      <c r="G147" s="36">
        <f>SUMIFS(СВЦЭМ!$C$39:$C$782,СВЦЭМ!$A$39:$A$782,$A147,СВЦЭМ!$B$39:$B$782,G$119)+'СЕТ СН'!$I$9+СВЦЭМ!$D$10+'СЕТ СН'!$I$5-'СЕТ СН'!$I$17</f>
        <v>6665.1691246399996</v>
      </c>
      <c r="H147" s="36">
        <f>SUMIFS(СВЦЭМ!$C$39:$C$782,СВЦЭМ!$A$39:$A$782,$A147,СВЦЭМ!$B$39:$B$782,H$119)+'СЕТ СН'!$I$9+СВЦЭМ!$D$10+'СЕТ СН'!$I$5-'СЕТ СН'!$I$17</f>
        <v>6578.7493303199999</v>
      </c>
      <c r="I147" s="36">
        <f>SUMIFS(СВЦЭМ!$C$39:$C$782,СВЦЭМ!$A$39:$A$782,$A147,СВЦЭМ!$B$39:$B$782,I$119)+'СЕТ СН'!$I$9+СВЦЭМ!$D$10+'СЕТ СН'!$I$5-'СЕТ СН'!$I$17</f>
        <v>6499.4915185499995</v>
      </c>
      <c r="J147" s="36">
        <f>SUMIFS(СВЦЭМ!$C$39:$C$782,СВЦЭМ!$A$39:$A$782,$A147,СВЦЭМ!$B$39:$B$782,J$119)+'СЕТ СН'!$I$9+СВЦЭМ!$D$10+'СЕТ СН'!$I$5-'СЕТ СН'!$I$17</f>
        <v>6443.7371532199995</v>
      </c>
      <c r="K147" s="36">
        <f>SUMIFS(СВЦЭМ!$C$39:$C$782,СВЦЭМ!$A$39:$A$782,$A147,СВЦЭМ!$B$39:$B$782,K$119)+'СЕТ СН'!$I$9+СВЦЭМ!$D$10+'СЕТ СН'!$I$5-'СЕТ СН'!$I$17</f>
        <v>6435.1828206999999</v>
      </c>
      <c r="L147" s="36">
        <f>SUMIFS(СВЦЭМ!$C$39:$C$782,СВЦЭМ!$A$39:$A$782,$A147,СВЦЭМ!$B$39:$B$782,L$119)+'СЕТ СН'!$I$9+СВЦЭМ!$D$10+'СЕТ СН'!$I$5-'СЕТ СН'!$I$17</f>
        <v>6415.1529676199998</v>
      </c>
      <c r="M147" s="36">
        <f>SUMIFS(СВЦЭМ!$C$39:$C$782,СВЦЭМ!$A$39:$A$782,$A147,СВЦЭМ!$B$39:$B$782,M$119)+'СЕТ СН'!$I$9+СВЦЭМ!$D$10+'СЕТ СН'!$I$5-'СЕТ СН'!$I$17</f>
        <v>6454.6553236999998</v>
      </c>
      <c r="N147" s="36">
        <f>SUMIFS(СВЦЭМ!$C$39:$C$782,СВЦЭМ!$A$39:$A$782,$A147,СВЦЭМ!$B$39:$B$782,N$119)+'СЕТ СН'!$I$9+СВЦЭМ!$D$10+'СЕТ СН'!$I$5-'СЕТ СН'!$I$17</f>
        <v>6485.4149461699999</v>
      </c>
      <c r="O147" s="36">
        <f>SUMIFS(СВЦЭМ!$C$39:$C$782,СВЦЭМ!$A$39:$A$782,$A147,СВЦЭМ!$B$39:$B$782,O$119)+'СЕТ СН'!$I$9+СВЦЭМ!$D$10+'СЕТ СН'!$I$5-'СЕТ СН'!$I$17</f>
        <v>6477.3109757900002</v>
      </c>
      <c r="P147" s="36">
        <f>SUMIFS(СВЦЭМ!$C$39:$C$782,СВЦЭМ!$A$39:$A$782,$A147,СВЦЭМ!$B$39:$B$782,P$119)+'СЕТ СН'!$I$9+СВЦЭМ!$D$10+'СЕТ СН'!$I$5-'СЕТ СН'!$I$17</f>
        <v>6482.6301381100002</v>
      </c>
      <c r="Q147" s="36">
        <f>SUMIFS(СВЦЭМ!$C$39:$C$782,СВЦЭМ!$A$39:$A$782,$A147,СВЦЭМ!$B$39:$B$782,Q$119)+'СЕТ СН'!$I$9+СВЦЭМ!$D$10+'СЕТ СН'!$I$5-'СЕТ СН'!$I$17</f>
        <v>6488.42148868</v>
      </c>
      <c r="R147" s="36">
        <f>SUMIFS(СВЦЭМ!$C$39:$C$782,СВЦЭМ!$A$39:$A$782,$A147,СВЦЭМ!$B$39:$B$782,R$119)+'СЕТ СН'!$I$9+СВЦЭМ!$D$10+'СЕТ СН'!$I$5-'СЕТ СН'!$I$17</f>
        <v>6487.5547613099998</v>
      </c>
      <c r="S147" s="36">
        <f>SUMIFS(СВЦЭМ!$C$39:$C$782,СВЦЭМ!$A$39:$A$782,$A147,СВЦЭМ!$B$39:$B$782,S$119)+'СЕТ СН'!$I$9+СВЦЭМ!$D$10+'СЕТ СН'!$I$5-'СЕТ СН'!$I$17</f>
        <v>6436.9958416599993</v>
      </c>
      <c r="T147" s="36">
        <f>SUMIFS(СВЦЭМ!$C$39:$C$782,СВЦЭМ!$A$39:$A$782,$A147,СВЦЭМ!$B$39:$B$782,T$119)+'СЕТ СН'!$I$9+СВЦЭМ!$D$10+'СЕТ СН'!$I$5-'СЕТ СН'!$I$17</f>
        <v>6378.8883424399992</v>
      </c>
      <c r="U147" s="36">
        <f>SUMIFS(СВЦЭМ!$C$39:$C$782,СВЦЭМ!$A$39:$A$782,$A147,СВЦЭМ!$B$39:$B$782,U$119)+'СЕТ СН'!$I$9+СВЦЭМ!$D$10+'СЕТ СН'!$I$5-'СЕТ СН'!$I$17</f>
        <v>6373.8273187399991</v>
      </c>
      <c r="V147" s="36">
        <f>SUMIFS(СВЦЭМ!$C$39:$C$782,СВЦЭМ!$A$39:$A$782,$A147,СВЦЭМ!$B$39:$B$782,V$119)+'СЕТ СН'!$I$9+СВЦЭМ!$D$10+'СЕТ СН'!$I$5-'СЕТ СН'!$I$17</f>
        <v>6401.6362580099994</v>
      </c>
      <c r="W147" s="36">
        <f>SUMIFS(СВЦЭМ!$C$39:$C$782,СВЦЭМ!$A$39:$A$782,$A147,СВЦЭМ!$B$39:$B$782,W$119)+'СЕТ СН'!$I$9+СВЦЭМ!$D$10+'СЕТ СН'!$I$5-'СЕТ СН'!$I$17</f>
        <v>6439.8163066199995</v>
      </c>
      <c r="X147" s="36">
        <f>SUMIFS(СВЦЭМ!$C$39:$C$782,СВЦЭМ!$A$39:$A$782,$A147,СВЦЭМ!$B$39:$B$782,X$119)+'СЕТ СН'!$I$9+СВЦЭМ!$D$10+'СЕТ СН'!$I$5-'СЕТ СН'!$I$17</f>
        <v>6493.4715825699996</v>
      </c>
      <c r="Y147" s="36">
        <f>SUMIFS(СВЦЭМ!$C$39:$C$782,СВЦЭМ!$A$39:$A$782,$A147,СВЦЭМ!$B$39:$B$782,Y$119)+'СЕТ СН'!$I$9+СВЦЭМ!$D$10+'СЕТ СН'!$I$5-'СЕТ СН'!$I$17</f>
        <v>6571.3807412099995</v>
      </c>
    </row>
    <row r="148" spans="1:26" ht="15.75" x14ac:dyDescent="0.2">
      <c r="A148" s="35">
        <f t="shared" si="3"/>
        <v>45594</v>
      </c>
      <c r="B148" s="36">
        <f>SUMIFS(СВЦЭМ!$C$39:$C$782,СВЦЭМ!$A$39:$A$782,$A148,СВЦЭМ!$B$39:$B$782,B$119)+'СЕТ СН'!$I$9+СВЦЭМ!$D$10+'СЕТ СН'!$I$5-'СЕТ СН'!$I$17</f>
        <v>6604.3582350299994</v>
      </c>
      <c r="C148" s="36">
        <f>SUMIFS(СВЦЭМ!$C$39:$C$782,СВЦЭМ!$A$39:$A$782,$A148,СВЦЭМ!$B$39:$B$782,C$119)+'СЕТ СН'!$I$9+СВЦЭМ!$D$10+'СЕТ СН'!$I$5-'СЕТ СН'!$I$17</f>
        <v>6643.6423400499998</v>
      </c>
      <c r="D148" s="36">
        <f>SUMIFS(СВЦЭМ!$C$39:$C$782,СВЦЭМ!$A$39:$A$782,$A148,СВЦЭМ!$B$39:$B$782,D$119)+'СЕТ СН'!$I$9+СВЦЭМ!$D$10+'СЕТ СН'!$I$5-'СЕТ СН'!$I$17</f>
        <v>6670.5124281799999</v>
      </c>
      <c r="E148" s="36">
        <f>SUMIFS(СВЦЭМ!$C$39:$C$782,СВЦЭМ!$A$39:$A$782,$A148,СВЦЭМ!$B$39:$B$782,E$119)+'СЕТ СН'!$I$9+СВЦЭМ!$D$10+'СЕТ СН'!$I$5-'СЕТ СН'!$I$17</f>
        <v>6664.0469873999991</v>
      </c>
      <c r="F148" s="36">
        <f>SUMIFS(СВЦЭМ!$C$39:$C$782,СВЦЭМ!$A$39:$A$782,$A148,СВЦЭМ!$B$39:$B$782,F$119)+'СЕТ СН'!$I$9+СВЦЭМ!$D$10+'СЕТ СН'!$I$5-'СЕТ СН'!$I$17</f>
        <v>6670.1844721999996</v>
      </c>
      <c r="G148" s="36">
        <f>SUMIFS(СВЦЭМ!$C$39:$C$782,СВЦЭМ!$A$39:$A$782,$A148,СВЦЭМ!$B$39:$B$782,G$119)+'СЕТ СН'!$I$9+СВЦЭМ!$D$10+'СЕТ СН'!$I$5-'СЕТ СН'!$I$17</f>
        <v>6628.0711760699996</v>
      </c>
      <c r="H148" s="36">
        <f>SUMIFS(СВЦЭМ!$C$39:$C$782,СВЦЭМ!$A$39:$A$782,$A148,СВЦЭМ!$B$39:$B$782,H$119)+'СЕТ СН'!$I$9+СВЦЭМ!$D$10+'СЕТ СН'!$I$5-'СЕТ СН'!$I$17</f>
        <v>6523.91975284</v>
      </c>
      <c r="I148" s="36">
        <f>SUMIFS(СВЦЭМ!$C$39:$C$782,СВЦЭМ!$A$39:$A$782,$A148,СВЦЭМ!$B$39:$B$782,I$119)+'СЕТ СН'!$I$9+СВЦЭМ!$D$10+'СЕТ СН'!$I$5-'СЕТ СН'!$I$17</f>
        <v>6476.0449129899998</v>
      </c>
      <c r="J148" s="36">
        <f>SUMIFS(СВЦЭМ!$C$39:$C$782,СВЦЭМ!$A$39:$A$782,$A148,СВЦЭМ!$B$39:$B$782,J$119)+'СЕТ СН'!$I$9+СВЦЭМ!$D$10+'СЕТ СН'!$I$5-'СЕТ СН'!$I$17</f>
        <v>6438.0687884899999</v>
      </c>
      <c r="K148" s="36">
        <f>SUMIFS(СВЦЭМ!$C$39:$C$782,СВЦЭМ!$A$39:$A$782,$A148,СВЦЭМ!$B$39:$B$782,K$119)+'СЕТ СН'!$I$9+СВЦЭМ!$D$10+'СЕТ СН'!$I$5-'СЕТ СН'!$I$17</f>
        <v>6425.3927367399992</v>
      </c>
      <c r="L148" s="36">
        <f>SUMIFS(СВЦЭМ!$C$39:$C$782,СВЦЭМ!$A$39:$A$782,$A148,СВЦЭМ!$B$39:$B$782,L$119)+'СЕТ СН'!$I$9+СВЦЭМ!$D$10+'СЕТ СН'!$I$5-'СЕТ СН'!$I$17</f>
        <v>6407.67441555</v>
      </c>
      <c r="M148" s="36">
        <f>SUMIFS(СВЦЭМ!$C$39:$C$782,СВЦЭМ!$A$39:$A$782,$A148,СВЦЭМ!$B$39:$B$782,M$119)+'СЕТ СН'!$I$9+СВЦЭМ!$D$10+'СЕТ СН'!$I$5-'СЕТ СН'!$I$17</f>
        <v>6415.4925907999996</v>
      </c>
      <c r="N148" s="36">
        <f>SUMIFS(СВЦЭМ!$C$39:$C$782,СВЦЭМ!$A$39:$A$782,$A148,СВЦЭМ!$B$39:$B$782,N$119)+'СЕТ СН'!$I$9+СВЦЭМ!$D$10+'СЕТ СН'!$I$5-'СЕТ СН'!$I$17</f>
        <v>6430.7533562899998</v>
      </c>
      <c r="O148" s="36">
        <f>SUMIFS(СВЦЭМ!$C$39:$C$782,СВЦЭМ!$A$39:$A$782,$A148,СВЦЭМ!$B$39:$B$782,O$119)+'СЕТ СН'!$I$9+СВЦЭМ!$D$10+'СЕТ СН'!$I$5-'СЕТ СН'!$I$17</f>
        <v>6451.5653482799999</v>
      </c>
      <c r="P148" s="36">
        <f>SUMIFS(СВЦЭМ!$C$39:$C$782,СВЦЭМ!$A$39:$A$782,$A148,СВЦЭМ!$B$39:$B$782,P$119)+'СЕТ СН'!$I$9+СВЦЭМ!$D$10+'СЕТ СН'!$I$5-'СЕТ СН'!$I$17</f>
        <v>6460.2017055799997</v>
      </c>
      <c r="Q148" s="36">
        <f>SUMIFS(СВЦЭМ!$C$39:$C$782,СВЦЭМ!$A$39:$A$782,$A148,СВЦЭМ!$B$39:$B$782,Q$119)+'СЕТ СН'!$I$9+СВЦЭМ!$D$10+'СЕТ СН'!$I$5-'СЕТ СН'!$I$17</f>
        <v>6467.3973542099993</v>
      </c>
      <c r="R148" s="36">
        <f>SUMIFS(СВЦЭМ!$C$39:$C$782,СВЦЭМ!$A$39:$A$782,$A148,СВЦЭМ!$B$39:$B$782,R$119)+'СЕТ СН'!$I$9+СВЦЭМ!$D$10+'СЕТ СН'!$I$5-'СЕТ СН'!$I$17</f>
        <v>6460.6445864199995</v>
      </c>
      <c r="S148" s="36">
        <f>SUMIFS(СВЦЭМ!$C$39:$C$782,СВЦЭМ!$A$39:$A$782,$A148,СВЦЭМ!$B$39:$B$782,S$119)+'СЕТ СН'!$I$9+СВЦЭМ!$D$10+'СЕТ СН'!$I$5-'СЕТ СН'!$I$17</f>
        <v>6429.3804999399999</v>
      </c>
      <c r="T148" s="36">
        <f>SUMIFS(СВЦЭМ!$C$39:$C$782,СВЦЭМ!$A$39:$A$782,$A148,СВЦЭМ!$B$39:$B$782,T$119)+'СЕТ СН'!$I$9+СВЦЭМ!$D$10+'СЕТ СН'!$I$5-'СЕТ СН'!$I$17</f>
        <v>6343.3243723999994</v>
      </c>
      <c r="U148" s="36">
        <f>SUMIFS(СВЦЭМ!$C$39:$C$782,СВЦЭМ!$A$39:$A$782,$A148,СВЦЭМ!$B$39:$B$782,U$119)+'СЕТ СН'!$I$9+СВЦЭМ!$D$10+'СЕТ СН'!$I$5-'СЕТ СН'!$I$17</f>
        <v>6369.7072886599999</v>
      </c>
      <c r="V148" s="36">
        <f>SUMIFS(СВЦЭМ!$C$39:$C$782,СВЦЭМ!$A$39:$A$782,$A148,СВЦЭМ!$B$39:$B$782,V$119)+'СЕТ СН'!$I$9+СВЦЭМ!$D$10+'СЕТ СН'!$I$5-'СЕТ СН'!$I$17</f>
        <v>6395.8506166199995</v>
      </c>
      <c r="W148" s="36">
        <f>SUMIFS(СВЦЭМ!$C$39:$C$782,СВЦЭМ!$A$39:$A$782,$A148,СВЦЭМ!$B$39:$B$782,W$119)+'СЕТ СН'!$I$9+СВЦЭМ!$D$10+'СЕТ СН'!$I$5-'СЕТ СН'!$I$17</f>
        <v>6433.8842435299994</v>
      </c>
      <c r="X148" s="36">
        <f>SUMIFS(СВЦЭМ!$C$39:$C$782,СВЦЭМ!$A$39:$A$782,$A148,СВЦЭМ!$B$39:$B$782,X$119)+'СЕТ СН'!$I$9+СВЦЭМ!$D$10+'СЕТ СН'!$I$5-'СЕТ СН'!$I$17</f>
        <v>6466.4946146699995</v>
      </c>
      <c r="Y148" s="36">
        <f>SUMIFS(СВЦЭМ!$C$39:$C$782,СВЦЭМ!$A$39:$A$782,$A148,СВЦЭМ!$B$39:$B$782,Y$119)+'СЕТ СН'!$I$9+СВЦЭМ!$D$10+'СЕТ СН'!$I$5-'СЕТ СН'!$I$17</f>
        <v>6524.9670752999991</v>
      </c>
    </row>
    <row r="149" spans="1:26" ht="15.75" x14ac:dyDescent="0.2">
      <c r="A149" s="35">
        <f t="shared" si="3"/>
        <v>45595</v>
      </c>
      <c r="B149" s="36">
        <f>SUMIFS(СВЦЭМ!$C$39:$C$782,СВЦЭМ!$A$39:$A$782,$A149,СВЦЭМ!$B$39:$B$782,B$119)+'СЕТ СН'!$I$9+СВЦЭМ!$D$10+'СЕТ СН'!$I$5-'СЕТ СН'!$I$17</f>
        <v>6788.199678179999</v>
      </c>
      <c r="C149" s="36">
        <f>SUMIFS(СВЦЭМ!$C$39:$C$782,СВЦЭМ!$A$39:$A$782,$A149,СВЦЭМ!$B$39:$B$782,C$119)+'СЕТ СН'!$I$9+СВЦЭМ!$D$10+'СЕТ СН'!$I$5-'СЕТ СН'!$I$17</f>
        <v>6820.5607762099989</v>
      </c>
      <c r="D149" s="36">
        <f>SUMIFS(СВЦЭМ!$C$39:$C$782,СВЦЭМ!$A$39:$A$782,$A149,СВЦЭМ!$B$39:$B$782,D$119)+'СЕТ СН'!$I$9+СВЦЭМ!$D$10+'СЕТ СН'!$I$5-'СЕТ СН'!$I$17</f>
        <v>6873.7491531399992</v>
      </c>
      <c r="E149" s="36">
        <f>SUMIFS(СВЦЭМ!$C$39:$C$782,СВЦЭМ!$A$39:$A$782,$A149,СВЦЭМ!$B$39:$B$782,E$119)+'СЕТ СН'!$I$9+СВЦЭМ!$D$10+'СЕТ СН'!$I$5-'СЕТ СН'!$I$17</f>
        <v>6865.8405045199997</v>
      </c>
      <c r="F149" s="36">
        <f>SUMIFS(СВЦЭМ!$C$39:$C$782,СВЦЭМ!$A$39:$A$782,$A149,СВЦЭМ!$B$39:$B$782,F$119)+'СЕТ СН'!$I$9+СВЦЭМ!$D$10+'СЕТ СН'!$I$5-'СЕТ СН'!$I$17</f>
        <v>6860.7719288899989</v>
      </c>
      <c r="G149" s="36">
        <f>SUMIFS(СВЦЭМ!$C$39:$C$782,СВЦЭМ!$A$39:$A$782,$A149,СВЦЭМ!$B$39:$B$782,G$119)+'СЕТ СН'!$I$9+СВЦЭМ!$D$10+'СЕТ СН'!$I$5-'СЕТ СН'!$I$17</f>
        <v>6846.3590715499995</v>
      </c>
      <c r="H149" s="36">
        <f>SUMIFS(СВЦЭМ!$C$39:$C$782,СВЦЭМ!$A$39:$A$782,$A149,СВЦЭМ!$B$39:$B$782,H$119)+'СЕТ СН'!$I$9+СВЦЭМ!$D$10+'СЕТ СН'!$I$5-'СЕТ СН'!$I$17</f>
        <v>6741.1740148999997</v>
      </c>
      <c r="I149" s="36">
        <f>SUMIFS(СВЦЭМ!$C$39:$C$782,СВЦЭМ!$A$39:$A$782,$A149,СВЦЭМ!$B$39:$B$782,I$119)+'СЕТ СН'!$I$9+СВЦЭМ!$D$10+'СЕТ СН'!$I$5-'СЕТ СН'!$I$17</f>
        <v>6687.2528791699997</v>
      </c>
      <c r="J149" s="36">
        <f>SUMIFS(СВЦЭМ!$C$39:$C$782,СВЦЭМ!$A$39:$A$782,$A149,СВЦЭМ!$B$39:$B$782,J$119)+'СЕТ СН'!$I$9+СВЦЭМ!$D$10+'СЕТ СН'!$I$5-'СЕТ СН'!$I$17</f>
        <v>6627.1026336399991</v>
      </c>
      <c r="K149" s="36">
        <f>SUMIFS(СВЦЭМ!$C$39:$C$782,СВЦЭМ!$A$39:$A$782,$A149,СВЦЭМ!$B$39:$B$782,K$119)+'СЕТ СН'!$I$9+СВЦЭМ!$D$10+'СЕТ СН'!$I$5-'СЕТ СН'!$I$17</f>
        <v>6618.7215289599999</v>
      </c>
      <c r="L149" s="36">
        <f>SUMIFS(СВЦЭМ!$C$39:$C$782,СВЦЭМ!$A$39:$A$782,$A149,СВЦЭМ!$B$39:$B$782,L$119)+'СЕТ СН'!$I$9+СВЦЭМ!$D$10+'СЕТ СН'!$I$5-'СЕТ СН'!$I$17</f>
        <v>6594.7197242999991</v>
      </c>
      <c r="M149" s="36">
        <f>SUMIFS(СВЦЭМ!$C$39:$C$782,СВЦЭМ!$A$39:$A$782,$A149,СВЦЭМ!$B$39:$B$782,M$119)+'СЕТ СН'!$I$9+СВЦЭМ!$D$10+'СЕТ СН'!$I$5-'СЕТ СН'!$I$17</f>
        <v>6605.7848399199993</v>
      </c>
      <c r="N149" s="36">
        <f>SUMIFS(СВЦЭМ!$C$39:$C$782,СВЦЭМ!$A$39:$A$782,$A149,СВЦЭМ!$B$39:$B$782,N$119)+'СЕТ СН'!$I$9+СВЦЭМ!$D$10+'СЕТ СН'!$I$5-'СЕТ СН'!$I$17</f>
        <v>6631.8827884699995</v>
      </c>
      <c r="O149" s="36">
        <f>SUMIFS(СВЦЭМ!$C$39:$C$782,СВЦЭМ!$A$39:$A$782,$A149,СВЦЭМ!$B$39:$B$782,O$119)+'СЕТ СН'!$I$9+СВЦЭМ!$D$10+'СЕТ СН'!$I$5-'СЕТ СН'!$I$17</f>
        <v>6642.2977908899993</v>
      </c>
      <c r="P149" s="36">
        <f>SUMIFS(СВЦЭМ!$C$39:$C$782,СВЦЭМ!$A$39:$A$782,$A149,СВЦЭМ!$B$39:$B$782,P$119)+'СЕТ СН'!$I$9+СВЦЭМ!$D$10+'СЕТ СН'!$I$5-'СЕТ СН'!$I$17</f>
        <v>6650.23998527</v>
      </c>
      <c r="Q149" s="36">
        <f>SUMIFS(СВЦЭМ!$C$39:$C$782,СВЦЭМ!$A$39:$A$782,$A149,СВЦЭМ!$B$39:$B$782,Q$119)+'СЕТ СН'!$I$9+СВЦЭМ!$D$10+'СЕТ СН'!$I$5-'СЕТ СН'!$I$17</f>
        <v>6668.6858455399997</v>
      </c>
      <c r="R149" s="36">
        <f>SUMIFS(СВЦЭМ!$C$39:$C$782,СВЦЭМ!$A$39:$A$782,$A149,СВЦЭМ!$B$39:$B$782,R$119)+'СЕТ СН'!$I$9+СВЦЭМ!$D$10+'СЕТ СН'!$I$5-'СЕТ СН'!$I$17</f>
        <v>6662.1776695999997</v>
      </c>
      <c r="S149" s="36">
        <f>SUMIFS(СВЦЭМ!$C$39:$C$782,СВЦЭМ!$A$39:$A$782,$A149,СВЦЭМ!$B$39:$B$782,S$119)+'СЕТ СН'!$I$9+СВЦЭМ!$D$10+'СЕТ СН'!$I$5-'СЕТ СН'!$I$17</f>
        <v>6629.3938059299999</v>
      </c>
      <c r="T149" s="36">
        <f>SUMIFS(СВЦЭМ!$C$39:$C$782,СВЦЭМ!$A$39:$A$782,$A149,СВЦЭМ!$B$39:$B$782,T$119)+'СЕТ СН'!$I$9+СВЦЭМ!$D$10+'СЕТ СН'!$I$5-'СЕТ СН'!$I$17</f>
        <v>6559.9794170999994</v>
      </c>
      <c r="U149" s="36">
        <f>SUMIFS(СВЦЭМ!$C$39:$C$782,СВЦЭМ!$A$39:$A$782,$A149,СВЦЭМ!$B$39:$B$782,U$119)+'СЕТ СН'!$I$9+СВЦЭМ!$D$10+'СЕТ СН'!$I$5-'СЕТ СН'!$I$17</f>
        <v>6539.9360661199999</v>
      </c>
      <c r="V149" s="36">
        <f>SUMIFS(СВЦЭМ!$C$39:$C$782,СВЦЭМ!$A$39:$A$782,$A149,СВЦЭМ!$B$39:$B$782,V$119)+'СЕТ СН'!$I$9+СВЦЭМ!$D$10+'СЕТ СН'!$I$5-'СЕТ СН'!$I$17</f>
        <v>6559.62602032</v>
      </c>
      <c r="W149" s="36">
        <f>SUMIFS(СВЦЭМ!$C$39:$C$782,СВЦЭМ!$A$39:$A$782,$A149,СВЦЭМ!$B$39:$B$782,W$119)+'СЕТ СН'!$I$9+СВЦЭМ!$D$10+'СЕТ СН'!$I$5-'СЕТ СН'!$I$17</f>
        <v>6591.4212542299992</v>
      </c>
      <c r="X149" s="36">
        <f>SUMIFS(СВЦЭМ!$C$39:$C$782,СВЦЭМ!$A$39:$A$782,$A149,СВЦЭМ!$B$39:$B$782,X$119)+'СЕТ СН'!$I$9+СВЦЭМ!$D$10+'СЕТ СН'!$I$5-'СЕТ СН'!$I$17</f>
        <v>6644.4691143499995</v>
      </c>
      <c r="Y149" s="36">
        <f>SUMIFS(СВЦЭМ!$C$39:$C$782,СВЦЭМ!$A$39:$A$782,$A149,СВЦЭМ!$B$39:$B$782,Y$119)+'СЕТ СН'!$I$9+СВЦЭМ!$D$10+'СЕТ СН'!$I$5-'СЕТ СН'!$I$17</f>
        <v>6707.9972237299999</v>
      </c>
    </row>
    <row r="150" spans="1:26" ht="15.75" x14ac:dyDescent="0.2">
      <c r="A150" s="35">
        <f t="shared" si="3"/>
        <v>45596</v>
      </c>
      <c r="B150" s="36">
        <f>SUMIFS(СВЦЭМ!$C$39:$C$782,СВЦЭМ!$A$39:$A$782,$A150,СВЦЭМ!$B$39:$B$782,B$119)+'СЕТ СН'!$I$9+СВЦЭМ!$D$10+'СЕТ СН'!$I$5-'СЕТ СН'!$I$17</f>
        <v>6814.8227093399992</v>
      </c>
      <c r="C150" s="36">
        <f>SUMIFS(СВЦЭМ!$C$39:$C$782,СВЦЭМ!$A$39:$A$782,$A150,СВЦЭМ!$B$39:$B$782,C$119)+'СЕТ СН'!$I$9+СВЦЭМ!$D$10+'СЕТ СН'!$I$5-'СЕТ СН'!$I$17</f>
        <v>6791.1174308799991</v>
      </c>
      <c r="D150" s="36">
        <f>SUMIFS(СВЦЭМ!$C$39:$C$782,СВЦЭМ!$A$39:$A$782,$A150,СВЦЭМ!$B$39:$B$782,D$119)+'СЕТ СН'!$I$9+СВЦЭМ!$D$10+'СЕТ СН'!$I$5-'СЕТ СН'!$I$17</f>
        <v>6816.804841789999</v>
      </c>
      <c r="E150" s="36">
        <f>SUMIFS(СВЦЭМ!$C$39:$C$782,СВЦЭМ!$A$39:$A$782,$A150,СВЦЭМ!$B$39:$B$782,E$119)+'СЕТ СН'!$I$9+СВЦЭМ!$D$10+'СЕТ СН'!$I$5-'СЕТ СН'!$I$17</f>
        <v>6820.9608264199996</v>
      </c>
      <c r="F150" s="36">
        <f>SUMIFS(СВЦЭМ!$C$39:$C$782,СВЦЭМ!$A$39:$A$782,$A150,СВЦЭМ!$B$39:$B$782,F$119)+'СЕТ СН'!$I$9+СВЦЭМ!$D$10+'СЕТ СН'!$I$5-'СЕТ СН'!$I$17</f>
        <v>6819.8010963999996</v>
      </c>
      <c r="G150" s="36">
        <f>SUMIFS(СВЦЭМ!$C$39:$C$782,СВЦЭМ!$A$39:$A$782,$A150,СВЦЭМ!$B$39:$B$782,G$119)+'СЕТ СН'!$I$9+СВЦЭМ!$D$10+'СЕТ СН'!$I$5-'СЕТ СН'!$I$17</f>
        <v>6786.968132259999</v>
      </c>
      <c r="H150" s="36">
        <f>SUMIFS(СВЦЭМ!$C$39:$C$782,СВЦЭМ!$A$39:$A$782,$A150,СВЦЭМ!$B$39:$B$782,H$119)+'СЕТ СН'!$I$9+СВЦЭМ!$D$10+'СЕТ СН'!$I$5-'СЕТ СН'!$I$17</f>
        <v>6706.2927868999996</v>
      </c>
      <c r="I150" s="36">
        <f>SUMIFS(СВЦЭМ!$C$39:$C$782,СВЦЭМ!$A$39:$A$782,$A150,СВЦЭМ!$B$39:$B$782,I$119)+'СЕТ СН'!$I$9+СВЦЭМ!$D$10+'СЕТ СН'!$I$5-'СЕТ СН'!$I$17</f>
        <v>6597.0249955999998</v>
      </c>
      <c r="J150" s="36">
        <f>SUMIFS(СВЦЭМ!$C$39:$C$782,СВЦЭМ!$A$39:$A$782,$A150,СВЦЭМ!$B$39:$B$782,J$119)+'СЕТ СН'!$I$9+СВЦЭМ!$D$10+'СЕТ СН'!$I$5-'СЕТ СН'!$I$17</f>
        <v>6552.9667984899997</v>
      </c>
      <c r="K150" s="36">
        <f>SUMIFS(СВЦЭМ!$C$39:$C$782,СВЦЭМ!$A$39:$A$782,$A150,СВЦЭМ!$B$39:$B$782,K$119)+'СЕТ СН'!$I$9+СВЦЭМ!$D$10+'СЕТ СН'!$I$5-'СЕТ СН'!$I$17</f>
        <v>6529.73434189</v>
      </c>
      <c r="L150" s="36">
        <f>SUMIFS(СВЦЭМ!$C$39:$C$782,СВЦЭМ!$A$39:$A$782,$A150,СВЦЭМ!$B$39:$B$782,L$119)+'СЕТ СН'!$I$9+СВЦЭМ!$D$10+'СЕТ СН'!$I$5-'СЕТ СН'!$I$17</f>
        <v>6509.5844791199997</v>
      </c>
      <c r="M150" s="36">
        <f>SUMIFS(СВЦЭМ!$C$39:$C$782,СВЦЭМ!$A$39:$A$782,$A150,СВЦЭМ!$B$39:$B$782,M$119)+'СЕТ СН'!$I$9+СВЦЭМ!$D$10+'СЕТ СН'!$I$5-'СЕТ СН'!$I$17</f>
        <v>6518.4330208599995</v>
      </c>
      <c r="N150" s="36">
        <f>SUMIFS(СВЦЭМ!$C$39:$C$782,СВЦЭМ!$A$39:$A$782,$A150,СВЦЭМ!$B$39:$B$782,N$119)+'СЕТ СН'!$I$9+СВЦЭМ!$D$10+'СЕТ СН'!$I$5-'СЕТ СН'!$I$17</f>
        <v>6544.9941677799998</v>
      </c>
      <c r="O150" s="36">
        <f>SUMIFS(СВЦЭМ!$C$39:$C$782,СВЦЭМ!$A$39:$A$782,$A150,СВЦЭМ!$B$39:$B$782,O$119)+'СЕТ СН'!$I$9+СВЦЭМ!$D$10+'СЕТ СН'!$I$5-'СЕТ СН'!$I$17</f>
        <v>6575.6560107699997</v>
      </c>
      <c r="P150" s="36">
        <f>SUMIFS(СВЦЭМ!$C$39:$C$782,СВЦЭМ!$A$39:$A$782,$A150,СВЦЭМ!$B$39:$B$782,P$119)+'СЕТ СН'!$I$9+СВЦЭМ!$D$10+'СЕТ СН'!$I$5-'СЕТ СН'!$I$17</f>
        <v>6593.5358211599996</v>
      </c>
      <c r="Q150" s="36">
        <f>SUMIFS(СВЦЭМ!$C$39:$C$782,СВЦЭМ!$A$39:$A$782,$A150,СВЦЭМ!$B$39:$B$782,Q$119)+'СЕТ СН'!$I$9+СВЦЭМ!$D$10+'СЕТ СН'!$I$5-'СЕТ СН'!$I$17</f>
        <v>6596.6311425499998</v>
      </c>
      <c r="R150" s="36">
        <f>SUMIFS(СВЦЭМ!$C$39:$C$782,СВЦЭМ!$A$39:$A$782,$A150,СВЦЭМ!$B$39:$B$782,R$119)+'СЕТ СН'!$I$9+СВЦЭМ!$D$10+'СЕТ СН'!$I$5-'СЕТ СН'!$I$17</f>
        <v>6593.9139512599995</v>
      </c>
      <c r="S150" s="36">
        <f>SUMIFS(СВЦЭМ!$C$39:$C$782,СВЦЭМ!$A$39:$A$782,$A150,СВЦЭМ!$B$39:$B$782,S$119)+'СЕТ СН'!$I$9+СВЦЭМ!$D$10+'СЕТ СН'!$I$5-'СЕТ СН'!$I$17</f>
        <v>6580.8791524099997</v>
      </c>
      <c r="T150" s="36">
        <f>SUMIFS(СВЦЭМ!$C$39:$C$782,СВЦЭМ!$A$39:$A$782,$A150,СВЦЭМ!$B$39:$B$782,T$119)+'СЕТ СН'!$I$9+СВЦЭМ!$D$10+'СЕТ СН'!$I$5-'СЕТ СН'!$I$17</f>
        <v>6489.4060348999992</v>
      </c>
      <c r="U150" s="36">
        <f>SUMIFS(СВЦЭМ!$C$39:$C$782,СВЦЭМ!$A$39:$A$782,$A150,СВЦЭМ!$B$39:$B$782,U$119)+'СЕТ СН'!$I$9+СВЦЭМ!$D$10+'СЕТ СН'!$I$5-'СЕТ СН'!$I$17</f>
        <v>6495.6218946499994</v>
      </c>
      <c r="V150" s="36">
        <f>SUMIFS(СВЦЭМ!$C$39:$C$782,СВЦЭМ!$A$39:$A$782,$A150,СВЦЭМ!$B$39:$B$782,V$119)+'СЕТ СН'!$I$9+СВЦЭМ!$D$10+'СЕТ СН'!$I$5-'СЕТ СН'!$I$17</f>
        <v>6496.9227020899998</v>
      </c>
      <c r="W150" s="36">
        <f>SUMIFS(СВЦЭМ!$C$39:$C$782,СВЦЭМ!$A$39:$A$782,$A150,СВЦЭМ!$B$39:$B$782,W$119)+'СЕТ СН'!$I$9+СВЦЭМ!$D$10+'СЕТ СН'!$I$5-'СЕТ СН'!$I$17</f>
        <v>6520.1732022999995</v>
      </c>
      <c r="X150" s="36">
        <f>SUMIFS(СВЦЭМ!$C$39:$C$782,СВЦЭМ!$A$39:$A$782,$A150,СВЦЭМ!$B$39:$B$782,X$119)+'СЕТ СН'!$I$9+СВЦЭМ!$D$10+'СЕТ СН'!$I$5-'СЕТ СН'!$I$17</f>
        <v>6585.8427387799993</v>
      </c>
      <c r="Y150" s="36">
        <f>SUMIFS(СВЦЭМ!$C$39:$C$782,СВЦЭМ!$A$39:$A$782,$A150,СВЦЭМ!$B$39:$B$782,Y$119)+'СЕТ СН'!$I$9+СВЦЭМ!$D$10+'СЕТ СН'!$I$5-'СЕТ СН'!$I$17</f>
        <v>6617.4354637299994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77</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671814.71491615183</v>
      </c>
      <c r="O155" s="126"/>
      <c r="P155" s="125">
        <f>СВЦЭМ!$D$12+'СЕТ СН'!$F$10-'СЕТ СН'!$G$18</f>
        <v>671814.71491615183</v>
      </c>
      <c r="Q155" s="126"/>
      <c r="R155" s="125">
        <f>СВЦЭМ!$D$12+'СЕТ СН'!$F$10-'СЕТ СН'!$H$18</f>
        <v>671814.71491615183</v>
      </c>
      <c r="S155" s="126"/>
      <c r="T155" s="125">
        <f>СВЦЭМ!$D$12+'СЕТ СН'!$F$10-'СЕТ СН'!$I$18</f>
        <v>671814.71491615183</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2024г.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01.10.2024</v>
      </c>
      <c r="B12" s="36">
        <f>SUMIFS(СВЦЭМ!$C$39:$C$782,СВЦЭМ!$A$39:$A$782,$A12,СВЦЭМ!$B$39:$B$782,B$11)+'СЕТ СН'!$F$9+СВЦЭМ!$D$10+'СЕТ СН'!$F$6-'СЕТ СН'!$F$19</f>
        <v>2168.7797081799999</v>
      </c>
      <c r="C12" s="36">
        <f>SUMIFS(СВЦЭМ!$C$39:$C$782,СВЦЭМ!$A$39:$A$782,$A12,СВЦЭМ!$B$39:$B$782,C$11)+'СЕТ СН'!$F$9+СВЦЭМ!$D$10+'СЕТ СН'!$F$6-'СЕТ СН'!$F$19</f>
        <v>2157.6659931600002</v>
      </c>
      <c r="D12" s="36">
        <f>SUMIFS(СВЦЭМ!$C$39:$C$782,СВЦЭМ!$A$39:$A$782,$A12,СВЦЭМ!$B$39:$B$782,D$11)+'СЕТ СН'!$F$9+СВЦЭМ!$D$10+'СЕТ СН'!$F$6-'СЕТ СН'!$F$19</f>
        <v>2259.7992431900002</v>
      </c>
      <c r="E12" s="36">
        <f>SUMIFS(СВЦЭМ!$C$39:$C$782,СВЦЭМ!$A$39:$A$782,$A12,СВЦЭМ!$B$39:$B$782,E$11)+'СЕТ СН'!$F$9+СВЦЭМ!$D$10+'СЕТ СН'!$F$6-'СЕТ СН'!$F$19</f>
        <v>2280.3314678699999</v>
      </c>
      <c r="F12" s="36">
        <f>SUMIFS(СВЦЭМ!$C$39:$C$782,СВЦЭМ!$A$39:$A$782,$A12,СВЦЭМ!$B$39:$B$782,F$11)+'СЕТ СН'!$F$9+СВЦЭМ!$D$10+'СЕТ СН'!$F$6-'СЕТ СН'!$F$19</f>
        <v>2278.4799556600001</v>
      </c>
      <c r="G12" s="36">
        <f>SUMIFS(СВЦЭМ!$C$39:$C$782,СВЦЭМ!$A$39:$A$782,$A12,СВЦЭМ!$B$39:$B$782,G$11)+'СЕТ СН'!$F$9+СВЦЭМ!$D$10+'СЕТ СН'!$F$6-'СЕТ СН'!$F$19</f>
        <v>2240.62550461</v>
      </c>
      <c r="H12" s="36">
        <f>SUMIFS(СВЦЭМ!$C$39:$C$782,СВЦЭМ!$A$39:$A$782,$A12,СВЦЭМ!$B$39:$B$782,H$11)+'СЕТ СН'!$F$9+СВЦЭМ!$D$10+'СЕТ СН'!$F$6-'СЕТ СН'!$F$19</f>
        <v>2135.2846371099999</v>
      </c>
      <c r="I12" s="36">
        <f>SUMIFS(СВЦЭМ!$C$39:$C$782,СВЦЭМ!$A$39:$A$782,$A12,СВЦЭМ!$B$39:$B$782,I$11)+'СЕТ СН'!$F$9+СВЦЭМ!$D$10+'СЕТ СН'!$F$6-'СЕТ СН'!$F$19</f>
        <v>2019.7900004100002</v>
      </c>
      <c r="J12" s="36">
        <f>SUMIFS(СВЦЭМ!$C$39:$C$782,СВЦЭМ!$A$39:$A$782,$A12,СВЦЭМ!$B$39:$B$782,J$11)+'СЕТ СН'!$F$9+СВЦЭМ!$D$10+'СЕТ СН'!$F$6-'СЕТ СН'!$F$19</f>
        <v>1974.6117411499999</v>
      </c>
      <c r="K12" s="36">
        <f>SUMIFS(СВЦЭМ!$C$39:$C$782,СВЦЭМ!$A$39:$A$782,$A12,СВЦЭМ!$B$39:$B$782,K$11)+'СЕТ СН'!$F$9+СВЦЭМ!$D$10+'СЕТ СН'!$F$6-'СЕТ СН'!$F$19</f>
        <v>1928.9847349299998</v>
      </c>
      <c r="L12" s="36">
        <f>SUMIFS(СВЦЭМ!$C$39:$C$782,СВЦЭМ!$A$39:$A$782,$A12,СВЦЭМ!$B$39:$B$782,L$11)+'СЕТ СН'!$F$9+СВЦЭМ!$D$10+'СЕТ СН'!$F$6-'СЕТ СН'!$F$19</f>
        <v>1936.3905526200001</v>
      </c>
      <c r="M12" s="36">
        <f>SUMIFS(СВЦЭМ!$C$39:$C$782,СВЦЭМ!$A$39:$A$782,$A12,СВЦЭМ!$B$39:$B$782,M$11)+'СЕТ СН'!$F$9+СВЦЭМ!$D$10+'СЕТ СН'!$F$6-'СЕТ СН'!$F$19</f>
        <v>1939.19506142</v>
      </c>
      <c r="N12" s="36">
        <f>SUMIFS(СВЦЭМ!$C$39:$C$782,СВЦЭМ!$A$39:$A$782,$A12,СВЦЭМ!$B$39:$B$782,N$11)+'СЕТ СН'!$F$9+СВЦЭМ!$D$10+'СЕТ СН'!$F$6-'СЕТ СН'!$F$19</f>
        <v>1963.68954446</v>
      </c>
      <c r="O12" s="36">
        <f>SUMIFS(СВЦЭМ!$C$39:$C$782,СВЦЭМ!$A$39:$A$782,$A12,СВЦЭМ!$B$39:$B$782,O$11)+'СЕТ СН'!$F$9+СВЦЭМ!$D$10+'СЕТ СН'!$F$6-'СЕТ СН'!$F$19</f>
        <v>1942.7730223499998</v>
      </c>
      <c r="P12" s="36">
        <f>SUMIFS(СВЦЭМ!$C$39:$C$782,СВЦЭМ!$A$39:$A$782,$A12,СВЦЭМ!$B$39:$B$782,P$11)+'СЕТ СН'!$F$9+СВЦЭМ!$D$10+'СЕТ СН'!$F$6-'СЕТ СН'!$F$19</f>
        <v>1948.3025442500002</v>
      </c>
      <c r="Q12" s="36">
        <f>SUMIFS(СВЦЭМ!$C$39:$C$782,СВЦЭМ!$A$39:$A$782,$A12,СВЦЭМ!$B$39:$B$782,Q$11)+'СЕТ СН'!$F$9+СВЦЭМ!$D$10+'СЕТ СН'!$F$6-'СЕТ СН'!$F$19</f>
        <v>1988.1586754800001</v>
      </c>
      <c r="R12" s="36">
        <f>SUMIFS(СВЦЭМ!$C$39:$C$782,СВЦЭМ!$A$39:$A$782,$A12,СВЦЭМ!$B$39:$B$782,R$11)+'СЕТ СН'!$F$9+СВЦЭМ!$D$10+'СЕТ СН'!$F$6-'СЕТ СН'!$F$19</f>
        <v>1966.9627573500002</v>
      </c>
      <c r="S12" s="36">
        <f>SUMIFS(СВЦЭМ!$C$39:$C$782,СВЦЭМ!$A$39:$A$782,$A12,СВЦЭМ!$B$39:$B$782,S$11)+'СЕТ СН'!$F$9+СВЦЭМ!$D$10+'СЕТ СН'!$F$6-'СЕТ СН'!$F$19</f>
        <v>1931.4587657900001</v>
      </c>
      <c r="T12" s="36">
        <f>SUMIFS(СВЦЭМ!$C$39:$C$782,СВЦЭМ!$A$39:$A$782,$A12,СВЦЭМ!$B$39:$B$782,T$11)+'СЕТ СН'!$F$9+СВЦЭМ!$D$10+'СЕТ СН'!$F$6-'СЕТ СН'!$F$19</f>
        <v>1919.5966231000002</v>
      </c>
      <c r="U12" s="36">
        <f>SUMIFS(СВЦЭМ!$C$39:$C$782,СВЦЭМ!$A$39:$A$782,$A12,СВЦЭМ!$B$39:$B$782,U$11)+'СЕТ СН'!$F$9+СВЦЭМ!$D$10+'СЕТ СН'!$F$6-'СЕТ СН'!$F$19</f>
        <v>1890.1648791299999</v>
      </c>
      <c r="V12" s="36">
        <f>SUMIFS(СВЦЭМ!$C$39:$C$782,СВЦЭМ!$A$39:$A$782,$A12,СВЦЭМ!$B$39:$B$782,V$11)+'СЕТ СН'!$F$9+СВЦЭМ!$D$10+'СЕТ СН'!$F$6-'СЕТ СН'!$F$19</f>
        <v>1875.2145291000002</v>
      </c>
      <c r="W12" s="36">
        <f>SUMIFS(СВЦЭМ!$C$39:$C$782,СВЦЭМ!$A$39:$A$782,$A12,СВЦЭМ!$B$39:$B$782,W$11)+'СЕТ СН'!$F$9+СВЦЭМ!$D$10+'СЕТ СН'!$F$6-'СЕТ СН'!$F$19</f>
        <v>1874.4875106099998</v>
      </c>
      <c r="X12" s="36">
        <f>SUMIFS(СВЦЭМ!$C$39:$C$782,СВЦЭМ!$A$39:$A$782,$A12,СВЦЭМ!$B$39:$B$782,X$11)+'СЕТ СН'!$F$9+СВЦЭМ!$D$10+'СЕТ СН'!$F$6-'СЕТ СН'!$F$19</f>
        <v>1949.4387371399998</v>
      </c>
      <c r="Y12" s="36">
        <f>SUMIFS(СВЦЭМ!$C$39:$C$782,СВЦЭМ!$A$39:$A$782,$A12,СВЦЭМ!$B$39:$B$782,Y$11)+'СЕТ СН'!$F$9+СВЦЭМ!$D$10+'СЕТ СН'!$F$6-'СЕТ СН'!$F$19</f>
        <v>2030.28816289</v>
      </c>
      <c r="AA12" s="37"/>
    </row>
    <row r="13" spans="1:27" ht="15.75" x14ac:dyDescent="0.2">
      <c r="A13" s="35">
        <f>A12+1</f>
        <v>45567</v>
      </c>
      <c r="B13" s="36">
        <f>SUMIFS(СВЦЭМ!$C$39:$C$782,СВЦЭМ!$A$39:$A$782,$A13,СВЦЭМ!$B$39:$B$782,B$11)+'СЕТ СН'!$F$9+СВЦЭМ!$D$10+'СЕТ СН'!$F$6-'СЕТ СН'!$F$19</f>
        <v>2120.3233797100002</v>
      </c>
      <c r="C13" s="36">
        <f>SUMIFS(СВЦЭМ!$C$39:$C$782,СВЦЭМ!$A$39:$A$782,$A13,СВЦЭМ!$B$39:$B$782,C$11)+'СЕТ СН'!$F$9+СВЦЭМ!$D$10+'СЕТ СН'!$F$6-'СЕТ СН'!$F$19</f>
        <v>2181.26550172</v>
      </c>
      <c r="D13" s="36">
        <f>SUMIFS(СВЦЭМ!$C$39:$C$782,СВЦЭМ!$A$39:$A$782,$A13,СВЦЭМ!$B$39:$B$782,D$11)+'СЕТ СН'!$F$9+СВЦЭМ!$D$10+'СЕТ СН'!$F$6-'СЕТ СН'!$F$19</f>
        <v>2249.3372251300002</v>
      </c>
      <c r="E13" s="36">
        <f>SUMIFS(СВЦЭМ!$C$39:$C$782,СВЦЭМ!$A$39:$A$782,$A13,СВЦЭМ!$B$39:$B$782,E$11)+'СЕТ СН'!$F$9+СВЦЭМ!$D$10+'СЕТ СН'!$F$6-'СЕТ СН'!$F$19</f>
        <v>2275.15584592</v>
      </c>
      <c r="F13" s="36">
        <f>SUMIFS(СВЦЭМ!$C$39:$C$782,СВЦЭМ!$A$39:$A$782,$A13,СВЦЭМ!$B$39:$B$782,F$11)+'СЕТ СН'!$F$9+СВЦЭМ!$D$10+'СЕТ СН'!$F$6-'СЕТ СН'!$F$19</f>
        <v>2264.4906653899998</v>
      </c>
      <c r="G13" s="36">
        <f>SUMIFS(СВЦЭМ!$C$39:$C$782,СВЦЭМ!$A$39:$A$782,$A13,СВЦЭМ!$B$39:$B$782,G$11)+'СЕТ СН'!$F$9+СВЦЭМ!$D$10+'СЕТ СН'!$F$6-'СЕТ СН'!$F$19</f>
        <v>2231.1032086099999</v>
      </c>
      <c r="H13" s="36">
        <f>SUMIFS(СВЦЭМ!$C$39:$C$782,СВЦЭМ!$A$39:$A$782,$A13,СВЦЭМ!$B$39:$B$782,H$11)+'СЕТ СН'!$F$9+СВЦЭМ!$D$10+'СЕТ СН'!$F$6-'СЕТ СН'!$F$19</f>
        <v>2139.4389821599998</v>
      </c>
      <c r="I13" s="36">
        <f>SUMIFS(СВЦЭМ!$C$39:$C$782,СВЦЭМ!$A$39:$A$782,$A13,СВЦЭМ!$B$39:$B$782,I$11)+'СЕТ СН'!$F$9+СВЦЭМ!$D$10+'СЕТ СН'!$F$6-'СЕТ СН'!$F$19</f>
        <v>2046.0403890699999</v>
      </c>
      <c r="J13" s="36">
        <f>SUMIFS(СВЦЭМ!$C$39:$C$782,СВЦЭМ!$A$39:$A$782,$A13,СВЦЭМ!$B$39:$B$782,J$11)+'СЕТ СН'!$F$9+СВЦЭМ!$D$10+'СЕТ СН'!$F$6-'СЕТ СН'!$F$19</f>
        <v>2017.15416108</v>
      </c>
      <c r="K13" s="36">
        <f>SUMIFS(СВЦЭМ!$C$39:$C$782,СВЦЭМ!$A$39:$A$782,$A13,СВЦЭМ!$B$39:$B$782,K$11)+'СЕТ СН'!$F$9+СВЦЭМ!$D$10+'СЕТ СН'!$F$6-'СЕТ СН'!$F$19</f>
        <v>1981.8984164399999</v>
      </c>
      <c r="L13" s="36">
        <f>SUMIFS(СВЦЭМ!$C$39:$C$782,СВЦЭМ!$A$39:$A$782,$A13,СВЦЭМ!$B$39:$B$782,L$11)+'СЕТ СН'!$F$9+СВЦЭМ!$D$10+'СЕТ СН'!$F$6-'СЕТ СН'!$F$19</f>
        <v>1984.3045075300001</v>
      </c>
      <c r="M13" s="36">
        <f>SUMIFS(СВЦЭМ!$C$39:$C$782,СВЦЭМ!$A$39:$A$782,$A13,СВЦЭМ!$B$39:$B$782,M$11)+'СЕТ СН'!$F$9+СВЦЭМ!$D$10+'СЕТ СН'!$F$6-'СЕТ СН'!$F$19</f>
        <v>1998.9612094200002</v>
      </c>
      <c r="N13" s="36">
        <f>SUMIFS(СВЦЭМ!$C$39:$C$782,СВЦЭМ!$A$39:$A$782,$A13,СВЦЭМ!$B$39:$B$782,N$11)+'СЕТ СН'!$F$9+СВЦЭМ!$D$10+'СЕТ СН'!$F$6-'СЕТ СН'!$F$19</f>
        <v>2008.25308507</v>
      </c>
      <c r="O13" s="36">
        <f>SUMIFS(СВЦЭМ!$C$39:$C$782,СВЦЭМ!$A$39:$A$782,$A13,СВЦЭМ!$B$39:$B$782,O$11)+'СЕТ СН'!$F$9+СВЦЭМ!$D$10+'СЕТ СН'!$F$6-'СЕТ СН'!$F$19</f>
        <v>1995.56261563</v>
      </c>
      <c r="P13" s="36">
        <f>SUMIFS(СВЦЭМ!$C$39:$C$782,СВЦЭМ!$A$39:$A$782,$A13,СВЦЭМ!$B$39:$B$782,P$11)+'СЕТ СН'!$F$9+СВЦЭМ!$D$10+'СЕТ СН'!$F$6-'СЕТ СН'!$F$19</f>
        <v>1994.4987938999998</v>
      </c>
      <c r="Q13" s="36">
        <f>SUMIFS(СВЦЭМ!$C$39:$C$782,СВЦЭМ!$A$39:$A$782,$A13,СВЦЭМ!$B$39:$B$782,Q$11)+'СЕТ СН'!$F$9+СВЦЭМ!$D$10+'СЕТ СН'!$F$6-'СЕТ СН'!$F$19</f>
        <v>2023.3161299600001</v>
      </c>
      <c r="R13" s="36">
        <f>SUMIFS(СВЦЭМ!$C$39:$C$782,СВЦЭМ!$A$39:$A$782,$A13,СВЦЭМ!$B$39:$B$782,R$11)+'СЕТ СН'!$F$9+СВЦЭМ!$D$10+'СЕТ СН'!$F$6-'СЕТ СН'!$F$19</f>
        <v>1976.6815221699999</v>
      </c>
      <c r="S13" s="36">
        <f>SUMIFS(СВЦЭМ!$C$39:$C$782,СВЦЭМ!$A$39:$A$782,$A13,СВЦЭМ!$B$39:$B$782,S$11)+'СЕТ СН'!$F$9+СВЦЭМ!$D$10+'СЕТ СН'!$F$6-'СЕТ СН'!$F$19</f>
        <v>1966.8058520999998</v>
      </c>
      <c r="T13" s="36">
        <f>SUMIFS(СВЦЭМ!$C$39:$C$782,СВЦЭМ!$A$39:$A$782,$A13,СВЦЭМ!$B$39:$B$782,T$11)+'СЕТ СН'!$F$9+СВЦЭМ!$D$10+'СЕТ СН'!$F$6-'СЕТ СН'!$F$19</f>
        <v>1950.8180718100002</v>
      </c>
      <c r="U13" s="36">
        <f>SUMIFS(СВЦЭМ!$C$39:$C$782,СВЦЭМ!$A$39:$A$782,$A13,СВЦЭМ!$B$39:$B$782,U$11)+'СЕТ СН'!$F$9+СВЦЭМ!$D$10+'СЕТ СН'!$F$6-'СЕТ СН'!$F$19</f>
        <v>1919.7903594999998</v>
      </c>
      <c r="V13" s="36">
        <f>SUMIFS(СВЦЭМ!$C$39:$C$782,СВЦЭМ!$A$39:$A$782,$A13,СВЦЭМ!$B$39:$B$782,V$11)+'СЕТ СН'!$F$9+СВЦЭМ!$D$10+'СЕТ СН'!$F$6-'СЕТ СН'!$F$19</f>
        <v>1923.1389652799999</v>
      </c>
      <c r="W13" s="36">
        <f>SUMIFS(СВЦЭМ!$C$39:$C$782,СВЦЭМ!$A$39:$A$782,$A13,СВЦЭМ!$B$39:$B$782,W$11)+'СЕТ СН'!$F$9+СВЦЭМ!$D$10+'СЕТ СН'!$F$6-'СЕТ СН'!$F$19</f>
        <v>1935.8239793399998</v>
      </c>
      <c r="X13" s="36">
        <f>SUMIFS(СВЦЭМ!$C$39:$C$782,СВЦЭМ!$A$39:$A$782,$A13,СВЦЭМ!$B$39:$B$782,X$11)+'СЕТ СН'!$F$9+СВЦЭМ!$D$10+'СЕТ СН'!$F$6-'СЕТ СН'!$F$19</f>
        <v>2004.7581613699999</v>
      </c>
      <c r="Y13" s="36">
        <f>SUMIFS(СВЦЭМ!$C$39:$C$782,СВЦЭМ!$A$39:$A$782,$A13,СВЦЭМ!$B$39:$B$782,Y$11)+'СЕТ СН'!$F$9+СВЦЭМ!$D$10+'СЕТ СН'!$F$6-'СЕТ СН'!$F$19</f>
        <v>2077.45452011</v>
      </c>
    </row>
    <row r="14" spans="1:27" ht="15.75" x14ac:dyDescent="0.2">
      <c r="A14" s="35">
        <f t="shared" ref="A14:A42" si="0">A13+1</f>
        <v>45568</v>
      </c>
      <c r="B14" s="36">
        <f>SUMIFS(СВЦЭМ!$C$39:$C$782,СВЦЭМ!$A$39:$A$782,$A14,СВЦЭМ!$B$39:$B$782,B$11)+'СЕТ СН'!$F$9+СВЦЭМ!$D$10+'СЕТ СН'!$F$6-'СЕТ СН'!$F$19</f>
        <v>2056.27535038</v>
      </c>
      <c r="C14" s="36">
        <f>SUMIFS(СВЦЭМ!$C$39:$C$782,СВЦЭМ!$A$39:$A$782,$A14,СВЦЭМ!$B$39:$B$782,C$11)+'СЕТ СН'!$F$9+СВЦЭМ!$D$10+'СЕТ СН'!$F$6-'СЕТ СН'!$F$19</f>
        <v>2105.1205718800002</v>
      </c>
      <c r="D14" s="36">
        <f>SUMIFS(СВЦЭМ!$C$39:$C$782,СВЦЭМ!$A$39:$A$782,$A14,СВЦЭМ!$B$39:$B$782,D$11)+'СЕТ СН'!$F$9+СВЦЭМ!$D$10+'СЕТ СН'!$F$6-'СЕТ СН'!$F$19</f>
        <v>2151.2832970200002</v>
      </c>
      <c r="E14" s="36">
        <f>SUMIFS(СВЦЭМ!$C$39:$C$782,СВЦЭМ!$A$39:$A$782,$A14,СВЦЭМ!$B$39:$B$782,E$11)+'СЕТ СН'!$F$9+СВЦЭМ!$D$10+'СЕТ СН'!$F$6-'СЕТ СН'!$F$19</f>
        <v>2202.1764156899999</v>
      </c>
      <c r="F14" s="36">
        <f>SUMIFS(СВЦЭМ!$C$39:$C$782,СВЦЭМ!$A$39:$A$782,$A14,СВЦЭМ!$B$39:$B$782,F$11)+'СЕТ СН'!$F$9+СВЦЭМ!$D$10+'СЕТ СН'!$F$6-'СЕТ СН'!$F$19</f>
        <v>2178.42351267</v>
      </c>
      <c r="G14" s="36">
        <f>SUMIFS(СВЦЭМ!$C$39:$C$782,СВЦЭМ!$A$39:$A$782,$A14,СВЦЭМ!$B$39:$B$782,G$11)+'СЕТ СН'!$F$9+СВЦЭМ!$D$10+'СЕТ СН'!$F$6-'СЕТ СН'!$F$19</f>
        <v>2172.3239628000001</v>
      </c>
      <c r="H14" s="36">
        <f>SUMIFS(СВЦЭМ!$C$39:$C$782,СВЦЭМ!$A$39:$A$782,$A14,СВЦЭМ!$B$39:$B$782,H$11)+'СЕТ СН'!$F$9+СВЦЭМ!$D$10+'СЕТ СН'!$F$6-'СЕТ СН'!$F$19</f>
        <v>2094.7254863399999</v>
      </c>
      <c r="I14" s="36">
        <f>SUMIFS(СВЦЭМ!$C$39:$C$782,СВЦЭМ!$A$39:$A$782,$A14,СВЦЭМ!$B$39:$B$782,I$11)+'СЕТ СН'!$F$9+СВЦЭМ!$D$10+'СЕТ СН'!$F$6-'СЕТ СН'!$F$19</f>
        <v>2019.1429767</v>
      </c>
      <c r="J14" s="36">
        <f>SUMIFS(СВЦЭМ!$C$39:$C$782,СВЦЭМ!$A$39:$A$782,$A14,СВЦЭМ!$B$39:$B$782,J$11)+'СЕТ СН'!$F$9+СВЦЭМ!$D$10+'СЕТ СН'!$F$6-'СЕТ СН'!$F$19</f>
        <v>1983.87797409</v>
      </c>
      <c r="K14" s="36">
        <f>SUMIFS(СВЦЭМ!$C$39:$C$782,СВЦЭМ!$A$39:$A$782,$A14,СВЦЭМ!$B$39:$B$782,K$11)+'СЕТ СН'!$F$9+СВЦЭМ!$D$10+'СЕТ СН'!$F$6-'СЕТ СН'!$F$19</f>
        <v>1940.9909742200002</v>
      </c>
      <c r="L14" s="36">
        <f>SUMIFS(СВЦЭМ!$C$39:$C$782,СВЦЭМ!$A$39:$A$782,$A14,СВЦЭМ!$B$39:$B$782,L$11)+'СЕТ СН'!$F$9+СВЦЭМ!$D$10+'СЕТ СН'!$F$6-'СЕТ СН'!$F$19</f>
        <v>1932.4512499299999</v>
      </c>
      <c r="M14" s="36">
        <f>SUMIFS(СВЦЭМ!$C$39:$C$782,СВЦЭМ!$A$39:$A$782,$A14,СВЦЭМ!$B$39:$B$782,M$11)+'СЕТ СН'!$F$9+СВЦЭМ!$D$10+'СЕТ СН'!$F$6-'СЕТ СН'!$F$19</f>
        <v>1953.72980362</v>
      </c>
      <c r="N14" s="36">
        <f>SUMIFS(СВЦЭМ!$C$39:$C$782,СВЦЭМ!$A$39:$A$782,$A14,СВЦЭМ!$B$39:$B$782,N$11)+'СЕТ СН'!$F$9+СВЦЭМ!$D$10+'СЕТ СН'!$F$6-'СЕТ СН'!$F$19</f>
        <v>1985.0038942699998</v>
      </c>
      <c r="O14" s="36">
        <f>SUMIFS(СВЦЭМ!$C$39:$C$782,СВЦЭМ!$A$39:$A$782,$A14,СВЦЭМ!$B$39:$B$782,O$11)+'СЕТ СН'!$F$9+СВЦЭМ!$D$10+'СЕТ СН'!$F$6-'СЕТ СН'!$F$19</f>
        <v>1966.22619184</v>
      </c>
      <c r="P14" s="36">
        <f>SUMIFS(СВЦЭМ!$C$39:$C$782,СВЦЭМ!$A$39:$A$782,$A14,СВЦЭМ!$B$39:$B$782,P$11)+'СЕТ СН'!$F$9+СВЦЭМ!$D$10+'СЕТ СН'!$F$6-'СЕТ СН'!$F$19</f>
        <v>1971.6735501899998</v>
      </c>
      <c r="Q14" s="36">
        <f>SUMIFS(СВЦЭМ!$C$39:$C$782,СВЦЭМ!$A$39:$A$782,$A14,СВЦЭМ!$B$39:$B$782,Q$11)+'СЕТ СН'!$F$9+СВЦЭМ!$D$10+'СЕТ СН'!$F$6-'СЕТ СН'!$F$19</f>
        <v>1989.0332568899998</v>
      </c>
      <c r="R14" s="36">
        <f>SUMIFS(СВЦЭМ!$C$39:$C$782,СВЦЭМ!$A$39:$A$782,$A14,СВЦЭМ!$B$39:$B$782,R$11)+'СЕТ СН'!$F$9+СВЦЭМ!$D$10+'СЕТ СН'!$F$6-'СЕТ СН'!$F$19</f>
        <v>1985.8049792299998</v>
      </c>
      <c r="S14" s="36">
        <f>SUMIFS(СВЦЭМ!$C$39:$C$782,СВЦЭМ!$A$39:$A$782,$A14,СВЦЭМ!$B$39:$B$782,S$11)+'СЕТ СН'!$F$9+СВЦЭМ!$D$10+'СЕТ СН'!$F$6-'СЕТ СН'!$F$19</f>
        <v>1957.1147718900002</v>
      </c>
      <c r="T14" s="36">
        <f>SUMIFS(СВЦЭМ!$C$39:$C$782,СВЦЭМ!$A$39:$A$782,$A14,СВЦЭМ!$B$39:$B$782,T$11)+'СЕТ СН'!$F$9+СВЦЭМ!$D$10+'СЕТ СН'!$F$6-'СЕТ СН'!$F$19</f>
        <v>1944.65007689</v>
      </c>
      <c r="U14" s="36">
        <f>SUMIFS(СВЦЭМ!$C$39:$C$782,СВЦЭМ!$A$39:$A$782,$A14,СВЦЭМ!$B$39:$B$782,U$11)+'СЕТ СН'!$F$9+СВЦЭМ!$D$10+'СЕТ СН'!$F$6-'СЕТ СН'!$F$19</f>
        <v>1920.9753787099999</v>
      </c>
      <c r="V14" s="36">
        <f>SUMIFS(СВЦЭМ!$C$39:$C$782,СВЦЭМ!$A$39:$A$782,$A14,СВЦЭМ!$B$39:$B$782,V$11)+'СЕТ СН'!$F$9+СВЦЭМ!$D$10+'СЕТ СН'!$F$6-'СЕТ СН'!$F$19</f>
        <v>1907.23960945</v>
      </c>
      <c r="W14" s="36">
        <f>SUMIFS(СВЦЭМ!$C$39:$C$782,СВЦЭМ!$A$39:$A$782,$A14,СВЦЭМ!$B$39:$B$782,W$11)+'СЕТ СН'!$F$9+СВЦЭМ!$D$10+'СЕТ СН'!$F$6-'СЕТ СН'!$F$19</f>
        <v>1942.5580182100002</v>
      </c>
      <c r="X14" s="36">
        <f>SUMIFS(СВЦЭМ!$C$39:$C$782,СВЦЭМ!$A$39:$A$782,$A14,СВЦЭМ!$B$39:$B$782,X$11)+'СЕТ СН'!$F$9+СВЦЭМ!$D$10+'СЕТ СН'!$F$6-'СЕТ СН'!$F$19</f>
        <v>2001.6143998299999</v>
      </c>
      <c r="Y14" s="36">
        <f>SUMIFS(СВЦЭМ!$C$39:$C$782,СВЦЭМ!$A$39:$A$782,$A14,СВЦЭМ!$B$39:$B$782,Y$11)+'СЕТ СН'!$F$9+СВЦЭМ!$D$10+'СЕТ СН'!$F$6-'СЕТ СН'!$F$19</f>
        <v>2068.7408995699998</v>
      </c>
    </row>
    <row r="15" spans="1:27" ht="15.75" x14ac:dyDescent="0.2">
      <c r="A15" s="35">
        <f t="shared" si="0"/>
        <v>45569</v>
      </c>
      <c r="B15" s="36">
        <f>SUMIFS(СВЦЭМ!$C$39:$C$782,СВЦЭМ!$A$39:$A$782,$A15,СВЦЭМ!$B$39:$B$782,B$11)+'СЕТ СН'!$F$9+СВЦЭМ!$D$10+'СЕТ СН'!$F$6-'СЕТ СН'!$F$19</f>
        <v>2140.6837666599999</v>
      </c>
      <c r="C15" s="36">
        <f>SUMIFS(СВЦЭМ!$C$39:$C$782,СВЦЭМ!$A$39:$A$782,$A15,СВЦЭМ!$B$39:$B$782,C$11)+'СЕТ СН'!$F$9+СВЦЭМ!$D$10+'СЕТ СН'!$F$6-'СЕТ СН'!$F$19</f>
        <v>2196.5120485500001</v>
      </c>
      <c r="D15" s="36">
        <f>SUMIFS(СВЦЭМ!$C$39:$C$782,СВЦЭМ!$A$39:$A$782,$A15,СВЦЭМ!$B$39:$B$782,D$11)+'СЕТ СН'!$F$9+СВЦЭМ!$D$10+'СЕТ СН'!$F$6-'СЕТ СН'!$F$19</f>
        <v>2220.57859203</v>
      </c>
      <c r="E15" s="36">
        <f>SUMIFS(СВЦЭМ!$C$39:$C$782,СВЦЭМ!$A$39:$A$782,$A15,СВЦЭМ!$B$39:$B$782,E$11)+'СЕТ СН'!$F$9+СВЦЭМ!$D$10+'СЕТ СН'!$F$6-'СЕТ СН'!$F$19</f>
        <v>2248.8381296500002</v>
      </c>
      <c r="F15" s="36">
        <f>SUMIFS(СВЦЭМ!$C$39:$C$782,СВЦЭМ!$A$39:$A$782,$A15,СВЦЭМ!$B$39:$B$782,F$11)+'СЕТ СН'!$F$9+СВЦЭМ!$D$10+'СЕТ СН'!$F$6-'СЕТ СН'!$F$19</f>
        <v>2253.1220025699999</v>
      </c>
      <c r="G15" s="36">
        <f>SUMIFS(СВЦЭМ!$C$39:$C$782,СВЦЭМ!$A$39:$A$782,$A15,СВЦЭМ!$B$39:$B$782,G$11)+'СЕТ СН'!$F$9+СВЦЭМ!$D$10+'СЕТ СН'!$F$6-'СЕТ СН'!$F$19</f>
        <v>2190.38000478</v>
      </c>
      <c r="H15" s="36">
        <f>SUMIFS(СВЦЭМ!$C$39:$C$782,СВЦЭМ!$A$39:$A$782,$A15,СВЦЭМ!$B$39:$B$782,H$11)+'СЕТ СН'!$F$9+СВЦЭМ!$D$10+'СЕТ СН'!$F$6-'СЕТ СН'!$F$19</f>
        <v>2115.9345014</v>
      </c>
      <c r="I15" s="36">
        <f>SUMIFS(СВЦЭМ!$C$39:$C$782,СВЦЭМ!$A$39:$A$782,$A15,СВЦЭМ!$B$39:$B$782,I$11)+'СЕТ СН'!$F$9+СВЦЭМ!$D$10+'СЕТ СН'!$F$6-'СЕТ СН'!$F$19</f>
        <v>2036.3114882999998</v>
      </c>
      <c r="J15" s="36">
        <f>SUMIFS(СВЦЭМ!$C$39:$C$782,СВЦЭМ!$A$39:$A$782,$A15,СВЦЭМ!$B$39:$B$782,J$11)+'СЕТ СН'!$F$9+СВЦЭМ!$D$10+'СЕТ СН'!$F$6-'СЕТ СН'!$F$19</f>
        <v>1978.5765602199999</v>
      </c>
      <c r="K15" s="36">
        <f>SUMIFS(СВЦЭМ!$C$39:$C$782,СВЦЭМ!$A$39:$A$782,$A15,СВЦЭМ!$B$39:$B$782,K$11)+'СЕТ СН'!$F$9+СВЦЭМ!$D$10+'СЕТ СН'!$F$6-'СЕТ СН'!$F$19</f>
        <v>1953.1696675399999</v>
      </c>
      <c r="L15" s="36">
        <f>SUMIFS(СВЦЭМ!$C$39:$C$782,СВЦЭМ!$A$39:$A$782,$A15,СВЦЭМ!$B$39:$B$782,L$11)+'СЕТ СН'!$F$9+СВЦЭМ!$D$10+'СЕТ СН'!$F$6-'СЕТ СН'!$F$19</f>
        <v>1931.0255444200002</v>
      </c>
      <c r="M15" s="36">
        <f>SUMIFS(СВЦЭМ!$C$39:$C$782,СВЦЭМ!$A$39:$A$782,$A15,СВЦЭМ!$B$39:$B$782,M$11)+'СЕТ СН'!$F$9+СВЦЭМ!$D$10+'СЕТ СН'!$F$6-'СЕТ СН'!$F$19</f>
        <v>1955.68991762</v>
      </c>
      <c r="N15" s="36">
        <f>SUMIFS(СВЦЭМ!$C$39:$C$782,СВЦЭМ!$A$39:$A$782,$A15,СВЦЭМ!$B$39:$B$782,N$11)+'СЕТ СН'!$F$9+СВЦЭМ!$D$10+'СЕТ СН'!$F$6-'СЕТ СН'!$F$19</f>
        <v>2004.5826826799998</v>
      </c>
      <c r="O15" s="36">
        <f>SUMIFS(СВЦЭМ!$C$39:$C$782,СВЦЭМ!$A$39:$A$782,$A15,СВЦЭМ!$B$39:$B$782,O$11)+'СЕТ СН'!$F$9+СВЦЭМ!$D$10+'СЕТ СН'!$F$6-'СЕТ СН'!$F$19</f>
        <v>1988.7422636000001</v>
      </c>
      <c r="P15" s="36">
        <f>SUMIFS(СВЦЭМ!$C$39:$C$782,СВЦЭМ!$A$39:$A$782,$A15,СВЦЭМ!$B$39:$B$782,P$11)+'СЕТ СН'!$F$9+СВЦЭМ!$D$10+'СЕТ СН'!$F$6-'СЕТ СН'!$F$19</f>
        <v>1969.7136968099999</v>
      </c>
      <c r="Q15" s="36">
        <f>SUMIFS(СВЦЭМ!$C$39:$C$782,СВЦЭМ!$A$39:$A$782,$A15,СВЦЭМ!$B$39:$B$782,Q$11)+'СЕТ СН'!$F$9+СВЦЭМ!$D$10+'СЕТ СН'!$F$6-'СЕТ СН'!$F$19</f>
        <v>1990.6900974800001</v>
      </c>
      <c r="R15" s="36">
        <f>SUMIFS(СВЦЭМ!$C$39:$C$782,СВЦЭМ!$A$39:$A$782,$A15,СВЦЭМ!$B$39:$B$782,R$11)+'СЕТ СН'!$F$9+СВЦЭМ!$D$10+'СЕТ СН'!$F$6-'СЕТ СН'!$F$19</f>
        <v>1993.6742989300001</v>
      </c>
      <c r="S15" s="36">
        <f>SUMIFS(СВЦЭМ!$C$39:$C$782,СВЦЭМ!$A$39:$A$782,$A15,СВЦЭМ!$B$39:$B$782,S$11)+'СЕТ СН'!$F$9+СВЦЭМ!$D$10+'СЕТ СН'!$F$6-'СЕТ СН'!$F$19</f>
        <v>1969.3061981999999</v>
      </c>
      <c r="T15" s="36">
        <f>SUMIFS(СВЦЭМ!$C$39:$C$782,СВЦЭМ!$A$39:$A$782,$A15,СВЦЭМ!$B$39:$B$782,T$11)+'СЕТ СН'!$F$9+СВЦЭМ!$D$10+'СЕТ СН'!$F$6-'СЕТ СН'!$F$19</f>
        <v>1936.5422392300002</v>
      </c>
      <c r="U15" s="36">
        <f>SUMIFS(СВЦЭМ!$C$39:$C$782,СВЦЭМ!$A$39:$A$782,$A15,СВЦЭМ!$B$39:$B$782,U$11)+'СЕТ СН'!$F$9+СВЦЭМ!$D$10+'СЕТ СН'!$F$6-'СЕТ СН'!$F$19</f>
        <v>1887.6104186399998</v>
      </c>
      <c r="V15" s="36">
        <f>SUMIFS(СВЦЭМ!$C$39:$C$782,СВЦЭМ!$A$39:$A$782,$A15,СВЦЭМ!$B$39:$B$782,V$11)+'СЕТ СН'!$F$9+СВЦЭМ!$D$10+'СЕТ СН'!$F$6-'СЕТ СН'!$F$19</f>
        <v>1890.6099863600002</v>
      </c>
      <c r="W15" s="36">
        <f>SUMIFS(СВЦЭМ!$C$39:$C$782,СВЦЭМ!$A$39:$A$782,$A15,СВЦЭМ!$B$39:$B$782,W$11)+'СЕТ СН'!$F$9+СВЦЭМ!$D$10+'СЕТ СН'!$F$6-'СЕТ СН'!$F$19</f>
        <v>1918.5839308700001</v>
      </c>
      <c r="X15" s="36">
        <f>SUMIFS(СВЦЭМ!$C$39:$C$782,СВЦЭМ!$A$39:$A$782,$A15,СВЦЭМ!$B$39:$B$782,X$11)+'СЕТ СН'!$F$9+СВЦЭМ!$D$10+'СЕТ СН'!$F$6-'СЕТ СН'!$F$19</f>
        <v>1975.6532812199998</v>
      </c>
      <c r="Y15" s="36">
        <f>SUMIFS(СВЦЭМ!$C$39:$C$782,СВЦЭМ!$A$39:$A$782,$A15,СВЦЭМ!$B$39:$B$782,Y$11)+'СЕТ СН'!$F$9+СВЦЭМ!$D$10+'СЕТ СН'!$F$6-'СЕТ СН'!$F$19</f>
        <v>2053.34745101</v>
      </c>
    </row>
    <row r="16" spans="1:27" ht="15.75" x14ac:dyDescent="0.2">
      <c r="A16" s="35">
        <f t="shared" si="0"/>
        <v>45570</v>
      </c>
      <c r="B16" s="36">
        <f>SUMIFS(СВЦЭМ!$C$39:$C$782,СВЦЭМ!$A$39:$A$782,$A16,СВЦЭМ!$B$39:$B$782,B$11)+'СЕТ СН'!$F$9+СВЦЭМ!$D$10+'СЕТ СН'!$F$6-'СЕТ СН'!$F$19</f>
        <v>2261.24652517</v>
      </c>
      <c r="C16" s="36">
        <f>SUMIFS(СВЦЭМ!$C$39:$C$782,СВЦЭМ!$A$39:$A$782,$A16,СВЦЭМ!$B$39:$B$782,C$11)+'СЕТ СН'!$F$9+СВЦЭМ!$D$10+'СЕТ СН'!$F$6-'СЕТ СН'!$F$19</f>
        <v>2254.7447910400001</v>
      </c>
      <c r="D16" s="36">
        <f>SUMIFS(СВЦЭМ!$C$39:$C$782,СВЦЭМ!$A$39:$A$782,$A16,СВЦЭМ!$B$39:$B$782,D$11)+'СЕТ СН'!$F$9+СВЦЭМ!$D$10+'СЕТ СН'!$F$6-'СЕТ СН'!$F$19</f>
        <v>2290.83378816</v>
      </c>
      <c r="E16" s="36">
        <f>SUMIFS(СВЦЭМ!$C$39:$C$782,СВЦЭМ!$A$39:$A$782,$A16,СВЦЭМ!$B$39:$B$782,E$11)+'СЕТ СН'!$F$9+СВЦЭМ!$D$10+'СЕТ СН'!$F$6-'СЕТ СН'!$F$19</f>
        <v>2296.1858603999999</v>
      </c>
      <c r="F16" s="36">
        <f>SUMIFS(СВЦЭМ!$C$39:$C$782,СВЦЭМ!$A$39:$A$782,$A16,СВЦЭМ!$B$39:$B$782,F$11)+'СЕТ СН'!$F$9+СВЦЭМ!$D$10+'СЕТ СН'!$F$6-'СЕТ СН'!$F$19</f>
        <v>2293.32052092</v>
      </c>
      <c r="G16" s="36">
        <f>SUMIFS(СВЦЭМ!$C$39:$C$782,СВЦЭМ!$A$39:$A$782,$A16,СВЦЭМ!$B$39:$B$782,G$11)+'СЕТ СН'!$F$9+СВЦЭМ!$D$10+'СЕТ СН'!$F$6-'СЕТ СН'!$F$19</f>
        <v>2298.6484497800002</v>
      </c>
      <c r="H16" s="36">
        <f>SUMIFS(СВЦЭМ!$C$39:$C$782,СВЦЭМ!$A$39:$A$782,$A16,СВЦЭМ!$B$39:$B$782,H$11)+'СЕТ СН'!$F$9+СВЦЭМ!$D$10+'СЕТ СН'!$F$6-'СЕТ СН'!$F$19</f>
        <v>2236.9363116899999</v>
      </c>
      <c r="I16" s="36">
        <f>SUMIFS(СВЦЭМ!$C$39:$C$782,СВЦЭМ!$A$39:$A$782,$A16,СВЦЭМ!$B$39:$B$782,I$11)+'СЕТ СН'!$F$9+СВЦЭМ!$D$10+'СЕТ СН'!$F$6-'СЕТ СН'!$F$19</f>
        <v>2167.5015681300001</v>
      </c>
      <c r="J16" s="36">
        <f>SUMIFS(СВЦЭМ!$C$39:$C$782,СВЦЭМ!$A$39:$A$782,$A16,СВЦЭМ!$B$39:$B$782,J$11)+'СЕТ СН'!$F$9+СВЦЭМ!$D$10+'СЕТ СН'!$F$6-'СЕТ СН'!$F$19</f>
        <v>2056.93171876</v>
      </c>
      <c r="K16" s="36">
        <f>SUMIFS(СВЦЭМ!$C$39:$C$782,СВЦЭМ!$A$39:$A$782,$A16,СВЦЭМ!$B$39:$B$782,K$11)+'СЕТ СН'!$F$9+СВЦЭМ!$D$10+'СЕТ СН'!$F$6-'СЕТ СН'!$F$19</f>
        <v>1969.3929983200001</v>
      </c>
      <c r="L16" s="36">
        <f>SUMIFS(СВЦЭМ!$C$39:$C$782,СВЦЭМ!$A$39:$A$782,$A16,СВЦЭМ!$B$39:$B$782,L$11)+'СЕТ СН'!$F$9+СВЦЭМ!$D$10+'СЕТ СН'!$F$6-'СЕТ СН'!$F$19</f>
        <v>1954.7857394799998</v>
      </c>
      <c r="M16" s="36">
        <f>SUMIFS(СВЦЭМ!$C$39:$C$782,СВЦЭМ!$A$39:$A$782,$A16,СВЦЭМ!$B$39:$B$782,M$11)+'СЕТ СН'!$F$9+СВЦЭМ!$D$10+'СЕТ СН'!$F$6-'СЕТ СН'!$F$19</f>
        <v>1969.0280095600001</v>
      </c>
      <c r="N16" s="36">
        <f>SUMIFS(СВЦЭМ!$C$39:$C$782,СВЦЭМ!$A$39:$A$782,$A16,СВЦЭМ!$B$39:$B$782,N$11)+'СЕТ СН'!$F$9+СВЦЭМ!$D$10+'СЕТ СН'!$F$6-'СЕТ СН'!$F$19</f>
        <v>1976.9327887300001</v>
      </c>
      <c r="O16" s="36">
        <f>SUMIFS(СВЦЭМ!$C$39:$C$782,СВЦЭМ!$A$39:$A$782,$A16,СВЦЭМ!$B$39:$B$782,O$11)+'СЕТ СН'!$F$9+СВЦЭМ!$D$10+'СЕТ СН'!$F$6-'СЕТ СН'!$F$19</f>
        <v>1991.4552965399998</v>
      </c>
      <c r="P16" s="36">
        <f>SUMIFS(СВЦЭМ!$C$39:$C$782,СВЦЭМ!$A$39:$A$782,$A16,СВЦЭМ!$B$39:$B$782,P$11)+'СЕТ СН'!$F$9+СВЦЭМ!$D$10+'СЕТ СН'!$F$6-'СЕТ СН'!$F$19</f>
        <v>2006.7287618199998</v>
      </c>
      <c r="Q16" s="36">
        <f>SUMIFS(СВЦЭМ!$C$39:$C$782,СВЦЭМ!$A$39:$A$782,$A16,СВЦЭМ!$B$39:$B$782,Q$11)+'СЕТ СН'!$F$9+СВЦЭМ!$D$10+'СЕТ СН'!$F$6-'СЕТ СН'!$F$19</f>
        <v>1997.0504885199998</v>
      </c>
      <c r="R16" s="36">
        <f>SUMIFS(СВЦЭМ!$C$39:$C$782,СВЦЭМ!$A$39:$A$782,$A16,СВЦЭМ!$B$39:$B$782,R$11)+'СЕТ СН'!$F$9+СВЦЭМ!$D$10+'СЕТ СН'!$F$6-'СЕТ СН'!$F$19</f>
        <v>2008.7377554899999</v>
      </c>
      <c r="S16" s="36">
        <f>SUMIFS(СВЦЭМ!$C$39:$C$782,СВЦЭМ!$A$39:$A$782,$A16,СВЦЭМ!$B$39:$B$782,S$11)+'СЕТ СН'!$F$9+СВЦЭМ!$D$10+'СЕТ СН'!$F$6-'СЕТ СН'!$F$19</f>
        <v>1991.1036921700002</v>
      </c>
      <c r="T16" s="36">
        <f>SUMIFS(СВЦЭМ!$C$39:$C$782,СВЦЭМ!$A$39:$A$782,$A16,СВЦЭМ!$B$39:$B$782,T$11)+'СЕТ СН'!$F$9+СВЦЭМ!$D$10+'СЕТ СН'!$F$6-'СЕТ СН'!$F$19</f>
        <v>1976.6815006800002</v>
      </c>
      <c r="U16" s="36">
        <f>SUMIFS(СВЦЭМ!$C$39:$C$782,СВЦЭМ!$A$39:$A$782,$A16,СВЦЭМ!$B$39:$B$782,U$11)+'СЕТ СН'!$F$9+СВЦЭМ!$D$10+'СЕТ СН'!$F$6-'СЕТ СН'!$F$19</f>
        <v>1935.13380938</v>
      </c>
      <c r="V16" s="36">
        <f>SUMIFS(СВЦЭМ!$C$39:$C$782,СВЦЭМ!$A$39:$A$782,$A16,СВЦЭМ!$B$39:$B$782,V$11)+'СЕТ СН'!$F$9+СВЦЭМ!$D$10+'СЕТ СН'!$F$6-'СЕТ СН'!$F$19</f>
        <v>1923.11794788</v>
      </c>
      <c r="W16" s="36">
        <f>SUMIFS(СВЦЭМ!$C$39:$C$782,СВЦЭМ!$A$39:$A$782,$A16,СВЦЭМ!$B$39:$B$782,W$11)+'СЕТ СН'!$F$9+СВЦЭМ!$D$10+'СЕТ СН'!$F$6-'СЕТ СН'!$F$19</f>
        <v>1965.0120298299998</v>
      </c>
      <c r="X16" s="36">
        <f>SUMIFS(СВЦЭМ!$C$39:$C$782,СВЦЭМ!$A$39:$A$782,$A16,СВЦЭМ!$B$39:$B$782,X$11)+'СЕТ СН'!$F$9+СВЦЭМ!$D$10+'СЕТ СН'!$F$6-'СЕТ СН'!$F$19</f>
        <v>2036.61007161</v>
      </c>
      <c r="Y16" s="36">
        <f>SUMIFS(СВЦЭМ!$C$39:$C$782,СВЦЭМ!$A$39:$A$782,$A16,СВЦЭМ!$B$39:$B$782,Y$11)+'СЕТ СН'!$F$9+СВЦЭМ!$D$10+'СЕТ СН'!$F$6-'СЕТ СН'!$F$19</f>
        <v>2085.3362183899999</v>
      </c>
    </row>
    <row r="17" spans="1:25" ht="15.75" x14ac:dyDescent="0.2">
      <c r="A17" s="35">
        <f t="shared" si="0"/>
        <v>45571</v>
      </c>
      <c r="B17" s="36">
        <f>SUMIFS(СВЦЭМ!$C$39:$C$782,СВЦЭМ!$A$39:$A$782,$A17,СВЦЭМ!$B$39:$B$782,B$11)+'СЕТ СН'!$F$9+СВЦЭМ!$D$10+'СЕТ СН'!$F$6-'СЕТ СН'!$F$19</f>
        <v>2173.4684731299999</v>
      </c>
      <c r="C17" s="36">
        <f>SUMIFS(СВЦЭМ!$C$39:$C$782,СВЦЭМ!$A$39:$A$782,$A17,СВЦЭМ!$B$39:$B$782,C$11)+'СЕТ СН'!$F$9+СВЦЭМ!$D$10+'СЕТ СН'!$F$6-'СЕТ СН'!$F$19</f>
        <v>2237.3705874399998</v>
      </c>
      <c r="D17" s="36">
        <f>SUMIFS(СВЦЭМ!$C$39:$C$782,СВЦЭМ!$A$39:$A$782,$A17,СВЦЭМ!$B$39:$B$782,D$11)+'СЕТ СН'!$F$9+СВЦЭМ!$D$10+'СЕТ СН'!$F$6-'СЕТ СН'!$F$19</f>
        <v>2341.1463391099996</v>
      </c>
      <c r="E17" s="36">
        <f>SUMIFS(СВЦЭМ!$C$39:$C$782,СВЦЭМ!$A$39:$A$782,$A17,СВЦЭМ!$B$39:$B$782,E$11)+'СЕТ СН'!$F$9+СВЦЭМ!$D$10+'СЕТ СН'!$F$6-'СЕТ СН'!$F$19</f>
        <v>2286.3821717300002</v>
      </c>
      <c r="F17" s="36">
        <f>SUMIFS(СВЦЭМ!$C$39:$C$782,СВЦЭМ!$A$39:$A$782,$A17,СВЦЭМ!$B$39:$B$782,F$11)+'СЕТ СН'!$F$9+СВЦЭМ!$D$10+'СЕТ СН'!$F$6-'СЕТ СН'!$F$19</f>
        <v>2236.9257851399998</v>
      </c>
      <c r="G17" s="36">
        <f>SUMIFS(СВЦЭМ!$C$39:$C$782,СВЦЭМ!$A$39:$A$782,$A17,СВЦЭМ!$B$39:$B$782,G$11)+'СЕТ СН'!$F$9+СВЦЭМ!$D$10+'СЕТ СН'!$F$6-'СЕТ СН'!$F$19</f>
        <v>2205.2819101599998</v>
      </c>
      <c r="H17" s="36">
        <f>SUMIFS(СВЦЭМ!$C$39:$C$782,СВЦЭМ!$A$39:$A$782,$A17,СВЦЭМ!$B$39:$B$782,H$11)+'СЕТ СН'!$F$9+СВЦЭМ!$D$10+'СЕТ СН'!$F$6-'СЕТ СН'!$F$19</f>
        <v>2176.9379299100001</v>
      </c>
      <c r="I17" s="36">
        <f>SUMIFS(СВЦЭМ!$C$39:$C$782,СВЦЭМ!$A$39:$A$782,$A17,СВЦЭМ!$B$39:$B$782,I$11)+'СЕТ СН'!$F$9+СВЦЭМ!$D$10+'СЕТ СН'!$F$6-'СЕТ СН'!$F$19</f>
        <v>2129.4306268</v>
      </c>
      <c r="J17" s="36">
        <f>SUMIFS(СВЦЭМ!$C$39:$C$782,СВЦЭМ!$A$39:$A$782,$A17,СВЦЭМ!$B$39:$B$782,J$11)+'СЕТ СН'!$F$9+СВЦЭМ!$D$10+'СЕТ СН'!$F$6-'СЕТ СН'!$F$19</f>
        <v>2004.7738946600002</v>
      </c>
      <c r="K17" s="36">
        <f>SUMIFS(СВЦЭМ!$C$39:$C$782,СВЦЭМ!$A$39:$A$782,$A17,СВЦЭМ!$B$39:$B$782,K$11)+'СЕТ СН'!$F$9+СВЦЭМ!$D$10+'СЕТ СН'!$F$6-'СЕТ СН'!$F$19</f>
        <v>1925.30877143</v>
      </c>
      <c r="L17" s="36">
        <f>SUMIFS(СВЦЭМ!$C$39:$C$782,СВЦЭМ!$A$39:$A$782,$A17,СВЦЭМ!$B$39:$B$782,L$11)+'СЕТ СН'!$F$9+СВЦЭМ!$D$10+'СЕТ СН'!$F$6-'СЕТ СН'!$F$19</f>
        <v>1902.4396089500001</v>
      </c>
      <c r="M17" s="36">
        <f>SUMIFS(СВЦЭМ!$C$39:$C$782,СВЦЭМ!$A$39:$A$782,$A17,СВЦЭМ!$B$39:$B$782,M$11)+'СЕТ СН'!$F$9+СВЦЭМ!$D$10+'СЕТ СН'!$F$6-'СЕТ СН'!$F$19</f>
        <v>1913.59530971</v>
      </c>
      <c r="N17" s="36">
        <f>SUMIFS(СВЦЭМ!$C$39:$C$782,СВЦЭМ!$A$39:$A$782,$A17,СВЦЭМ!$B$39:$B$782,N$11)+'СЕТ СН'!$F$9+СВЦЭМ!$D$10+'СЕТ СН'!$F$6-'СЕТ СН'!$F$19</f>
        <v>1929.5640509300001</v>
      </c>
      <c r="O17" s="36">
        <f>SUMIFS(СВЦЭМ!$C$39:$C$782,СВЦЭМ!$A$39:$A$782,$A17,СВЦЭМ!$B$39:$B$782,O$11)+'СЕТ СН'!$F$9+СВЦЭМ!$D$10+'СЕТ СН'!$F$6-'СЕТ СН'!$F$19</f>
        <v>1955.4909784900001</v>
      </c>
      <c r="P17" s="36">
        <f>SUMIFS(СВЦЭМ!$C$39:$C$782,СВЦЭМ!$A$39:$A$782,$A17,СВЦЭМ!$B$39:$B$782,P$11)+'СЕТ СН'!$F$9+СВЦЭМ!$D$10+'СЕТ СН'!$F$6-'СЕТ СН'!$F$19</f>
        <v>1964.41003907</v>
      </c>
      <c r="Q17" s="36">
        <f>SUMIFS(СВЦЭМ!$C$39:$C$782,СВЦЭМ!$A$39:$A$782,$A17,СВЦЭМ!$B$39:$B$782,Q$11)+'СЕТ СН'!$F$9+СВЦЭМ!$D$10+'СЕТ СН'!$F$6-'СЕТ СН'!$F$19</f>
        <v>1975.9752533800001</v>
      </c>
      <c r="R17" s="36">
        <f>SUMIFS(СВЦЭМ!$C$39:$C$782,СВЦЭМ!$A$39:$A$782,$A17,СВЦЭМ!$B$39:$B$782,R$11)+'СЕТ СН'!$F$9+СВЦЭМ!$D$10+'СЕТ СН'!$F$6-'СЕТ СН'!$F$19</f>
        <v>1970.6009254300002</v>
      </c>
      <c r="S17" s="36">
        <f>SUMIFS(СВЦЭМ!$C$39:$C$782,СВЦЭМ!$A$39:$A$782,$A17,СВЦЭМ!$B$39:$B$782,S$11)+'СЕТ СН'!$F$9+СВЦЭМ!$D$10+'СЕТ СН'!$F$6-'СЕТ СН'!$F$19</f>
        <v>1948.8369676000002</v>
      </c>
      <c r="T17" s="36">
        <f>SUMIFS(СВЦЭМ!$C$39:$C$782,СВЦЭМ!$A$39:$A$782,$A17,СВЦЭМ!$B$39:$B$782,T$11)+'СЕТ СН'!$F$9+СВЦЭМ!$D$10+'СЕТ СН'!$F$6-'СЕТ СН'!$F$19</f>
        <v>1954.46109587</v>
      </c>
      <c r="U17" s="36">
        <f>SUMIFS(СВЦЭМ!$C$39:$C$782,СВЦЭМ!$A$39:$A$782,$A17,СВЦЭМ!$B$39:$B$782,U$11)+'СЕТ СН'!$F$9+СВЦЭМ!$D$10+'СЕТ СН'!$F$6-'СЕТ СН'!$F$19</f>
        <v>1892.5420886900001</v>
      </c>
      <c r="V17" s="36">
        <f>SUMIFS(СВЦЭМ!$C$39:$C$782,СВЦЭМ!$A$39:$A$782,$A17,СВЦЭМ!$B$39:$B$782,V$11)+'СЕТ СН'!$F$9+СВЦЭМ!$D$10+'СЕТ СН'!$F$6-'СЕТ СН'!$F$19</f>
        <v>1889.6044971699998</v>
      </c>
      <c r="W17" s="36">
        <f>SUMIFS(СВЦЭМ!$C$39:$C$782,СВЦЭМ!$A$39:$A$782,$A17,СВЦЭМ!$B$39:$B$782,W$11)+'СЕТ СН'!$F$9+СВЦЭМ!$D$10+'СЕТ СН'!$F$6-'СЕТ СН'!$F$19</f>
        <v>1909.0478412100001</v>
      </c>
      <c r="X17" s="36">
        <f>SUMIFS(СВЦЭМ!$C$39:$C$782,СВЦЭМ!$A$39:$A$782,$A17,СВЦЭМ!$B$39:$B$782,X$11)+'СЕТ СН'!$F$9+СВЦЭМ!$D$10+'СЕТ СН'!$F$6-'СЕТ СН'!$F$19</f>
        <v>1979.9381069900001</v>
      </c>
      <c r="Y17" s="36">
        <f>SUMIFS(СВЦЭМ!$C$39:$C$782,СВЦЭМ!$A$39:$A$782,$A17,СВЦЭМ!$B$39:$B$782,Y$11)+'СЕТ СН'!$F$9+СВЦЭМ!$D$10+'СЕТ СН'!$F$6-'СЕТ СН'!$F$19</f>
        <v>2063.5132222699999</v>
      </c>
    </row>
    <row r="18" spans="1:25" ht="15.75" x14ac:dyDescent="0.2">
      <c r="A18" s="35">
        <f t="shared" si="0"/>
        <v>45572</v>
      </c>
      <c r="B18" s="36">
        <f>SUMIFS(СВЦЭМ!$C$39:$C$782,СВЦЭМ!$A$39:$A$782,$A18,СВЦЭМ!$B$39:$B$782,B$11)+'СЕТ СН'!$F$9+СВЦЭМ!$D$10+'СЕТ СН'!$F$6-'СЕТ СН'!$F$19</f>
        <v>2053.3086862300001</v>
      </c>
      <c r="C18" s="36">
        <f>SUMIFS(СВЦЭМ!$C$39:$C$782,СВЦЭМ!$A$39:$A$782,$A18,СВЦЭМ!$B$39:$B$782,C$11)+'СЕТ СН'!$F$9+СВЦЭМ!$D$10+'СЕТ СН'!$F$6-'СЕТ СН'!$F$19</f>
        <v>2123.4587726200002</v>
      </c>
      <c r="D18" s="36">
        <f>SUMIFS(СВЦЭМ!$C$39:$C$782,СВЦЭМ!$A$39:$A$782,$A18,СВЦЭМ!$B$39:$B$782,D$11)+'СЕТ СН'!$F$9+СВЦЭМ!$D$10+'СЕТ СН'!$F$6-'СЕТ СН'!$F$19</f>
        <v>2184.7781323499999</v>
      </c>
      <c r="E18" s="36">
        <f>SUMIFS(СВЦЭМ!$C$39:$C$782,СВЦЭМ!$A$39:$A$782,$A18,СВЦЭМ!$B$39:$B$782,E$11)+'СЕТ СН'!$F$9+СВЦЭМ!$D$10+'СЕТ СН'!$F$6-'СЕТ СН'!$F$19</f>
        <v>2160.42880483</v>
      </c>
      <c r="F18" s="36">
        <f>SUMIFS(СВЦЭМ!$C$39:$C$782,СВЦЭМ!$A$39:$A$782,$A18,СВЦЭМ!$B$39:$B$782,F$11)+'СЕТ СН'!$F$9+СВЦЭМ!$D$10+'СЕТ СН'!$F$6-'СЕТ СН'!$F$19</f>
        <v>2167.1963736900002</v>
      </c>
      <c r="G18" s="36">
        <f>SUMIFS(СВЦЭМ!$C$39:$C$782,СВЦЭМ!$A$39:$A$782,$A18,СВЦЭМ!$B$39:$B$782,G$11)+'СЕТ СН'!$F$9+СВЦЭМ!$D$10+'СЕТ СН'!$F$6-'СЕТ СН'!$F$19</f>
        <v>2143.1179305000001</v>
      </c>
      <c r="H18" s="36">
        <f>SUMIFS(СВЦЭМ!$C$39:$C$782,СВЦЭМ!$A$39:$A$782,$A18,СВЦЭМ!$B$39:$B$782,H$11)+'СЕТ СН'!$F$9+СВЦЭМ!$D$10+'СЕТ СН'!$F$6-'СЕТ СН'!$F$19</f>
        <v>2071.14526884</v>
      </c>
      <c r="I18" s="36">
        <f>SUMIFS(СВЦЭМ!$C$39:$C$782,СВЦЭМ!$A$39:$A$782,$A18,СВЦЭМ!$B$39:$B$782,I$11)+'СЕТ СН'!$F$9+СВЦЭМ!$D$10+'СЕТ СН'!$F$6-'СЕТ СН'!$F$19</f>
        <v>1973.4900875200001</v>
      </c>
      <c r="J18" s="36">
        <f>SUMIFS(СВЦЭМ!$C$39:$C$782,СВЦЭМ!$A$39:$A$782,$A18,СВЦЭМ!$B$39:$B$782,J$11)+'СЕТ СН'!$F$9+СВЦЭМ!$D$10+'СЕТ СН'!$F$6-'СЕТ СН'!$F$19</f>
        <v>1944.4862027600002</v>
      </c>
      <c r="K18" s="36">
        <f>SUMIFS(СВЦЭМ!$C$39:$C$782,СВЦЭМ!$A$39:$A$782,$A18,СВЦЭМ!$B$39:$B$782,K$11)+'СЕТ СН'!$F$9+СВЦЭМ!$D$10+'СЕТ СН'!$F$6-'СЕТ СН'!$F$19</f>
        <v>1898.4994615999999</v>
      </c>
      <c r="L18" s="36">
        <f>SUMIFS(СВЦЭМ!$C$39:$C$782,СВЦЭМ!$A$39:$A$782,$A18,СВЦЭМ!$B$39:$B$782,L$11)+'СЕТ СН'!$F$9+СВЦЭМ!$D$10+'СЕТ СН'!$F$6-'СЕТ СН'!$F$19</f>
        <v>1892.4825347999999</v>
      </c>
      <c r="M18" s="36">
        <f>SUMIFS(СВЦЭМ!$C$39:$C$782,СВЦЭМ!$A$39:$A$782,$A18,СВЦЭМ!$B$39:$B$782,M$11)+'СЕТ СН'!$F$9+СВЦЭМ!$D$10+'СЕТ СН'!$F$6-'СЕТ СН'!$F$19</f>
        <v>1950.1728033700001</v>
      </c>
      <c r="N18" s="36">
        <f>SUMIFS(СВЦЭМ!$C$39:$C$782,СВЦЭМ!$A$39:$A$782,$A18,СВЦЭМ!$B$39:$B$782,N$11)+'СЕТ СН'!$F$9+СВЦЭМ!$D$10+'СЕТ СН'!$F$6-'СЕТ СН'!$F$19</f>
        <v>1954.2780381900002</v>
      </c>
      <c r="O18" s="36">
        <f>SUMIFS(СВЦЭМ!$C$39:$C$782,СВЦЭМ!$A$39:$A$782,$A18,СВЦЭМ!$B$39:$B$782,O$11)+'СЕТ СН'!$F$9+СВЦЭМ!$D$10+'СЕТ СН'!$F$6-'СЕТ СН'!$F$19</f>
        <v>1944.25169031</v>
      </c>
      <c r="P18" s="36">
        <f>SUMIFS(СВЦЭМ!$C$39:$C$782,СВЦЭМ!$A$39:$A$782,$A18,СВЦЭМ!$B$39:$B$782,P$11)+'СЕТ СН'!$F$9+СВЦЭМ!$D$10+'СЕТ СН'!$F$6-'СЕТ СН'!$F$19</f>
        <v>1945.07789456</v>
      </c>
      <c r="Q18" s="36">
        <f>SUMIFS(СВЦЭМ!$C$39:$C$782,СВЦЭМ!$A$39:$A$782,$A18,СВЦЭМ!$B$39:$B$782,Q$11)+'СЕТ СН'!$F$9+СВЦЭМ!$D$10+'СЕТ СН'!$F$6-'СЕТ СН'!$F$19</f>
        <v>1977.1674609500001</v>
      </c>
      <c r="R18" s="36">
        <f>SUMIFS(СВЦЭМ!$C$39:$C$782,СВЦЭМ!$A$39:$A$782,$A18,СВЦЭМ!$B$39:$B$782,R$11)+'СЕТ СН'!$F$9+СВЦЭМ!$D$10+'СЕТ СН'!$F$6-'СЕТ СН'!$F$19</f>
        <v>1961.54374964</v>
      </c>
      <c r="S18" s="36">
        <f>SUMIFS(СВЦЭМ!$C$39:$C$782,СВЦЭМ!$A$39:$A$782,$A18,СВЦЭМ!$B$39:$B$782,S$11)+'СЕТ СН'!$F$9+СВЦЭМ!$D$10+'СЕТ СН'!$F$6-'СЕТ СН'!$F$19</f>
        <v>1922.7664829400001</v>
      </c>
      <c r="T18" s="36">
        <f>SUMIFS(СВЦЭМ!$C$39:$C$782,СВЦЭМ!$A$39:$A$782,$A18,СВЦЭМ!$B$39:$B$782,T$11)+'СЕТ СН'!$F$9+СВЦЭМ!$D$10+'СЕТ СН'!$F$6-'СЕТ СН'!$F$19</f>
        <v>1893.8103000199999</v>
      </c>
      <c r="U18" s="36">
        <f>SUMIFS(СВЦЭМ!$C$39:$C$782,СВЦЭМ!$A$39:$A$782,$A18,СВЦЭМ!$B$39:$B$782,U$11)+'СЕТ СН'!$F$9+СВЦЭМ!$D$10+'СЕТ СН'!$F$6-'СЕТ СН'!$F$19</f>
        <v>1826.34143154</v>
      </c>
      <c r="V18" s="36">
        <f>SUMIFS(СВЦЭМ!$C$39:$C$782,СВЦЭМ!$A$39:$A$782,$A18,СВЦЭМ!$B$39:$B$782,V$11)+'СЕТ СН'!$F$9+СВЦЭМ!$D$10+'СЕТ СН'!$F$6-'СЕТ СН'!$F$19</f>
        <v>1841.87816183</v>
      </c>
      <c r="W18" s="36">
        <f>SUMIFS(СВЦЭМ!$C$39:$C$782,СВЦЭМ!$A$39:$A$782,$A18,СВЦЭМ!$B$39:$B$782,W$11)+'СЕТ СН'!$F$9+СВЦЭМ!$D$10+'СЕТ СН'!$F$6-'СЕТ СН'!$F$19</f>
        <v>1867.86378216</v>
      </c>
      <c r="X18" s="36">
        <f>SUMIFS(СВЦЭМ!$C$39:$C$782,СВЦЭМ!$A$39:$A$782,$A18,СВЦЭМ!$B$39:$B$782,X$11)+'СЕТ СН'!$F$9+СВЦЭМ!$D$10+'СЕТ СН'!$F$6-'СЕТ СН'!$F$19</f>
        <v>1946.2946224100001</v>
      </c>
      <c r="Y18" s="36">
        <f>SUMIFS(СВЦЭМ!$C$39:$C$782,СВЦЭМ!$A$39:$A$782,$A18,СВЦЭМ!$B$39:$B$782,Y$11)+'СЕТ СН'!$F$9+СВЦЭМ!$D$10+'СЕТ СН'!$F$6-'СЕТ СН'!$F$19</f>
        <v>1987.5595037399999</v>
      </c>
    </row>
    <row r="19" spans="1:25" ht="15.75" x14ac:dyDescent="0.2">
      <c r="A19" s="35">
        <f t="shared" si="0"/>
        <v>45573</v>
      </c>
      <c r="B19" s="36">
        <f>SUMIFS(СВЦЭМ!$C$39:$C$782,СВЦЭМ!$A$39:$A$782,$A19,СВЦЭМ!$B$39:$B$782,B$11)+'СЕТ СН'!$F$9+СВЦЭМ!$D$10+'СЕТ СН'!$F$6-'СЕТ СН'!$F$19</f>
        <v>2099.4759421899998</v>
      </c>
      <c r="C19" s="36">
        <f>SUMIFS(СВЦЭМ!$C$39:$C$782,СВЦЭМ!$A$39:$A$782,$A19,СВЦЭМ!$B$39:$B$782,C$11)+'СЕТ СН'!$F$9+СВЦЭМ!$D$10+'СЕТ СН'!$F$6-'СЕТ СН'!$F$19</f>
        <v>2159.2135376800002</v>
      </c>
      <c r="D19" s="36">
        <f>SUMIFS(СВЦЭМ!$C$39:$C$782,СВЦЭМ!$A$39:$A$782,$A19,СВЦЭМ!$B$39:$B$782,D$11)+'СЕТ СН'!$F$9+СВЦЭМ!$D$10+'СЕТ СН'!$F$6-'СЕТ СН'!$F$19</f>
        <v>2183.88567556</v>
      </c>
      <c r="E19" s="36">
        <f>SUMIFS(СВЦЭМ!$C$39:$C$782,СВЦЭМ!$A$39:$A$782,$A19,СВЦЭМ!$B$39:$B$782,E$11)+'СЕТ СН'!$F$9+СВЦЭМ!$D$10+'СЕТ СН'!$F$6-'СЕТ СН'!$F$19</f>
        <v>2176.2524453999999</v>
      </c>
      <c r="F19" s="36">
        <f>SUMIFS(СВЦЭМ!$C$39:$C$782,СВЦЭМ!$A$39:$A$782,$A19,СВЦЭМ!$B$39:$B$782,F$11)+'СЕТ СН'!$F$9+СВЦЭМ!$D$10+'СЕТ СН'!$F$6-'СЕТ СН'!$F$19</f>
        <v>2175.1879635700002</v>
      </c>
      <c r="G19" s="36">
        <f>SUMIFS(СВЦЭМ!$C$39:$C$782,СВЦЭМ!$A$39:$A$782,$A19,СВЦЭМ!$B$39:$B$782,G$11)+'СЕТ СН'!$F$9+СВЦЭМ!$D$10+'СЕТ СН'!$F$6-'СЕТ СН'!$F$19</f>
        <v>2152.35496143</v>
      </c>
      <c r="H19" s="36">
        <f>SUMIFS(СВЦЭМ!$C$39:$C$782,СВЦЭМ!$A$39:$A$782,$A19,СВЦЭМ!$B$39:$B$782,H$11)+'СЕТ СН'!$F$9+СВЦЭМ!$D$10+'СЕТ СН'!$F$6-'СЕТ СН'!$F$19</f>
        <v>2080.4345713600001</v>
      </c>
      <c r="I19" s="36">
        <f>SUMIFS(СВЦЭМ!$C$39:$C$782,СВЦЭМ!$A$39:$A$782,$A19,СВЦЭМ!$B$39:$B$782,I$11)+'СЕТ СН'!$F$9+СВЦЭМ!$D$10+'СЕТ СН'!$F$6-'СЕТ СН'!$F$19</f>
        <v>1945.3352246499999</v>
      </c>
      <c r="J19" s="36">
        <f>SUMIFS(СВЦЭМ!$C$39:$C$782,СВЦЭМ!$A$39:$A$782,$A19,СВЦЭМ!$B$39:$B$782,J$11)+'СЕТ СН'!$F$9+СВЦЭМ!$D$10+'СЕТ СН'!$F$6-'СЕТ СН'!$F$19</f>
        <v>1906.2664535099998</v>
      </c>
      <c r="K19" s="36">
        <f>SUMIFS(СВЦЭМ!$C$39:$C$782,СВЦЭМ!$A$39:$A$782,$A19,СВЦЭМ!$B$39:$B$782,K$11)+'СЕТ СН'!$F$9+СВЦЭМ!$D$10+'СЕТ СН'!$F$6-'СЕТ СН'!$F$19</f>
        <v>1926.9818089700002</v>
      </c>
      <c r="L19" s="36">
        <f>SUMIFS(СВЦЭМ!$C$39:$C$782,СВЦЭМ!$A$39:$A$782,$A19,СВЦЭМ!$B$39:$B$782,L$11)+'СЕТ СН'!$F$9+СВЦЭМ!$D$10+'СЕТ СН'!$F$6-'СЕТ СН'!$F$19</f>
        <v>1877.0358405299999</v>
      </c>
      <c r="M19" s="36">
        <f>SUMIFS(СВЦЭМ!$C$39:$C$782,СВЦЭМ!$A$39:$A$782,$A19,СВЦЭМ!$B$39:$B$782,M$11)+'СЕТ СН'!$F$9+СВЦЭМ!$D$10+'СЕТ СН'!$F$6-'СЕТ СН'!$F$19</f>
        <v>1893.9725827399998</v>
      </c>
      <c r="N19" s="36">
        <f>SUMIFS(СВЦЭМ!$C$39:$C$782,СВЦЭМ!$A$39:$A$782,$A19,СВЦЭМ!$B$39:$B$782,N$11)+'СЕТ СН'!$F$9+СВЦЭМ!$D$10+'СЕТ СН'!$F$6-'СЕТ СН'!$F$19</f>
        <v>1923.26954514</v>
      </c>
      <c r="O19" s="36">
        <f>SUMIFS(СВЦЭМ!$C$39:$C$782,СВЦЭМ!$A$39:$A$782,$A19,СВЦЭМ!$B$39:$B$782,O$11)+'СЕТ СН'!$F$9+СВЦЭМ!$D$10+'СЕТ СН'!$F$6-'СЕТ СН'!$F$19</f>
        <v>1894.2241385500001</v>
      </c>
      <c r="P19" s="36">
        <f>SUMIFS(СВЦЭМ!$C$39:$C$782,СВЦЭМ!$A$39:$A$782,$A19,СВЦЭМ!$B$39:$B$782,P$11)+'СЕТ СН'!$F$9+СВЦЭМ!$D$10+'СЕТ СН'!$F$6-'СЕТ СН'!$F$19</f>
        <v>1904.6646084099998</v>
      </c>
      <c r="Q19" s="36">
        <f>SUMIFS(СВЦЭМ!$C$39:$C$782,СВЦЭМ!$A$39:$A$782,$A19,СВЦЭМ!$B$39:$B$782,Q$11)+'СЕТ СН'!$F$9+СВЦЭМ!$D$10+'СЕТ СН'!$F$6-'СЕТ СН'!$F$19</f>
        <v>1935.5875615300001</v>
      </c>
      <c r="R19" s="36">
        <f>SUMIFS(СВЦЭМ!$C$39:$C$782,СВЦЭМ!$A$39:$A$782,$A19,СВЦЭМ!$B$39:$B$782,R$11)+'СЕТ СН'!$F$9+СВЦЭМ!$D$10+'СЕТ СН'!$F$6-'СЕТ СН'!$F$19</f>
        <v>1928.3488050599999</v>
      </c>
      <c r="S19" s="36">
        <f>SUMIFS(СВЦЭМ!$C$39:$C$782,СВЦЭМ!$A$39:$A$782,$A19,СВЦЭМ!$B$39:$B$782,S$11)+'СЕТ СН'!$F$9+СВЦЭМ!$D$10+'СЕТ СН'!$F$6-'СЕТ СН'!$F$19</f>
        <v>1908.7404899200001</v>
      </c>
      <c r="T19" s="36">
        <f>SUMIFS(СВЦЭМ!$C$39:$C$782,СВЦЭМ!$A$39:$A$782,$A19,СВЦЭМ!$B$39:$B$782,T$11)+'СЕТ СН'!$F$9+СВЦЭМ!$D$10+'СЕТ СН'!$F$6-'СЕТ СН'!$F$19</f>
        <v>1892.55140579</v>
      </c>
      <c r="U19" s="36">
        <f>SUMIFS(СВЦЭМ!$C$39:$C$782,СВЦЭМ!$A$39:$A$782,$A19,СВЦЭМ!$B$39:$B$782,U$11)+'СЕТ СН'!$F$9+СВЦЭМ!$D$10+'СЕТ СН'!$F$6-'СЕТ СН'!$F$19</f>
        <v>1867.9141814300001</v>
      </c>
      <c r="V19" s="36">
        <f>SUMIFS(СВЦЭМ!$C$39:$C$782,СВЦЭМ!$A$39:$A$782,$A19,СВЦЭМ!$B$39:$B$782,V$11)+'СЕТ СН'!$F$9+СВЦЭМ!$D$10+'СЕТ СН'!$F$6-'СЕТ СН'!$F$19</f>
        <v>1867.8583647599999</v>
      </c>
      <c r="W19" s="36">
        <f>SUMIFS(СВЦЭМ!$C$39:$C$782,СВЦЭМ!$A$39:$A$782,$A19,СВЦЭМ!$B$39:$B$782,W$11)+'СЕТ СН'!$F$9+СВЦЭМ!$D$10+'СЕТ СН'!$F$6-'СЕТ СН'!$F$19</f>
        <v>1899.4602990899998</v>
      </c>
      <c r="X19" s="36">
        <f>SUMIFS(СВЦЭМ!$C$39:$C$782,СВЦЭМ!$A$39:$A$782,$A19,СВЦЭМ!$B$39:$B$782,X$11)+'СЕТ СН'!$F$9+СВЦЭМ!$D$10+'СЕТ СН'!$F$6-'СЕТ СН'!$F$19</f>
        <v>1963.4918859999998</v>
      </c>
      <c r="Y19" s="36">
        <f>SUMIFS(СВЦЭМ!$C$39:$C$782,СВЦЭМ!$A$39:$A$782,$A19,СВЦЭМ!$B$39:$B$782,Y$11)+'СЕТ СН'!$F$9+СВЦЭМ!$D$10+'СЕТ СН'!$F$6-'СЕТ СН'!$F$19</f>
        <v>2026.3192734300001</v>
      </c>
    </row>
    <row r="20" spans="1:25" ht="15.75" x14ac:dyDescent="0.2">
      <c r="A20" s="35">
        <f t="shared" si="0"/>
        <v>45574</v>
      </c>
      <c r="B20" s="36">
        <f>SUMIFS(СВЦЭМ!$C$39:$C$782,СВЦЭМ!$A$39:$A$782,$A20,СВЦЭМ!$B$39:$B$782,B$11)+'СЕТ СН'!$F$9+СВЦЭМ!$D$10+'СЕТ СН'!$F$6-'СЕТ СН'!$F$19</f>
        <v>2063.1931420699998</v>
      </c>
      <c r="C20" s="36">
        <f>SUMIFS(СВЦЭМ!$C$39:$C$782,СВЦЭМ!$A$39:$A$782,$A20,СВЦЭМ!$B$39:$B$782,C$11)+'СЕТ СН'!$F$9+СВЦЭМ!$D$10+'СЕТ СН'!$F$6-'СЕТ СН'!$F$19</f>
        <v>2150.5109586899998</v>
      </c>
      <c r="D20" s="36">
        <f>SUMIFS(СВЦЭМ!$C$39:$C$782,СВЦЭМ!$A$39:$A$782,$A20,СВЦЭМ!$B$39:$B$782,D$11)+'СЕТ СН'!$F$9+СВЦЭМ!$D$10+'СЕТ СН'!$F$6-'СЕТ СН'!$F$19</f>
        <v>2196.9860120399999</v>
      </c>
      <c r="E20" s="36">
        <f>SUMIFS(СВЦЭМ!$C$39:$C$782,СВЦЭМ!$A$39:$A$782,$A20,СВЦЭМ!$B$39:$B$782,E$11)+'СЕТ СН'!$F$9+СВЦЭМ!$D$10+'СЕТ СН'!$F$6-'СЕТ СН'!$F$19</f>
        <v>2229.1770750400001</v>
      </c>
      <c r="F20" s="36">
        <f>SUMIFS(СВЦЭМ!$C$39:$C$782,СВЦЭМ!$A$39:$A$782,$A20,СВЦЭМ!$B$39:$B$782,F$11)+'СЕТ СН'!$F$9+СВЦЭМ!$D$10+'СЕТ СН'!$F$6-'СЕТ СН'!$F$19</f>
        <v>2213.9896134999999</v>
      </c>
      <c r="G20" s="36">
        <f>SUMIFS(СВЦЭМ!$C$39:$C$782,СВЦЭМ!$A$39:$A$782,$A20,СВЦЭМ!$B$39:$B$782,G$11)+'СЕТ СН'!$F$9+СВЦЭМ!$D$10+'СЕТ СН'!$F$6-'СЕТ СН'!$F$19</f>
        <v>2179.0340342999998</v>
      </c>
      <c r="H20" s="36">
        <f>SUMIFS(СВЦЭМ!$C$39:$C$782,СВЦЭМ!$A$39:$A$782,$A20,СВЦЭМ!$B$39:$B$782,H$11)+'СЕТ СН'!$F$9+СВЦЭМ!$D$10+'СЕТ СН'!$F$6-'СЕТ СН'!$F$19</f>
        <v>2104.8383241400002</v>
      </c>
      <c r="I20" s="36">
        <f>SUMIFS(СВЦЭМ!$C$39:$C$782,СВЦЭМ!$A$39:$A$782,$A20,СВЦЭМ!$B$39:$B$782,I$11)+'СЕТ СН'!$F$9+СВЦЭМ!$D$10+'СЕТ СН'!$F$6-'СЕТ СН'!$F$19</f>
        <v>2072.5692954299998</v>
      </c>
      <c r="J20" s="36">
        <f>SUMIFS(СВЦЭМ!$C$39:$C$782,СВЦЭМ!$A$39:$A$782,$A20,СВЦЭМ!$B$39:$B$782,J$11)+'СЕТ СН'!$F$9+СВЦЭМ!$D$10+'СЕТ СН'!$F$6-'СЕТ СН'!$F$19</f>
        <v>1980.4569330499999</v>
      </c>
      <c r="K20" s="36">
        <f>SUMIFS(СВЦЭМ!$C$39:$C$782,СВЦЭМ!$A$39:$A$782,$A20,СВЦЭМ!$B$39:$B$782,K$11)+'СЕТ СН'!$F$9+СВЦЭМ!$D$10+'СЕТ СН'!$F$6-'СЕТ СН'!$F$19</f>
        <v>1969.7610709199998</v>
      </c>
      <c r="L20" s="36">
        <f>SUMIFS(СВЦЭМ!$C$39:$C$782,СВЦЭМ!$A$39:$A$782,$A20,СВЦЭМ!$B$39:$B$782,L$11)+'СЕТ СН'!$F$9+СВЦЭМ!$D$10+'СЕТ СН'!$F$6-'СЕТ СН'!$F$19</f>
        <v>1952.8371217600002</v>
      </c>
      <c r="M20" s="36">
        <f>SUMIFS(СВЦЭМ!$C$39:$C$782,СВЦЭМ!$A$39:$A$782,$A20,СВЦЭМ!$B$39:$B$782,M$11)+'СЕТ СН'!$F$9+СВЦЭМ!$D$10+'СЕТ СН'!$F$6-'СЕТ СН'!$F$19</f>
        <v>1973.7969551599999</v>
      </c>
      <c r="N20" s="36">
        <f>SUMIFS(СВЦЭМ!$C$39:$C$782,СВЦЭМ!$A$39:$A$782,$A20,СВЦЭМ!$B$39:$B$782,N$11)+'СЕТ СН'!$F$9+СВЦЭМ!$D$10+'СЕТ СН'!$F$6-'СЕТ СН'!$F$19</f>
        <v>2002.7574276</v>
      </c>
      <c r="O20" s="36">
        <f>SUMIFS(СВЦЭМ!$C$39:$C$782,СВЦЭМ!$A$39:$A$782,$A20,СВЦЭМ!$B$39:$B$782,O$11)+'СЕТ СН'!$F$9+СВЦЭМ!$D$10+'СЕТ СН'!$F$6-'СЕТ СН'!$F$19</f>
        <v>1995.5899493799998</v>
      </c>
      <c r="P20" s="36">
        <f>SUMIFS(СВЦЭМ!$C$39:$C$782,СВЦЭМ!$A$39:$A$782,$A20,СВЦЭМ!$B$39:$B$782,P$11)+'СЕТ СН'!$F$9+СВЦЭМ!$D$10+'СЕТ СН'!$F$6-'СЕТ СН'!$F$19</f>
        <v>1985.38253347</v>
      </c>
      <c r="Q20" s="36">
        <f>SUMIFS(СВЦЭМ!$C$39:$C$782,СВЦЭМ!$A$39:$A$782,$A20,СВЦЭМ!$B$39:$B$782,Q$11)+'СЕТ СН'!$F$9+СВЦЭМ!$D$10+'СЕТ СН'!$F$6-'СЕТ СН'!$F$19</f>
        <v>2020.08030706</v>
      </c>
      <c r="R20" s="36">
        <f>SUMIFS(СВЦЭМ!$C$39:$C$782,СВЦЭМ!$A$39:$A$782,$A20,СВЦЭМ!$B$39:$B$782,R$11)+'СЕТ СН'!$F$9+СВЦЭМ!$D$10+'СЕТ СН'!$F$6-'СЕТ СН'!$F$19</f>
        <v>2014.3651004899998</v>
      </c>
      <c r="S20" s="36">
        <f>SUMIFS(СВЦЭМ!$C$39:$C$782,СВЦЭМ!$A$39:$A$782,$A20,СВЦЭМ!$B$39:$B$782,S$11)+'СЕТ СН'!$F$9+СВЦЭМ!$D$10+'СЕТ СН'!$F$6-'СЕТ СН'!$F$19</f>
        <v>1995.8880294700002</v>
      </c>
      <c r="T20" s="36">
        <f>SUMIFS(СВЦЭМ!$C$39:$C$782,СВЦЭМ!$A$39:$A$782,$A20,СВЦЭМ!$B$39:$B$782,T$11)+'СЕТ СН'!$F$9+СВЦЭМ!$D$10+'СЕТ СН'!$F$6-'СЕТ СН'!$F$19</f>
        <v>1994.1552091899998</v>
      </c>
      <c r="U20" s="36">
        <f>SUMIFS(СВЦЭМ!$C$39:$C$782,СВЦЭМ!$A$39:$A$782,$A20,СВЦЭМ!$B$39:$B$782,U$11)+'СЕТ СН'!$F$9+СВЦЭМ!$D$10+'СЕТ СН'!$F$6-'СЕТ СН'!$F$19</f>
        <v>1994.8257460300001</v>
      </c>
      <c r="V20" s="36">
        <f>SUMIFS(СВЦЭМ!$C$39:$C$782,СВЦЭМ!$A$39:$A$782,$A20,СВЦЭМ!$B$39:$B$782,V$11)+'СЕТ СН'!$F$9+СВЦЭМ!$D$10+'СЕТ СН'!$F$6-'СЕТ СН'!$F$19</f>
        <v>2008.9468552200001</v>
      </c>
      <c r="W20" s="36">
        <f>SUMIFS(СВЦЭМ!$C$39:$C$782,СВЦЭМ!$A$39:$A$782,$A20,СВЦЭМ!$B$39:$B$782,W$11)+'СЕТ СН'!$F$9+СВЦЭМ!$D$10+'СЕТ СН'!$F$6-'СЕТ СН'!$F$19</f>
        <v>2029.4292222600002</v>
      </c>
      <c r="X20" s="36">
        <f>SUMIFS(СВЦЭМ!$C$39:$C$782,СВЦЭМ!$A$39:$A$782,$A20,СВЦЭМ!$B$39:$B$782,X$11)+'СЕТ СН'!$F$9+СВЦЭМ!$D$10+'СЕТ СН'!$F$6-'СЕТ СН'!$F$19</f>
        <v>2106.4971623599999</v>
      </c>
      <c r="Y20" s="36">
        <f>SUMIFS(СВЦЭМ!$C$39:$C$782,СВЦЭМ!$A$39:$A$782,$A20,СВЦЭМ!$B$39:$B$782,Y$11)+'СЕТ СН'!$F$9+СВЦЭМ!$D$10+'СЕТ СН'!$F$6-'СЕТ СН'!$F$19</f>
        <v>2159.69334557</v>
      </c>
    </row>
    <row r="21" spans="1:25" ht="15.75" x14ac:dyDescent="0.2">
      <c r="A21" s="35">
        <f t="shared" si="0"/>
        <v>45575</v>
      </c>
      <c r="B21" s="36">
        <f>SUMIFS(СВЦЭМ!$C$39:$C$782,СВЦЭМ!$A$39:$A$782,$A21,СВЦЭМ!$B$39:$B$782,B$11)+'СЕТ СН'!$F$9+СВЦЭМ!$D$10+'СЕТ СН'!$F$6-'СЕТ СН'!$F$19</f>
        <v>2138.6696039200001</v>
      </c>
      <c r="C21" s="36">
        <f>SUMIFS(СВЦЭМ!$C$39:$C$782,СВЦЭМ!$A$39:$A$782,$A21,СВЦЭМ!$B$39:$B$782,C$11)+'СЕТ СН'!$F$9+СВЦЭМ!$D$10+'СЕТ СН'!$F$6-'СЕТ СН'!$F$19</f>
        <v>2177.7815701600002</v>
      </c>
      <c r="D21" s="36">
        <f>SUMIFS(СВЦЭМ!$C$39:$C$782,СВЦЭМ!$A$39:$A$782,$A21,СВЦЭМ!$B$39:$B$782,D$11)+'СЕТ СН'!$F$9+СВЦЭМ!$D$10+'СЕТ СН'!$F$6-'СЕТ СН'!$F$19</f>
        <v>2157.2006636800002</v>
      </c>
      <c r="E21" s="36">
        <f>SUMIFS(СВЦЭМ!$C$39:$C$782,СВЦЭМ!$A$39:$A$782,$A21,СВЦЭМ!$B$39:$B$782,E$11)+'СЕТ СН'!$F$9+СВЦЭМ!$D$10+'СЕТ СН'!$F$6-'СЕТ СН'!$F$19</f>
        <v>2169.8506299400001</v>
      </c>
      <c r="F21" s="36">
        <f>SUMIFS(СВЦЭМ!$C$39:$C$782,СВЦЭМ!$A$39:$A$782,$A21,СВЦЭМ!$B$39:$B$782,F$11)+'СЕТ СН'!$F$9+СВЦЭМ!$D$10+'СЕТ СН'!$F$6-'СЕТ СН'!$F$19</f>
        <v>2176.2047865700001</v>
      </c>
      <c r="G21" s="36">
        <f>SUMIFS(СВЦЭМ!$C$39:$C$782,СВЦЭМ!$A$39:$A$782,$A21,СВЦЭМ!$B$39:$B$782,G$11)+'СЕТ СН'!$F$9+СВЦЭМ!$D$10+'СЕТ СН'!$F$6-'СЕТ СН'!$F$19</f>
        <v>2136.4552462400002</v>
      </c>
      <c r="H21" s="36">
        <f>SUMIFS(СВЦЭМ!$C$39:$C$782,СВЦЭМ!$A$39:$A$782,$A21,СВЦЭМ!$B$39:$B$782,H$11)+'СЕТ СН'!$F$9+СВЦЭМ!$D$10+'СЕТ СН'!$F$6-'СЕТ СН'!$F$19</f>
        <v>2041.2944458299999</v>
      </c>
      <c r="I21" s="36">
        <f>SUMIFS(СВЦЭМ!$C$39:$C$782,СВЦЭМ!$A$39:$A$782,$A21,СВЦЭМ!$B$39:$B$782,I$11)+'СЕТ СН'!$F$9+СВЦЭМ!$D$10+'СЕТ СН'!$F$6-'СЕТ СН'!$F$19</f>
        <v>1952.9810297200002</v>
      </c>
      <c r="J21" s="36">
        <f>SUMIFS(СВЦЭМ!$C$39:$C$782,СВЦЭМ!$A$39:$A$782,$A21,СВЦЭМ!$B$39:$B$782,J$11)+'СЕТ СН'!$F$9+СВЦЭМ!$D$10+'СЕТ СН'!$F$6-'СЕТ СН'!$F$19</f>
        <v>1912.8435605200002</v>
      </c>
      <c r="K21" s="36">
        <f>SUMIFS(СВЦЭМ!$C$39:$C$782,СВЦЭМ!$A$39:$A$782,$A21,СВЦЭМ!$B$39:$B$782,K$11)+'СЕТ СН'!$F$9+СВЦЭМ!$D$10+'СЕТ СН'!$F$6-'СЕТ СН'!$F$19</f>
        <v>1904.5970846499999</v>
      </c>
      <c r="L21" s="36">
        <f>SUMIFS(СВЦЭМ!$C$39:$C$782,СВЦЭМ!$A$39:$A$782,$A21,СВЦЭМ!$B$39:$B$782,L$11)+'СЕТ СН'!$F$9+СВЦЭМ!$D$10+'СЕТ СН'!$F$6-'СЕТ СН'!$F$19</f>
        <v>1899.6832783</v>
      </c>
      <c r="M21" s="36">
        <f>SUMIFS(СВЦЭМ!$C$39:$C$782,СВЦЭМ!$A$39:$A$782,$A21,СВЦЭМ!$B$39:$B$782,M$11)+'СЕТ СН'!$F$9+СВЦЭМ!$D$10+'СЕТ СН'!$F$6-'СЕТ СН'!$F$19</f>
        <v>1929.6956093099998</v>
      </c>
      <c r="N21" s="36">
        <f>SUMIFS(СВЦЭМ!$C$39:$C$782,СВЦЭМ!$A$39:$A$782,$A21,СВЦЭМ!$B$39:$B$782,N$11)+'СЕТ СН'!$F$9+СВЦЭМ!$D$10+'СЕТ СН'!$F$6-'СЕТ СН'!$F$19</f>
        <v>1930.6882476400001</v>
      </c>
      <c r="O21" s="36">
        <f>SUMIFS(СВЦЭМ!$C$39:$C$782,СВЦЭМ!$A$39:$A$782,$A21,СВЦЭМ!$B$39:$B$782,O$11)+'СЕТ СН'!$F$9+СВЦЭМ!$D$10+'СЕТ СН'!$F$6-'СЕТ СН'!$F$19</f>
        <v>1940.7528964100002</v>
      </c>
      <c r="P21" s="36">
        <f>SUMIFS(СВЦЭМ!$C$39:$C$782,СВЦЭМ!$A$39:$A$782,$A21,СВЦЭМ!$B$39:$B$782,P$11)+'СЕТ СН'!$F$9+СВЦЭМ!$D$10+'СЕТ СН'!$F$6-'СЕТ СН'!$F$19</f>
        <v>1953.1947905900001</v>
      </c>
      <c r="Q21" s="36">
        <f>SUMIFS(СВЦЭМ!$C$39:$C$782,СВЦЭМ!$A$39:$A$782,$A21,СВЦЭМ!$B$39:$B$782,Q$11)+'СЕТ СН'!$F$9+СВЦЭМ!$D$10+'СЕТ СН'!$F$6-'СЕТ СН'!$F$19</f>
        <v>1976.1755588199999</v>
      </c>
      <c r="R21" s="36">
        <f>SUMIFS(СВЦЭМ!$C$39:$C$782,СВЦЭМ!$A$39:$A$782,$A21,СВЦЭМ!$B$39:$B$782,R$11)+'СЕТ СН'!$F$9+СВЦЭМ!$D$10+'СЕТ СН'!$F$6-'СЕТ СН'!$F$19</f>
        <v>1974.7138033900001</v>
      </c>
      <c r="S21" s="36">
        <f>SUMIFS(СВЦЭМ!$C$39:$C$782,СВЦЭМ!$A$39:$A$782,$A21,СВЦЭМ!$B$39:$B$782,S$11)+'СЕТ СН'!$F$9+СВЦЭМ!$D$10+'СЕТ СН'!$F$6-'СЕТ СН'!$F$19</f>
        <v>1965.7893238800002</v>
      </c>
      <c r="T21" s="36">
        <f>SUMIFS(СВЦЭМ!$C$39:$C$782,СВЦЭМ!$A$39:$A$782,$A21,СВЦЭМ!$B$39:$B$782,T$11)+'СЕТ СН'!$F$9+СВЦЭМ!$D$10+'СЕТ СН'!$F$6-'СЕТ СН'!$F$19</f>
        <v>1903.01074621</v>
      </c>
      <c r="U21" s="36">
        <f>SUMIFS(СВЦЭМ!$C$39:$C$782,СВЦЭМ!$A$39:$A$782,$A21,СВЦЭМ!$B$39:$B$782,U$11)+'СЕТ СН'!$F$9+СВЦЭМ!$D$10+'СЕТ СН'!$F$6-'СЕТ СН'!$F$19</f>
        <v>1832.8094593800001</v>
      </c>
      <c r="V21" s="36">
        <f>SUMIFS(СВЦЭМ!$C$39:$C$782,СВЦЭМ!$A$39:$A$782,$A21,СВЦЭМ!$B$39:$B$782,V$11)+'СЕТ СН'!$F$9+СВЦЭМ!$D$10+'СЕТ СН'!$F$6-'СЕТ СН'!$F$19</f>
        <v>1832.7682855500002</v>
      </c>
      <c r="W21" s="36">
        <f>SUMIFS(СВЦЭМ!$C$39:$C$782,СВЦЭМ!$A$39:$A$782,$A21,СВЦЭМ!$B$39:$B$782,W$11)+'СЕТ СН'!$F$9+СВЦЭМ!$D$10+'СЕТ СН'!$F$6-'СЕТ СН'!$F$19</f>
        <v>1847.0385918799998</v>
      </c>
      <c r="X21" s="36">
        <f>SUMIFS(СВЦЭМ!$C$39:$C$782,СВЦЭМ!$A$39:$A$782,$A21,СВЦЭМ!$B$39:$B$782,X$11)+'СЕТ СН'!$F$9+СВЦЭМ!$D$10+'СЕТ СН'!$F$6-'СЕТ СН'!$F$19</f>
        <v>1911.0736262999999</v>
      </c>
      <c r="Y21" s="36">
        <f>SUMIFS(СВЦЭМ!$C$39:$C$782,СВЦЭМ!$A$39:$A$782,$A21,СВЦЭМ!$B$39:$B$782,Y$11)+'СЕТ СН'!$F$9+СВЦЭМ!$D$10+'СЕТ СН'!$F$6-'СЕТ СН'!$F$19</f>
        <v>1980.5951475699999</v>
      </c>
    </row>
    <row r="22" spans="1:25" ht="15.75" x14ac:dyDescent="0.2">
      <c r="A22" s="35">
        <f t="shared" si="0"/>
        <v>45576</v>
      </c>
      <c r="B22" s="36">
        <f>SUMIFS(СВЦЭМ!$C$39:$C$782,СВЦЭМ!$A$39:$A$782,$A22,СВЦЭМ!$B$39:$B$782,B$11)+'СЕТ СН'!$F$9+СВЦЭМ!$D$10+'СЕТ СН'!$F$6-'СЕТ СН'!$F$19</f>
        <v>2123.3692089400001</v>
      </c>
      <c r="C22" s="36">
        <f>SUMIFS(СВЦЭМ!$C$39:$C$782,СВЦЭМ!$A$39:$A$782,$A22,СВЦЭМ!$B$39:$B$782,C$11)+'СЕТ СН'!$F$9+СВЦЭМ!$D$10+'СЕТ СН'!$F$6-'СЕТ СН'!$F$19</f>
        <v>2173.1683406699999</v>
      </c>
      <c r="D22" s="36">
        <f>SUMIFS(СВЦЭМ!$C$39:$C$782,СВЦЭМ!$A$39:$A$782,$A22,СВЦЭМ!$B$39:$B$782,D$11)+'СЕТ СН'!$F$9+СВЦЭМ!$D$10+'СЕТ СН'!$F$6-'СЕТ СН'!$F$19</f>
        <v>2188.5410428199998</v>
      </c>
      <c r="E22" s="36">
        <f>SUMIFS(СВЦЭМ!$C$39:$C$782,СВЦЭМ!$A$39:$A$782,$A22,СВЦЭМ!$B$39:$B$782,E$11)+'СЕТ СН'!$F$9+СВЦЭМ!$D$10+'СЕТ СН'!$F$6-'СЕТ СН'!$F$19</f>
        <v>2189.5536950400001</v>
      </c>
      <c r="F22" s="36">
        <f>SUMIFS(СВЦЭМ!$C$39:$C$782,СВЦЭМ!$A$39:$A$782,$A22,СВЦЭМ!$B$39:$B$782,F$11)+'СЕТ СН'!$F$9+СВЦЭМ!$D$10+'СЕТ СН'!$F$6-'СЕТ СН'!$F$19</f>
        <v>2208.8510573899998</v>
      </c>
      <c r="G22" s="36">
        <f>SUMIFS(СВЦЭМ!$C$39:$C$782,СВЦЭМ!$A$39:$A$782,$A22,СВЦЭМ!$B$39:$B$782,G$11)+'СЕТ СН'!$F$9+СВЦЭМ!$D$10+'СЕТ СН'!$F$6-'СЕТ СН'!$F$19</f>
        <v>2204.0729418599999</v>
      </c>
      <c r="H22" s="36">
        <f>SUMIFS(СВЦЭМ!$C$39:$C$782,СВЦЭМ!$A$39:$A$782,$A22,СВЦЭМ!$B$39:$B$782,H$11)+'СЕТ СН'!$F$9+СВЦЭМ!$D$10+'СЕТ СН'!$F$6-'СЕТ СН'!$F$19</f>
        <v>2094.7028328800002</v>
      </c>
      <c r="I22" s="36">
        <f>SUMIFS(СВЦЭМ!$C$39:$C$782,СВЦЭМ!$A$39:$A$782,$A22,СВЦЭМ!$B$39:$B$782,I$11)+'СЕТ СН'!$F$9+СВЦЭМ!$D$10+'СЕТ СН'!$F$6-'СЕТ СН'!$F$19</f>
        <v>2019.4468773600001</v>
      </c>
      <c r="J22" s="36">
        <f>SUMIFS(СВЦЭМ!$C$39:$C$782,СВЦЭМ!$A$39:$A$782,$A22,СВЦЭМ!$B$39:$B$782,J$11)+'СЕТ СН'!$F$9+СВЦЭМ!$D$10+'СЕТ СН'!$F$6-'СЕТ СН'!$F$19</f>
        <v>1965.8950804800002</v>
      </c>
      <c r="K22" s="36">
        <f>SUMIFS(СВЦЭМ!$C$39:$C$782,СВЦЭМ!$A$39:$A$782,$A22,СВЦЭМ!$B$39:$B$782,K$11)+'СЕТ СН'!$F$9+СВЦЭМ!$D$10+'СЕТ СН'!$F$6-'СЕТ СН'!$F$19</f>
        <v>1963.2030717399998</v>
      </c>
      <c r="L22" s="36">
        <f>SUMIFS(СВЦЭМ!$C$39:$C$782,СВЦЭМ!$A$39:$A$782,$A22,СВЦЭМ!$B$39:$B$782,L$11)+'СЕТ СН'!$F$9+СВЦЭМ!$D$10+'СЕТ СН'!$F$6-'СЕТ СН'!$F$19</f>
        <v>1962.17574891</v>
      </c>
      <c r="M22" s="36">
        <f>SUMIFS(СВЦЭМ!$C$39:$C$782,СВЦЭМ!$A$39:$A$782,$A22,СВЦЭМ!$B$39:$B$782,M$11)+'СЕТ СН'!$F$9+СВЦЭМ!$D$10+'СЕТ СН'!$F$6-'СЕТ СН'!$F$19</f>
        <v>1951.3692983699998</v>
      </c>
      <c r="N22" s="36">
        <f>SUMIFS(СВЦЭМ!$C$39:$C$782,СВЦЭМ!$A$39:$A$782,$A22,СВЦЭМ!$B$39:$B$782,N$11)+'СЕТ СН'!$F$9+СВЦЭМ!$D$10+'СЕТ СН'!$F$6-'СЕТ СН'!$F$19</f>
        <v>1998.18560432</v>
      </c>
      <c r="O22" s="36">
        <f>SUMIFS(СВЦЭМ!$C$39:$C$782,СВЦЭМ!$A$39:$A$782,$A22,СВЦЭМ!$B$39:$B$782,O$11)+'СЕТ СН'!$F$9+СВЦЭМ!$D$10+'СЕТ СН'!$F$6-'СЕТ СН'!$F$19</f>
        <v>1994.03879138</v>
      </c>
      <c r="P22" s="36">
        <f>SUMIFS(СВЦЭМ!$C$39:$C$782,СВЦЭМ!$A$39:$A$782,$A22,СВЦЭМ!$B$39:$B$782,P$11)+'СЕТ СН'!$F$9+СВЦЭМ!$D$10+'СЕТ СН'!$F$6-'СЕТ СН'!$F$19</f>
        <v>1995.3497876699998</v>
      </c>
      <c r="Q22" s="36">
        <f>SUMIFS(СВЦЭМ!$C$39:$C$782,СВЦЭМ!$A$39:$A$782,$A22,СВЦЭМ!$B$39:$B$782,Q$11)+'СЕТ СН'!$F$9+СВЦЭМ!$D$10+'СЕТ СН'!$F$6-'СЕТ СН'!$F$19</f>
        <v>2000.2303354800001</v>
      </c>
      <c r="R22" s="36">
        <f>SUMIFS(СВЦЭМ!$C$39:$C$782,СВЦЭМ!$A$39:$A$782,$A22,СВЦЭМ!$B$39:$B$782,R$11)+'СЕТ СН'!$F$9+СВЦЭМ!$D$10+'СЕТ СН'!$F$6-'СЕТ СН'!$F$19</f>
        <v>1999.1956942299998</v>
      </c>
      <c r="S22" s="36">
        <f>SUMIFS(СВЦЭМ!$C$39:$C$782,СВЦЭМ!$A$39:$A$782,$A22,СВЦЭМ!$B$39:$B$782,S$11)+'СЕТ СН'!$F$9+СВЦЭМ!$D$10+'СЕТ СН'!$F$6-'СЕТ СН'!$F$19</f>
        <v>1984.5066497399998</v>
      </c>
      <c r="T22" s="36">
        <f>SUMIFS(СВЦЭМ!$C$39:$C$782,СВЦЭМ!$A$39:$A$782,$A22,СВЦЭМ!$B$39:$B$782,T$11)+'СЕТ СН'!$F$9+СВЦЭМ!$D$10+'СЕТ СН'!$F$6-'СЕТ СН'!$F$19</f>
        <v>1942.2675820899999</v>
      </c>
      <c r="U22" s="36">
        <f>SUMIFS(СВЦЭМ!$C$39:$C$782,СВЦЭМ!$A$39:$A$782,$A22,СВЦЭМ!$B$39:$B$782,U$11)+'СЕТ СН'!$F$9+СВЦЭМ!$D$10+'СЕТ СН'!$F$6-'СЕТ СН'!$F$19</f>
        <v>1894.6852878999998</v>
      </c>
      <c r="V22" s="36">
        <f>SUMIFS(СВЦЭМ!$C$39:$C$782,СВЦЭМ!$A$39:$A$782,$A22,СВЦЭМ!$B$39:$B$782,V$11)+'СЕТ СН'!$F$9+СВЦЭМ!$D$10+'СЕТ СН'!$F$6-'СЕТ СН'!$F$19</f>
        <v>1907.0270018699998</v>
      </c>
      <c r="W22" s="36">
        <f>SUMIFS(СВЦЭМ!$C$39:$C$782,СВЦЭМ!$A$39:$A$782,$A22,СВЦЭМ!$B$39:$B$782,W$11)+'СЕТ СН'!$F$9+СВЦЭМ!$D$10+'СЕТ СН'!$F$6-'СЕТ СН'!$F$19</f>
        <v>1926.5444680999999</v>
      </c>
      <c r="X22" s="36">
        <f>SUMIFS(СВЦЭМ!$C$39:$C$782,СВЦЭМ!$A$39:$A$782,$A22,СВЦЭМ!$B$39:$B$782,X$11)+'СЕТ СН'!$F$9+СВЦЭМ!$D$10+'СЕТ СН'!$F$6-'СЕТ СН'!$F$19</f>
        <v>1999.5989874400002</v>
      </c>
      <c r="Y22" s="36">
        <f>SUMIFS(СВЦЭМ!$C$39:$C$782,СВЦЭМ!$A$39:$A$782,$A22,СВЦЭМ!$B$39:$B$782,Y$11)+'СЕТ СН'!$F$9+СВЦЭМ!$D$10+'СЕТ СН'!$F$6-'СЕТ СН'!$F$19</f>
        <v>2065.69732333</v>
      </c>
    </row>
    <row r="23" spans="1:25" ht="15.75" x14ac:dyDescent="0.2">
      <c r="A23" s="35">
        <f t="shared" si="0"/>
        <v>45577</v>
      </c>
      <c r="B23" s="36">
        <f>SUMIFS(СВЦЭМ!$C$39:$C$782,СВЦЭМ!$A$39:$A$782,$A23,СВЦЭМ!$B$39:$B$782,B$11)+'СЕТ СН'!$F$9+СВЦЭМ!$D$10+'СЕТ СН'!$F$6-'СЕТ СН'!$F$19</f>
        <v>2078.9906900400001</v>
      </c>
      <c r="C23" s="36">
        <f>SUMIFS(СВЦЭМ!$C$39:$C$782,СВЦЭМ!$A$39:$A$782,$A23,СВЦЭМ!$B$39:$B$782,C$11)+'СЕТ СН'!$F$9+СВЦЭМ!$D$10+'СЕТ СН'!$F$6-'СЕТ СН'!$F$19</f>
        <v>2149.0068473299998</v>
      </c>
      <c r="D23" s="36">
        <f>SUMIFS(СВЦЭМ!$C$39:$C$782,СВЦЭМ!$A$39:$A$782,$A23,СВЦЭМ!$B$39:$B$782,D$11)+'СЕТ СН'!$F$9+СВЦЭМ!$D$10+'СЕТ СН'!$F$6-'СЕТ СН'!$F$19</f>
        <v>2205.8957823599999</v>
      </c>
      <c r="E23" s="36">
        <f>SUMIFS(СВЦЭМ!$C$39:$C$782,СВЦЭМ!$A$39:$A$782,$A23,СВЦЭМ!$B$39:$B$782,E$11)+'СЕТ СН'!$F$9+СВЦЭМ!$D$10+'СЕТ СН'!$F$6-'СЕТ СН'!$F$19</f>
        <v>2196.1245991999999</v>
      </c>
      <c r="F23" s="36">
        <f>SUMIFS(СВЦЭМ!$C$39:$C$782,СВЦЭМ!$A$39:$A$782,$A23,СВЦЭМ!$B$39:$B$782,F$11)+'СЕТ СН'!$F$9+СВЦЭМ!$D$10+'СЕТ СН'!$F$6-'СЕТ СН'!$F$19</f>
        <v>2193.3359829699998</v>
      </c>
      <c r="G23" s="36">
        <f>SUMIFS(СВЦЭМ!$C$39:$C$782,СВЦЭМ!$A$39:$A$782,$A23,СВЦЭМ!$B$39:$B$782,G$11)+'СЕТ СН'!$F$9+СВЦЭМ!$D$10+'СЕТ СН'!$F$6-'СЕТ СН'!$F$19</f>
        <v>2199.20884415</v>
      </c>
      <c r="H23" s="36">
        <f>SUMIFS(СВЦЭМ!$C$39:$C$782,СВЦЭМ!$A$39:$A$782,$A23,СВЦЭМ!$B$39:$B$782,H$11)+'СЕТ СН'!$F$9+СВЦЭМ!$D$10+'СЕТ СН'!$F$6-'СЕТ СН'!$F$19</f>
        <v>2174.2802028699998</v>
      </c>
      <c r="I23" s="36">
        <f>SUMIFS(СВЦЭМ!$C$39:$C$782,СВЦЭМ!$A$39:$A$782,$A23,СВЦЭМ!$B$39:$B$782,I$11)+'СЕТ СН'!$F$9+СВЦЭМ!$D$10+'СЕТ СН'!$F$6-'СЕТ СН'!$F$19</f>
        <v>2113.77507943</v>
      </c>
      <c r="J23" s="36">
        <f>SUMIFS(СВЦЭМ!$C$39:$C$782,СВЦЭМ!$A$39:$A$782,$A23,СВЦЭМ!$B$39:$B$782,J$11)+'СЕТ СН'!$F$9+СВЦЭМ!$D$10+'СЕТ СН'!$F$6-'СЕТ СН'!$F$19</f>
        <v>2019.5529622399999</v>
      </c>
      <c r="K23" s="36">
        <f>SUMIFS(СВЦЭМ!$C$39:$C$782,СВЦЭМ!$A$39:$A$782,$A23,СВЦЭМ!$B$39:$B$782,K$11)+'СЕТ СН'!$F$9+СВЦЭМ!$D$10+'СЕТ СН'!$F$6-'СЕТ СН'!$F$19</f>
        <v>1954.6818359700001</v>
      </c>
      <c r="L23" s="36">
        <f>SUMIFS(СВЦЭМ!$C$39:$C$782,СВЦЭМ!$A$39:$A$782,$A23,СВЦЭМ!$B$39:$B$782,L$11)+'СЕТ СН'!$F$9+СВЦЭМ!$D$10+'СЕТ СН'!$F$6-'СЕТ СН'!$F$19</f>
        <v>1923.0569025200002</v>
      </c>
      <c r="M23" s="36">
        <f>SUMIFS(СВЦЭМ!$C$39:$C$782,СВЦЭМ!$A$39:$A$782,$A23,СВЦЭМ!$B$39:$B$782,M$11)+'СЕТ СН'!$F$9+СВЦЭМ!$D$10+'СЕТ СН'!$F$6-'СЕТ СН'!$F$19</f>
        <v>1908.0060620999998</v>
      </c>
      <c r="N23" s="36">
        <f>SUMIFS(СВЦЭМ!$C$39:$C$782,СВЦЭМ!$A$39:$A$782,$A23,СВЦЭМ!$B$39:$B$782,N$11)+'СЕТ СН'!$F$9+СВЦЭМ!$D$10+'СЕТ СН'!$F$6-'СЕТ СН'!$F$19</f>
        <v>1920.65961969</v>
      </c>
      <c r="O23" s="36">
        <f>SUMIFS(СВЦЭМ!$C$39:$C$782,СВЦЭМ!$A$39:$A$782,$A23,СВЦЭМ!$B$39:$B$782,O$11)+'СЕТ СН'!$F$9+СВЦЭМ!$D$10+'СЕТ СН'!$F$6-'СЕТ СН'!$F$19</f>
        <v>1926.0799447200002</v>
      </c>
      <c r="P23" s="36">
        <f>SUMIFS(СВЦЭМ!$C$39:$C$782,СВЦЭМ!$A$39:$A$782,$A23,СВЦЭМ!$B$39:$B$782,P$11)+'СЕТ СН'!$F$9+СВЦЭМ!$D$10+'СЕТ СН'!$F$6-'СЕТ СН'!$F$19</f>
        <v>1940.5742326999998</v>
      </c>
      <c r="Q23" s="36">
        <f>SUMIFS(СВЦЭМ!$C$39:$C$782,СВЦЭМ!$A$39:$A$782,$A23,СВЦЭМ!$B$39:$B$782,Q$11)+'СЕТ СН'!$F$9+СВЦЭМ!$D$10+'СЕТ СН'!$F$6-'СЕТ СН'!$F$19</f>
        <v>1944.6721304900002</v>
      </c>
      <c r="R23" s="36">
        <f>SUMIFS(СВЦЭМ!$C$39:$C$782,СВЦЭМ!$A$39:$A$782,$A23,СВЦЭМ!$B$39:$B$782,R$11)+'СЕТ СН'!$F$9+СВЦЭМ!$D$10+'СЕТ СН'!$F$6-'СЕТ СН'!$F$19</f>
        <v>1950.8399544899999</v>
      </c>
      <c r="S23" s="36">
        <f>SUMIFS(СВЦЭМ!$C$39:$C$782,СВЦЭМ!$A$39:$A$782,$A23,СВЦЭМ!$B$39:$B$782,S$11)+'СЕТ СН'!$F$9+СВЦЭМ!$D$10+'СЕТ СН'!$F$6-'СЕТ СН'!$F$19</f>
        <v>1946.2484524500001</v>
      </c>
      <c r="T23" s="36">
        <f>SUMIFS(СВЦЭМ!$C$39:$C$782,СВЦЭМ!$A$39:$A$782,$A23,СВЦЭМ!$B$39:$B$782,T$11)+'СЕТ СН'!$F$9+СВЦЭМ!$D$10+'СЕТ СН'!$F$6-'СЕТ СН'!$F$19</f>
        <v>1903.9376239100002</v>
      </c>
      <c r="U23" s="36">
        <f>SUMIFS(СВЦЭМ!$C$39:$C$782,СВЦЭМ!$A$39:$A$782,$A23,СВЦЭМ!$B$39:$B$782,U$11)+'СЕТ СН'!$F$9+СВЦЭМ!$D$10+'СЕТ СН'!$F$6-'СЕТ СН'!$F$19</f>
        <v>1852.6113606099998</v>
      </c>
      <c r="V23" s="36">
        <f>SUMIFS(СВЦЭМ!$C$39:$C$782,СВЦЭМ!$A$39:$A$782,$A23,СВЦЭМ!$B$39:$B$782,V$11)+'СЕТ СН'!$F$9+СВЦЭМ!$D$10+'СЕТ СН'!$F$6-'СЕТ СН'!$F$19</f>
        <v>1863.8080716600002</v>
      </c>
      <c r="W23" s="36">
        <f>SUMIFS(СВЦЭМ!$C$39:$C$782,СВЦЭМ!$A$39:$A$782,$A23,СВЦЭМ!$B$39:$B$782,W$11)+'СЕТ СН'!$F$9+СВЦЭМ!$D$10+'СЕТ СН'!$F$6-'СЕТ СН'!$F$19</f>
        <v>1881.4022753899999</v>
      </c>
      <c r="X23" s="36">
        <f>SUMIFS(СВЦЭМ!$C$39:$C$782,СВЦЭМ!$A$39:$A$782,$A23,СВЦЭМ!$B$39:$B$782,X$11)+'СЕТ СН'!$F$9+СВЦЭМ!$D$10+'СЕТ СН'!$F$6-'СЕТ СН'!$F$19</f>
        <v>1932.6663434799998</v>
      </c>
      <c r="Y23" s="36">
        <f>SUMIFS(СВЦЭМ!$C$39:$C$782,СВЦЭМ!$A$39:$A$782,$A23,СВЦЭМ!$B$39:$B$782,Y$11)+'СЕТ СН'!$F$9+СВЦЭМ!$D$10+'СЕТ СН'!$F$6-'СЕТ СН'!$F$19</f>
        <v>2026.02328876</v>
      </c>
    </row>
    <row r="24" spans="1:25" ht="15.75" x14ac:dyDescent="0.2">
      <c r="A24" s="35">
        <f t="shared" si="0"/>
        <v>45578</v>
      </c>
      <c r="B24" s="36">
        <f>SUMIFS(СВЦЭМ!$C$39:$C$782,СВЦЭМ!$A$39:$A$782,$A24,СВЦЭМ!$B$39:$B$782,B$11)+'СЕТ СН'!$F$9+СВЦЭМ!$D$10+'СЕТ СН'!$F$6-'СЕТ СН'!$F$19</f>
        <v>2053.3370458300001</v>
      </c>
      <c r="C24" s="36">
        <f>SUMIFS(СВЦЭМ!$C$39:$C$782,СВЦЭМ!$A$39:$A$782,$A24,СВЦЭМ!$B$39:$B$782,C$11)+'СЕТ СН'!$F$9+СВЦЭМ!$D$10+'СЕТ СН'!$F$6-'СЕТ СН'!$F$19</f>
        <v>2097.8261841499998</v>
      </c>
      <c r="D24" s="36">
        <f>SUMIFS(СВЦЭМ!$C$39:$C$782,СВЦЭМ!$A$39:$A$782,$A24,СВЦЭМ!$B$39:$B$782,D$11)+'СЕТ СН'!$F$9+СВЦЭМ!$D$10+'СЕТ СН'!$F$6-'СЕТ СН'!$F$19</f>
        <v>2154.8179856100001</v>
      </c>
      <c r="E24" s="36">
        <f>SUMIFS(СВЦЭМ!$C$39:$C$782,СВЦЭМ!$A$39:$A$782,$A24,СВЦЭМ!$B$39:$B$782,E$11)+'СЕТ СН'!$F$9+СВЦЭМ!$D$10+'СЕТ СН'!$F$6-'СЕТ СН'!$F$19</f>
        <v>2204.6471213300001</v>
      </c>
      <c r="F24" s="36">
        <f>SUMIFS(СВЦЭМ!$C$39:$C$782,СВЦЭМ!$A$39:$A$782,$A24,СВЦЭМ!$B$39:$B$782,F$11)+'СЕТ СН'!$F$9+СВЦЭМ!$D$10+'СЕТ СН'!$F$6-'СЕТ СН'!$F$19</f>
        <v>2205.65373193</v>
      </c>
      <c r="G24" s="36">
        <f>SUMIFS(СВЦЭМ!$C$39:$C$782,СВЦЭМ!$A$39:$A$782,$A24,СВЦЭМ!$B$39:$B$782,G$11)+'СЕТ СН'!$F$9+СВЦЭМ!$D$10+'СЕТ СН'!$F$6-'СЕТ СН'!$F$19</f>
        <v>2195.5608033399999</v>
      </c>
      <c r="H24" s="36">
        <f>SUMIFS(СВЦЭМ!$C$39:$C$782,СВЦЭМ!$A$39:$A$782,$A24,СВЦЭМ!$B$39:$B$782,H$11)+'СЕТ СН'!$F$9+СВЦЭМ!$D$10+'СЕТ СН'!$F$6-'СЕТ СН'!$F$19</f>
        <v>2158.5133659200001</v>
      </c>
      <c r="I24" s="36">
        <f>SUMIFS(СВЦЭМ!$C$39:$C$782,СВЦЭМ!$A$39:$A$782,$A24,СВЦЭМ!$B$39:$B$782,I$11)+'СЕТ СН'!$F$9+СВЦЭМ!$D$10+'СЕТ СН'!$F$6-'СЕТ СН'!$F$19</f>
        <v>2097.1270469800002</v>
      </c>
      <c r="J24" s="36">
        <f>SUMIFS(СВЦЭМ!$C$39:$C$782,СВЦЭМ!$A$39:$A$782,$A24,СВЦЭМ!$B$39:$B$782,J$11)+'СЕТ СН'!$F$9+СВЦЭМ!$D$10+'СЕТ СН'!$F$6-'СЕТ СН'!$F$19</f>
        <v>2015.23899213</v>
      </c>
      <c r="K24" s="36">
        <f>SUMIFS(СВЦЭМ!$C$39:$C$782,СВЦЭМ!$A$39:$A$782,$A24,СВЦЭМ!$B$39:$B$782,K$11)+'СЕТ СН'!$F$9+СВЦЭМ!$D$10+'СЕТ СН'!$F$6-'СЕТ СН'!$F$19</f>
        <v>1943.19252581</v>
      </c>
      <c r="L24" s="36">
        <f>SUMIFS(СВЦЭМ!$C$39:$C$782,СВЦЭМ!$A$39:$A$782,$A24,СВЦЭМ!$B$39:$B$782,L$11)+'СЕТ СН'!$F$9+СВЦЭМ!$D$10+'СЕТ СН'!$F$6-'СЕТ СН'!$F$19</f>
        <v>1883.4671904400002</v>
      </c>
      <c r="M24" s="36">
        <f>SUMIFS(СВЦЭМ!$C$39:$C$782,СВЦЭМ!$A$39:$A$782,$A24,СВЦЭМ!$B$39:$B$782,M$11)+'СЕТ СН'!$F$9+СВЦЭМ!$D$10+'СЕТ СН'!$F$6-'СЕТ СН'!$F$19</f>
        <v>1893.7656903500001</v>
      </c>
      <c r="N24" s="36">
        <f>SUMIFS(СВЦЭМ!$C$39:$C$782,СВЦЭМ!$A$39:$A$782,$A24,СВЦЭМ!$B$39:$B$782,N$11)+'СЕТ СН'!$F$9+СВЦЭМ!$D$10+'СЕТ СН'!$F$6-'СЕТ СН'!$F$19</f>
        <v>1917.66363856</v>
      </c>
      <c r="O24" s="36">
        <f>SUMIFS(СВЦЭМ!$C$39:$C$782,СВЦЭМ!$A$39:$A$782,$A24,СВЦЭМ!$B$39:$B$782,O$11)+'СЕТ СН'!$F$9+СВЦЭМ!$D$10+'СЕТ СН'!$F$6-'СЕТ СН'!$F$19</f>
        <v>1937.4655721600002</v>
      </c>
      <c r="P24" s="36">
        <f>SUMIFS(СВЦЭМ!$C$39:$C$782,СВЦЭМ!$A$39:$A$782,$A24,СВЦЭМ!$B$39:$B$782,P$11)+'СЕТ СН'!$F$9+СВЦЭМ!$D$10+'СЕТ СН'!$F$6-'СЕТ СН'!$F$19</f>
        <v>1954.7301548400001</v>
      </c>
      <c r="Q24" s="36">
        <f>SUMIFS(СВЦЭМ!$C$39:$C$782,СВЦЭМ!$A$39:$A$782,$A24,СВЦЭМ!$B$39:$B$782,Q$11)+'СЕТ СН'!$F$9+СВЦЭМ!$D$10+'СЕТ СН'!$F$6-'СЕТ СН'!$F$19</f>
        <v>1964.7873599200002</v>
      </c>
      <c r="R24" s="36">
        <f>SUMIFS(СВЦЭМ!$C$39:$C$782,СВЦЭМ!$A$39:$A$782,$A24,СВЦЭМ!$B$39:$B$782,R$11)+'СЕТ СН'!$F$9+СВЦЭМ!$D$10+'СЕТ СН'!$F$6-'СЕТ СН'!$F$19</f>
        <v>1959.9630908700001</v>
      </c>
      <c r="S24" s="36">
        <f>SUMIFS(СВЦЭМ!$C$39:$C$782,СВЦЭМ!$A$39:$A$782,$A24,СВЦЭМ!$B$39:$B$782,S$11)+'СЕТ СН'!$F$9+СВЦЭМ!$D$10+'СЕТ СН'!$F$6-'СЕТ СН'!$F$19</f>
        <v>1932.56950065</v>
      </c>
      <c r="T24" s="36">
        <f>SUMIFS(СВЦЭМ!$C$39:$C$782,СВЦЭМ!$A$39:$A$782,$A24,СВЦЭМ!$B$39:$B$782,T$11)+'СЕТ СН'!$F$9+СВЦЭМ!$D$10+'СЕТ СН'!$F$6-'СЕТ СН'!$F$19</f>
        <v>1863.8279712600001</v>
      </c>
      <c r="U24" s="36">
        <f>SUMIFS(СВЦЭМ!$C$39:$C$782,СВЦЭМ!$A$39:$A$782,$A24,СВЦЭМ!$B$39:$B$782,U$11)+'СЕТ СН'!$F$9+СВЦЭМ!$D$10+'СЕТ СН'!$F$6-'СЕТ СН'!$F$19</f>
        <v>1807.5404880900001</v>
      </c>
      <c r="V24" s="36">
        <f>SUMIFS(СВЦЭМ!$C$39:$C$782,СВЦЭМ!$A$39:$A$782,$A24,СВЦЭМ!$B$39:$B$782,V$11)+'СЕТ СН'!$F$9+СВЦЭМ!$D$10+'СЕТ СН'!$F$6-'СЕТ СН'!$F$19</f>
        <v>1809.4453041199999</v>
      </c>
      <c r="W24" s="36">
        <f>SUMIFS(СВЦЭМ!$C$39:$C$782,СВЦЭМ!$A$39:$A$782,$A24,СВЦЭМ!$B$39:$B$782,W$11)+'СЕТ СН'!$F$9+СВЦЭМ!$D$10+'СЕТ СН'!$F$6-'СЕТ СН'!$F$19</f>
        <v>1834.0469495500001</v>
      </c>
      <c r="X24" s="36">
        <f>SUMIFS(СВЦЭМ!$C$39:$C$782,СВЦЭМ!$A$39:$A$782,$A24,СВЦЭМ!$B$39:$B$782,X$11)+'СЕТ СН'!$F$9+СВЦЭМ!$D$10+'СЕТ СН'!$F$6-'СЕТ СН'!$F$19</f>
        <v>1912.8803813700001</v>
      </c>
      <c r="Y24" s="36">
        <f>SUMIFS(СВЦЭМ!$C$39:$C$782,СВЦЭМ!$A$39:$A$782,$A24,СВЦЭМ!$B$39:$B$782,Y$11)+'СЕТ СН'!$F$9+СВЦЭМ!$D$10+'СЕТ СН'!$F$6-'СЕТ СН'!$F$19</f>
        <v>2004.4903549300002</v>
      </c>
    </row>
    <row r="25" spans="1:25" ht="15.75" x14ac:dyDescent="0.2">
      <c r="A25" s="35">
        <f t="shared" si="0"/>
        <v>45579</v>
      </c>
      <c r="B25" s="36">
        <f>SUMIFS(СВЦЭМ!$C$39:$C$782,СВЦЭМ!$A$39:$A$782,$A25,СВЦЭМ!$B$39:$B$782,B$11)+'СЕТ СН'!$F$9+СВЦЭМ!$D$10+'СЕТ СН'!$F$6-'СЕТ СН'!$F$19</f>
        <v>2178.7373729699998</v>
      </c>
      <c r="C25" s="36">
        <f>SUMIFS(СВЦЭМ!$C$39:$C$782,СВЦЭМ!$A$39:$A$782,$A25,СВЦЭМ!$B$39:$B$782,C$11)+'СЕТ СН'!$F$9+СВЦЭМ!$D$10+'СЕТ СН'!$F$6-'СЕТ СН'!$F$19</f>
        <v>2251.7375546200001</v>
      </c>
      <c r="D25" s="36">
        <f>SUMIFS(СВЦЭМ!$C$39:$C$782,СВЦЭМ!$A$39:$A$782,$A25,СВЦЭМ!$B$39:$B$782,D$11)+'СЕТ СН'!$F$9+СВЦЭМ!$D$10+'СЕТ СН'!$F$6-'СЕТ СН'!$F$19</f>
        <v>2260.13898002</v>
      </c>
      <c r="E25" s="36">
        <f>SUMIFS(СВЦЭМ!$C$39:$C$782,СВЦЭМ!$A$39:$A$782,$A25,СВЦЭМ!$B$39:$B$782,E$11)+'СЕТ СН'!$F$9+СВЦЭМ!$D$10+'СЕТ СН'!$F$6-'СЕТ СН'!$F$19</f>
        <v>2260.5638915999998</v>
      </c>
      <c r="F25" s="36">
        <f>SUMIFS(СВЦЭМ!$C$39:$C$782,СВЦЭМ!$A$39:$A$782,$A25,СВЦЭМ!$B$39:$B$782,F$11)+'СЕТ СН'!$F$9+СВЦЭМ!$D$10+'СЕТ СН'!$F$6-'СЕТ СН'!$F$19</f>
        <v>2251.9146943300002</v>
      </c>
      <c r="G25" s="36">
        <f>SUMIFS(СВЦЭМ!$C$39:$C$782,СВЦЭМ!$A$39:$A$782,$A25,СВЦЭМ!$B$39:$B$782,G$11)+'СЕТ СН'!$F$9+СВЦЭМ!$D$10+'СЕТ СН'!$F$6-'СЕТ СН'!$F$19</f>
        <v>2265.6762268699999</v>
      </c>
      <c r="H25" s="36">
        <f>SUMIFS(СВЦЭМ!$C$39:$C$782,СВЦЭМ!$A$39:$A$782,$A25,СВЦЭМ!$B$39:$B$782,H$11)+'СЕТ СН'!$F$9+СВЦЭМ!$D$10+'СЕТ СН'!$F$6-'СЕТ СН'!$F$19</f>
        <v>2172.1493192399998</v>
      </c>
      <c r="I25" s="36">
        <f>SUMIFS(СВЦЭМ!$C$39:$C$782,СВЦЭМ!$A$39:$A$782,$A25,СВЦЭМ!$B$39:$B$782,I$11)+'СЕТ СН'!$F$9+СВЦЭМ!$D$10+'СЕТ СН'!$F$6-'СЕТ СН'!$F$19</f>
        <v>2103.1859241400002</v>
      </c>
      <c r="J25" s="36">
        <f>SUMIFS(СВЦЭМ!$C$39:$C$782,СВЦЭМ!$A$39:$A$782,$A25,СВЦЭМ!$B$39:$B$782,J$11)+'СЕТ СН'!$F$9+СВЦЭМ!$D$10+'СЕТ СН'!$F$6-'СЕТ СН'!$F$19</f>
        <v>2043.87331653</v>
      </c>
      <c r="K25" s="36">
        <f>SUMIFS(СВЦЭМ!$C$39:$C$782,СВЦЭМ!$A$39:$A$782,$A25,СВЦЭМ!$B$39:$B$782,K$11)+'СЕТ СН'!$F$9+СВЦЭМ!$D$10+'СЕТ СН'!$F$6-'СЕТ СН'!$F$19</f>
        <v>2050.8666695699999</v>
      </c>
      <c r="L25" s="36">
        <f>SUMIFS(СВЦЭМ!$C$39:$C$782,СВЦЭМ!$A$39:$A$782,$A25,СВЦЭМ!$B$39:$B$782,L$11)+'СЕТ СН'!$F$9+СВЦЭМ!$D$10+'СЕТ СН'!$F$6-'СЕТ СН'!$F$19</f>
        <v>2071.27119872</v>
      </c>
      <c r="M25" s="36">
        <f>SUMIFS(СВЦЭМ!$C$39:$C$782,СВЦЭМ!$A$39:$A$782,$A25,СВЦЭМ!$B$39:$B$782,M$11)+'СЕТ СН'!$F$9+СВЦЭМ!$D$10+'СЕТ СН'!$F$6-'СЕТ СН'!$F$19</f>
        <v>2112.6788985799999</v>
      </c>
      <c r="N25" s="36">
        <f>SUMIFS(СВЦЭМ!$C$39:$C$782,СВЦЭМ!$A$39:$A$782,$A25,СВЦЭМ!$B$39:$B$782,N$11)+'СЕТ СН'!$F$9+СВЦЭМ!$D$10+'СЕТ СН'!$F$6-'СЕТ СН'!$F$19</f>
        <v>2116.39292424</v>
      </c>
      <c r="O25" s="36">
        <f>SUMIFS(СВЦЭМ!$C$39:$C$782,СВЦЭМ!$A$39:$A$782,$A25,СВЦЭМ!$B$39:$B$782,O$11)+'СЕТ СН'!$F$9+СВЦЭМ!$D$10+'СЕТ СН'!$F$6-'СЕТ СН'!$F$19</f>
        <v>2093.35259236</v>
      </c>
      <c r="P25" s="36">
        <f>SUMIFS(СВЦЭМ!$C$39:$C$782,СВЦЭМ!$A$39:$A$782,$A25,СВЦЭМ!$B$39:$B$782,P$11)+'СЕТ СН'!$F$9+СВЦЭМ!$D$10+'СЕТ СН'!$F$6-'СЕТ СН'!$F$19</f>
        <v>2098.6661734700001</v>
      </c>
      <c r="Q25" s="36">
        <f>SUMIFS(СВЦЭМ!$C$39:$C$782,СВЦЭМ!$A$39:$A$782,$A25,СВЦЭМ!$B$39:$B$782,Q$11)+'СЕТ СН'!$F$9+СВЦЭМ!$D$10+'СЕТ СН'!$F$6-'СЕТ СН'!$F$19</f>
        <v>2119.55070269</v>
      </c>
      <c r="R25" s="36">
        <f>SUMIFS(СВЦЭМ!$C$39:$C$782,СВЦЭМ!$A$39:$A$782,$A25,СВЦЭМ!$B$39:$B$782,R$11)+'СЕТ СН'!$F$9+СВЦЭМ!$D$10+'СЕТ СН'!$F$6-'СЕТ СН'!$F$19</f>
        <v>2111.9303928499999</v>
      </c>
      <c r="S25" s="36">
        <f>SUMIFS(СВЦЭМ!$C$39:$C$782,СВЦЭМ!$A$39:$A$782,$A25,СВЦЭМ!$B$39:$B$782,S$11)+'СЕТ СН'!$F$9+СВЦЭМ!$D$10+'СЕТ СН'!$F$6-'СЕТ СН'!$F$19</f>
        <v>2087.9386423699998</v>
      </c>
      <c r="T25" s="36">
        <f>SUMIFS(СВЦЭМ!$C$39:$C$782,СВЦЭМ!$A$39:$A$782,$A25,СВЦЭМ!$B$39:$B$782,T$11)+'СЕТ СН'!$F$9+СВЦЭМ!$D$10+'СЕТ СН'!$F$6-'СЕТ СН'!$F$19</f>
        <v>2021.73259508</v>
      </c>
      <c r="U25" s="36">
        <f>SUMIFS(СВЦЭМ!$C$39:$C$782,СВЦЭМ!$A$39:$A$782,$A25,СВЦЭМ!$B$39:$B$782,U$11)+'СЕТ СН'!$F$9+СВЦЭМ!$D$10+'СЕТ СН'!$F$6-'СЕТ СН'!$F$19</f>
        <v>1979.6526546700002</v>
      </c>
      <c r="V25" s="36">
        <f>SUMIFS(СВЦЭМ!$C$39:$C$782,СВЦЭМ!$A$39:$A$782,$A25,СВЦЭМ!$B$39:$B$782,V$11)+'СЕТ СН'!$F$9+СВЦЭМ!$D$10+'СЕТ СН'!$F$6-'СЕТ СН'!$F$19</f>
        <v>2006.61815514</v>
      </c>
      <c r="W25" s="36">
        <f>SUMIFS(СВЦЭМ!$C$39:$C$782,СВЦЭМ!$A$39:$A$782,$A25,СВЦЭМ!$B$39:$B$782,W$11)+'СЕТ СН'!$F$9+СВЦЭМ!$D$10+'СЕТ СН'!$F$6-'СЕТ СН'!$F$19</f>
        <v>2050.0498258699999</v>
      </c>
      <c r="X25" s="36">
        <f>SUMIFS(СВЦЭМ!$C$39:$C$782,СВЦЭМ!$A$39:$A$782,$A25,СВЦЭМ!$B$39:$B$782,X$11)+'СЕТ СН'!$F$9+СВЦЭМ!$D$10+'СЕТ СН'!$F$6-'СЕТ СН'!$F$19</f>
        <v>2117.0242281699998</v>
      </c>
      <c r="Y25" s="36">
        <f>SUMIFS(СВЦЭМ!$C$39:$C$782,СВЦЭМ!$A$39:$A$782,$A25,СВЦЭМ!$B$39:$B$782,Y$11)+'СЕТ СН'!$F$9+СВЦЭМ!$D$10+'СЕТ СН'!$F$6-'СЕТ СН'!$F$19</f>
        <v>2186.6960585800002</v>
      </c>
    </row>
    <row r="26" spans="1:25" ht="15.75" x14ac:dyDescent="0.2">
      <c r="A26" s="35">
        <f t="shared" si="0"/>
        <v>45580</v>
      </c>
      <c r="B26" s="36">
        <f>SUMIFS(СВЦЭМ!$C$39:$C$782,СВЦЭМ!$A$39:$A$782,$A26,СВЦЭМ!$B$39:$B$782,B$11)+'СЕТ СН'!$F$9+СВЦЭМ!$D$10+'СЕТ СН'!$F$6-'СЕТ СН'!$F$19</f>
        <v>2278.33158972</v>
      </c>
      <c r="C26" s="36">
        <f>SUMIFS(СВЦЭМ!$C$39:$C$782,СВЦЭМ!$A$39:$A$782,$A26,СВЦЭМ!$B$39:$B$782,C$11)+'СЕТ СН'!$F$9+СВЦЭМ!$D$10+'СЕТ СН'!$F$6-'СЕТ СН'!$F$19</f>
        <v>2346.0761421299999</v>
      </c>
      <c r="D26" s="36">
        <f>SUMIFS(СВЦЭМ!$C$39:$C$782,СВЦЭМ!$A$39:$A$782,$A26,СВЦЭМ!$B$39:$B$782,D$11)+'СЕТ СН'!$F$9+СВЦЭМ!$D$10+'СЕТ СН'!$F$6-'СЕТ СН'!$F$19</f>
        <v>2361.89523401</v>
      </c>
      <c r="E26" s="36">
        <f>SUMIFS(СВЦЭМ!$C$39:$C$782,СВЦЭМ!$A$39:$A$782,$A26,СВЦЭМ!$B$39:$B$782,E$11)+'СЕТ СН'!$F$9+СВЦЭМ!$D$10+'СЕТ СН'!$F$6-'СЕТ СН'!$F$19</f>
        <v>2278.93131128</v>
      </c>
      <c r="F26" s="36">
        <f>SUMIFS(СВЦЭМ!$C$39:$C$782,СВЦЭМ!$A$39:$A$782,$A26,СВЦЭМ!$B$39:$B$782,F$11)+'СЕТ СН'!$F$9+СВЦЭМ!$D$10+'СЕТ СН'!$F$6-'СЕТ СН'!$F$19</f>
        <v>2387.44200907</v>
      </c>
      <c r="G26" s="36">
        <f>SUMIFS(СВЦЭМ!$C$39:$C$782,СВЦЭМ!$A$39:$A$782,$A26,СВЦЭМ!$B$39:$B$782,G$11)+'СЕТ СН'!$F$9+СВЦЭМ!$D$10+'СЕТ СН'!$F$6-'СЕТ СН'!$F$19</f>
        <v>2297.6818198400001</v>
      </c>
      <c r="H26" s="36">
        <f>SUMIFS(СВЦЭМ!$C$39:$C$782,СВЦЭМ!$A$39:$A$782,$A26,СВЦЭМ!$B$39:$B$782,H$11)+'СЕТ СН'!$F$9+СВЦЭМ!$D$10+'СЕТ СН'!$F$6-'СЕТ СН'!$F$19</f>
        <v>2236.2101002099998</v>
      </c>
      <c r="I26" s="36">
        <f>SUMIFS(СВЦЭМ!$C$39:$C$782,СВЦЭМ!$A$39:$A$782,$A26,СВЦЭМ!$B$39:$B$782,I$11)+'СЕТ СН'!$F$9+СВЦЭМ!$D$10+'СЕТ СН'!$F$6-'СЕТ СН'!$F$19</f>
        <v>2132.0367450099998</v>
      </c>
      <c r="J26" s="36">
        <f>SUMIFS(СВЦЭМ!$C$39:$C$782,СВЦЭМ!$A$39:$A$782,$A26,СВЦЭМ!$B$39:$B$782,J$11)+'СЕТ СН'!$F$9+СВЦЭМ!$D$10+'СЕТ СН'!$F$6-'СЕТ СН'!$F$19</f>
        <v>2089.3646811399999</v>
      </c>
      <c r="K26" s="36">
        <f>SUMIFS(СВЦЭМ!$C$39:$C$782,СВЦЭМ!$A$39:$A$782,$A26,СВЦЭМ!$B$39:$B$782,K$11)+'СЕТ СН'!$F$9+СВЦЭМ!$D$10+'СЕТ СН'!$F$6-'СЕТ СН'!$F$19</f>
        <v>2074.0693339499999</v>
      </c>
      <c r="L26" s="36">
        <f>SUMIFS(СВЦЭМ!$C$39:$C$782,СВЦЭМ!$A$39:$A$782,$A26,СВЦЭМ!$B$39:$B$782,L$11)+'СЕТ СН'!$F$9+СВЦЭМ!$D$10+'СЕТ СН'!$F$6-'СЕТ СН'!$F$19</f>
        <v>2083.2874227799998</v>
      </c>
      <c r="M26" s="36">
        <f>SUMIFS(СВЦЭМ!$C$39:$C$782,СВЦЭМ!$A$39:$A$782,$A26,СВЦЭМ!$B$39:$B$782,M$11)+'СЕТ СН'!$F$9+СВЦЭМ!$D$10+'СЕТ СН'!$F$6-'СЕТ СН'!$F$19</f>
        <v>2081.8810031200001</v>
      </c>
      <c r="N26" s="36">
        <f>SUMIFS(СВЦЭМ!$C$39:$C$782,СВЦЭМ!$A$39:$A$782,$A26,СВЦЭМ!$B$39:$B$782,N$11)+'СЕТ СН'!$F$9+СВЦЭМ!$D$10+'СЕТ СН'!$F$6-'СЕТ СН'!$F$19</f>
        <v>2086.96836975</v>
      </c>
      <c r="O26" s="36">
        <f>SUMIFS(СВЦЭМ!$C$39:$C$782,СВЦЭМ!$A$39:$A$782,$A26,СВЦЭМ!$B$39:$B$782,O$11)+'СЕТ СН'!$F$9+СВЦЭМ!$D$10+'СЕТ СН'!$F$6-'СЕТ СН'!$F$19</f>
        <v>2037.4115538699998</v>
      </c>
      <c r="P26" s="36">
        <f>SUMIFS(СВЦЭМ!$C$39:$C$782,СВЦЭМ!$A$39:$A$782,$A26,СВЦЭМ!$B$39:$B$782,P$11)+'СЕТ СН'!$F$9+СВЦЭМ!$D$10+'СЕТ СН'!$F$6-'СЕТ СН'!$F$19</f>
        <v>2054.2550462499999</v>
      </c>
      <c r="Q26" s="36">
        <f>SUMIFS(СВЦЭМ!$C$39:$C$782,СВЦЭМ!$A$39:$A$782,$A26,СВЦЭМ!$B$39:$B$782,Q$11)+'СЕТ СН'!$F$9+СВЦЭМ!$D$10+'СЕТ СН'!$F$6-'СЕТ СН'!$F$19</f>
        <v>2116.91162562</v>
      </c>
      <c r="R26" s="36">
        <f>SUMIFS(СВЦЭМ!$C$39:$C$782,СВЦЭМ!$A$39:$A$782,$A26,СВЦЭМ!$B$39:$B$782,R$11)+'СЕТ СН'!$F$9+СВЦЭМ!$D$10+'СЕТ СН'!$F$6-'СЕТ СН'!$F$19</f>
        <v>2106.82505545</v>
      </c>
      <c r="S26" s="36">
        <f>SUMIFS(СВЦЭМ!$C$39:$C$782,СВЦЭМ!$A$39:$A$782,$A26,СВЦЭМ!$B$39:$B$782,S$11)+'СЕТ СН'!$F$9+СВЦЭМ!$D$10+'СЕТ СН'!$F$6-'СЕТ СН'!$F$19</f>
        <v>2136.46945813</v>
      </c>
      <c r="T26" s="36">
        <f>SUMIFS(СВЦЭМ!$C$39:$C$782,СВЦЭМ!$A$39:$A$782,$A26,СВЦЭМ!$B$39:$B$782,T$11)+'СЕТ СН'!$F$9+СВЦЭМ!$D$10+'СЕТ СН'!$F$6-'СЕТ СН'!$F$19</f>
        <v>2060.8568395000002</v>
      </c>
      <c r="U26" s="36">
        <f>SUMIFS(СВЦЭМ!$C$39:$C$782,СВЦЭМ!$A$39:$A$782,$A26,СВЦЭМ!$B$39:$B$782,U$11)+'СЕТ СН'!$F$9+СВЦЭМ!$D$10+'СЕТ СН'!$F$6-'СЕТ СН'!$F$19</f>
        <v>2007.1706793500002</v>
      </c>
      <c r="V26" s="36">
        <f>SUMIFS(СВЦЭМ!$C$39:$C$782,СВЦЭМ!$A$39:$A$782,$A26,СВЦЭМ!$B$39:$B$782,V$11)+'СЕТ СН'!$F$9+СВЦЭМ!$D$10+'СЕТ СН'!$F$6-'СЕТ СН'!$F$19</f>
        <v>2030.56550758</v>
      </c>
      <c r="W26" s="36">
        <f>SUMIFS(СВЦЭМ!$C$39:$C$782,СВЦЭМ!$A$39:$A$782,$A26,СВЦЭМ!$B$39:$B$782,W$11)+'СЕТ СН'!$F$9+СВЦЭМ!$D$10+'СЕТ СН'!$F$6-'СЕТ СН'!$F$19</f>
        <v>2036.0999510900001</v>
      </c>
      <c r="X26" s="36">
        <f>SUMIFS(СВЦЭМ!$C$39:$C$782,СВЦЭМ!$A$39:$A$782,$A26,СВЦЭМ!$B$39:$B$782,X$11)+'СЕТ СН'!$F$9+СВЦЭМ!$D$10+'СЕТ СН'!$F$6-'СЕТ СН'!$F$19</f>
        <v>2087.5862627199999</v>
      </c>
      <c r="Y26" s="36">
        <f>SUMIFS(СВЦЭМ!$C$39:$C$782,СВЦЭМ!$A$39:$A$782,$A26,СВЦЭМ!$B$39:$B$782,Y$11)+'СЕТ СН'!$F$9+СВЦЭМ!$D$10+'СЕТ СН'!$F$6-'СЕТ СН'!$F$19</f>
        <v>2149.2996212500002</v>
      </c>
    </row>
    <row r="27" spans="1:25" ht="15.75" x14ac:dyDescent="0.2">
      <c r="A27" s="35">
        <f t="shared" si="0"/>
        <v>45581</v>
      </c>
      <c r="B27" s="36">
        <f>SUMIFS(СВЦЭМ!$C$39:$C$782,СВЦЭМ!$A$39:$A$782,$A27,СВЦЭМ!$B$39:$B$782,B$11)+'СЕТ СН'!$F$9+СВЦЭМ!$D$10+'СЕТ СН'!$F$6-'СЕТ СН'!$F$19</f>
        <v>2233.21333873</v>
      </c>
      <c r="C27" s="36">
        <f>SUMIFS(СВЦЭМ!$C$39:$C$782,СВЦЭМ!$A$39:$A$782,$A27,СВЦЭМ!$B$39:$B$782,C$11)+'СЕТ СН'!$F$9+СВЦЭМ!$D$10+'СЕТ СН'!$F$6-'СЕТ СН'!$F$19</f>
        <v>2302.7837617099999</v>
      </c>
      <c r="D27" s="36">
        <f>SUMIFS(СВЦЭМ!$C$39:$C$782,СВЦЭМ!$A$39:$A$782,$A27,СВЦЭМ!$B$39:$B$782,D$11)+'СЕТ СН'!$F$9+СВЦЭМ!$D$10+'СЕТ СН'!$F$6-'СЕТ СН'!$F$19</f>
        <v>2294.79127002</v>
      </c>
      <c r="E27" s="36">
        <f>SUMIFS(СВЦЭМ!$C$39:$C$782,СВЦЭМ!$A$39:$A$782,$A27,СВЦЭМ!$B$39:$B$782,E$11)+'СЕТ СН'!$F$9+СВЦЭМ!$D$10+'СЕТ СН'!$F$6-'СЕТ СН'!$F$19</f>
        <v>2285.0416418999998</v>
      </c>
      <c r="F27" s="36">
        <f>SUMIFS(СВЦЭМ!$C$39:$C$782,СВЦЭМ!$A$39:$A$782,$A27,СВЦЭМ!$B$39:$B$782,F$11)+'СЕТ СН'!$F$9+СВЦЭМ!$D$10+'СЕТ СН'!$F$6-'СЕТ СН'!$F$19</f>
        <v>2288.0420260999999</v>
      </c>
      <c r="G27" s="36">
        <f>SUMIFS(СВЦЭМ!$C$39:$C$782,СВЦЭМ!$A$39:$A$782,$A27,СВЦЭМ!$B$39:$B$782,G$11)+'СЕТ СН'!$F$9+СВЦЭМ!$D$10+'СЕТ СН'!$F$6-'СЕТ СН'!$F$19</f>
        <v>2302.56892518</v>
      </c>
      <c r="H27" s="36">
        <f>SUMIFS(СВЦЭМ!$C$39:$C$782,СВЦЭМ!$A$39:$A$782,$A27,СВЦЭМ!$B$39:$B$782,H$11)+'СЕТ СН'!$F$9+СВЦЭМ!$D$10+'СЕТ СН'!$F$6-'СЕТ СН'!$F$19</f>
        <v>2254.91200183</v>
      </c>
      <c r="I27" s="36">
        <f>SUMIFS(СВЦЭМ!$C$39:$C$782,СВЦЭМ!$A$39:$A$782,$A27,СВЦЭМ!$B$39:$B$782,I$11)+'СЕТ СН'!$F$9+СВЦЭМ!$D$10+'СЕТ СН'!$F$6-'СЕТ СН'!$F$19</f>
        <v>2162.4746682499999</v>
      </c>
      <c r="J27" s="36">
        <f>SUMIFS(СВЦЭМ!$C$39:$C$782,СВЦЭМ!$A$39:$A$782,$A27,СВЦЭМ!$B$39:$B$782,J$11)+'СЕТ СН'!$F$9+СВЦЭМ!$D$10+'СЕТ СН'!$F$6-'СЕТ СН'!$F$19</f>
        <v>2112.5679179399999</v>
      </c>
      <c r="K27" s="36">
        <f>SUMIFS(СВЦЭМ!$C$39:$C$782,СВЦЭМ!$A$39:$A$782,$A27,СВЦЭМ!$B$39:$B$782,K$11)+'СЕТ СН'!$F$9+СВЦЭМ!$D$10+'СЕТ СН'!$F$6-'СЕТ СН'!$F$19</f>
        <v>2115.7969794099999</v>
      </c>
      <c r="L27" s="36">
        <f>SUMIFS(СВЦЭМ!$C$39:$C$782,СВЦЭМ!$A$39:$A$782,$A27,СВЦЭМ!$B$39:$B$782,L$11)+'СЕТ СН'!$F$9+СВЦЭМ!$D$10+'СЕТ СН'!$F$6-'СЕТ СН'!$F$19</f>
        <v>2102.5016968999998</v>
      </c>
      <c r="M27" s="36">
        <f>SUMIFS(СВЦЭМ!$C$39:$C$782,СВЦЭМ!$A$39:$A$782,$A27,СВЦЭМ!$B$39:$B$782,M$11)+'СЕТ СН'!$F$9+СВЦЭМ!$D$10+'СЕТ СН'!$F$6-'СЕТ СН'!$F$19</f>
        <v>2123.0456747200001</v>
      </c>
      <c r="N27" s="36">
        <f>SUMIFS(СВЦЭМ!$C$39:$C$782,СВЦЭМ!$A$39:$A$782,$A27,СВЦЭМ!$B$39:$B$782,N$11)+'СЕТ СН'!$F$9+СВЦЭМ!$D$10+'СЕТ СН'!$F$6-'СЕТ СН'!$F$19</f>
        <v>2141.9000821999998</v>
      </c>
      <c r="O27" s="36">
        <f>SUMIFS(СВЦЭМ!$C$39:$C$782,СВЦЭМ!$A$39:$A$782,$A27,СВЦЭМ!$B$39:$B$782,O$11)+'СЕТ СН'!$F$9+СВЦЭМ!$D$10+'СЕТ СН'!$F$6-'СЕТ СН'!$F$19</f>
        <v>2117.2452848799999</v>
      </c>
      <c r="P27" s="36">
        <f>SUMIFS(СВЦЭМ!$C$39:$C$782,СВЦЭМ!$A$39:$A$782,$A27,СВЦЭМ!$B$39:$B$782,P$11)+'СЕТ СН'!$F$9+СВЦЭМ!$D$10+'СЕТ СН'!$F$6-'СЕТ СН'!$F$19</f>
        <v>2128.4876477500002</v>
      </c>
      <c r="Q27" s="36">
        <f>SUMIFS(СВЦЭМ!$C$39:$C$782,СВЦЭМ!$A$39:$A$782,$A27,СВЦЭМ!$B$39:$B$782,Q$11)+'СЕТ СН'!$F$9+СВЦЭМ!$D$10+'СЕТ СН'!$F$6-'СЕТ СН'!$F$19</f>
        <v>2157.6475002100001</v>
      </c>
      <c r="R27" s="36">
        <f>SUMIFS(СВЦЭМ!$C$39:$C$782,СВЦЭМ!$A$39:$A$782,$A27,СВЦЭМ!$B$39:$B$782,R$11)+'СЕТ СН'!$F$9+СВЦЭМ!$D$10+'СЕТ СН'!$F$6-'СЕТ СН'!$F$19</f>
        <v>2139.5434877100001</v>
      </c>
      <c r="S27" s="36">
        <f>SUMIFS(СВЦЭМ!$C$39:$C$782,СВЦЭМ!$A$39:$A$782,$A27,СВЦЭМ!$B$39:$B$782,S$11)+'СЕТ СН'!$F$9+СВЦЭМ!$D$10+'СЕТ СН'!$F$6-'СЕТ СН'!$F$19</f>
        <v>2140.17229808</v>
      </c>
      <c r="T27" s="36">
        <f>SUMIFS(СВЦЭМ!$C$39:$C$782,СВЦЭМ!$A$39:$A$782,$A27,СВЦЭМ!$B$39:$B$782,T$11)+'СЕТ СН'!$F$9+СВЦЭМ!$D$10+'СЕТ СН'!$F$6-'СЕТ СН'!$F$19</f>
        <v>2069.0017390200001</v>
      </c>
      <c r="U27" s="36">
        <f>SUMIFS(СВЦЭМ!$C$39:$C$782,СВЦЭМ!$A$39:$A$782,$A27,СВЦЭМ!$B$39:$B$782,U$11)+'СЕТ СН'!$F$9+СВЦЭМ!$D$10+'СЕТ СН'!$F$6-'СЕТ СН'!$F$19</f>
        <v>2033.4400193699998</v>
      </c>
      <c r="V27" s="36">
        <f>SUMIFS(СВЦЭМ!$C$39:$C$782,СВЦЭМ!$A$39:$A$782,$A27,СВЦЭМ!$B$39:$B$782,V$11)+'СЕТ СН'!$F$9+СВЦЭМ!$D$10+'СЕТ СН'!$F$6-'СЕТ СН'!$F$19</f>
        <v>2022.9512791400002</v>
      </c>
      <c r="W27" s="36">
        <f>SUMIFS(СВЦЭМ!$C$39:$C$782,СВЦЭМ!$A$39:$A$782,$A27,СВЦЭМ!$B$39:$B$782,W$11)+'СЕТ СН'!$F$9+СВЦЭМ!$D$10+'СЕТ СН'!$F$6-'СЕТ СН'!$F$19</f>
        <v>2050.24986833</v>
      </c>
      <c r="X27" s="36">
        <f>SUMIFS(СВЦЭМ!$C$39:$C$782,СВЦЭМ!$A$39:$A$782,$A27,СВЦЭМ!$B$39:$B$782,X$11)+'СЕТ СН'!$F$9+СВЦЭМ!$D$10+'СЕТ СН'!$F$6-'СЕТ СН'!$F$19</f>
        <v>2103.6352906000002</v>
      </c>
      <c r="Y27" s="36">
        <f>SUMIFS(СВЦЭМ!$C$39:$C$782,СВЦЭМ!$A$39:$A$782,$A27,СВЦЭМ!$B$39:$B$782,Y$11)+'СЕТ СН'!$F$9+СВЦЭМ!$D$10+'СЕТ СН'!$F$6-'СЕТ СН'!$F$19</f>
        <v>2159.6082740800002</v>
      </c>
    </row>
    <row r="28" spans="1:25" ht="15.75" x14ac:dyDescent="0.2">
      <c r="A28" s="35">
        <f t="shared" si="0"/>
        <v>45582</v>
      </c>
      <c r="B28" s="36">
        <f>SUMIFS(СВЦЭМ!$C$39:$C$782,СВЦЭМ!$A$39:$A$782,$A28,СВЦЭМ!$B$39:$B$782,B$11)+'СЕТ СН'!$F$9+СВЦЭМ!$D$10+'СЕТ СН'!$F$6-'СЕТ СН'!$F$19</f>
        <v>2229.1349108099998</v>
      </c>
      <c r="C28" s="36">
        <f>SUMIFS(СВЦЭМ!$C$39:$C$782,СВЦЭМ!$A$39:$A$782,$A28,СВЦЭМ!$B$39:$B$782,C$11)+'СЕТ СН'!$F$9+СВЦЭМ!$D$10+'СЕТ СН'!$F$6-'СЕТ СН'!$F$19</f>
        <v>2302.7865353699999</v>
      </c>
      <c r="D28" s="36">
        <f>SUMIFS(СВЦЭМ!$C$39:$C$782,СВЦЭМ!$A$39:$A$782,$A28,СВЦЭМ!$B$39:$B$782,D$11)+'СЕТ СН'!$F$9+СВЦЭМ!$D$10+'СЕТ СН'!$F$6-'СЕТ СН'!$F$19</f>
        <v>2351.2335869999997</v>
      </c>
      <c r="E28" s="36">
        <f>SUMIFS(СВЦЭМ!$C$39:$C$782,СВЦЭМ!$A$39:$A$782,$A28,СВЦЭМ!$B$39:$B$782,E$11)+'СЕТ СН'!$F$9+СВЦЭМ!$D$10+'СЕТ СН'!$F$6-'СЕТ СН'!$F$19</f>
        <v>2362.2322461599997</v>
      </c>
      <c r="F28" s="36">
        <f>SUMIFS(СВЦЭМ!$C$39:$C$782,СВЦЭМ!$A$39:$A$782,$A28,СВЦЭМ!$B$39:$B$782,F$11)+'СЕТ СН'!$F$9+СВЦЭМ!$D$10+'СЕТ СН'!$F$6-'СЕТ СН'!$F$19</f>
        <v>2363.9628958899998</v>
      </c>
      <c r="G28" s="36">
        <f>SUMIFS(СВЦЭМ!$C$39:$C$782,СВЦЭМ!$A$39:$A$782,$A28,СВЦЭМ!$B$39:$B$782,G$11)+'СЕТ СН'!$F$9+СВЦЭМ!$D$10+'СЕТ СН'!$F$6-'СЕТ СН'!$F$19</f>
        <v>2334.0523117399998</v>
      </c>
      <c r="H28" s="36">
        <f>SUMIFS(СВЦЭМ!$C$39:$C$782,СВЦЭМ!$A$39:$A$782,$A28,СВЦЭМ!$B$39:$B$782,H$11)+'СЕТ СН'!$F$9+СВЦЭМ!$D$10+'СЕТ СН'!$F$6-'СЕТ СН'!$F$19</f>
        <v>2239.62499458</v>
      </c>
      <c r="I28" s="36">
        <f>SUMIFS(СВЦЭМ!$C$39:$C$782,СВЦЭМ!$A$39:$A$782,$A28,СВЦЭМ!$B$39:$B$782,I$11)+'СЕТ СН'!$F$9+СВЦЭМ!$D$10+'СЕТ СН'!$F$6-'СЕТ СН'!$F$19</f>
        <v>2112.9412656999998</v>
      </c>
      <c r="J28" s="36">
        <f>SUMIFS(СВЦЭМ!$C$39:$C$782,СВЦЭМ!$A$39:$A$782,$A28,СВЦЭМ!$B$39:$B$782,J$11)+'СЕТ СН'!$F$9+СВЦЭМ!$D$10+'СЕТ СН'!$F$6-'СЕТ СН'!$F$19</f>
        <v>2064.8761547200002</v>
      </c>
      <c r="K28" s="36">
        <f>SUMIFS(СВЦЭМ!$C$39:$C$782,СВЦЭМ!$A$39:$A$782,$A28,СВЦЭМ!$B$39:$B$782,K$11)+'СЕТ СН'!$F$9+СВЦЭМ!$D$10+'СЕТ СН'!$F$6-'СЕТ СН'!$F$19</f>
        <v>2063.2694333600002</v>
      </c>
      <c r="L28" s="36">
        <f>SUMIFS(СВЦЭМ!$C$39:$C$782,СВЦЭМ!$A$39:$A$782,$A28,СВЦЭМ!$B$39:$B$782,L$11)+'СЕТ СН'!$F$9+СВЦЭМ!$D$10+'СЕТ СН'!$F$6-'СЕТ СН'!$F$19</f>
        <v>2052.4299681500001</v>
      </c>
      <c r="M28" s="36">
        <f>SUMIFS(СВЦЭМ!$C$39:$C$782,СВЦЭМ!$A$39:$A$782,$A28,СВЦЭМ!$B$39:$B$782,M$11)+'СЕТ СН'!$F$9+СВЦЭМ!$D$10+'СЕТ СН'!$F$6-'СЕТ СН'!$F$19</f>
        <v>2055.89683715</v>
      </c>
      <c r="N28" s="36">
        <f>SUMIFS(СВЦЭМ!$C$39:$C$782,СВЦЭМ!$A$39:$A$782,$A28,СВЦЭМ!$B$39:$B$782,N$11)+'СЕТ СН'!$F$9+СВЦЭМ!$D$10+'СЕТ СН'!$F$6-'СЕТ СН'!$F$19</f>
        <v>2073.3778890200001</v>
      </c>
      <c r="O28" s="36">
        <f>SUMIFS(СВЦЭМ!$C$39:$C$782,СВЦЭМ!$A$39:$A$782,$A28,СВЦЭМ!$B$39:$B$782,O$11)+'СЕТ СН'!$F$9+СВЦЭМ!$D$10+'СЕТ СН'!$F$6-'СЕТ СН'!$F$19</f>
        <v>2081.3482748900001</v>
      </c>
      <c r="P28" s="36">
        <f>SUMIFS(СВЦЭМ!$C$39:$C$782,СВЦЭМ!$A$39:$A$782,$A28,СВЦЭМ!$B$39:$B$782,P$11)+'СЕТ СН'!$F$9+СВЦЭМ!$D$10+'СЕТ СН'!$F$6-'СЕТ СН'!$F$19</f>
        <v>2088.1966559100001</v>
      </c>
      <c r="Q28" s="36">
        <f>SUMIFS(СВЦЭМ!$C$39:$C$782,СВЦЭМ!$A$39:$A$782,$A28,СВЦЭМ!$B$39:$B$782,Q$11)+'СЕТ СН'!$F$9+СВЦЭМ!$D$10+'СЕТ СН'!$F$6-'СЕТ СН'!$F$19</f>
        <v>2131.8627847299999</v>
      </c>
      <c r="R28" s="36">
        <f>SUMIFS(СВЦЭМ!$C$39:$C$782,СВЦЭМ!$A$39:$A$782,$A28,СВЦЭМ!$B$39:$B$782,R$11)+'СЕТ СН'!$F$9+СВЦЭМ!$D$10+'СЕТ СН'!$F$6-'СЕТ СН'!$F$19</f>
        <v>2105.2290451099998</v>
      </c>
      <c r="S28" s="36">
        <f>SUMIFS(СВЦЭМ!$C$39:$C$782,СВЦЭМ!$A$39:$A$782,$A28,СВЦЭМ!$B$39:$B$782,S$11)+'СЕТ СН'!$F$9+СВЦЭМ!$D$10+'СЕТ СН'!$F$6-'СЕТ СН'!$F$19</f>
        <v>2098.5837662700001</v>
      </c>
      <c r="T28" s="36">
        <f>SUMIFS(СВЦЭМ!$C$39:$C$782,СВЦЭМ!$A$39:$A$782,$A28,СВЦЭМ!$B$39:$B$782,T$11)+'СЕТ СН'!$F$9+СВЦЭМ!$D$10+'СЕТ СН'!$F$6-'СЕТ СН'!$F$19</f>
        <v>2019.3757650000002</v>
      </c>
      <c r="U28" s="36">
        <f>SUMIFS(СВЦЭМ!$C$39:$C$782,СВЦЭМ!$A$39:$A$782,$A28,СВЦЭМ!$B$39:$B$782,U$11)+'СЕТ СН'!$F$9+СВЦЭМ!$D$10+'СЕТ СН'!$F$6-'СЕТ СН'!$F$19</f>
        <v>1988.7448030400001</v>
      </c>
      <c r="V28" s="36">
        <f>SUMIFS(СВЦЭМ!$C$39:$C$782,СВЦЭМ!$A$39:$A$782,$A28,СВЦЭМ!$B$39:$B$782,V$11)+'СЕТ СН'!$F$9+СВЦЭМ!$D$10+'СЕТ СН'!$F$6-'СЕТ СН'!$F$19</f>
        <v>1995.03231908</v>
      </c>
      <c r="W28" s="36">
        <f>SUMIFS(СВЦЭМ!$C$39:$C$782,СВЦЭМ!$A$39:$A$782,$A28,СВЦЭМ!$B$39:$B$782,W$11)+'СЕТ СН'!$F$9+СВЦЭМ!$D$10+'СЕТ СН'!$F$6-'СЕТ СН'!$F$19</f>
        <v>2022.67720001</v>
      </c>
      <c r="X28" s="36">
        <f>SUMIFS(СВЦЭМ!$C$39:$C$782,СВЦЭМ!$A$39:$A$782,$A28,СВЦЭМ!$B$39:$B$782,X$11)+'СЕТ СН'!$F$9+СВЦЭМ!$D$10+'СЕТ СН'!$F$6-'СЕТ СН'!$F$19</f>
        <v>2079.8876912699998</v>
      </c>
      <c r="Y28" s="36">
        <f>SUMIFS(СВЦЭМ!$C$39:$C$782,СВЦЭМ!$A$39:$A$782,$A28,СВЦЭМ!$B$39:$B$782,Y$11)+'СЕТ СН'!$F$9+СВЦЭМ!$D$10+'СЕТ СН'!$F$6-'СЕТ СН'!$F$19</f>
        <v>2107.9643968999999</v>
      </c>
    </row>
    <row r="29" spans="1:25" ht="15.75" x14ac:dyDescent="0.2">
      <c r="A29" s="35">
        <f t="shared" si="0"/>
        <v>45583</v>
      </c>
      <c r="B29" s="36">
        <f>SUMIFS(СВЦЭМ!$C$39:$C$782,СВЦЭМ!$A$39:$A$782,$A29,СВЦЭМ!$B$39:$B$782,B$11)+'СЕТ СН'!$F$9+СВЦЭМ!$D$10+'СЕТ СН'!$F$6-'СЕТ СН'!$F$19</f>
        <v>2157.75598408</v>
      </c>
      <c r="C29" s="36">
        <f>SUMIFS(СВЦЭМ!$C$39:$C$782,СВЦЭМ!$A$39:$A$782,$A29,СВЦЭМ!$B$39:$B$782,C$11)+'СЕТ СН'!$F$9+СВЦЭМ!$D$10+'СЕТ СН'!$F$6-'СЕТ СН'!$F$19</f>
        <v>2244.3259775199999</v>
      </c>
      <c r="D29" s="36">
        <f>SUMIFS(СВЦЭМ!$C$39:$C$782,СВЦЭМ!$A$39:$A$782,$A29,СВЦЭМ!$B$39:$B$782,D$11)+'СЕТ СН'!$F$9+СВЦЭМ!$D$10+'СЕТ СН'!$F$6-'СЕТ СН'!$F$19</f>
        <v>2298.4780922</v>
      </c>
      <c r="E29" s="36">
        <f>SUMIFS(СВЦЭМ!$C$39:$C$782,СВЦЭМ!$A$39:$A$782,$A29,СВЦЭМ!$B$39:$B$782,E$11)+'СЕТ СН'!$F$9+СВЦЭМ!$D$10+'СЕТ СН'!$F$6-'СЕТ СН'!$F$19</f>
        <v>2380.2434232199998</v>
      </c>
      <c r="F29" s="36">
        <f>SUMIFS(СВЦЭМ!$C$39:$C$782,СВЦЭМ!$A$39:$A$782,$A29,СВЦЭМ!$B$39:$B$782,F$11)+'СЕТ СН'!$F$9+СВЦЭМ!$D$10+'СЕТ СН'!$F$6-'СЕТ СН'!$F$19</f>
        <v>2314.2087412699998</v>
      </c>
      <c r="G29" s="36">
        <f>SUMIFS(СВЦЭМ!$C$39:$C$782,СВЦЭМ!$A$39:$A$782,$A29,СВЦЭМ!$B$39:$B$782,G$11)+'СЕТ СН'!$F$9+СВЦЭМ!$D$10+'СЕТ СН'!$F$6-'СЕТ СН'!$F$19</f>
        <v>2274.30149347</v>
      </c>
      <c r="H29" s="36">
        <f>SUMIFS(СВЦЭМ!$C$39:$C$782,СВЦЭМ!$A$39:$A$782,$A29,СВЦЭМ!$B$39:$B$782,H$11)+'СЕТ СН'!$F$9+СВЦЭМ!$D$10+'СЕТ СН'!$F$6-'СЕТ СН'!$F$19</f>
        <v>2154.2097733000001</v>
      </c>
      <c r="I29" s="36">
        <f>SUMIFS(СВЦЭМ!$C$39:$C$782,СВЦЭМ!$A$39:$A$782,$A29,СВЦЭМ!$B$39:$B$782,I$11)+'СЕТ СН'!$F$9+СВЦЭМ!$D$10+'СЕТ СН'!$F$6-'СЕТ СН'!$F$19</f>
        <v>2074.86399858</v>
      </c>
      <c r="J29" s="36">
        <f>SUMIFS(СВЦЭМ!$C$39:$C$782,СВЦЭМ!$A$39:$A$782,$A29,СВЦЭМ!$B$39:$B$782,J$11)+'СЕТ СН'!$F$9+СВЦЭМ!$D$10+'СЕТ СН'!$F$6-'СЕТ СН'!$F$19</f>
        <v>2036.57836615</v>
      </c>
      <c r="K29" s="36">
        <f>SUMIFS(СВЦЭМ!$C$39:$C$782,СВЦЭМ!$A$39:$A$782,$A29,СВЦЭМ!$B$39:$B$782,K$11)+'СЕТ СН'!$F$9+СВЦЭМ!$D$10+'СЕТ СН'!$F$6-'СЕТ СН'!$F$19</f>
        <v>2071.8713890600002</v>
      </c>
      <c r="L29" s="36">
        <f>SUMIFS(СВЦЭМ!$C$39:$C$782,СВЦЭМ!$A$39:$A$782,$A29,СВЦЭМ!$B$39:$B$782,L$11)+'СЕТ СН'!$F$9+СВЦЭМ!$D$10+'СЕТ СН'!$F$6-'СЕТ СН'!$F$19</f>
        <v>2069.8243011099999</v>
      </c>
      <c r="M29" s="36">
        <f>SUMIFS(СВЦЭМ!$C$39:$C$782,СВЦЭМ!$A$39:$A$782,$A29,СВЦЭМ!$B$39:$B$782,M$11)+'СЕТ СН'!$F$9+СВЦЭМ!$D$10+'СЕТ СН'!$F$6-'СЕТ СН'!$F$19</f>
        <v>2075.7829947999999</v>
      </c>
      <c r="N29" s="36">
        <f>SUMIFS(СВЦЭМ!$C$39:$C$782,СВЦЭМ!$A$39:$A$782,$A29,СВЦЭМ!$B$39:$B$782,N$11)+'СЕТ СН'!$F$9+СВЦЭМ!$D$10+'СЕТ СН'!$F$6-'СЕТ СН'!$F$19</f>
        <v>2099.9080740099998</v>
      </c>
      <c r="O29" s="36">
        <f>SUMIFS(СВЦЭМ!$C$39:$C$782,СВЦЭМ!$A$39:$A$782,$A29,СВЦЭМ!$B$39:$B$782,O$11)+'СЕТ СН'!$F$9+СВЦЭМ!$D$10+'СЕТ СН'!$F$6-'СЕТ СН'!$F$19</f>
        <v>2080.8802340100001</v>
      </c>
      <c r="P29" s="36">
        <f>SUMIFS(СВЦЭМ!$C$39:$C$782,СВЦЭМ!$A$39:$A$782,$A29,СВЦЭМ!$B$39:$B$782,P$11)+'СЕТ СН'!$F$9+СВЦЭМ!$D$10+'СЕТ СН'!$F$6-'СЕТ СН'!$F$19</f>
        <v>2093.8562059300002</v>
      </c>
      <c r="Q29" s="36">
        <f>SUMIFS(СВЦЭМ!$C$39:$C$782,СВЦЭМ!$A$39:$A$782,$A29,СВЦЭМ!$B$39:$B$782,Q$11)+'СЕТ СН'!$F$9+СВЦЭМ!$D$10+'СЕТ СН'!$F$6-'СЕТ СН'!$F$19</f>
        <v>2113.0069676600001</v>
      </c>
      <c r="R29" s="36">
        <f>SUMIFS(СВЦЭМ!$C$39:$C$782,СВЦЭМ!$A$39:$A$782,$A29,СВЦЭМ!$B$39:$B$782,R$11)+'СЕТ СН'!$F$9+СВЦЭМ!$D$10+'СЕТ СН'!$F$6-'СЕТ СН'!$F$19</f>
        <v>2094.3048529399998</v>
      </c>
      <c r="S29" s="36">
        <f>SUMIFS(СВЦЭМ!$C$39:$C$782,СВЦЭМ!$A$39:$A$782,$A29,СВЦЭМ!$B$39:$B$782,S$11)+'СЕТ СН'!$F$9+СВЦЭМ!$D$10+'СЕТ СН'!$F$6-'СЕТ СН'!$F$19</f>
        <v>2073.5221029899999</v>
      </c>
      <c r="T29" s="36">
        <f>SUMIFS(СВЦЭМ!$C$39:$C$782,СВЦЭМ!$A$39:$A$782,$A29,СВЦЭМ!$B$39:$B$782,T$11)+'СЕТ СН'!$F$9+СВЦЭМ!$D$10+'СЕТ СН'!$F$6-'СЕТ СН'!$F$19</f>
        <v>2031.3182236799998</v>
      </c>
      <c r="U29" s="36">
        <f>SUMIFS(СВЦЭМ!$C$39:$C$782,СВЦЭМ!$A$39:$A$782,$A29,СВЦЭМ!$B$39:$B$782,U$11)+'СЕТ СН'!$F$9+СВЦЭМ!$D$10+'СЕТ СН'!$F$6-'СЕТ СН'!$F$19</f>
        <v>2008.8588177900001</v>
      </c>
      <c r="V29" s="36">
        <f>SUMIFS(СВЦЭМ!$C$39:$C$782,СВЦЭМ!$A$39:$A$782,$A29,СВЦЭМ!$B$39:$B$782,V$11)+'СЕТ СН'!$F$9+СВЦЭМ!$D$10+'СЕТ СН'!$F$6-'СЕТ СН'!$F$19</f>
        <v>2033.6583774199999</v>
      </c>
      <c r="W29" s="36">
        <f>SUMIFS(СВЦЭМ!$C$39:$C$782,СВЦЭМ!$A$39:$A$782,$A29,СВЦЭМ!$B$39:$B$782,W$11)+'СЕТ СН'!$F$9+СВЦЭМ!$D$10+'СЕТ СН'!$F$6-'СЕТ СН'!$F$19</f>
        <v>2060.6144819400001</v>
      </c>
      <c r="X29" s="36">
        <f>SUMIFS(СВЦЭМ!$C$39:$C$782,СВЦЭМ!$A$39:$A$782,$A29,СВЦЭМ!$B$39:$B$782,X$11)+'СЕТ СН'!$F$9+СВЦЭМ!$D$10+'СЕТ СН'!$F$6-'СЕТ СН'!$F$19</f>
        <v>2117.7070208300001</v>
      </c>
      <c r="Y29" s="36">
        <f>SUMIFS(СВЦЭМ!$C$39:$C$782,СВЦЭМ!$A$39:$A$782,$A29,СВЦЭМ!$B$39:$B$782,Y$11)+'СЕТ СН'!$F$9+СВЦЭМ!$D$10+'СЕТ СН'!$F$6-'СЕТ СН'!$F$19</f>
        <v>2198.281606</v>
      </c>
    </row>
    <row r="30" spans="1:25" ht="15.75" x14ac:dyDescent="0.2">
      <c r="A30" s="35">
        <f t="shared" si="0"/>
        <v>45584</v>
      </c>
      <c r="B30" s="36">
        <f>SUMIFS(СВЦЭМ!$C$39:$C$782,СВЦЭМ!$A$39:$A$782,$A30,СВЦЭМ!$B$39:$B$782,B$11)+'СЕТ СН'!$F$9+СВЦЭМ!$D$10+'СЕТ СН'!$F$6-'СЕТ СН'!$F$19</f>
        <v>2133.5961036399999</v>
      </c>
      <c r="C30" s="36">
        <f>SUMIFS(СВЦЭМ!$C$39:$C$782,СВЦЭМ!$A$39:$A$782,$A30,СВЦЭМ!$B$39:$B$782,C$11)+'СЕТ СН'!$F$9+СВЦЭМ!$D$10+'СЕТ СН'!$F$6-'СЕТ СН'!$F$19</f>
        <v>2183.4771576600001</v>
      </c>
      <c r="D30" s="36">
        <f>SUMIFS(СВЦЭМ!$C$39:$C$782,СВЦЭМ!$A$39:$A$782,$A30,СВЦЭМ!$B$39:$B$782,D$11)+'СЕТ СН'!$F$9+СВЦЭМ!$D$10+'СЕТ СН'!$F$6-'СЕТ СН'!$F$19</f>
        <v>2254.9371695999998</v>
      </c>
      <c r="E30" s="36">
        <f>SUMIFS(СВЦЭМ!$C$39:$C$782,СВЦЭМ!$A$39:$A$782,$A30,СВЦЭМ!$B$39:$B$782,E$11)+'СЕТ СН'!$F$9+СВЦЭМ!$D$10+'СЕТ СН'!$F$6-'СЕТ СН'!$F$19</f>
        <v>2262.06917862</v>
      </c>
      <c r="F30" s="36">
        <f>SUMIFS(СВЦЭМ!$C$39:$C$782,СВЦЭМ!$A$39:$A$782,$A30,СВЦЭМ!$B$39:$B$782,F$11)+'СЕТ СН'!$F$9+СВЦЭМ!$D$10+'СЕТ СН'!$F$6-'СЕТ СН'!$F$19</f>
        <v>2269.6197861300002</v>
      </c>
      <c r="G30" s="36">
        <f>SUMIFS(СВЦЭМ!$C$39:$C$782,СВЦЭМ!$A$39:$A$782,$A30,СВЦЭМ!$B$39:$B$782,G$11)+'СЕТ СН'!$F$9+СВЦЭМ!$D$10+'СЕТ СН'!$F$6-'СЕТ СН'!$F$19</f>
        <v>2265.0236979199999</v>
      </c>
      <c r="H30" s="36">
        <f>SUMIFS(СВЦЭМ!$C$39:$C$782,СВЦЭМ!$A$39:$A$782,$A30,СВЦЭМ!$B$39:$B$782,H$11)+'СЕТ СН'!$F$9+СВЦЭМ!$D$10+'СЕТ СН'!$F$6-'СЕТ СН'!$F$19</f>
        <v>2239.4423778</v>
      </c>
      <c r="I30" s="36">
        <f>SUMIFS(СВЦЭМ!$C$39:$C$782,СВЦЭМ!$A$39:$A$782,$A30,СВЦЭМ!$B$39:$B$782,I$11)+'СЕТ СН'!$F$9+СВЦЭМ!$D$10+'СЕТ СН'!$F$6-'СЕТ СН'!$F$19</f>
        <v>2254.7368048899998</v>
      </c>
      <c r="J30" s="36">
        <f>SUMIFS(СВЦЭМ!$C$39:$C$782,СВЦЭМ!$A$39:$A$782,$A30,СВЦЭМ!$B$39:$B$782,J$11)+'СЕТ СН'!$F$9+СВЦЭМ!$D$10+'СЕТ СН'!$F$6-'СЕТ СН'!$F$19</f>
        <v>2158.18543688</v>
      </c>
      <c r="K30" s="36">
        <f>SUMIFS(СВЦЭМ!$C$39:$C$782,СВЦЭМ!$A$39:$A$782,$A30,СВЦЭМ!$B$39:$B$782,K$11)+'СЕТ СН'!$F$9+СВЦЭМ!$D$10+'СЕТ СН'!$F$6-'СЕТ СН'!$F$19</f>
        <v>2065.9732759200001</v>
      </c>
      <c r="L30" s="36">
        <f>SUMIFS(СВЦЭМ!$C$39:$C$782,СВЦЭМ!$A$39:$A$782,$A30,СВЦЭМ!$B$39:$B$782,L$11)+'СЕТ СН'!$F$9+СВЦЭМ!$D$10+'СЕТ СН'!$F$6-'СЕТ СН'!$F$19</f>
        <v>2034.0653020999998</v>
      </c>
      <c r="M30" s="36">
        <f>SUMIFS(СВЦЭМ!$C$39:$C$782,СВЦЭМ!$A$39:$A$782,$A30,СВЦЭМ!$B$39:$B$782,M$11)+'СЕТ СН'!$F$9+СВЦЭМ!$D$10+'СЕТ СН'!$F$6-'СЕТ СН'!$F$19</f>
        <v>2057.55345493</v>
      </c>
      <c r="N30" s="36">
        <f>SUMIFS(СВЦЭМ!$C$39:$C$782,СВЦЭМ!$A$39:$A$782,$A30,СВЦЭМ!$B$39:$B$782,N$11)+'СЕТ СН'!$F$9+СВЦЭМ!$D$10+'СЕТ СН'!$F$6-'СЕТ СН'!$F$19</f>
        <v>2066.5379595499999</v>
      </c>
      <c r="O30" s="36">
        <f>SUMIFS(СВЦЭМ!$C$39:$C$782,СВЦЭМ!$A$39:$A$782,$A30,СВЦЭМ!$B$39:$B$782,O$11)+'СЕТ СН'!$F$9+СВЦЭМ!$D$10+'СЕТ СН'!$F$6-'СЕТ СН'!$F$19</f>
        <v>2068.66117841</v>
      </c>
      <c r="P30" s="36">
        <f>SUMIFS(СВЦЭМ!$C$39:$C$782,СВЦЭМ!$A$39:$A$782,$A30,СВЦЭМ!$B$39:$B$782,P$11)+'СЕТ СН'!$F$9+СВЦЭМ!$D$10+'СЕТ СН'!$F$6-'СЕТ СН'!$F$19</f>
        <v>2088.0493291100001</v>
      </c>
      <c r="Q30" s="36">
        <f>SUMIFS(СВЦЭМ!$C$39:$C$782,СВЦЭМ!$A$39:$A$782,$A30,СВЦЭМ!$B$39:$B$782,Q$11)+'СЕТ СН'!$F$9+СВЦЭМ!$D$10+'СЕТ СН'!$F$6-'СЕТ СН'!$F$19</f>
        <v>2092.9283445000001</v>
      </c>
      <c r="R30" s="36">
        <f>SUMIFS(СВЦЭМ!$C$39:$C$782,СВЦЭМ!$A$39:$A$782,$A30,СВЦЭМ!$B$39:$B$782,R$11)+'СЕТ СН'!$F$9+СВЦЭМ!$D$10+'СЕТ СН'!$F$6-'СЕТ СН'!$F$19</f>
        <v>2095.7540952700001</v>
      </c>
      <c r="S30" s="36">
        <f>SUMIFS(СВЦЭМ!$C$39:$C$782,СВЦЭМ!$A$39:$A$782,$A30,СВЦЭМ!$B$39:$B$782,S$11)+'СЕТ СН'!$F$9+СВЦЭМ!$D$10+'СЕТ СН'!$F$6-'СЕТ СН'!$F$19</f>
        <v>2081.7585095499999</v>
      </c>
      <c r="T30" s="36">
        <f>SUMIFS(СВЦЭМ!$C$39:$C$782,СВЦЭМ!$A$39:$A$782,$A30,СВЦЭМ!$B$39:$B$782,T$11)+'СЕТ СН'!$F$9+СВЦЭМ!$D$10+'СЕТ СН'!$F$6-'СЕТ СН'!$F$19</f>
        <v>2017.30402723</v>
      </c>
      <c r="U30" s="36">
        <f>SUMIFS(СВЦЭМ!$C$39:$C$782,СВЦЭМ!$A$39:$A$782,$A30,СВЦЭМ!$B$39:$B$782,U$11)+'СЕТ СН'!$F$9+СВЦЭМ!$D$10+'СЕТ СН'!$F$6-'СЕТ СН'!$F$19</f>
        <v>1985.7635986400001</v>
      </c>
      <c r="V30" s="36">
        <f>SUMIFS(СВЦЭМ!$C$39:$C$782,СВЦЭМ!$A$39:$A$782,$A30,СВЦЭМ!$B$39:$B$782,V$11)+'СЕТ СН'!$F$9+СВЦЭМ!$D$10+'СЕТ СН'!$F$6-'СЕТ СН'!$F$19</f>
        <v>2004.7044727299999</v>
      </c>
      <c r="W30" s="36">
        <f>SUMIFS(СВЦЭМ!$C$39:$C$782,СВЦЭМ!$A$39:$A$782,$A30,СВЦЭМ!$B$39:$B$782,W$11)+'СЕТ СН'!$F$9+СВЦЭМ!$D$10+'СЕТ СН'!$F$6-'СЕТ СН'!$F$19</f>
        <v>2023.45536373</v>
      </c>
      <c r="X30" s="36">
        <f>SUMIFS(СВЦЭМ!$C$39:$C$782,СВЦЭМ!$A$39:$A$782,$A30,СВЦЭМ!$B$39:$B$782,X$11)+'СЕТ СН'!$F$9+СВЦЭМ!$D$10+'СЕТ СН'!$F$6-'СЕТ СН'!$F$19</f>
        <v>2081.9838197899999</v>
      </c>
      <c r="Y30" s="36">
        <f>SUMIFS(СВЦЭМ!$C$39:$C$782,СВЦЭМ!$A$39:$A$782,$A30,СВЦЭМ!$B$39:$B$782,Y$11)+'СЕТ СН'!$F$9+СВЦЭМ!$D$10+'СЕТ СН'!$F$6-'СЕТ СН'!$F$19</f>
        <v>2114.43363654</v>
      </c>
    </row>
    <row r="31" spans="1:25" ht="15.75" x14ac:dyDescent="0.2">
      <c r="A31" s="35">
        <f t="shared" si="0"/>
        <v>45585</v>
      </c>
      <c r="B31" s="36">
        <f>SUMIFS(СВЦЭМ!$C$39:$C$782,СВЦЭМ!$A$39:$A$782,$A31,СВЦЭМ!$B$39:$B$782,B$11)+'СЕТ СН'!$F$9+СВЦЭМ!$D$10+'СЕТ СН'!$F$6-'СЕТ СН'!$F$19</f>
        <v>2182.2829154400001</v>
      </c>
      <c r="C31" s="36">
        <f>SUMIFS(СВЦЭМ!$C$39:$C$782,СВЦЭМ!$A$39:$A$782,$A31,СВЦЭМ!$B$39:$B$782,C$11)+'СЕТ СН'!$F$9+СВЦЭМ!$D$10+'СЕТ СН'!$F$6-'СЕТ СН'!$F$19</f>
        <v>2245.5870252</v>
      </c>
      <c r="D31" s="36">
        <f>SUMIFS(СВЦЭМ!$C$39:$C$782,СВЦЭМ!$A$39:$A$782,$A31,СВЦЭМ!$B$39:$B$782,D$11)+'СЕТ СН'!$F$9+СВЦЭМ!$D$10+'СЕТ СН'!$F$6-'СЕТ СН'!$F$19</f>
        <v>2280.6255983400001</v>
      </c>
      <c r="E31" s="36">
        <f>SUMIFS(СВЦЭМ!$C$39:$C$782,СВЦЭМ!$A$39:$A$782,$A31,СВЦЭМ!$B$39:$B$782,E$11)+'СЕТ СН'!$F$9+СВЦЭМ!$D$10+'СЕТ СН'!$F$6-'СЕТ СН'!$F$19</f>
        <v>2302.4080786</v>
      </c>
      <c r="F31" s="36">
        <f>SUMIFS(СВЦЭМ!$C$39:$C$782,СВЦЭМ!$A$39:$A$782,$A31,СВЦЭМ!$B$39:$B$782,F$11)+'СЕТ СН'!$F$9+СВЦЭМ!$D$10+'СЕТ СН'!$F$6-'СЕТ СН'!$F$19</f>
        <v>2302.8179833099998</v>
      </c>
      <c r="G31" s="36">
        <f>SUMIFS(СВЦЭМ!$C$39:$C$782,СВЦЭМ!$A$39:$A$782,$A31,СВЦЭМ!$B$39:$B$782,G$11)+'СЕТ СН'!$F$9+СВЦЭМ!$D$10+'СЕТ СН'!$F$6-'СЕТ СН'!$F$19</f>
        <v>2286.2042290300001</v>
      </c>
      <c r="H31" s="36">
        <f>SUMIFS(СВЦЭМ!$C$39:$C$782,СВЦЭМ!$A$39:$A$782,$A31,СВЦЭМ!$B$39:$B$782,H$11)+'СЕТ СН'!$F$9+СВЦЭМ!$D$10+'СЕТ СН'!$F$6-'СЕТ СН'!$F$19</f>
        <v>2261.5491034199999</v>
      </c>
      <c r="I31" s="36">
        <f>SUMIFS(СВЦЭМ!$C$39:$C$782,СВЦЭМ!$A$39:$A$782,$A31,СВЦЭМ!$B$39:$B$782,I$11)+'СЕТ СН'!$F$9+СВЦЭМ!$D$10+'СЕТ СН'!$F$6-'СЕТ СН'!$F$19</f>
        <v>2219.75719166</v>
      </c>
      <c r="J31" s="36">
        <f>SUMIFS(СВЦЭМ!$C$39:$C$782,СВЦЭМ!$A$39:$A$782,$A31,СВЦЭМ!$B$39:$B$782,J$11)+'СЕТ СН'!$F$9+СВЦЭМ!$D$10+'СЕТ СН'!$F$6-'СЕТ СН'!$F$19</f>
        <v>2139.7786583400002</v>
      </c>
      <c r="K31" s="36">
        <f>SUMIFS(СВЦЭМ!$C$39:$C$782,СВЦЭМ!$A$39:$A$782,$A31,СВЦЭМ!$B$39:$B$782,K$11)+'СЕТ СН'!$F$9+СВЦЭМ!$D$10+'СЕТ СН'!$F$6-'СЕТ СН'!$F$19</f>
        <v>2076.2689191999998</v>
      </c>
      <c r="L31" s="36">
        <f>SUMIFS(СВЦЭМ!$C$39:$C$782,СВЦЭМ!$A$39:$A$782,$A31,СВЦЭМ!$B$39:$B$782,L$11)+'СЕТ СН'!$F$9+СВЦЭМ!$D$10+'СЕТ СН'!$F$6-'СЕТ СН'!$F$19</f>
        <v>2069.5504696900002</v>
      </c>
      <c r="M31" s="36">
        <f>SUMIFS(СВЦЭМ!$C$39:$C$782,СВЦЭМ!$A$39:$A$782,$A31,СВЦЭМ!$B$39:$B$782,M$11)+'СЕТ СН'!$F$9+СВЦЭМ!$D$10+'СЕТ СН'!$F$6-'СЕТ СН'!$F$19</f>
        <v>2072.2663586600002</v>
      </c>
      <c r="N31" s="36">
        <f>SUMIFS(СВЦЭМ!$C$39:$C$782,СВЦЭМ!$A$39:$A$782,$A31,СВЦЭМ!$B$39:$B$782,N$11)+'СЕТ СН'!$F$9+СВЦЭМ!$D$10+'СЕТ СН'!$F$6-'СЕТ СН'!$F$19</f>
        <v>2091.7449961100001</v>
      </c>
      <c r="O31" s="36">
        <f>SUMIFS(СВЦЭМ!$C$39:$C$782,СВЦЭМ!$A$39:$A$782,$A31,СВЦЭМ!$B$39:$B$782,O$11)+'СЕТ СН'!$F$9+СВЦЭМ!$D$10+'СЕТ СН'!$F$6-'СЕТ СН'!$F$19</f>
        <v>2115.1028572499999</v>
      </c>
      <c r="P31" s="36">
        <f>SUMIFS(СВЦЭМ!$C$39:$C$782,СВЦЭМ!$A$39:$A$782,$A31,СВЦЭМ!$B$39:$B$782,P$11)+'СЕТ СН'!$F$9+СВЦЭМ!$D$10+'СЕТ СН'!$F$6-'СЕТ СН'!$F$19</f>
        <v>2135.69481516</v>
      </c>
      <c r="Q31" s="36">
        <f>SUMIFS(СВЦЭМ!$C$39:$C$782,СВЦЭМ!$A$39:$A$782,$A31,СВЦЭМ!$B$39:$B$782,Q$11)+'СЕТ СН'!$F$9+СВЦЭМ!$D$10+'СЕТ СН'!$F$6-'СЕТ СН'!$F$19</f>
        <v>2130.0407961199999</v>
      </c>
      <c r="R31" s="36">
        <f>SUMIFS(СВЦЭМ!$C$39:$C$782,СВЦЭМ!$A$39:$A$782,$A31,СВЦЭМ!$B$39:$B$782,R$11)+'СЕТ СН'!$F$9+СВЦЭМ!$D$10+'СЕТ СН'!$F$6-'СЕТ СН'!$F$19</f>
        <v>2111.5387266900002</v>
      </c>
      <c r="S31" s="36">
        <f>SUMIFS(СВЦЭМ!$C$39:$C$782,СВЦЭМ!$A$39:$A$782,$A31,СВЦЭМ!$B$39:$B$782,S$11)+'СЕТ СН'!$F$9+СВЦЭМ!$D$10+'СЕТ СН'!$F$6-'СЕТ СН'!$F$19</f>
        <v>2067.0764852100001</v>
      </c>
      <c r="T31" s="36">
        <f>SUMIFS(СВЦЭМ!$C$39:$C$782,СВЦЭМ!$A$39:$A$782,$A31,СВЦЭМ!$B$39:$B$782,T$11)+'СЕТ СН'!$F$9+СВЦЭМ!$D$10+'СЕТ СН'!$F$6-'СЕТ СН'!$F$19</f>
        <v>1999.66184888</v>
      </c>
      <c r="U31" s="36">
        <f>SUMIFS(СВЦЭМ!$C$39:$C$782,СВЦЭМ!$A$39:$A$782,$A31,СВЦЭМ!$B$39:$B$782,U$11)+'СЕТ СН'!$F$9+СВЦЭМ!$D$10+'СЕТ СН'!$F$6-'СЕТ СН'!$F$19</f>
        <v>1942.1258250999999</v>
      </c>
      <c r="V31" s="36">
        <f>SUMIFS(СВЦЭМ!$C$39:$C$782,СВЦЭМ!$A$39:$A$782,$A31,СВЦЭМ!$B$39:$B$782,V$11)+'СЕТ СН'!$F$9+СВЦЭМ!$D$10+'СЕТ СН'!$F$6-'СЕТ СН'!$F$19</f>
        <v>1965.53250441</v>
      </c>
      <c r="W31" s="36">
        <f>SUMIFS(СВЦЭМ!$C$39:$C$782,СВЦЭМ!$A$39:$A$782,$A31,СВЦЭМ!$B$39:$B$782,W$11)+'СЕТ СН'!$F$9+СВЦЭМ!$D$10+'СЕТ СН'!$F$6-'СЕТ СН'!$F$19</f>
        <v>2007.2639135099998</v>
      </c>
      <c r="X31" s="36">
        <f>SUMIFS(СВЦЭМ!$C$39:$C$782,СВЦЭМ!$A$39:$A$782,$A31,СВЦЭМ!$B$39:$B$782,X$11)+'СЕТ СН'!$F$9+СВЦЭМ!$D$10+'СЕТ СН'!$F$6-'СЕТ СН'!$F$19</f>
        <v>2079.1135381600002</v>
      </c>
      <c r="Y31" s="36">
        <f>SUMIFS(СВЦЭМ!$C$39:$C$782,СВЦЭМ!$A$39:$A$782,$A31,СВЦЭМ!$B$39:$B$782,Y$11)+'СЕТ СН'!$F$9+СВЦЭМ!$D$10+'СЕТ СН'!$F$6-'СЕТ СН'!$F$19</f>
        <v>2143.1788022199999</v>
      </c>
    </row>
    <row r="32" spans="1:25" ht="15.75" x14ac:dyDescent="0.2">
      <c r="A32" s="35">
        <f t="shared" si="0"/>
        <v>45586</v>
      </c>
      <c r="B32" s="36">
        <f>SUMIFS(СВЦЭМ!$C$39:$C$782,СВЦЭМ!$A$39:$A$782,$A32,СВЦЭМ!$B$39:$B$782,B$11)+'СЕТ СН'!$F$9+СВЦЭМ!$D$10+'СЕТ СН'!$F$6-'СЕТ СН'!$F$19</f>
        <v>2250.3086314799998</v>
      </c>
      <c r="C32" s="36">
        <f>SUMIFS(СВЦЭМ!$C$39:$C$782,СВЦЭМ!$A$39:$A$782,$A32,СВЦЭМ!$B$39:$B$782,C$11)+'СЕТ СН'!$F$9+СВЦЭМ!$D$10+'СЕТ СН'!$F$6-'СЕТ СН'!$F$19</f>
        <v>2283.2974286899998</v>
      </c>
      <c r="D32" s="36">
        <f>SUMIFS(СВЦЭМ!$C$39:$C$782,СВЦЭМ!$A$39:$A$782,$A32,СВЦЭМ!$B$39:$B$782,D$11)+'СЕТ СН'!$F$9+СВЦЭМ!$D$10+'СЕТ СН'!$F$6-'СЕТ СН'!$F$19</f>
        <v>2304.7183126599998</v>
      </c>
      <c r="E32" s="36">
        <f>SUMIFS(СВЦЭМ!$C$39:$C$782,СВЦЭМ!$A$39:$A$782,$A32,СВЦЭМ!$B$39:$B$782,E$11)+'СЕТ СН'!$F$9+СВЦЭМ!$D$10+'СЕТ СН'!$F$6-'СЕТ СН'!$F$19</f>
        <v>2308.3023150499998</v>
      </c>
      <c r="F32" s="36">
        <f>SUMIFS(СВЦЭМ!$C$39:$C$782,СВЦЭМ!$A$39:$A$782,$A32,СВЦЭМ!$B$39:$B$782,F$11)+'СЕТ СН'!$F$9+СВЦЭМ!$D$10+'СЕТ СН'!$F$6-'СЕТ СН'!$F$19</f>
        <v>2310.0841597499998</v>
      </c>
      <c r="G32" s="36">
        <f>SUMIFS(СВЦЭМ!$C$39:$C$782,СВЦЭМ!$A$39:$A$782,$A32,СВЦЭМ!$B$39:$B$782,G$11)+'СЕТ СН'!$F$9+СВЦЭМ!$D$10+'СЕТ СН'!$F$6-'СЕТ СН'!$F$19</f>
        <v>2311.6861736699998</v>
      </c>
      <c r="H32" s="36">
        <f>SUMIFS(СВЦЭМ!$C$39:$C$782,СВЦЭМ!$A$39:$A$782,$A32,СВЦЭМ!$B$39:$B$782,H$11)+'СЕТ СН'!$F$9+СВЦЭМ!$D$10+'СЕТ СН'!$F$6-'СЕТ СН'!$F$19</f>
        <v>2222.93743012</v>
      </c>
      <c r="I32" s="36">
        <f>SUMIFS(СВЦЭМ!$C$39:$C$782,СВЦЭМ!$A$39:$A$782,$A32,СВЦЭМ!$B$39:$B$782,I$11)+'СЕТ СН'!$F$9+СВЦЭМ!$D$10+'СЕТ СН'!$F$6-'СЕТ СН'!$F$19</f>
        <v>2127.02755935</v>
      </c>
      <c r="J32" s="36">
        <f>SUMIFS(СВЦЭМ!$C$39:$C$782,СВЦЭМ!$A$39:$A$782,$A32,СВЦЭМ!$B$39:$B$782,J$11)+'СЕТ СН'!$F$9+СВЦЭМ!$D$10+'СЕТ СН'!$F$6-'СЕТ СН'!$F$19</f>
        <v>2067.1139128499999</v>
      </c>
      <c r="K32" s="36">
        <f>SUMIFS(СВЦЭМ!$C$39:$C$782,СВЦЭМ!$A$39:$A$782,$A32,СВЦЭМ!$B$39:$B$782,K$11)+'СЕТ СН'!$F$9+СВЦЭМ!$D$10+'СЕТ СН'!$F$6-'СЕТ СН'!$F$19</f>
        <v>2041.92269313</v>
      </c>
      <c r="L32" s="36">
        <f>SUMIFS(СВЦЭМ!$C$39:$C$782,СВЦЭМ!$A$39:$A$782,$A32,СВЦЭМ!$B$39:$B$782,L$11)+'СЕТ СН'!$F$9+СВЦЭМ!$D$10+'СЕТ СН'!$F$6-'СЕТ СН'!$F$19</f>
        <v>2074.5435210000001</v>
      </c>
      <c r="M32" s="36">
        <f>SUMIFS(СВЦЭМ!$C$39:$C$782,СВЦЭМ!$A$39:$A$782,$A32,СВЦЭМ!$B$39:$B$782,M$11)+'СЕТ СН'!$F$9+СВЦЭМ!$D$10+'СЕТ СН'!$F$6-'СЕТ СН'!$F$19</f>
        <v>2106.7987802900002</v>
      </c>
      <c r="N32" s="36">
        <f>SUMIFS(СВЦЭМ!$C$39:$C$782,СВЦЭМ!$A$39:$A$782,$A32,СВЦЭМ!$B$39:$B$782,N$11)+'СЕТ СН'!$F$9+СВЦЭМ!$D$10+'СЕТ СН'!$F$6-'СЕТ СН'!$F$19</f>
        <v>2154.9620203899999</v>
      </c>
      <c r="O32" s="36">
        <f>SUMIFS(СВЦЭМ!$C$39:$C$782,СВЦЭМ!$A$39:$A$782,$A32,СВЦЭМ!$B$39:$B$782,O$11)+'СЕТ СН'!$F$9+СВЦЭМ!$D$10+'СЕТ СН'!$F$6-'СЕТ СН'!$F$19</f>
        <v>2138.7212643600001</v>
      </c>
      <c r="P32" s="36">
        <f>SUMIFS(СВЦЭМ!$C$39:$C$782,СВЦЭМ!$A$39:$A$782,$A32,СВЦЭМ!$B$39:$B$782,P$11)+'СЕТ СН'!$F$9+СВЦЭМ!$D$10+'СЕТ СН'!$F$6-'СЕТ СН'!$F$19</f>
        <v>2149.9863605</v>
      </c>
      <c r="Q32" s="36">
        <f>SUMIFS(СВЦЭМ!$C$39:$C$782,СВЦЭМ!$A$39:$A$782,$A32,СВЦЭМ!$B$39:$B$782,Q$11)+'СЕТ СН'!$F$9+СВЦЭМ!$D$10+'СЕТ СН'!$F$6-'СЕТ СН'!$F$19</f>
        <v>2159.5614343299999</v>
      </c>
      <c r="R32" s="36">
        <f>SUMIFS(СВЦЭМ!$C$39:$C$782,СВЦЭМ!$A$39:$A$782,$A32,СВЦЭМ!$B$39:$B$782,R$11)+'СЕТ СН'!$F$9+СВЦЭМ!$D$10+'СЕТ СН'!$F$6-'СЕТ СН'!$F$19</f>
        <v>2163.1190195600002</v>
      </c>
      <c r="S32" s="36">
        <f>SUMIFS(СВЦЭМ!$C$39:$C$782,СВЦЭМ!$A$39:$A$782,$A32,СВЦЭМ!$B$39:$B$782,S$11)+'СЕТ СН'!$F$9+СВЦЭМ!$D$10+'СЕТ СН'!$F$6-'СЕТ СН'!$F$19</f>
        <v>2116.5233975599999</v>
      </c>
      <c r="T32" s="36">
        <f>SUMIFS(СВЦЭМ!$C$39:$C$782,СВЦЭМ!$A$39:$A$782,$A32,СВЦЭМ!$B$39:$B$782,T$11)+'СЕТ СН'!$F$9+СВЦЭМ!$D$10+'СЕТ СН'!$F$6-'СЕТ СН'!$F$19</f>
        <v>2028.9680667799998</v>
      </c>
      <c r="U32" s="36">
        <f>SUMIFS(СВЦЭМ!$C$39:$C$782,СВЦЭМ!$A$39:$A$782,$A32,СВЦЭМ!$B$39:$B$782,U$11)+'СЕТ СН'!$F$9+СВЦЭМ!$D$10+'СЕТ СН'!$F$6-'СЕТ СН'!$F$19</f>
        <v>2019.6454953799998</v>
      </c>
      <c r="V32" s="36">
        <f>SUMIFS(СВЦЭМ!$C$39:$C$782,СВЦЭМ!$A$39:$A$782,$A32,СВЦЭМ!$B$39:$B$782,V$11)+'СЕТ СН'!$F$9+СВЦЭМ!$D$10+'СЕТ СН'!$F$6-'СЕТ СН'!$F$19</f>
        <v>2031.9373832699998</v>
      </c>
      <c r="W32" s="36">
        <f>SUMIFS(СВЦЭМ!$C$39:$C$782,СВЦЭМ!$A$39:$A$782,$A32,СВЦЭМ!$B$39:$B$782,W$11)+'СЕТ СН'!$F$9+СВЦЭМ!$D$10+'СЕТ СН'!$F$6-'СЕТ СН'!$F$19</f>
        <v>2071.3887639899999</v>
      </c>
      <c r="X32" s="36">
        <f>SUMIFS(СВЦЭМ!$C$39:$C$782,СВЦЭМ!$A$39:$A$782,$A32,СВЦЭМ!$B$39:$B$782,X$11)+'СЕТ СН'!$F$9+СВЦЭМ!$D$10+'СЕТ СН'!$F$6-'СЕТ СН'!$F$19</f>
        <v>2149.80460644</v>
      </c>
      <c r="Y32" s="36">
        <f>SUMIFS(СВЦЭМ!$C$39:$C$782,СВЦЭМ!$A$39:$A$782,$A32,СВЦЭМ!$B$39:$B$782,Y$11)+'СЕТ СН'!$F$9+СВЦЭМ!$D$10+'СЕТ СН'!$F$6-'СЕТ СН'!$F$19</f>
        <v>2170.59475097</v>
      </c>
    </row>
    <row r="33" spans="1:25" ht="15.75" x14ac:dyDescent="0.2">
      <c r="A33" s="35">
        <f t="shared" si="0"/>
        <v>45587</v>
      </c>
      <c r="B33" s="36">
        <f>SUMIFS(СВЦЭМ!$C$39:$C$782,СВЦЭМ!$A$39:$A$782,$A33,СВЦЭМ!$B$39:$B$782,B$11)+'СЕТ СН'!$F$9+СВЦЭМ!$D$10+'СЕТ СН'!$F$6-'СЕТ СН'!$F$19</f>
        <v>2149.9592221100002</v>
      </c>
      <c r="C33" s="36">
        <f>SUMIFS(СВЦЭМ!$C$39:$C$782,СВЦЭМ!$A$39:$A$782,$A33,СВЦЭМ!$B$39:$B$782,C$11)+'СЕТ СН'!$F$9+СВЦЭМ!$D$10+'СЕТ СН'!$F$6-'СЕТ СН'!$F$19</f>
        <v>2178.6581338999999</v>
      </c>
      <c r="D33" s="36">
        <f>SUMIFS(СВЦЭМ!$C$39:$C$782,СВЦЭМ!$A$39:$A$782,$A33,СВЦЭМ!$B$39:$B$782,D$11)+'СЕТ СН'!$F$9+СВЦЭМ!$D$10+'СЕТ СН'!$F$6-'СЕТ СН'!$F$19</f>
        <v>2187.0530331800001</v>
      </c>
      <c r="E33" s="36">
        <f>SUMIFS(СВЦЭМ!$C$39:$C$782,СВЦЭМ!$A$39:$A$782,$A33,СВЦЭМ!$B$39:$B$782,E$11)+'СЕТ СН'!$F$9+СВЦЭМ!$D$10+'СЕТ СН'!$F$6-'СЕТ СН'!$F$19</f>
        <v>2254.79185108</v>
      </c>
      <c r="F33" s="36">
        <f>SUMIFS(СВЦЭМ!$C$39:$C$782,СВЦЭМ!$A$39:$A$782,$A33,СВЦЭМ!$B$39:$B$782,F$11)+'СЕТ СН'!$F$9+СВЦЭМ!$D$10+'СЕТ СН'!$F$6-'СЕТ СН'!$F$19</f>
        <v>2259.7896360899999</v>
      </c>
      <c r="G33" s="36">
        <f>SUMIFS(СВЦЭМ!$C$39:$C$782,СВЦЭМ!$A$39:$A$782,$A33,СВЦЭМ!$B$39:$B$782,G$11)+'СЕТ СН'!$F$9+СВЦЭМ!$D$10+'СЕТ СН'!$F$6-'СЕТ СН'!$F$19</f>
        <v>2236.4429497299998</v>
      </c>
      <c r="H33" s="36">
        <f>SUMIFS(СВЦЭМ!$C$39:$C$782,СВЦЭМ!$A$39:$A$782,$A33,СВЦЭМ!$B$39:$B$782,H$11)+'СЕТ СН'!$F$9+СВЦЭМ!$D$10+'СЕТ СН'!$F$6-'СЕТ СН'!$F$19</f>
        <v>2138.83812296</v>
      </c>
      <c r="I33" s="36">
        <f>SUMIFS(СВЦЭМ!$C$39:$C$782,СВЦЭМ!$A$39:$A$782,$A33,СВЦЭМ!$B$39:$B$782,I$11)+'СЕТ СН'!$F$9+СВЦЭМ!$D$10+'СЕТ СН'!$F$6-'СЕТ СН'!$F$19</f>
        <v>2065.5276679600001</v>
      </c>
      <c r="J33" s="36">
        <f>SUMIFS(СВЦЭМ!$C$39:$C$782,СВЦЭМ!$A$39:$A$782,$A33,СВЦЭМ!$B$39:$B$782,J$11)+'СЕТ СН'!$F$9+СВЦЭМ!$D$10+'СЕТ СН'!$F$6-'СЕТ СН'!$F$19</f>
        <v>2037.42495422</v>
      </c>
      <c r="K33" s="36">
        <f>SUMIFS(СВЦЭМ!$C$39:$C$782,СВЦЭМ!$A$39:$A$782,$A33,СВЦЭМ!$B$39:$B$782,K$11)+'СЕТ СН'!$F$9+СВЦЭМ!$D$10+'СЕТ СН'!$F$6-'СЕТ СН'!$F$19</f>
        <v>2029.3821262000001</v>
      </c>
      <c r="L33" s="36">
        <f>SUMIFS(СВЦЭМ!$C$39:$C$782,СВЦЭМ!$A$39:$A$782,$A33,СВЦЭМ!$B$39:$B$782,L$11)+'СЕТ СН'!$F$9+СВЦЭМ!$D$10+'СЕТ СН'!$F$6-'СЕТ СН'!$F$19</f>
        <v>2009.0435591800001</v>
      </c>
      <c r="M33" s="36">
        <f>SUMIFS(СВЦЭМ!$C$39:$C$782,СВЦЭМ!$A$39:$A$782,$A33,СВЦЭМ!$B$39:$B$782,M$11)+'СЕТ СН'!$F$9+СВЦЭМ!$D$10+'СЕТ СН'!$F$6-'СЕТ СН'!$F$19</f>
        <v>2005.6186053400002</v>
      </c>
      <c r="N33" s="36">
        <f>SUMIFS(СВЦЭМ!$C$39:$C$782,СВЦЭМ!$A$39:$A$782,$A33,СВЦЭМ!$B$39:$B$782,N$11)+'СЕТ СН'!$F$9+СВЦЭМ!$D$10+'СЕТ СН'!$F$6-'СЕТ СН'!$F$19</f>
        <v>2012.53094268</v>
      </c>
      <c r="O33" s="36">
        <f>SUMIFS(СВЦЭМ!$C$39:$C$782,СВЦЭМ!$A$39:$A$782,$A33,СВЦЭМ!$B$39:$B$782,O$11)+'СЕТ СН'!$F$9+СВЦЭМ!$D$10+'СЕТ СН'!$F$6-'СЕТ СН'!$F$19</f>
        <v>1989.5734043399998</v>
      </c>
      <c r="P33" s="36">
        <f>SUMIFS(СВЦЭМ!$C$39:$C$782,СВЦЭМ!$A$39:$A$782,$A33,СВЦЭМ!$B$39:$B$782,P$11)+'СЕТ СН'!$F$9+СВЦЭМ!$D$10+'СЕТ СН'!$F$6-'СЕТ СН'!$F$19</f>
        <v>1995.4879015000001</v>
      </c>
      <c r="Q33" s="36">
        <f>SUMIFS(СВЦЭМ!$C$39:$C$782,СВЦЭМ!$A$39:$A$782,$A33,СВЦЭМ!$B$39:$B$782,Q$11)+'СЕТ СН'!$F$9+СВЦЭМ!$D$10+'СЕТ СН'!$F$6-'СЕТ СН'!$F$19</f>
        <v>2045.40274288</v>
      </c>
      <c r="R33" s="36">
        <f>SUMIFS(СВЦЭМ!$C$39:$C$782,СВЦЭМ!$A$39:$A$782,$A33,СВЦЭМ!$B$39:$B$782,R$11)+'СЕТ СН'!$F$9+СВЦЭМ!$D$10+'СЕТ СН'!$F$6-'СЕТ СН'!$F$19</f>
        <v>2037.2845964200001</v>
      </c>
      <c r="S33" s="36">
        <f>SUMIFS(СВЦЭМ!$C$39:$C$782,СВЦЭМ!$A$39:$A$782,$A33,СВЦЭМ!$B$39:$B$782,S$11)+'СЕТ СН'!$F$9+СВЦЭМ!$D$10+'СЕТ СН'!$F$6-'СЕТ СН'!$F$19</f>
        <v>2017.7159896200001</v>
      </c>
      <c r="T33" s="36">
        <f>SUMIFS(СВЦЭМ!$C$39:$C$782,СВЦЭМ!$A$39:$A$782,$A33,СВЦЭМ!$B$39:$B$782,T$11)+'СЕТ СН'!$F$9+СВЦЭМ!$D$10+'СЕТ СН'!$F$6-'СЕТ СН'!$F$19</f>
        <v>1972.8746957899998</v>
      </c>
      <c r="U33" s="36">
        <f>SUMIFS(СВЦЭМ!$C$39:$C$782,СВЦЭМ!$A$39:$A$782,$A33,СВЦЭМ!$B$39:$B$782,U$11)+'СЕТ СН'!$F$9+СВЦЭМ!$D$10+'СЕТ СН'!$F$6-'СЕТ СН'!$F$19</f>
        <v>1967.3718351900002</v>
      </c>
      <c r="V33" s="36">
        <f>SUMIFS(СВЦЭМ!$C$39:$C$782,СВЦЭМ!$A$39:$A$782,$A33,СВЦЭМ!$B$39:$B$782,V$11)+'СЕТ СН'!$F$9+СВЦЭМ!$D$10+'СЕТ СН'!$F$6-'СЕТ СН'!$F$19</f>
        <v>1981.7040684799999</v>
      </c>
      <c r="W33" s="36">
        <f>SUMIFS(СВЦЭМ!$C$39:$C$782,СВЦЭМ!$A$39:$A$782,$A33,СВЦЭМ!$B$39:$B$782,W$11)+'СЕТ СН'!$F$9+СВЦЭМ!$D$10+'СЕТ СН'!$F$6-'СЕТ СН'!$F$19</f>
        <v>1983.4388530000001</v>
      </c>
      <c r="X33" s="36">
        <f>SUMIFS(СВЦЭМ!$C$39:$C$782,СВЦЭМ!$A$39:$A$782,$A33,СВЦЭМ!$B$39:$B$782,X$11)+'СЕТ СН'!$F$9+СВЦЭМ!$D$10+'СЕТ СН'!$F$6-'СЕТ СН'!$F$19</f>
        <v>2041.7138042000001</v>
      </c>
      <c r="Y33" s="36">
        <f>SUMIFS(СВЦЭМ!$C$39:$C$782,СВЦЭМ!$A$39:$A$782,$A33,СВЦЭМ!$B$39:$B$782,Y$11)+'СЕТ СН'!$F$9+СВЦЭМ!$D$10+'СЕТ СН'!$F$6-'СЕТ СН'!$F$19</f>
        <v>2075.26150332</v>
      </c>
    </row>
    <row r="34" spans="1:25" ht="15.75" x14ac:dyDescent="0.2">
      <c r="A34" s="35">
        <f t="shared" si="0"/>
        <v>45588</v>
      </c>
      <c r="B34" s="36">
        <f>SUMIFS(СВЦЭМ!$C$39:$C$782,СВЦЭМ!$A$39:$A$782,$A34,СВЦЭМ!$B$39:$B$782,B$11)+'СЕТ СН'!$F$9+СВЦЭМ!$D$10+'СЕТ СН'!$F$6-'СЕТ СН'!$F$19</f>
        <v>2161.4350250900002</v>
      </c>
      <c r="C34" s="36">
        <f>SUMIFS(СВЦЭМ!$C$39:$C$782,СВЦЭМ!$A$39:$A$782,$A34,СВЦЭМ!$B$39:$B$782,C$11)+'СЕТ СН'!$F$9+СВЦЭМ!$D$10+'СЕТ СН'!$F$6-'СЕТ СН'!$F$19</f>
        <v>2214.4818268600002</v>
      </c>
      <c r="D34" s="36">
        <f>SUMIFS(СВЦЭМ!$C$39:$C$782,СВЦЭМ!$A$39:$A$782,$A34,СВЦЭМ!$B$39:$B$782,D$11)+'СЕТ СН'!$F$9+СВЦЭМ!$D$10+'СЕТ СН'!$F$6-'СЕТ СН'!$F$19</f>
        <v>2248.5458553100002</v>
      </c>
      <c r="E34" s="36">
        <f>SUMIFS(СВЦЭМ!$C$39:$C$782,СВЦЭМ!$A$39:$A$782,$A34,СВЦЭМ!$B$39:$B$782,E$11)+'СЕТ СН'!$F$9+СВЦЭМ!$D$10+'СЕТ СН'!$F$6-'СЕТ СН'!$F$19</f>
        <v>2265.1267106199998</v>
      </c>
      <c r="F34" s="36">
        <f>SUMIFS(СВЦЭМ!$C$39:$C$782,СВЦЭМ!$A$39:$A$782,$A34,СВЦЭМ!$B$39:$B$782,F$11)+'СЕТ СН'!$F$9+СВЦЭМ!$D$10+'СЕТ СН'!$F$6-'СЕТ СН'!$F$19</f>
        <v>2251.59364276</v>
      </c>
      <c r="G34" s="36">
        <f>SUMIFS(СВЦЭМ!$C$39:$C$782,СВЦЭМ!$A$39:$A$782,$A34,СВЦЭМ!$B$39:$B$782,G$11)+'СЕТ СН'!$F$9+СВЦЭМ!$D$10+'СЕТ СН'!$F$6-'СЕТ СН'!$F$19</f>
        <v>2218.5490842300001</v>
      </c>
      <c r="H34" s="36">
        <f>SUMIFS(СВЦЭМ!$C$39:$C$782,СВЦЭМ!$A$39:$A$782,$A34,СВЦЭМ!$B$39:$B$782,H$11)+'СЕТ СН'!$F$9+СВЦЭМ!$D$10+'СЕТ СН'!$F$6-'СЕТ СН'!$F$19</f>
        <v>2126.3193986900001</v>
      </c>
      <c r="I34" s="36">
        <f>SUMIFS(СВЦЭМ!$C$39:$C$782,СВЦЭМ!$A$39:$A$782,$A34,СВЦЭМ!$B$39:$B$782,I$11)+'СЕТ СН'!$F$9+СВЦЭМ!$D$10+'СЕТ СН'!$F$6-'СЕТ СН'!$F$19</f>
        <v>2046.06991539</v>
      </c>
      <c r="J34" s="36">
        <f>SUMIFS(СВЦЭМ!$C$39:$C$782,СВЦЭМ!$A$39:$A$782,$A34,СВЦЭМ!$B$39:$B$782,J$11)+'СЕТ СН'!$F$9+СВЦЭМ!$D$10+'СЕТ СН'!$F$6-'СЕТ СН'!$F$19</f>
        <v>2005.0780972100001</v>
      </c>
      <c r="K34" s="36">
        <f>SUMIFS(СВЦЭМ!$C$39:$C$782,СВЦЭМ!$A$39:$A$782,$A34,СВЦЭМ!$B$39:$B$782,K$11)+'СЕТ СН'!$F$9+СВЦЭМ!$D$10+'СЕТ СН'!$F$6-'СЕТ СН'!$F$19</f>
        <v>2007.1966740100002</v>
      </c>
      <c r="L34" s="36">
        <f>SUMIFS(СВЦЭМ!$C$39:$C$782,СВЦЭМ!$A$39:$A$782,$A34,СВЦЭМ!$B$39:$B$782,L$11)+'СЕТ СН'!$F$9+СВЦЭМ!$D$10+'СЕТ СН'!$F$6-'СЕТ СН'!$F$19</f>
        <v>1989.77165384</v>
      </c>
      <c r="M34" s="36">
        <f>SUMIFS(СВЦЭМ!$C$39:$C$782,СВЦЭМ!$A$39:$A$782,$A34,СВЦЭМ!$B$39:$B$782,M$11)+'СЕТ СН'!$F$9+СВЦЭМ!$D$10+'СЕТ СН'!$F$6-'СЕТ СН'!$F$19</f>
        <v>1986.6033363900001</v>
      </c>
      <c r="N34" s="36">
        <f>SUMIFS(СВЦЭМ!$C$39:$C$782,СВЦЭМ!$A$39:$A$782,$A34,СВЦЭМ!$B$39:$B$782,N$11)+'СЕТ СН'!$F$9+СВЦЭМ!$D$10+'СЕТ СН'!$F$6-'СЕТ СН'!$F$19</f>
        <v>2008.1841066000002</v>
      </c>
      <c r="O34" s="36">
        <f>SUMIFS(СВЦЭМ!$C$39:$C$782,СВЦЭМ!$A$39:$A$782,$A34,СВЦЭМ!$B$39:$B$782,O$11)+'СЕТ СН'!$F$9+СВЦЭМ!$D$10+'СЕТ СН'!$F$6-'СЕТ СН'!$F$19</f>
        <v>1982.7675916200001</v>
      </c>
      <c r="P34" s="36">
        <f>SUMIFS(СВЦЭМ!$C$39:$C$782,СВЦЭМ!$A$39:$A$782,$A34,СВЦЭМ!$B$39:$B$782,P$11)+'СЕТ СН'!$F$9+СВЦЭМ!$D$10+'СЕТ СН'!$F$6-'СЕТ СН'!$F$19</f>
        <v>1999.52593553</v>
      </c>
      <c r="Q34" s="36">
        <f>SUMIFS(СВЦЭМ!$C$39:$C$782,СВЦЭМ!$A$39:$A$782,$A34,СВЦЭМ!$B$39:$B$782,Q$11)+'СЕТ СН'!$F$9+СВЦЭМ!$D$10+'СЕТ СН'!$F$6-'СЕТ СН'!$F$19</f>
        <v>2080.0925214600002</v>
      </c>
      <c r="R34" s="36">
        <f>SUMIFS(СВЦЭМ!$C$39:$C$782,СВЦЭМ!$A$39:$A$782,$A34,СВЦЭМ!$B$39:$B$782,R$11)+'СЕТ СН'!$F$9+СВЦЭМ!$D$10+'СЕТ СН'!$F$6-'СЕТ СН'!$F$19</f>
        <v>2078.0782202</v>
      </c>
      <c r="S34" s="36">
        <f>SUMIFS(СВЦЭМ!$C$39:$C$782,СВЦЭМ!$A$39:$A$782,$A34,СВЦЭМ!$B$39:$B$782,S$11)+'СЕТ СН'!$F$9+СВЦЭМ!$D$10+'СЕТ СН'!$F$6-'СЕТ СН'!$F$19</f>
        <v>2048.18730637</v>
      </c>
      <c r="T34" s="36">
        <f>SUMIFS(СВЦЭМ!$C$39:$C$782,СВЦЭМ!$A$39:$A$782,$A34,СВЦЭМ!$B$39:$B$782,T$11)+'СЕТ СН'!$F$9+СВЦЭМ!$D$10+'СЕТ СН'!$F$6-'СЕТ СН'!$F$19</f>
        <v>1996.26780121</v>
      </c>
      <c r="U34" s="36">
        <f>SUMIFS(СВЦЭМ!$C$39:$C$782,СВЦЭМ!$A$39:$A$782,$A34,СВЦЭМ!$B$39:$B$782,U$11)+'СЕТ СН'!$F$9+СВЦЭМ!$D$10+'СЕТ СН'!$F$6-'СЕТ СН'!$F$19</f>
        <v>1994.7642873300001</v>
      </c>
      <c r="V34" s="36">
        <f>SUMIFS(СВЦЭМ!$C$39:$C$782,СВЦЭМ!$A$39:$A$782,$A34,СВЦЭМ!$B$39:$B$782,V$11)+'СЕТ СН'!$F$9+СВЦЭМ!$D$10+'СЕТ СН'!$F$6-'СЕТ СН'!$F$19</f>
        <v>2001.9224545000002</v>
      </c>
      <c r="W34" s="36">
        <f>SUMIFS(СВЦЭМ!$C$39:$C$782,СВЦЭМ!$A$39:$A$782,$A34,СВЦЭМ!$B$39:$B$782,W$11)+'СЕТ СН'!$F$9+СВЦЭМ!$D$10+'СЕТ СН'!$F$6-'СЕТ СН'!$F$19</f>
        <v>1956.47579447</v>
      </c>
      <c r="X34" s="36">
        <f>SUMIFS(СВЦЭМ!$C$39:$C$782,СВЦЭМ!$A$39:$A$782,$A34,СВЦЭМ!$B$39:$B$782,X$11)+'СЕТ СН'!$F$9+СВЦЭМ!$D$10+'СЕТ СН'!$F$6-'СЕТ СН'!$F$19</f>
        <v>2004.1370240299998</v>
      </c>
      <c r="Y34" s="36">
        <f>SUMIFS(СВЦЭМ!$C$39:$C$782,СВЦЭМ!$A$39:$A$782,$A34,СВЦЭМ!$B$39:$B$782,Y$11)+'СЕТ СН'!$F$9+СВЦЭМ!$D$10+'СЕТ СН'!$F$6-'СЕТ СН'!$F$19</f>
        <v>1990.3801634500001</v>
      </c>
    </row>
    <row r="35" spans="1:25" ht="15.75" x14ac:dyDescent="0.2">
      <c r="A35" s="35">
        <f t="shared" si="0"/>
        <v>45589</v>
      </c>
      <c r="B35" s="36">
        <f>SUMIFS(СВЦЭМ!$C$39:$C$782,СВЦЭМ!$A$39:$A$782,$A35,СВЦЭМ!$B$39:$B$782,B$11)+'СЕТ СН'!$F$9+СВЦЭМ!$D$10+'СЕТ СН'!$F$6-'СЕТ СН'!$F$19</f>
        <v>2108.5612239400002</v>
      </c>
      <c r="C35" s="36">
        <f>SUMIFS(СВЦЭМ!$C$39:$C$782,СВЦЭМ!$A$39:$A$782,$A35,СВЦЭМ!$B$39:$B$782,C$11)+'СЕТ СН'!$F$9+СВЦЭМ!$D$10+'СЕТ СН'!$F$6-'СЕТ СН'!$F$19</f>
        <v>2141.1305165099998</v>
      </c>
      <c r="D35" s="36">
        <f>SUMIFS(СВЦЭМ!$C$39:$C$782,СВЦЭМ!$A$39:$A$782,$A35,СВЦЭМ!$B$39:$B$782,D$11)+'СЕТ СН'!$F$9+СВЦЭМ!$D$10+'СЕТ СН'!$F$6-'СЕТ СН'!$F$19</f>
        <v>2194.3891119300001</v>
      </c>
      <c r="E35" s="36">
        <f>SUMIFS(СВЦЭМ!$C$39:$C$782,СВЦЭМ!$A$39:$A$782,$A35,СВЦЭМ!$B$39:$B$782,E$11)+'СЕТ СН'!$F$9+СВЦЭМ!$D$10+'СЕТ СН'!$F$6-'СЕТ СН'!$F$19</f>
        <v>2213.6824347299998</v>
      </c>
      <c r="F35" s="36">
        <f>SUMIFS(СВЦЭМ!$C$39:$C$782,СВЦЭМ!$A$39:$A$782,$A35,СВЦЭМ!$B$39:$B$782,F$11)+'СЕТ СН'!$F$9+СВЦЭМ!$D$10+'СЕТ СН'!$F$6-'СЕТ СН'!$F$19</f>
        <v>2219.3546935899999</v>
      </c>
      <c r="G35" s="36">
        <f>SUMIFS(СВЦЭМ!$C$39:$C$782,СВЦЭМ!$A$39:$A$782,$A35,СВЦЭМ!$B$39:$B$782,G$11)+'СЕТ СН'!$F$9+СВЦЭМ!$D$10+'СЕТ СН'!$F$6-'СЕТ СН'!$F$19</f>
        <v>2196.1639538499999</v>
      </c>
      <c r="H35" s="36">
        <f>SUMIFS(СВЦЭМ!$C$39:$C$782,СВЦЭМ!$A$39:$A$782,$A35,СВЦЭМ!$B$39:$B$782,H$11)+'СЕТ СН'!$F$9+СВЦЭМ!$D$10+'СЕТ СН'!$F$6-'СЕТ СН'!$F$19</f>
        <v>2103.70681745</v>
      </c>
      <c r="I35" s="36">
        <f>SUMIFS(СВЦЭМ!$C$39:$C$782,СВЦЭМ!$A$39:$A$782,$A35,СВЦЭМ!$B$39:$B$782,I$11)+'СЕТ СН'!$F$9+СВЦЭМ!$D$10+'СЕТ СН'!$F$6-'СЕТ СН'!$F$19</f>
        <v>2026.0220536100001</v>
      </c>
      <c r="J35" s="36">
        <f>SUMIFS(СВЦЭМ!$C$39:$C$782,СВЦЭМ!$A$39:$A$782,$A35,СВЦЭМ!$B$39:$B$782,J$11)+'СЕТ СН'!$F$9+СВЦЭМ!$D$10+'СЕТ СН'!$F$6-'СЕТ СН'!$F$19</f>
        <v>1977.07736475</v>
      </c>
      <c r="K35" s="36">
        <f>SUMIFS(СВЦЭМ!$C$39:$C$782,СВЦЭМ!$A$39:$A$782,$A35,СВЦЭМ!$B$39:$B$782,K$11)+'СЕТ СН'!$F$9+СВЦЭМ!$D$10+'СЕТ СН'!$F$6-'СЕТ СН'!$F$19</f>
        <v>1951.6766509700001</v>
      </c>
      <c r="L35" s="36">
        <f>SUMIFS(СВЦЭМ!$C$39:$C$782,СВЦЭМ!$A$39:$A$782,$A35,СВЦЭМ!$B$39:$B$782,L$11)+'СЕТ СН'!$F$9+СВЦЭМ!$D$10+'СЕТ СН'!$F$6-'СЕТ СН'!$F$19</f>
        <v>1924.8346437199998</v>
      </c>
      <c r="M35" s="36">
        <f>SUMIFS(СВЦЭМ!$C$39:$C$782,СВЦЭМ!$A$39:$A$782,$A35,СВЦЭМ!$B$39:$B$782,M$11)+'СЕТ СН'!$F$9+СВЦЭМ!$D$10+'СЕТ СН'!$F$6-'СЕТ СН'!$F$19</f>
        <v>1938.9969313500001</v>
      </c>
      <c r="N35" s="36">
        <f>SUMIFS(СВЦЭМ!$C$39:$C$782,СВЦЭМ!$A$39:$A$782,$A35,СВЦЭМ!$B$39:$B$782,N$11)+'СЕТ СН'!$F$9+СВЦЭМ!$D$10+'СЕТ СН'!$F$6-'СЕТ СН'!$F$19</f>
        <v>1956.1221648999999</v>
      </c>
      <c r="O35" s="36">
        <f>SUMIFS(СВЦЭМ!$C$39:$C$782,СВЦЭМ!$A$39:$A$782,$A35,СВЦЭМ!$B$39:$B$782,O$11)+'СЕТ СН'!$F$9+СВЦЭМ!$D$10+'СЕТ СН'!$F$6-'СЕТ СН'!$F$19</f>
        <v>1974.9162991200001</v>
      </c>
      <c r="P35" s="36">
        <f>SUMIFS(СВЦЭМ!$C$39:$C$782,СВЦЭМ!$A$39:$A$782,$A35,СВЦЭМ!$B$39:$B$782,P$11)+'СЕТ СН'!$F$9+СВЦЭМ!$D$10+'СЕТ СН'!$F$6-'СЕТ СН'!$F$19</f>
        <v>1987.7067854400002</v>
      </c>
      <c r="Q35" s="36">
        <f>SUMIFS(СВЦЭМ!$C$39:$C$782,СВЦЭМ!$A$39:$A$782,$A35,СВЦЭМ!$B$39:$B$782,Q$11)+'СЕТ СН'!$F$9+СВЦЭМ!$D$10+'СЕТ СН'!$F$6-'СЕТ СН'!$F$19</f>
        <v>2006.7125601100001</v>
      </c>
      <c r="R35" s="36">
        <f>SUMIFS(СВЦЭМ!$C$39:$C$782,СВЦЭМ!$A$39:$A$782,$A35,СВЦЭМ!$B$39:$B$782,R$11)+'СЕТ СН'!$F$9+СВЦЭМ!$D$10+'СЕТ СН'!$F$6-'СЕТ СН'!$F$19</f>
        <v>1960.8272862700001</v>
      </c>
      <c r="S35" s="36">
        <f>SUMIFS(СВЦЭМ!$C$39:$C$782,СВЦЭМ!$A$39:$A$782,$A35,СВЦЭМ!$B$39:$B$782,S$11)+'СЕТ СН'!$F$9+СВЦЭМ!$D$10+'СЕТ СН'!$F$6-'СЕТ СН'!$F$19</f>
        <v>1994.6604935999999</v>
      </c>
      <c r="T35" s="36">
        <f>SUMIFS(СВЦЭМ!$C$39:$C$782,СВЦЭМ!$A$39:$A$782,$A35,СВЦЭМ!$B$39:$B$782,T$11)+'СЕТ СН'!$F$9+СВЦЭМ!$D$10+'СЕТ СН'!$F$6-'СЕТ СН'!$F$19</f>
        <v>1909.7552976000002</v>
      </c>
      <c r="U35" s="36">
        <f>SUMIFS(СВЦЭМ!$C$39:$C$782,СВЦЭМ!$A$39:$A$782,$A35,СВЦЭМ!$B$39:$B$782,U$11)+'СЕТ СН'!$F$9+СВЦЭМ!$D$10+'СЕТ СН'!$F$6-'СЕТ СН'!$F$19</f>
        <v>1915.9785711300001</v>
      </c>
      <c r="V35" s="36">
        <f>SUMIFS(СВЦЭМ!$C$39:$C$782,СВЦЭМ!$A$39:$A$782,$A35,СВЦЭМ!$B$39:$B$782,V$11)+'СЕТ СН'!$F$9+СВЦЭМ!$D$10+'СЕТ СН'!$F$6-'СЕТ СН'!$F$19</f>
        <v>1934.3775540699999</v>
      </c>
      <c r="W35" s="36">
        <f>SUMIFS(СВЦЭМ!$C$39:$C$782,СВЦЭМ!$A$39:$A$782,$A35,СВЦЭМ!$B$39:$B$782,W$11)+'СЕТ СН'!$F$9+СВЦЭМ!$D$10+'СЕТ СН'!$F$6-'СЕТ СН'!$F$19</f>
        <v>1962.5982453400002</v>
      </c>
      <c r="X35" s="36">
        <f>SUMIFS(СВЦЭМ!$C$39:$C$782,СВЦЭМ!$A$39:$A$782,$A35,СВЦЭМ!$B$39:$B$782,X$11)+'СЕТ СН'!$F$9+СВЦЭМ!$D$10+'СЕТ СН'!$F$6-'СЕТ СН'!$F$19</f>
        <v>1997.5216409899999</v>
      </c>
      <c r="Y35" s="36">
        <f>SUMIFS(СВЦЭМ!$C$39:$C$782,СВЦЭМ!$A$39:$A$782,$A35,СВЦЭМ!$B$39:$B$782,Y$11)+'СЕТ СН'!$F$9+СВЦЭМ!$D$10+'СЕТ СН'!$F$6-'СЕТ СН'!$F$19</f>
        <v>2036.9879312799999</v>
      </c>
    </row>
    <row r="36" spans="1:25" ht="15.75" x14ac:dyDescent="0.2">
      <c r="A36" s="35">
        <f t="shared" si="0"/>
        <v>45590</v>
      </c>
      <c r="B36" s="36">
        <f>SUMIFS(СВЦЭМ!$C$39:$C$782,СВЦЭМ!$A$39:$A$782,$A36,СВЦЭМ!$B$39:$B$782,B$11)+'СЕТ СН'!$F$9+СВЦЭМ!$D$10+'СЕТ СН'!$F$6-'СЕТ СН'!$F$19</f>
        <v>2004.6742023199999</v>
      </c>
      <c r="C36" s="36">
        <f>SUMIFS(СВЦЭМ!$C$39:$C$782,СВЦЭМ!$A$39:$A$782,$A36,СВЦЭМ!$B$39:$B$782,C$11)+'СЕТ СН'!$F$9+СВЦЭМ!$D$10+'СЕТ СН'!$F$6-'СЕТ СН'!$F$19</f>
        <v>2061.8578560000001</v>
      </c>
      <c r="D36" s="36">
        <f>SUMIFS(СВЦЭМ!$C$39:$C$782,СВЦЭМ!$A$39:$A$782,$A36,СВЦЭМ!$B$39:$B$782,D$11)+'СЕТ СН'!$F$9+СВЦЭМ!$D$10+'СЕТ СН'!$F$6-'СЕТ СН'!$F$19</f>
        <v>2095.2962093400001</v>
      </c>
      <c r="E36" s="36">
        <f>SUMIFS(СВЦЭМ!$C$39:$C$782,СВЦЭМ!$A$39:$A$782,$A36,СВЦЭМ!$B$39:$B$782,E$11)+'СЕТ СН'!$F$9+СВЦЭМ!$D$10+'СЕТ СН'!$F$6-'СЕТ СН'!$F$19</f>
        <v>2114.67464251</v>
      </c>
      <c r="F36" s="36">
        <f>SUMIFS(СВЦЭМ!$C$39:$C$782,СВЦЭМ!$A$39:$A$782,$A36,СВЦЭМ!$B$39:$B$782,F$11)+'СЕТ СН'!$F$9+СВЦЭМ!$D$10+'СЕТ СН'!$F$6-'СЕТ СН'!$F$19</f>
        <v>2101.8239488099998</v>
      </c>
      <c r="G36" s="36">
        <f>SUMIFS(СВЦЭМ!$C$39:$C$782,СВЦЭМ!$A$39:$A$782,$A36,СВЦЭМ!$B$39:$B$782,G$11)+'СЕТ СН'!$F$9+СВЦЭМ!$D$10+'СЕТ СН'!$F$6-'СЕТ СН'!$F$19</f>
        <v>2149.9314996899998</v>
      </c>
      <c r="H36" s="36">
        <f>SUMIFS(СВЦЭМ!$C$39:$C$782,СВЦЭМ!$A$39:$A$782,$A36,СВЦЭМ!$B$39:$B$782,H$11)+'СЕТ СН'!$F$9+СВЦЭМ!$D$10+'СЕТ СН'!$F$6-'СЕТ СН'!$F$19</f>
        <v>2110.6866977099999</v>
      </c>
      <c r="I36" s="36">
        <f>SUMIFS(СВЦЭМ!$C$39:$C$782,СВЦЭМ!$A$39:$A$782,$A36,СВЦЭМ!$B$39:$B$782,I$11)+'СЕТ СН'!$F$9+СВЦЭМ!$D$10+'СЕТ СН'!$F$6-'СЕТ СН'!$F$19</f>
        <v>2047.3326123000002</v>
      </c>
      <c r="J36" s="36">
        <f>SUMIFS(СВЦЭМ!$C$39:$C$782,СВЦЭМ!$A$39:$A$782,$A36,СВЦЭМ!$B$39:$B$782,J$11)+'СЕТ СН'!$F$9+СВЦЭМ!$D$10+'СЕТ СН'!$F$6-'СЕТ СН'!$F$19</f>
        <v>1977.3691709099999</v>
      </c>
      <c r="K36" s="36">
        <f>SUMIFS(СВЦЭМ!$C$39:$C$782,СВЦЭМ!$A$39:$A$782,$A36,СВЦЭМ!$B$39:$B$782,K$11)+'СЕТ СН'!$F$9+СВЦЭМ!$D$10+'СЕТ СН'!$F$6-'СЕТ СН'!$F$19</f>
        <v>1954.5907320599999</v>
      </c>
      <c r="L36" s="36">
        <f>SUMIFS(СВЦЭМ!$C$39:$C$782,СВЦЭМ!$A$39:$A$782,$A36,СВЦЭМ!$B$39:$B$782,L$11)+'СЕТ СН'!$F$9+СВЦЭМ!$D$10+'СЕТ СН'!$F$6-'СЕТ СН'!$F$19</f>
        <v>1947.94532252</v>
      </c>
      <c r="M36" s="36">
        <f>SUMIFS(СВЦЭМ!$C$39:$C$782,СВЦЭМ!$A$39:$A$782,$A36,СВЦЭМ!$B$39:$B$782,M$11)+'СЕТ СН'!$F$9+СВЦЭМ!$D$10+'СЕТ СН'!$F$6-'СЕТ СН'!$F$19</f>
        <v>1942.8139510000001</v>
      </c>
      <c r="N36" s="36">
        <f>SUMIFS(СВЦЭМ!$C$39:$C$782,СВЦЭМ!$A$39:$A$782,$A36,СВЦЭМ!$B$39:$B$782,N$11)+'СЕТ СН'!$F$9+СВЦЭМ!$D$10+'СЕТ СН'!$F$6-'СЕТ СН'!$F$19</f>
        <v>1974.6409768899998</v>
      </c>
      <c r="O36" s="36">
        <f>SUMIFS(СВЦЭМ!$C$39:$C$782,СВЦЭМ!$A$39:$A$782,$A36,СВЦЭМ!$B$39:$B$782,O$11)+'СЕТ СН'!$F$9+СВЦЭМ!$D$10+'СЕТ СН'!$F$6-'СЕТ СН'!$F$19</f>
        <v>1938.80537456</v>
      </c>
      <c r="P36" s="36">
        <f>SUMIFS(СВЦЭМ!$C$39:$C$782,СВЦЭМ!$A$39:$A$782,$A36,СВЦЭМ!$B$39:$B$782,P$11)+'СЕТ СН'!$F$9+СВЦЭМ!$D$10+'СЕТ СН'!$F$6-'СЕТ СН'!$F$19</f>
        <v>1930.5528416900002</v>
      </c>
      <c r="Q36" s="36">
        <f>SUMIFS(СВЦЭМ!$C$39:$C$782,СВЦЭМ!$A$39:$A$782,$A36,СВЦЭМ!$B$39:$B$782,Q$11)+'СЕТ СН'!$F$9+СВЦЭМ!$D$10+'СЕТ СН'!$F$6-'СЕТ СН'!$F$19</f>
        <v>1996.0845556099998</v>
      </c>
      <c r="R36" s="36">
        <f>SUMIFS(СВЦЭМ!$C$39:$C$782,СВЦЭМ!$A$39:$A$782,$A36,СВЦЭМ!$B$39:$B$782,R$11)+'СЕТ СН'!$F$9+СВЦЭМ!$D$10+'СЕТ СН'!$F$6-'СЕТ СН'!$F$19</f>
        <v>1987.7140394399999</v>
      </c>
      <c r="S36" s="36">
        <f>SUMIFS(СВЦЭМ!$C$39:$C$782,СВЦЭМ!$A$39:$A$782,$A36,СВЦЭМ!$B$39:$B$782,S$11)+'СЕТ СН'!$F$9+СВЦЭМ!$D$10+'СЕТ СН'!$F$6-'СЕТ СН'!$F$19</f>
        <v>1956.7748760499999</v>
      </c>
      <c r="T36" s="36">
        <f>SUMIFS(СВЦЭМ!$C$39:$C$782,СВЦЭМ!$A$39:$A$782,$A36,СВЦЭМ!$B$39:$B$782,T$11)+'СЕТ СН'!$F$9+СВЦЭМ!$D$10+'СЕТ СН'!$F$6-'СЕТ СН'!$F$19</f>
        <v>1885.8588840100001</v>
      </c>
      <c r="U36" s="36">
        <f>SUMIFS(СВЦЭМ!$C$39:$C$782,СВЦЭМ!$A$39:$A$782,$A36,СВЦЭМ!$B$39:$B$782,U$11)+'СЕТ СН'!$F$9+СВЦЭМ!$D$10+'СЕТ СН'!$F$6-'СЕТ СН'!$F$19</f>
        <v>1898.0511684399999</v>
      </c>
      <c r="V36" s="36">
        <f>SUMIFS(СВЦЭМ!$C$39:$C$782,СВЦЭМ!$A$39:$A$782,$A36,СВЦЭМ!$B$39:$B$782,V$11)+'СЕТ СН'!$F$9+СВЦЭМ!$D$10+'СЕТ СН'!$F$6-'СЕТ СН'!$F$19</f>
        <v>1928.5812150299998</v>
      </c>
      <c r="W36" s="36">
        <f>SUMIFS(СВЦЭМ!$C$39:$C$782,СВЦЭМ!$A$39:$A$782,$A36,СВЦЭМ!$B$39:$B$782,W$11)+'СЕТ СН'!$F$9+СВЦЭМ!$D$10+'СЕТ СН'!$F$6-'СЕТ СН'!$F$19</f>
        <v>1941.89863461</v>
      </c>
      <c r="X36" s="36">
        <f>SUMIFS(СВЦЭМ!$C$39:$C$782,СВЦЭМ!$A$39:$A$782,$A36,СВЦЭМ!$B$39:$B$782,X$11)+'СЕТ СН'!$F$9+СВЦЭМ!$D$10+'СЕТ СН'!$F$6-'СЕТ СН'!$F$19</f>
        <v>1995.3010466199999</v>
      </c>
      <c r="Y36" s="36">
        <f>SUMIFS(СВЦЭМ!$C$39:$C$782,СВЦЭМ!$A$39:$A$782,$A36,СВЦЭМ!$B$39:$B$782,Y$11)+'СЕТ СН'!$F$9+СВЦЭМ!$D$10+'СЕТ СН'!$F$6-'СЕТ СН'!$F$19</f>
        <v>2110.5166805399999</v>
      </c>
    </row>
    <row r="37" spans="1:25" ht="15.75" x14ac:dyDescent="0.2">
      <c r="A37" s="35">
        <f t="shared" si="0"/>
        <v>45591</v>
      </c>
      <c r="B37" s="36">
        <f>SUMIFS(СВЦЭМ!$C$39:$C$782,СВЦЭМ!$A$39:$A$782,$A37,СВЦЭМ!$B$39:$B$782,B$11)+'СЕТ СН'!$F$9+СВЦЭМ!$D$10+'СЕТ СН'!$F$6-'СЕТ СН'!$F$19</f>
        <v>2059.5293434499999</v>
      </c>
      <c r="C37" s="36">
        <f>SUMIFS(СВЦЭМ!$C$39:$C$782,СВЦЭМ!$A$39:$A$782,$A37,СВЦЭМ!$B$39:$B$782,C$11)+'СЕТ СН'!$F$9+СВЦЭМ!$D$10+'СЕТ СН'!$F$6-'СЕТ СН'!$F$19</f>
        <v>2137.2029375100001</v>
      </c>
      <c r="D37" s="36">
        <f>SUMIFS(СВЦЭМ!$C$39:$C$782,СВЦЭМ!$A$39:$A$782,$A37,СВЦЭМ!$B$39:$B$782,D$11)+'СЕТ СН'!$F$9+СВЦЭМ!$D$10+'СЕТ СН'!$F$6-'СЕТ СН'!$F$19</f>
        <v>2157.8213176099998</v>
      </c>
      <c r="E37" s="36">
        <f>SUMIFS(СВЦЭМ!$C$39:$C$782,СВЦЭМ!$A$39:$A$782,$A37,СВЦЭМ!$B$39:$B$782,E$11)+'СЕТ СН'!$F$9+СВЦЭМ!$D$10+'СЕТ СН'!$F$6-'СЕТ СН'!$F$19</f>
        <v>2152.38406166</v>
      </c>
      <c r="F37" s="36">
        <f>SUMIFS(СВЦЭМ!$C$39:$C$782,СВЦЭМ!$A$39:$A$782,$A37,СВЦЭМ!$B$39:$B$782,F$11)+'СЕТ СН'!$F$9+СВЦЭМ!$D$10+'СЕТ СН'!$F$6-'СЕТ СН'!$F$19</f>
        <v>2180.2326678300001</v>
      </c>
      <c r="G37" s="36">
        <f>SUMIFS(СВЦЭМ!$C$39:$C$782,СВЦЭМ!$A$39:$A$782,$A37,СВЦЭМ!$B$39:$B$782,G$11)+'СЕТ СН'!$F$9+СВЦЭМ!$D$10+'СЕТ СН'!$F$6-'СЕТ СН'!$F$19</f>
        <v>2159.4822750200001</v>
      </c>
      <c r="H37" s="36">
        <f>SUMIFS(СВЦЭМ!$C$39:$C$782,СВЦЭМ!$A$39:$A$782,$A37,СВЦЭМ!$B$39:$B$782,H$11)+'СЕТ СН'!$F$9+СВЦЭМ!$D$10+'СЕТ СН'!$F$6-'СЕТ СН'!$F$19</f>
        <v>2113.4171983599999</v>
      </c>
      <c r="I37" s="36">
        <f>SUMIFS(СВЦЭМ!$C$39:$C$782,СВЦЭМ!$A$39:$A$782,$A37,СВЦЭМ!$B$39:$B$782,I$11)+'СЕТ СН'!$F$9+СВЦЭМ!$D$10+'СЕТ СН'!$F$6-'СЕТ СН'!$F$19</f>
        <v>2092.4957129099998</v>
      </c>
      <c r="J37" s="36">
        <f>SUMIFS(СВЦЭМ!$C$39:$C$782,СВЦЭМ!$A$39:$A$782,$A37,СВЦЭМ!$B$39:$B$782,J$11)+'СЕТ СН'!$F$9+СВЦЭМ!$D$10+'СЕТ СН'!$F$6-'СЕТ СН'!$F$19</f>
        <v>2015.7438192700001</v>
      </c>
      <c r="K37" s="36">
        <f>SUMIFS(СВЦЭМ!$C$39:$C$782,СВЦЭМ!$A$39:$A$782,$A37,СВЦЭМ!$B$39:$B$782,K$11)+'СЕТ СН'!$F$9+СВЦЭМ!$D$10+'СЕТ СН'!$F$6-'СЕТ СН'!$F$19</f>
        <v>1932.6455372099999</v>
      </c>
      <c r="L37" s="36">
        <f>SUMIFS(СВЦЭМ!$C$39:$C$782,СВЦЭМ!$A$39:$A$782,$A37,СВЦЭМ!$B$39:$B$782,L$11)+'СЕТ СН'!$F$9+СВЦЭМ!$D$10+'СЕТ СН'!$F$6-'СЕТ СН'!$F$19</f>
        <v>1878.7597174399998</v>
      </c>
      <c r="M37" s="36">
        <f>SUMIFS(СВЦЭМ!$C$39:$C$782,СВЦЭМ!$A$39:$A$782,$A37,СВЦЭМ!$B$39:$B$782,M$11)+'СЕТ СН'!$F$9+СВЦЭМ!$D$10+'СЕТ СН'!$F$6-'СЕТ СН'!$F$19</f>
        <v>1883.64132389</v>
      </c>
      <c r="N37" s="36">
        <f>SUMIFS(СВЦЭМ!$C$39:$C$782,СВЦЭМ!$A$39:$A$782,$A37,СВЦЭМ!$B$39:$B$782,N$11)+'СЕТ СН'!$F$9+СВЦЭМ!$D$10+'СЕТ СН'!$F$6-'СЕТ СН'!$F$19</f>
        <v>1898.3881749299999</v>
      </c>
      <c r="O37" s="36">
        <f>SUMIFS(СВЦЭМ!$C$39:$C$782,СВЦЭМ!$A$39:$A$782,$A37,СВЦЭМ!$B$39:$B$782,O$11)+'СЕТ СН'!$F$9+СВЦЭМ!$D$10+'СЕТ СН'!$F$6-'СЕТ СН'!$F$19</f>
        <v>1915.9445856799998</v>
      </c>
      <c r="P37" s="36">
        <f>SUMIFS(СВЦЭМ!$C$39:$C$782,СВЦЭМ!$A$39:$A$782,$A37,СВЦЭМ!$B$39:$B$782,P$11)+'СЕТ СН'!$F$9+СВЦЭМ!$D$10+'СЕТ СН'!$F$6-'СЕТ СН'!$F$19</f>
        <v>1918.5506752199999</v>
      </c>
      <c r="Q37" s="36">
        <f>SUMIFS(СВЦЭМ!$C$39:$C$782,СВЦЭМ!$A$39:$A$782,$A37,СВЦЭМ!$B$39:$B$782,Q$11)+'СЕТ СН'!$F$9+СВЦЭМ!$D$10+'СЕТ СН'!$F$6-'СЕТ СН'!$F$19</f>
        <v>1922.1091787400001</v>
      </c>
      <c r="R37" s="36">
        <f>SUMIFS(СВЦЭМ!$C$39:$C$782,СВЦЭМ!$A$39:$A$782,$A37,СВЦЭМ!$B$39:$B$782,R$11)+'СЕТ СН'!$F$9+СВЦЭМ!$D$10+'СЕТ СН'!$F$6-'СЕТ СН'!$F$19</f>
        <v>1935.6625883000002</v>
      </c>
      <c r="S37" s="36">
        <f>SUMIFS(СВЦЭМ!$C$39:$C$782,СВЦЭМ!$A$39:$A$782,$A37,СВЦЭМ!$B$39:$B$782,S$11)+'СЕТ СН'!$F$9+СВЦЭМ!$D$10+'СЕТ СН'!$F$6-'СЕТ СН'!$F$19</f>
        <v>1933.00453079</v>
      </c>
      <c r="T37" s="36">
        <f>SUMIFS(СВЦЭМ!$C$39:$C$782,СВЦЭМ!$A$39:$A$782,$A37,СВЦЭМ!$B$39:$B$782,T$11)+'СЕТ СН'!$F$9+СВЦЭМ!$D$10+'СЕТ СН'!$F$6-'СЕТ СН'!$F$19</f>
        <v>1868.3755666900001</v>
      </c>
      <c r="U37" s="36">
        <f>SUMIFS(СВЦЭМ!$C$39:$C$782,СВЦЭМ!$A$39:$A$782,$A37,СВЦЭМ!$B$39:$B$782,U$11)+'СЕТ СН'!$F$9+СВЦЭМ!$D$10+'СЕТ СН'!$F$6-'СЕТ СН'!$F$19</f>
        <v>1869.4553871500002</v>
      </c>
      <c r="V37" s="36">
        <f>SUMIFS(СВЦЭМ!$C$39:$C$782,СВЦЭМ!$A$39:$A$782,$A37,СВЦЭМ!$B$39:$B$782,V$11)+'СЕТ СН'!$F$9+СВЦЭМ!$D$10+'СЕТ СН'!$F$6-'СЕТ СН'!$F$19</f>
        <v>1886.1550905099998</v>
      </c>
      <c r="W37" s="36">
        <f>SUMIFS(СВЦЭМ!$C$39:$C$782,СВЦЭМ!$A$39:$A$782,$A37,СВЦЭМ!$B$39:$B$782,W$11)+'СЕТ СН'!$F$9+СВЦЭМ!$D$10+'СЕТ СН'!$F$6-'СЕТ СН'!$F$19</f>
        <v>1885.8819046799999</v>
      </c>
      <c r="X37" s="36">
        <f>SUMIFS(СВЦЭМ!$C$39:$C$782,СВЦЭМ!$A$39:$A$782,$A37,СВЦЭМ!$B$39:$B$782,X$11)+'СЕТ СН'!$F$9+СВЦЭМ!$D$10+'СЕТ СН'!$F$6-'СЕТ СН'!$F$19</f>
        <v>1929.12498418</v>
      </c>
      <c r="Y37" s="36">
        <f>SUMIFS(СВЦЭМ!$C$39:$C$782,СВЦЭМ!$A$39:$A$782,$A37,СВЦЭМ!$B$39:$B$782,Y$11)+'СЕТ СН'!$F$9+СВЦЭМ!$D$10+'СЕТ СН'!$F$6-'СЕТ СН'!$F$19</f>
        <v>1994.8856406999998</v>
      </c>
    </row>
    <row r="38" spans="1:25" ht="15.75" x14ac:dyDescent="0.2">
      <c r="A38" s="35">
        <f t="shared" si="0"/>
        <v>45592</v>
      </c>
      <c r="B38" s="36">
        <f>SUMIFS(СВЦЭМ!$C$39:$C$782,СВЦЭМ!$A$39:$A$782,$A38,СВЦЭМ!$B$39:$B$782,B$11)+'СЕТ СН'!$F$9+СВЦЭМ!$D$10+'СЕТ СН'!$F$6-'СЕТ СН'!$F$19</f>
        <v>1987.1787987299999</v>
      </c>
      <c r="C38" s="36">
        <f>SUMIFS(СВЦЭМ!$C$39:$C$782,СВЦЭМ!$A$39:$A$782,$A38,СВЦЭМ!$B$39:$B$782,C$11)+'СЕТ СН'!$F$9+СВЦЭМ!$D$10+'СЕТ СН'!$F$6-'СЕТ СН'!$F$19</f>
        <v>2051.3784431099998</v>
      </c>
      <c r="D38" s="36">
        <f>SUMIFS(СВЦЭМ!$C$39:$C$782,СВЦЭМ!$A$39:$A$782,$A38,СВЦЭМ!$B$39:$B$782,D$11)+'СЕТ СН'!$F$9+СВЦЭМ!$D$10+'СЕТ СН'!$F$6-'СЕТ СН'!$F$19</f>
        <v>2080.9730927999999</v>
      </c>
      <c r="E38" s="36">
        <f>SUMIFS(СВЦЭМ!$C$39:$C$782,СВЦЭМ!$A$39:$A$782,$A38,СВЦЭМ!$B$39:$B$782,E$11)+'СЕТ СН'!$F$9+СВЦЭМ!$D$10+'СЕТ СН'!$F$6-'СЕТ СН'!$F$19</f>
        <v>2099.8325942199999</v>
      </c>
      <c r="F38" s="36">
        <f>SUMIFS(СВЦЭМ!$C$39:$C$782,СВЦЭМ!$A$39:$A$782,$A38,СВЦЭМ!$B$39:$B$782,F$11)+'СЕТ СН'!$F$9+СВЦЭМ!$D$10+'СЕТ СН'!$F$6-'СЕТ СН'!$F$19</f>
        <v>2108.2994759399999</v>
      </c>
      <c r="G38" s="36">
        <f>SUMIFS(СВЦЭМ!$C$39:$C$782,СВЦЭМ!$A$39:$A$782,$A38,СВЦЭМ!$B$39:$B$782,G$11)+'СЕТ СН'!$F$9+СВЦЭМ!$D$10+'СЕТ СН'!$F$6-'СЕТ СН'!$F$19</f>
        <v>2085.3971658300002</v>
      </c>
      <c r="H38" s="36">
        <f>SUMIFS(СВЦЭМ!$C$39:$C$782,СВЦЭМ!$A$39:$A$782,$A38,СВЦЭМ!$B$39:$B$782,H$11)+'СЕТ СН'!$F$9+СВЦЭМ!$D$10+'СЕТ СН'!$F$6-'СЕТ СН'!$F$19</f>
        <v>2042.0031157600001</v>
      </c>
      <c r="I38" s="36">
        <f>SUMIFS(СВЦЭМ!$C$39:$C$782,СВЦЭМ!$A$39:$A$782,$A38,СВЦЭМ!$B$39:$B$782,I$11)+'СЕТ СН'!$F$9+СВЦЭМ!$D$10+'СЕТ СН'!$F$6-'СЕТ СН'!$F$19</f>
        <v>2032.1016543199999</v>
      </c>
      <c r="J38" s="36">
        <f>SUMIFS(СВЦЭМ!$C$39:$C$782,СВЦЭМ!$A$39:$A$782,$A38,СВЦЭМ!$B$39:$B$782,J$11)+'СЕТ СН'!$F$9+СВЦЭМ!$D$10+'СЕТ СН'!$F$6-'СЕТ СН'!$F$19</f>
        <v>1941.02843648</v>
      </c>
      <c r="K38" s="36">
        <f>SUMIFS(СВЦЭМ!$C$39:$C$782,СВЦЭМ!$A$39:$A$782,$A38,СВЦЭМ!$B$39:$B$782,K$11)+'СЕТ СН'!$F$9+СВЦЭМ!$D$10+'СЕТ СН'!$F$6-'СЕТ СН'!$F$19</f>
        <v>1867.0889734500001</v>
      </c>
      <c r="L38" s="36">
        <f>SUMIFS(СВЦЭМ!$C$39:$C$782,СВЦЭМ!$A$39:$A$782,$A38,СВЦЭМ!$B$39:$B$782,L$11)+'СЕТ СН'!$F$9+СВЦЭМ!$D$10+'СЕТ СН'!$F$6-'СЕТ СН'!$F$19</f>
        <v>1844.88318493</v>
      </c>
      <c r="M38" s="36">
        <f>SUMIFS(СВЦЭМ!$C$39:$C$782,СВЦЭМ!$A$39:$A$782,$A38,СВЦЭМ!$B$39:$B$782,M$11)+'СЕТ СН'!$F$9+СВЦЭМ!$D$10+'СЕТ СН'!$F$6-'СЕТ СН'!$F$19</f>
        <v>1853.0916731000002</v>
      </c>
      <c r="N38" s="36">
        <f>SUMIFS(СВЦЭМ!$C$39:$C$782,СВЦЭМ!$A$39:$A$782,$A38,СВЦЭМ!$B$39:$B$782,N$11)+'СЕТ СН'!$F$9+СВЦЭМ!$D$10+'СЕТ СН'!$F$6-'СЕТ СН'!$F$19</f>
        <v>1873.42703983</v>
      </c>
      <c r="O38" s="36">
        <f>SUMIFS(СВЦЭМ!$C$39:$C$782,СВЦЭМ!$A$39:$A$782,$A38,СВЦЭМ!$B$39:$B$782,O$11)+'СЕТ СН'!$F$9+СВЦЭМ!$D$10+'СЕТ СН'!$F$6-'СЕТ СН'!$F$19</f>
        <v>1907.57005669</v>
      </c>
      <c r="P38" s="36">
        <f>SUMIFS(СВЦЭМ!$C$39:$C$782,СВЦЭМ!$A$39:$A$782,$A38,СВЦЭМ!$B$39:$B$782,P$11)+'СЕТ СН'!$F$9+СВЦЭМ!$D$10+'СЕТ СН'!$F$6-'СЕТ СН'!$F$19</f>
        <v>1916.4804590499998</v>
      </c>
      <c r="Q38" s="36">
        <f>SUMIFS(СВЦЭМ!$C$39:$C$782,СВЦЭМ!$A$39:$A$782,$A38,СВЦЭМ!$B$39:$B$782,Q$11)+'СЕТ СН'!$F$9+СВЦЭМ!$D$10+'СЕТ СН'!$F$6-'СЕТ СН'!$F$19</f>
        <v>1915.04271853</v>
      </c>
      <c r="R38" s="36">
        <f>SUMIFS(СВЦЭМ!$C$39:$C$782,СВЦЭМ!$A$39:$A$782,$A38,СВЦЭМ!$B$39:$B$782,R$11)+'СЕТ СН'!$F$9+СВЦЭМ!$D$10+'СЕТ СН'!$F$6-'СЕТ СН'!$F$19</f>
        <v>1930.32398259</v>
      </c>
      <c r="S38" s="36">
        <f>SUMIFS(СВЦЭМ!$C$39:$C$782,СВЦЭМ!$A$39:$A$782,$A38,СВЦЭМ!$B$39:$B$782,S$11)+'СЕТ СН'!$F$9+СВЦЭМ!$D$10+'СЕТ СН'!$F$6-'СЕТ СН'!$F$19</f>
        <v>1889.02222777</v>
      </c>
      <c r="T38" s="36">
        <f>SUMIFS(СВЦЭМ!$C$39:$C$782,СВЦЭМ!$A$39:$A$782,$A38,СВЦЭМ!$B$39:$B$782,T$11)+'СЕТ СН'!$F$9+СВЦЭМ!$D$10+'СЕТ СН'!$F$6-'СЕТ СН'!$F$19</f>
        <v>1815.2895290299998</v>
      </c>
      <c r="U38" s="36">
        <f>SUMIFS(СВЦЭМ!$C$39:$C$782,СВЦЭМ!$A$39:$A$782,$A38,СВЦЭМ!$B$39:$B$782,U$11)+'СЕТ СН'!$F$9+СВЦЭМ!$D$10+'СЕТ СН'!$F$6-'СЕТ СН'!$F$19</f>
        <v>1801.62725821</v>
      </c>
      <c r="V38" s="36">
        <f>SUMIFS(СВЦЭМ!$C$39:$C$782,СВЦЭМ!$A$39:$A$782,$A38,СВЦЭМ!$B$39:$B$782,V$11)+'СЕТ СН'!$F$9+СВЦЭМ!$D$10+'СЕТ СН'!$F$6-'СЕТ СН'!$F$19</f>
        <v>1814.7238816600002</v>
      </c>
      <c r="W38" s="36">
        <f>SUMIFS(СВЦЭМ!$C$39:$C$782,СВЦЭМ!$A$39:$A$782,$A38,СВЦЭМ!$B$39:$B$782,W$11)+'СЕТ СН'!$F$9+СВЦЭМ!$D$10+'СЕТ СН'!$F$6-'СЕТ СН'!$F$19</f>
        <v>1839.1718805400001</v>
      </c>
      <c r="X38" s="36">
        <f>SUMIFS(СВЦЭМ!$C$39:$C$782,СВЦЭМ!$A$39:$A$782,$A38,СВЦЭМ!$B$39:$B$782,X$11)+'СЕТ СН'!$F$9+СВЦЭМ!$D$10+'СЕТ СН'!$F$6-'СЕТ СН'!$F$19</f>
        <v>1878.99986588</v>
      </c>
      <c r="Y38" s="36">
        <f>SUMIFS(СВЦЭМ!$C$39:$C$782,СВЦЭМ!$A$39:$A$782,$A38,СВЦЭМ!$B$39:$B$782,Y$11)+'СЕТ СН'!$F$9+СВЦЭМ!$D$10+'СЕТ СН'!$F$6-'СЕТ СН'!$F$19</f>
        <v>1939.57508538</v>
      </c>
    </row>
    <row r="39" spans="1:25" ht="15.75" x14ac:dyDescent="0.2">
      <c r="A39" s="35">
        <f t="shared" si="0"/>
        <v>45593</v>
      </c>
      <c r="B39" s="36">
        <f>SUMIFS(СВЦЭМ!$C$39:$C$782,СВЦЭМ!$A$39:$A$782,$A39,СВЦЭМ!$B$39:$B$782,B$11)+'СЕТ СН'!$F$9+СВЦЭМ!$D$10+'СЕТ СН'!$F$6-'СЕТ СН'!$F$19</f>
        <v>2130.6531682899999</v>
      </c>
      <c r="C39" s="36">
        <f>SUMIFS(СВЦЭМ!$C$39:$C$782,СВЦЭМ!$A$39:$A$782,$A39,СВЦЭМ!$B$39:$B$782,C$11)+'СЕТ СН'!$F$9+СВЦЭМ!$D$10+'СЕТ СН'!$F$6-'СЕТ СН'!$F$19</f>
        <v>2186.0107195199998</v>
      </c>
      <c r="D39" s="36">
        <f>SUMIFS(СВЦЭМ!$C$39:$C$782,СВЦЭМ!$A$39:$A$782,$A39,СВЦЭМ!$B$39:$B$782,D$11)+'СЕТ СН'!$F$9+СВЦЭМ!$D$10+'СЕТ СН'!$F$6-'СЕТ СН'!$F$19</f>
        <v>2200.1402114699999</v>
      </c>
      <c r="E39" s="36">
        <f>SUMIFS(СВЦЭМ!$C$39:$C$782,СВЦЭМ!$A$39:$A$782,$A39,СВЦЭМ!$B$39:$B$782,E$11)+'СЕТ СН'!$F$9+СВЦЭМ!$D$10+'СЕТ СН'!$F$6-'СЕТ СН'!$F$19</f>
        <v>2187.2231623299999</v>
      </c>
      <c r="F39" s="36">
        <f>SUMIFS(СВЦЭМ!$C$39:$C$782,СВЦЭМ!$A$39:$A$782,$A39,СВЦЭМ!$B$39:$B$782,F$11)+'СЕТ СН'!$F$9+СВЦЭМ!$D$10+'СЕТ СН'!$F$6-'СЕТ СН'!$F$19</f>
        <v>2194.3819727300001</v>
      </c>
      <c r="G39" s="36">
        <f>SUMIFS(СВЦЭМ!$C$39:$C$782,СВЦЭМ!$A$39:$A$782,$A39,СВЦЭМ!$B$39:$B$782,G$11)+'СЕТ СН'!$F$9+СВЦЭМ!$D$10+'СЕТ СН'!$F$6-'СЕТ СН'!$F$19</f>
        <v>2189.8991246400001</v>
      </c>
      <c r="H39" s="36">
        <f>SUMIFS(СВЦЭМ!$C$39:$C$782,СВЦЭМ!$A$39:$A$782,$A39,СВЦЭМ!$B$39:$B$782,H$11)+'СЕТ СН'!$F$9+СВЦЭМ!$D$10+'СЕТ СН'!$F$6-'СЕТ СН'!$F$19</f>
        <v>2103.4793303199999</v>
      </c>
      <c r="I39" s="36">
        <f>SUMIFS(СВЦЭМ!$C$39:$C$782,СВЦЭМ!$A$39:$A$782,$A39,СВЦЭМ!$B$39:$B$782,I$11)+'СЕТ СН'!$F$9+СВЦЭМ!$D$10+'СЕТ СН'!$F$6-'СЕТ СН'!$F$19</f>
        <v>2024.2215185499999</v>
      </c>
      <c r="J39" s="36">
        <f>SUMIFS(СВЦЭМ!$C$39:$C$782,СВЦЭМ!$A$39:$A$782,$A39,СВЦЭМ!$B$39:$B$782,J$11)+'СЕТ СН'!$F$9+СВЦЭМ!$D$10+'СЕТ СН'!$F$6-'СЕТ СН'!$F$19</f>
        <v>1968.46715322</v>
      </c>
      <c r="K39" s="36">
        <f>SUMIFS(СВЦЭМ!$C$39:$C$782,СВЦЭМ!$A$39:$A$782,$A39,СВЦЭМ!$B$39:$B$782,K$11)+'СЕТ СН'!$F$9+СВЦЭМ!$D$10+'СЕТ СН'!$F$6-'СЕТ СН'!$F$19</f>
        <v>1959.9128206999999</v>
      </c>
      <c r="L39" s="36">
        <f>SUMIFS(СВЦЭМ!$C$39:$C$782,СВЦЭМ!$A$39:$A$782,$A39,СВЦЭМ!$B$39:$B$782,L$11)+'СЕТ СН'!$F$9+СВЦЭМ!$D$10+'СЕТ СН'!$F$6-'СЕТ СН'!$F$19</f>
        <v>1939.8829676199998</v>
      </c>
      <c r="M39" s="36">
        <f>SUMIFS(СВЦЭМ!$C$39:$C$782,СВЦЭМ!$A$39:$A$782,$A39,СВЦЭМ!$B$39:$B$782,M$11)+'СЕТ СН'!$F$9+СВЦЭМ!$D$10+'СЕТ СН'!$F$6-'СЕТ СН'!$F$19</f>
        <v>1979.3853236999998</v>
      </c>
      <c r="N39" s="36">
        <f>SUMIFS(СВЦЭМ!$C$39:$C$782,СВЦЭМ!$A$39:$A$782,$A39,СВЦЭМ!$B$39:$B$782,N$11)+'СЕТ СН'!$F$9+СВЦЭМ!$D$10+'СЕТ СН'!$F$6-'СЕТ СН'!$F$19</f>
        <v>2010.1449461699999</v>
      </c>
      <c r="O39" s="36">
        <f>SUMIFS(СВЦЭМ!$C$39:$C$782,СВЦЭМ!$A$39:$A$782,$A39,СВЦЭМ!$B$39:$B$782,O$11)+'СЕТ СН'!$F$9+СВЦЭМ!$D$10+'СЕТ СН'!$F$6-'СЕТ СН'!$F$19</f>
        <v>2002.0409757900002</v>
      </c>
      <c r="P39" s="36">
        <f>SUMIFS(СВЦЭМ!$C$39:$C$782,СВЦЭМ!$A$39:$A$782,$A39,СВЦЭМ!$B$39:$B$782,P$11)+'СЕТ СН'!$F$9+СВЦЭМ!$D$10+'СЕТ СН'!$F$6-'СЕТ СН'!$F$19</f>
        <v>2007.3601381100002</v>
      </c>
      <c r="Q39" s="36">
        <f>SUMIFS(СВЦЭМ!$C$39:$C$782,СВЦЭМ!$A$39:$A$782,$A39,СВЦЭМ!$B$39:$B$782,Q$11)+'СЕТ СН'!$F$9+СВЦЭМ!$D$10+'СЕТ СН'!$F$6-'СЕТ СН'!$F$19</f>
        <v>2013.1514886800001</v>
      </c>
      <c r="R39" s="36">
        <f>SUMIFS(СВЦЭМ!$C$39:$C$782,СВЦЭМ!$A$39:$A$782,$A39,СВЦЭМ!$B$39:$B$782,R$11)+'СЕТ СН'!$F$9+СВЦЭМ!$D$10+'СЕТ СН'!$F$6-'СЕТ СН'!$F$19</f>
        <v>2012.2847613099998</v>
      </c>
      <c r="S39" s="36">
        <f>SUMIFS(СВЦЭМ!$C$39:$C$782,СВЦЭМ!$A$39:$A$782,$A39,СВЦЭМ!$B$39:$B$782,S$11)+'СЕТ СН'!$F$9+СВЦЭМ!$D$10+'СЕТ СН'!$F$6-'СЕТ СН'!$F$19</f>
        <v>1961.7258416599998</v>
      </c>
      <c r="T39" s="36">
        <f>SUMIFS(СВЦЭМ!$C$39:$C$782,СВЦЭМ!$A$39:$A$782,$A39,СВЦЭМ!$B$39:$B$782,T$11)+'СЕТ СН'!$F$9+СВЦЭМ!$D$10+'СЕТ СН'!$F$6-'СЕТ СН'!$F$19</f>
        <v>1903.6183424400001</v>
      </c>
      <c r="U39" s="36">
        <f>SUMIFS(СВЦЭМ!$C$39:$C$782,СВЦЭМ!$A$39:$A$782,$A39,СВЦЭМ!$B$39:$B$782,U$11)+'СЕТ СН'!$F$9+СВЦЭМ!$D$10+'СЕТ СН'!$F$6-'СЕТ СН'!$F$19</f>
        <v>1898.55731874</v>
      </c>
      <c r="V39" s="36">
        <f>SUMIFS(СВЦЭМ!$C$39:$C$782,СВЦЭМ!$A$39:$A$782,$A39,СВЦЭМ!$B$39:$B$782,V$11)+'СЕТ СН'!$F$9+СВЦЭМ!$D$10+'СЕТ СН'!$F$6-'СЕТ СН'!$F$19</f>
        <v>1926.3662580099999</v>
      </c>
      <c r="W39" s="36">
        <f>SUMIFS(СВЦЭМ!$C$39:$C$782,СВЦЭМ!$A$39:$A$782,$A39,СВЦЭМ!$B$39:$B$782,W$11)+'СЕТ СН'!$F$9+СВЦЭМ!$D$10+'СЕТ СН'!$F$6-'СЕТ СН'!$F$19</f>
        <v>1964.54630662</v>
      </c>
      <c r="X39" s="36">
        <f>SUMIFS(СВЦЭМ!$C$39:$C$782,СВЦЭМ!$A$39:$A$782,$A39,СВЦЭМ!$B$39:$B$782,X$11)+'СЕТ СН'!$F$9+СВЦЭМ!$D$10+'СЕТ СН'!$F$6-'СЕТ СН'!$F$19</f>
        <v>2018.20158257</v>
      </c>
      <c r="Y39" s="36">
        <f>SUMIFS(СВЦЭМ!$C$39:$C$782,СВЦЭМ!$A$39:$A$782,$A39,СВЦЭМ!$B$39:$B$782,Y$11)+'СЕТ СН'!$F$9+СВЦЭМ!$D$10+'СЕТ СН'!$F$6-'СЕТ СН'!$F$19</f>
        <v>2096.11074121</v>
      </c>
    </row>
    <row r="40" spans="1:25" ht="15.75" x14ac:dyDescent="0.2">
      <c r="A40" s="35">
        <f t="shared" si="0"/>
        <v>45594</v>
      </c>
      <c r="B40" s="36">
        <f>SUMIFS(СВЦЭМ!$C$39:$C$782,СВЦЭМ!$A$39:$A$782,$A40,СВЦЭМ!$B$39:$B$782,B$11)+'СЕТ СН'!$F$9+СВЦЭМ!$D$10+'СЕТ СН'!$F$6-'СЕТ СН'!$F$19</f>
        <v>2129.0882350299999</v>
      </c>
      <c r="C40" s="36">
        <f>SUMIFS(СВЦЭМ!$C$39:$C$782,СВЦЭМ!$A$39:$A$782,$A40,СВЦЭМ!$B$39:$B$782,C$11)+'СЕТ СН'!$F$9+СВЦЭМ!$D$10+'СЕТ СН'!$F$6-'СЕТ СН'!$F$19</f>
        <v>2168.3723400499998</v>
      </c>
      <c r="D40" s="36">
        <f>SUMIFS(СВЦЭМ!$C$39:$C$782,СВЦЭМ!$A$39:$A$782,$A40,СВЦЭМ!$B$39:$B$782,D$11)+'СЕТ СН'!$F$9+СВЦЭМ!$D$10+'СЕТ СН'!$F$6-'СЕТ СН'!$F$19</f>
        <v>2195.2424281799999</v>
      </c>
      <c r="E40" s="36">
        <f>SUMIFS(СВЦЭМ!$C$39:$C$782,СВЦЭМ!$A$39:$A$782,$A40,СВЦЭМ!$B$39:$B$782,E$11)+'СЕТ СН'!$F$9+СВЦЭМ!$D$10+'СЕТ СН'!$F$6-'СЕТ СН'!$F$19</f>
        <v>2188.7769874000001</v>
      </c>
      <c r="F40" s="36">
        <f>SUMIFS(СВЦЭМ!$C$39:$C$782,СВЦЭМ!$A$39:$A$782,$A40,СВЦЭМ!$B$39:$B$782,F$11)+'СЕТ СН'!$F$9+СВЦЭМ!$D$10+'СЕТ СН'!$F$6-'СЕТ СН'!$F$19</f>
        <v>2194.9144722000001</v>
      </c>
      <c r="G40" s="36">
        <f>SUMIFS(СВЦЭМ!$C$39:$C$782,СВЦЭМ!$A$39:$A$782,$A40,СВЦЭМ!$B$39:$B$782,G$11)+'СЕТ СН'!$F$9+СВЦЭМ!$D$10+'СЕТ СН'!$F$6-'СЕТ СН'!$F$19</f>
        <v>2152.8011760700001</v>
      </c>
      <c r="H40" s="36">
        <f>SUMIFS(СВЦЭМ!$C$39:$C$782,СВЦЭМ!$A$39:$A$782,$A40,СВЦЭМ!$B$39:$B$782,H$11)+'СЕТ СН'!$F$9+СВЦЭМ!$D$10+'СЕТ СН'!$F$6-'СЕТ СН'!$F$19</f>
        <v>2048.64975284</v>
      </c>
      <c r="I40" s="36">
        <f>SUMIFS(СВЦЭМ!$C$39:$C$782,СВЦЭМ!$A$39:$A$782,$A40,СВЦЭМ!$B$39:$B$782,I$11)+'СЕТ СН'!$F$9+СВЦЭМ!$D$10+'СЕТ СН'!$F$6-'СЕТ СН'!$F$19</f>
        <v>2000.7749129899998</v>
      </c>
      <c r="J40" s="36">
        <f>SUMIFS(СВЦЭМ!$C$39:$C$782,СВЦЭМ!$A$39:$A$782,$A40,СВЦЭМ!$B$39:$B$782,J$11)+'СЕТ СН'!$F$9+СВЦЭМ!$D$10+'СЕТ СН'!$F$6-'СЕТ СН'!$F$19</f>
        <v>1962.7987884899999</v>
      </c>
      <c r="K40" s="36">
        <f>SUMIFS(СВЦЭМ!$C$39:$C$782,СВЦЭМ!$A$39:$A$782,$A40,СВЦЭМ!$B$39:$B$782,K$11)+'СЕТ СН'!$F$9+СВЦЭМ!$D$10+'СЕТ СН'!$F$6-'СЕТ СН'!$F$19</f>
        <v>1950.1227367400002</v>
      </c>
      <c r="L40" s="36">
        <f>SUMIFS(СВЦЭМ!$C$39:$C$782,СВЦЭМ!$A$39:$A$782,$A40,СВЦЭМ!$B$39:$B$782,L$11)+'СЕТ СН'!$F$9+СВЦЭМ!$D$10+'СЕТ СН'!$F$6-'СЕТ СН'!$F$19</f>
        <v>1932.4044155500001</v>
      </c>
      <c r="M40" s="36">
        <f>SUMIFS(СВЦЭМ!$C$39:$C$782,СВЦЭМ!$A$39:$A$782,$A40,СВЦЭМ!$B$39:$B$782,M$11)+'СЕТ СН'!$F$9+СВЦЭМ!$D$10+'СЕТ СН'!$F$6-'СЕТ СН'!$F$19</f>
        <v>1940.2225908</v>
      </c>
      <c r="N40" s="36">
        <f>SUMIFS(СВЦЭМ!$C$39:$C$782,СВЦЭМ!$A$39:$A$782,$A40,СВЦЭМ!$B$39:$B$782,N$11)+'СЕТ СН'!$F$9+СВЦЭМ!$D$10+'СЕТ СН'!$F$6-'СЕТ СН'!$F$19</f>
        <v>1955.4833562899998</v>
      </c>
      <c r="O40" s="36">
        <f>SUMIFS(СВЦЭМ!$C$39:$C$782,СВЦЭМ!$A$39:$A$782,$A40,СВЦЭМ!$B$39:$B$782,O$11)+'СЕТ СН'!$F$9+СВЦЭМ!$D$10+'СЕТ СН'!$F$6-'СЕТ СН'!$F$19</f>
        <v>1976.2953482799999</v>
      </c>
      <c r="P40" s="36">
        <f>SUMIFS(СВЦЭМ!$C$39:$C$782,СВЦЭМ!$A$39:$A$782,$A40,СВЦЭМ!$B$39:$B$782,P$11)+'СЕТ СН'!$F$9+СВЦЭМ!$D$10+'СЕТ СН'!$F$6-'СЕТ СН'!$F$19</f>
        <v>1984.9317055800002</v>
      </c>
      <c r="Q40" s="36">
        <f>SUMIFS(СВЦЭМ!$C$39:$C$782,СВЦЭМ!$A$39:$A$782,$A40,СВЦЭМ!$B$39:$B$782,Q$11)+'СЕТ СН'!$F$9+СВЦЭМ!$D$10+'СЕТ СН'!$F$6-'СЕТ СН'!$F$19</f>
        <v>1992.1273542099998</v>
      </c>
      <c r="R40" s="36">
        <f>SUMIFS(СВЦЭМ!$C$39:$C$782,СВЦЭМ!$A$39:$A$782,$A40,СВЦЭМ!$B$39:$B$782,R$11)+'СЕТ СН'!$F$9+СВЦЭМ!$D$10+'СЕТ СН'!$F$6-'СЕТ СН'!$F$19</f>
        <v>1985.37458642</v>
      </c>
      <c r="S40" s="36">
        <f>SUMIFS(СВЦЭМ!$C$39:$C$782,СВЦЭМ!$A$39:$A$782,$A40,СВЦЭМ!$B$39:$B$782,S$11)+'СЕТ СН'!$F$9+СВЦЭМ!$D$10+'СЕТ СН'!$F$6-'СЕТ СН'!$F$19</f>
        <v>1954.11049994</v>
      </c>
      <c r="T40" s="36">
        <f>SUMIFS(СВЦЭМ!$C$39:$C$782,СВЦЭМ!$A$39:$A$782,$A40,СВЦЭМ!$B$39:$B$782,T$11)+'СЕТ СН'!$F$9+СВЦЭМ!$D$10+'СЕТ СН'!$F$6-'СЕТ СН'!$F$19</f>
        <v>1868.0543723999999</v>
      </c>
      <c r="U40" s="36">
        <f>SUMIFS(СВЦЭМ!$C$39:$C$782,СВЦЭМ!$A$39:$A$782,$A40,СВЦЭМ!$B$39:$B$782,U$11)+'СЕТ СН'!$F$9+СВЦЭМ!$D$10+'СЕТ СН'!$F$6-'СЕТ СН'!$F$19</f>
        <v>1894.4372886599999</v>
      </c>
      <c r="V40" s="36">
        <f>SUMIFS(СВЦЭМ!$C$39:$C$782,СВЦЭМ!$A$39:$A$782,$A40,СВЦЭМ!$B$39:$B$782,V$11)+'СЕТ СН'!$F$9+СВЦЭМ!$D$10+'СЕТ СН'!$F$6-'СЕТ СН'!$F$19</f>
        <v>1920.58061662</v>
      </c>
      <c r="W40" s="36">
        <f>SUMIFS(СВЦЭМ!$C$39:$C$782,СВЦЭМ!$A$39:$A$782,$A40,СВЦЭМ!$B$39:$B$782,W$11)+'СЕТ СН'!$F$9+СВЦЭМ!$D$10+'СЕТ СН'!$F$6-'СЕТ СН'!$F$19</f>
        <v>1958.6142435299998</v>
      </c>
      <c r="X40" s="36">
        <f>SUMIFS(СВЦЭМ!$C$39:$C$782,СВЦЭМ!$A$39:$A$782,$A40,СВЦЭМ!$B$39:$B$782,X$11)+'СЕТ СН'!$F$9+СВЦЭМ!$D$10+'СЕТ СН'!$F$6-'СЕТ СН'!$F$19</f>
        <v>1991.2246146699999</v>
      </c>
      <c r="Y40" s="36">
        <f>SUMIFS(СВЦЭМ!$C$39:$C$782,СВЦЭМ!$A$39:$A$782,$A40,СВЦЭМ!$B$39:$B$782,Y$11)+'СЕТ СН'!$F$9+СВЦЭМ!$D$10+'СЕТ СН'!$F$6-'СЕТ СН'!$F$19</f>
        <v>2049.6970753000001</v>
      </c>
    </row>
    <row r="41" spans="1:25" ht="15.75" x14ac:dyDescent="0.2">
      <c r="A41" s="35">
        <f t="shared" si="0"/>
        <v>45595</v>
      </c>
      <c r="B41" s="36">
        <f>SUMIFS(СВЦЭМ!$C$39:$C$782,СВЦЭМ!$A$39:$A$782,$A41,СВЦЭМ!$B$39:$B$782,B$11)+'СЕТ СН'!$F$9+СВЦЭМ!$D$10+'СЕТ СН'!$F$6-'СЕТ СН'!$F$19</f>
        <v>2312.9296781799999</v>
      </c>
      <c r="C41" s="36">
        <f>SUMIFS(СВЦЭМ!$C$39:$C$782,СВЦЭМ!$A$39:$A$782,$A41,СВЦЭМ!$B$39:$B$782,C$11)+'СЕТ СН'!$F$9+СВЦЭМ!$D$10+'СЕТ СН'!$F$6-'СЕТ СН'!$F$19</f>
        <v>2345.2907762099999</v>
      </c>
      <c r="D41" s="36">
        <f>SUMIFS(СВЦЭМ!$C$39:$C$782,СВЦЭМ!$A$39:$A$782,$A41,СВЦЭМ!$B$39:$B$782,D$11)+'СЕТ СН'!$F$9+СВЦЭМ!$D$10+'СЕТ СН'!$F$6-'СЕТ СН'!$F$19</f>
        <v>2398.4791531400001</v>
      </c>
      <c r="E41" s="36">
        <f>SUMIFS(СВЦЭМ!$C$39:$C$782,СВЦЭМ!$A$39:$A$782,$A41,СВЦЭМ!$B$39:$B$782,E$11)+'СЕТ СН'!$F$9+СВЦЭМ!$D$10+'СЕТ СН'!$F$6-'СЕТ СН'!$F$19</f>
        <v>2390.5705045199998</v>
      </c>
      <c r="F41" s="36">
        <f>SUMIFS(СВЦЭМ!$C$39:$C$782,СВЦЭМ!$A$39:$A$782,$A41,СВЦЭМ!$B$39:$B$782,F$11)+'СЕТ СН'!$F$9+СВЦЭМ!$D$10+'СЕТ СН'!$F$6-'СЕТ СН'!$F$19</f>
        <v>2385.5019288899998</v>
      </c>
      <c r="G41" s="36">
        <f>SUMIFS(СВЦЭМ!$C$39:$C$782,СВЦЭМ!$A$39:$A$782,$A41,СВЦЭМ!$B$39:$B$782,G$11)+'СЕТ СН'!$F$9+СВЦЭМ!$D$10+'СЕТ СН'!$F$6-'СЕТ СН'!$F$19</f>
        <v>2371.08907155</v>
      </c>
      <c r="H41" s="36">
        <f>SUMIFS(СВЦЭМ!$C$39:$C$782,СВЦЭМ!$A$39:$A$782,$A41,СВЦЭМ!$B$39:$B$782,H$11)+'СЕТ СН'!$F$9+СВЦЭМ!$D$10+'СЕТ СН'!$F$6-'СЕТ СН'!$F$19</f>
        <v>2265.9040149000002</v>
      </c>
      <c r="I41" s="36">
        <f>SUMIFS(СВЦЭМ!$C$39:$C$782,СВЦЭМ!$A$39:$A$782,$A41,СВЦЭМ!$B$39:$B$782,I$11)+'СЕТ СН'!$F$9+СВЦЭМ!$D$10+'СЕТ СН'!$F$6-'СЕТ СН'!$F$19</f>
        <v>2211.9828791700002</v>
      </c>
      <c r="J41" s="36">
        <f>SUMIFS(СВЦЭМ!$C$39:$C$782,СВЦЭМ!$A$39:$A$782,$A41,СВЦЭМ!$B$39:$B$782,J$11)+'СЕТ СН'!$F$9+СВЦЭМ!$D$10+'СЕТ СН'!$F$6-'СЕТ СН'!$F$19</f>
        <v>2151.83263364</v>
      </c>
      <c r="K41" s="36">
        <f>SUMIFS(СВЦЭМ!$C$39:$C$782,СВЦЭМ!$A$39:$A$782,$A41,СВЦЭМ!$B$39:$B$782,K$11)+'СЕТ СН'!$F$9+СВЦЭМ!$D$10+'СЕТ СН'!$F$6-'СЕТ СН'!$F$19</f>
        <v>2143.4515289599999</v>
      </c>
      <c r="L41" s="36">
        <f>SUMIFS(СВЦЭМ!$C$39:$C$782,СВЦЭМ!$A$39:$A$782,$A41,СВЦЭМ!$B$39:$B$782,L$11)+'СЕТ СН'!$F$9+СВЦЭМ!$D$10+'СЕТ СН'!$F$6-'СЕТ СН'!$F$19</f>
        <v>2119.4497243000001</v>
      </c>
      <c r="M41" s="36">
        <f>SUMIFS(СВЦЭМ!$C$39:$C$782,СВЦЭМ!$A$39:$A$782,$A41,СВЦЭМ!$B$39:$B$782,M$11)+'СЕТ СН'!$F$9+СВЦЭМ!$D$10+'СЕТ СН'!$F$6-'СЕТ СН'!$F$19</f>
        <v>2130.5148399200002</v>
      </c>
      <c r="N41" s="36">
        <f>SUMIFS(СВЦЭМ!$C$39:$C$782,СВЦЭМ!$A$39:$A$782,$A41,СВЦЭМ!$B$39:$B$782,N$11)+'СЕТ СН'!$F$9+СВЦЭМ!$D$10+'СЕТ СН'!$F$6-'СЕТ СН'!$F$19</f>
        <v>2156.6127884699999</v>
      </c>
      <c r="O41" s="36">
        <f>SUMIFS(СВЦЭМ!$C$39:$C$782,СВЦЭМ!$A$39:$A$782,$A41,СВЦЭМ!$B$39:$B$782,O$11)+'СЕТ СН'!$F$9+СВЦЭМ!$D$10+'СЕТ СН'!$F$6-'СЕТ СН'!$F$19</f>
        <v>2167.0277908899998</v>
      </c>
      <c r="P41" s="36">
        <f>SUMIFS(СВЦЭМ!$C$39:$C$782,СВЦЭМ!$A$39:$A$782,$A41,СВЦЭМ!$B$39:$B$782,P$11)+'СЕТ СН'!$F$9+СВЦЭМ!$D$10+'СЕТ СН'!$F$6-'СЕТ СН'!$F$19</f>
        <v>2174.9699852700001</v>
      </c>
      <c r="Q41" s="36">
        <f>SUMIFS(СВЦЭМ!$C$39:$C$782,СВЦЭМ!$A$39:$A$782,$A41,СВЦЭМ!$B$39:$B$782,Q$11)+'СЕТ СН'!$F$9+СВЦЭМ!$D$10+'СЕТ СН'!$F$6-'СЕТ СН'!$F$19</f>
        <v>2193.4158455400002</v>
      </c>
      <c r="R41" s="36">
        <f>SUMIFS(СВЦЭМ!$C$39:$C$782,СВЦЭМ!$A$39:$A$782,$A41,СВЦЭМ!$B$39:$B$782,R$11)+'СЕТ СН'!$F$9+СВЦЭМ!$D$10+'СЕТ СН'!$F$6-'СЕТ СН'!$F$19</f>
        <v>2186.9076696000002</v>
      </c>
      <c r="S41" s="36">
        <f>SUMIFS(СВЦЭМ!$C$39:$C$782,СВЦЭМ!$A$39:$A$782,$A41,СВЦЭМ!$B$39:$B$782,S$11)+'СЕТ СН'!$F$9+СВЦЭМ!$D$10+'СЕТ СН'!$F$6-'СЕТ СН'!$F$19</f>
        <v>2154.1238059299999</v>
      </c>
      <c r="T41" s="36">
        <f>SUMIFS(СВЦЭМ!$C$39:$C$782,СВЦЭМ!$A$39:$A$782,$A41,СВЦЭМ!$B$39:$B$782,T$11)+'СЕТ СН'!$F$9+СВЦЭМ!$D$10+'СЕТ СН'!$F$6-'СЕТ СН'!$F$19</f>
        <v>2084.7094170999999</v>
      </c>
      <c r="U41" s="36">
        <f>SUMIFS(СВЦЭМ!$C$39:$C$782,СВЦЭМ!$A$39:$A$782,$A41,СВЦЭМ!$B$39:$B$782,U$11)+'СЕТ СН'!$F$9+СВЦЭМ!$D$10+'СЕТ СН'!$F$6-'СЕТ СН'!$F$19</f>
        <v>2064.6660661199999</v>
      </c>
      <c r="V41" s="36">
        <f>SUMIFS(СВЦЭМ!$C$39:$C$782,СВЦЭМ!$A$39:$A$782,$A41,СВЦЭМ!$B$39:$B$782,V$11)+'СЕТ СН'!$F$9+СВЦЭМ!$D$10+'СЕТ СН'!$F$6-'СЕТ СН'!$F$19</f>
        <v>2084.35602032</v>
      </c>
      <c r="W41" s="36">
        <f>SUMIFS(СВЦЭМ!$C$39:$C$782,СВЦЭМ!$A$39:$A$782,$A41,СВЦЭМ!$B$39:$B$782,W$11)+'СЕТ СН'!$F$9+СВЦЭМ!$D$10+'СЕТ СН'!$F$6-'СЕТ СН'!$F$19</f>
        <v>2116.1512542300002</v>
      </c>
      <c r="X41" s="36">
        <f>SUMIFS(СВЦЭМ!$C$39:$C$782,СВЦЭМ!$A$39:$A$782,$A41,СВЦЭМ!$B$39:$B$782,X$11)+'СЕТ СН'!$F$9+СВЦЭМ!$D$10+'СЕТ СН'!$F$6-'СЕТ СН'!$F$19</f>
        <v>2169.1991143499999</v>
      </c>
      <c r="Y41" s="36">
        <f>SUMIFS(СВЦЭМ!$C$39:$C$782,СВЦЭМ!$A$39:$A$782,$A41,СВЦЭМ!$B$39:$B$782,Y$11)+'СЕТ СН'!$F$9+СВЦЭМ!$D$10+'СЕТ СН'!$F$6-'СЕТ СН'!$F$19</f>
        <v>2232.7272237299999</v>
      </c>
    </row>
    <row r="42" spans="1:25" ht="15.75" x14ac:dyDescent="0.2">
      <c r="A42" s="35">
        <f t="shared" si="0"/>
        <v>45596</v>
      </c>
      <c r="B42" s="36">
        <f>SUMIFS(СВЦЭМ!$C$39:$C$782,СВЦЭМ!$A$39:$A$782,$A42,СВЦЭМ!$B$39:$B$782,B$11)+'СЕТ СН'!$F$9+СВЦЭМ!$D$10+'СЕТ СН'!$F$6-'СЕТ СН'!$F$19</f>
        <v>2339.5527093399996</v>
      </c>
      <c r="C42" s="36">
        <f>SUMIFS(СВЦЭМ!$C$39:$C$782,СВЦЭМ!$A$39:$A$782,$A42,СВЦЭМ!$B$39:$B$782,C$11)+'СЕТ СН'!$F$9+СВЦЭМ!$D$10+'СЕТ СН'!$F$6-'СЕТ СН'!$F$19</f>
        <v>2315.8474308799996</v>
      </c>
      <c r="D42" s="36">
        <f>SUMIFS(СВЦЭМ!$C$39:$C$782,СВЦЭМ!$A$39:$A$782,$A42,СВЦЭМ!$B$39:$B$782,D$11)+'СЕТ СН'!$F$9+СВЦЭМ!$D$10+'СЕТ СН'!$F$6-'СЕТ СН'!$F$19</f>
        <v>2341.53484179</v>
      </c>
      <c r="E42" s="36">
        <f>SUMIFS(СВЦЭМ!$C$39:$C$782,СВЦЭМ!$A$39:$A$782,$A42,СВЦЭМ!$B$39:$B$782,E$11)+'СЕТ СН'!$F$9+СВЦЭМ!$D$10+'СЕТ СН'!$F$6-'СЕТ СН'!$F$19</f>
        <v>2345.6908264200001</v>
      </c>
      <c r="F42" s="36">
        <f>SUMIFS(СВЦЭМ!$C$39:$C$782,СВЦЭМ!$A$39:$A$782,$A42,СВЦЭМ!$B$39:$B$782,F$11)+'СЕТ СН'!$F$9+СВЦЭМ!$D$10+'СЕТ СН'!$F$6-'СЕТ СН'!$F$19</f>
        <v>2344.5310964</v>
      </c>
      <c r="G42" s="36">
        <f>SUMIFS(СВЦЭМ!$C$39:$C$782,СВЦЭМ!$A$39:$A$782,$A42,СВЦЭМ!$B$39:$B$782,G$11)+'СЕТ СН'!$F$9+СВЦЭМ!$D$10+'СЕТ СН'!$F$6-'СЕТ СН'!$F$19</f>
        <v>2311.69813226</v>
      </c>
      <c r="H42" s="36">
        <f>SUMIFS(СВЦЭМ!$C$39:$C$782,СВЦЭМ!$A$39:$A$782,$A42,СВЦЭМ!$B$39:$B$782,H$11)+'СЕТ СН'!$F$9+СВЦЭМ!$D$10+'СЕТ СН'!$F$6-'СЕТ СН'!$F$19</f>
        <v>2231.0227869</v>
      </c>
      <c r="I42" s="36">
        <f>SUMIFS(СВЦЭМ!$C$39:$C$782,СВЦЭМ!$A$39:$A$782,$A42,СВЦЭМ!$B$39:$B$782,I$11)+'СЕТ СН'!$F$9+СВЦЭМ!$D$10+'СЕТ СН'!$F$6-'СЕТ СН'!$F$19</f>
        <v>2121.7549955999998</v>
      </c>
      <c r="J42" s="36">
        <f>SUMIFS(СВЦЭМ!$C$39:$C$782,СВЦЭМ!$A$39:$A$782,$A42,СВЦЭМ!$B$39:$B$782,J$11)+'СЕТ СН'!$F$9+СВЦЭМ!$D$10+'СЕТ СН'!$F$6-'СЕТ СН'!$F$19</f>
        <v>2077.6967984900002</v>
      </c>
      <c r="K42" s="36">
        <f>SUMIFS(СВЦЭМ!$C$39:$C$782,СВЦЭМ!$A$39:$A$782,$A42,СВЦЭМ!$B$39:$B$782,K$11)+'СЕТ СН'!$F$9+СВЦЭМ!$D$10+'СЕТ СН'!$F$6-'СЕТ СН'!$F$19</f>
        <v>2054.46434189</v>
      </c>
      <c r="L42" s="36">
        <f>SUMIFS(СВЦЭМ!$C$39:$C$782,СВЦЭМ!$A$39:$A$782,$A42,СВЦЭМ!$B$39:$B$782,L$11)+'СЕТ СН'!$F$9+СВЦЭМ!$D$10+'СЕТ СН'!$F$6-'СЕТ СН'!$F$19</f>
        <v>2034.3144791200002</v>
      </c>
      <c r="M42" s="36">
        <f>SUMIFS(СВЦЭМ!$C$39:$C$782,СВЦЭМ!$A$39:$A$782,$A42,СВЦЭМ!$B$39:$B$782,M$11)+'СЕТ СН'!$F$9+СВЦЭМ!$D$10+'СЕТ СН'!$F$6-'СЕТ СН'!$F$19</f>
        <v>2043.16302086</v>
      </c>
      <c r="N42" s="36">
        <f>SUMIFS(СВЦЭМ!$C$39:$C$782,СВЦЭМ!$A$39:$A$782,$A42,СВЦЭМ!$B$39:$B$782,N$11)+'СЕТ СН'!$F$9+СВЦЭМ!$D$10+'СЕТ СН'!$F$6-'СЕТ СН'!$F$19</f>
        <v>2069.7241677799998</v>
      </c>
      <c r="O42" s="36">
        <f>SUMIFS(СВЦЭМ!$C$39:$C$782,СВЦЭМ!$A$39:$A$782,$A42,СВЦЭМ!$B$39:$B$782,O$11)+'СЕТ СН'!$F$9+СВЦЭМ!$D$10+'СЕТ СН'!$F$6-'СЕТ СН'!$F$19</f>
        <v>2100.3860107700002</v>
      </c>
      <c r="P42" s="36">
        <f>SUMIFS(СВЦЭМ!$C$39:$C$782,СВЦЭМ!$A$39:$A$782,$A42,СВЦЭМ!$B$39:$B$782,P$11)+'СЕТ СН'!$F$9+СВЦЭМ!$D$10+'СЕТ СН'!$F$6-'СЕТ СН'!$F$19</f>
        <v>2118.2658211600001</v>
      </c>
      <c r="Q42" s="36">
        <f>SUMIFS(СВЦЭМ!$C$39:$C$782,СВЦЭМ!$A$39:$A$782,$A42,СВЦЭМ!$B$39:$B$782,Q$11)+'СЕТ СН'!$F$9+СВЦЭМ!$D$10+'СЕТ СН'!$F$6-'СЕТ СН'!$F$19</f>
        <v>2121.3611425499998</v>
      </c>
      <c r="R42" s="36">
        <f>SUMIFS(СВЦЭМ!$C$39:$C$782,СВЦЭМ!$A$39:$A$782,$A42,СВЦЭМ!$B$39:$B$782,R$11)+'СЕТ СН'!$F$9+СВЦЭМ!$D$10+'СЕТ СН'!$F$6-'СЕТ СН'!$F$19</f>
        <v>2118.64395126</v>
      </c>
      <c r="S42" s="36">
        <f>SUMIFS(СВЦЭМ!$C$39:$C$782,СВЦЭМ!$A$39:$A$782,$A42,СВЦЭМ!$B$39:$B$782,S$11)+'СЕТ СН'!$F$9+СВЦЭМ!$D$10+'СЕТ СН'!$F$6-'СЕТ СН'!$F$19</f>
        <v>2105.6091524100002</v>
      </c>
      <c r="T42" s="36">
        <f>SUMIFS(СВЦЭМ!$C$39:$C$782,СВЦЭМ!$A$39:$A$782,$A42,СВЦЭМ!$B$39:$B$782,T$11)+'СЕТ СН'!$F$9+СВЦЭМ!$D$10+'СЕТ СН'!$F$6-'СЕТ СН'!$F$19</f>
        <v>2014.1360349000001</v>
      </c>
      <c r="U42" s="36">
        <f>SUMIFS(СВЦЭМ!$C$39:$C$782,СВЦЭМ!$A$39:$A$782,$A42,СВЦЭМ!$B$39:$B$782,U$11)+'СЕТ СН'!$F$9+СВЦЭМ!$D$10+'СЕТ СН'!$F$6-'СЕТ СН'!$F$19</f>
        <v>2020.3518946499998</v>
      </c>
      <c r="V42" s="36">
        <f>SUMIFS(СВЦЭМ!$C$39:$C$782,СВЦЭМ!$A$39:$A$782,$A42,СВЦЭМ!$B$39:$B$782,V$11)+'СЕТ СН'!$F$9+СВЦЭМ!$D$10+'СЕТ СН'!$F$6-'СЕТ СН'!$F$19</f>
        <v>2021.6527020899998</v>
      </c>
      <c r="W42" s="36">
        <f>SUMIFS(СВЦЭМ!$C$39:$C$782,СВЦЭМ!$A$39:$A$782,$A42,СВЦЭМ!$B$39:$B$782,W$11)+'СЕТ СН'!$F$9+СВЦЭМ!$D$10+'СЕТ СН'!$F$6-'СЕТ СН'!$F$19</f>
        <v>2044.9032023</v>
      </c>
      <c r="X42" s="36">
        <f>SUMIFS(СВЦЭМ!$C$39:$C$782,СВЦЭМ!$A$39:$A$782,$A42,СВЦЭМ!$B$39:$B$782,X$11)+'СЕТ СН'!$F$9+СВЦЭМ!$D$10+'СЕТ СН'!$F$6-'СЕТ СН'!$F$19</f>
        <v>2110.5727387799998</v>
      </c>
      <c r="Y42" s="36">
        <f>SUMIFS(СВЦЭМ!$C$39:$C$782,СВЦЭМ!$A$39:$A$782,$A42,СВЦЭМ!$B$39:$B$782,Y$11)+'СЕТ СН'!$F$9+СВЦЭМ!$D$10+'СЕТ СН'!$F$6-'СЕТ СН'!$F$19</f>
        <v>2142.1654637299998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01.10.2024</v>
      </c>
      <c r="B48" s="36">
        <f>SUMIFS(СВЦЭМ!$C$39:$C$782,СВЦЭМ!$A$39:$A$782,$A48,СВЦЭМ!$B$39:$B$782,B$47)+'СЕТ СН'!$G$9+СВЦЭМ!$D$10+'СЕТ СН'!$G$6-'СЕТ СН'!$G$19</f>
        <v>2364.0897081799999</v>
      </c>
      <c r="C48" s="36">
        <f>SUMIFS(СВЦЭМ!$C$39:$C$782,СВЦЭМ!$A$39:$A$782,$A48,СВЦЭМ!$B$39:$B$782,C$47)+'СЕТ СН'!$G$9+СВЦЭМ!$D$10+'СЕТ СН'!$G$6-'СЕТ СН'!$G$19</f>
        <v>2352.9759931600001</v>
      </c>
      <c r="D48" s="36">
        <f>SUMIFS(СВЦЭМ!$C$39:$C$782,СВЦЭМ!$A$39:$A$782,$A48,СВЦЭМ!$B$39:$B$782,D$47)+'СЕТ СН'!$G$9+СВЦЭМ!$D$10+'СЕТ СН'!$G$6-'СЕТ СН'!$G$19</f>
        <v>2455.1092431900001</v>
      </c>
      <c r="E48" s="36">
        <f>SUMIFS(СВЦЭМ!$C$39:$C$782,СВЦЭМ!$A$39:$A$782,$A48,СВЦЭМ!$B$39:$B$782,E$47)+'СЕТ СН'!$G$9+СВЦЭМ!$D$10+'СЕТ СН'!$G$6-'СЕТ СН'!$G$19</f>
        <v>2475.6414678699998</v>
      </c>
      <c r="F48" s="36">
        <f>SUMIFS(СВЦЭМ!$C$39:$C$782,СВЦЭМ!$A$39:$A$782,$A48,СВЦЭМ!$B$39:$B$782,F$47)+'СЕТ СН'!$G$9+СВЦЭМ!$D$10+'СЕТ СН'!$G$6-'СЕТ СН'!$G$19</f>
        <v>2473.78995566</v>
      </c>
      <c r="G48" s="36">
        <f>SUMIFS(СВЦЭМ!$C$39:$C$782,СВЦЭМ!$A$39:$A$782,$A48,СВЦЭМ!$B$39:$B$782,G$47)+'СЕТ СН'!$G$9+СВЦЭМ!$D$10+'СЕТ СН'!$G$6-'СЕТ СН'!$G$19</f>
        <v>2435.93550461</v>
      </c>
      <c r="H48" s="36">
        <f>SUMIFS(СВЦЭМ!$C$39:$C$782,СВЦЭМ!$A$39:$A$782,$A48,СВЦЭМ!$B$39:$B$782,H$47)+'СЕТ СН'!$G$9+СВЦЭМ!$D$10+'СЕТ СН'!$G$6-'СЕТ СН'!$G$19</f>
        <v>2330.5946371099999</v>
      </c>
      <c r="I48" s="36">
        <f>SUMIFS(СВЦЭМ!$C$39:$C$782,СВЦЭМ!$A$39:$A$782,$A48,СВЦЭМ!$B$39:$B$782,I$47)+'СЕТ СН'!$G$9+СВЦЭМ!$D$10+'СЕТ СН'!$G$6-'СЕТ СН'!$G$19</f>
        <v>2215.1000004100001</v>
      </c>
      <c r="J48" s="36">
        <f>SUMIFS(СВЦЭМ!$C$39:$C$782,СВЦЭМ!$A$39:$A$782,$A48,СВЦЭМ!$B$39:$B$782,J$47)+'СЕТ СН'!$G$9+СВЦЭМ!$D$10+'СЕТ СН'!$G$6-'СЕТ СН'!$G$19</f>
        <v>2169.9217411499999</v>
      </c>
      <c r="K48" s="36">
        <f>SUMIFS(СВЦЭМ!$C$39:$C$782,СВЦЭМ!$A$39:$A$782,$A48,СВЦЭМ!$B$39:$B$782,K$47)+'СЕТ СН'!$G$9+СВЦЭМ!$D$10+'СЕТ СН'!$G$6-'СЕТ СН'!$G$19</f>
        <v>2124.2947349299998</v>
      </c>
      <c r="L48" s="36">
        <f>SUMIFS(СВЦЭМ!$C$39:$C$782,СВЦЭМ!$A$39:$A$782,$A48,СВЦЭМ!$B$39:$B$782,L$47)+'СЕТ СН'!$G$9+СВЦЭМ!$D$10+'СЕТ СН'!$G$6-'СЕТ СН'!$G$19</f>
        <v>2131.7005526200001</v>
      </c>
      <c r="M48" s="36">
        <f>SUMIFS(СВЦЭМ!$C$39:$C$782,СВЦЭМ!$A$39:$A$782,$A48,СВЦЭМ!$B$39:$B$782,M$47)+'СЕТ СН'!$G$9+СВЦЭМ!$D$10+'СЕТ СН'!$G$6-'СЕТ СН'!$G$19</f>
        <v>2134.5050614199999</v>
      </c>
      <c r="N48" s="36">
        <f>SUMIFS(СВЦЭМ!$C$39:$C$782,СВЦЭМ!$A$39:$A$782,$A48,СВЦЭМ!$B$39:$B$782,N$47)+'СЕТ СН'!$G$9+СВЦЭМ!$D$10+'СЕТ СН'!$G$6-'СЕТ СН'!$G$19</f>
        <v>2158.9995444599999</v>
      </c>
      <c r="O48" s="36">
        <f>SUMIFS(СВЦЭМ!$C$39:$C$782,СВЦЭМ!$A$39:$A$782,$A48,СВЦЭМ!$B$39:$B$782,O$47)+'СЕТ СН'!$G$9+СВЦЭМ!$D$10+'СЕТ СН'!$G$6-'СЕТ СН'!$G$19</f>
        <v>2138.0830223499997</v>
      </c>
      <c r="P48" s="36">
        <f>SUMIFS(СВЦЭМ!$C$39:$C$782,СВЦЭМ!$A$39:$A$782,$A48,СВЦЭМ!$B$39:$B$782,P$47)+'СЕТ СН'!$G$9+СВЦЭМ!$D$10+'СЕТ СН'!$G$6-'СЕТ СН'!$G$19</f>
        <v>2143.6125442500002</v>
      </c>
      <c r="Q48" s="36">
        <f>SUMIFS(СВЦЭМ!$C$39:$C$782,СВЦЭМ!$A$39:$A$782,$A48,СВЦЭМ!$B$39:$B$782,Q$47)+'СЕТ СН'!$G$9+СВЦЭМ!$D$10+'СЕТ СН'!$G$6-'СЕТ СН'!$G$19</f>
        <v>2183.46867548</v>
      </c>
      <c r="R48" s="36">
        <f>SUMIFS(СВЦЭМ!$C$39:$C$782,СВЦЭМ!$A$39:$A$782,$A48,СВЦЭМ!$B$39:$B$782,R$47)+'СЕТ СН'!$G$9+СВЦЭМ!$D$10+'СЕТ СН'!$G$6-'СЕТ СН'!$G$19</f>
        <v>2162.2727573500001</v>
      </c>
      <c r="S48" s="36">
        <f>SUMIFS(СВЦЭМ!$C$39:$C$782,СВЦЭМ!$A$39:$A$782,$A48,СВЦЭМ!$B$39:$B$782,S$47)+'СЕТ СН'!$G$9+СВЦЭМ!$D$10+'СЕТ СН'!$G$6-'СЕТ СН'!$G$19</f>
        <v>2126.7687657900001</v>
      </c>
      <c r="T48" s="36">
        <f>SUMIFS(СВЦЭМ!$C$39:$C$782,СВЦЭМ!$A$39:$A$782,$A48,СВЦЭМ!$B$39:$B$782,T$47)+'СЕТ СН'!$G$9+СВЦЭМ!$D$10+'СЕТ СН'!$G$6-'СЕТ СН'!$G$19</f>
        <v>2114.9066231000002</v>
      </c>
      <c r="U48" s="36">
        <f>SUMIFS(СВЦЭМ!$C$39:$C$782,СВЦЭМ!$A$39:$A$782,$A48,СВЦЭМ!$B$39:$B$782,U$47)+'СЕТ СН'!$G$9+СВЦЭМ!$D$10+'СЕТ СН'!$G$6-'СЕТ СН'!$G$19</f>
        <v>2085.4748791299999</v>
      </c>
      <c r="V48" s="36">
        <f>SUMIFS(СВЦЭМ!$C$39:$C$782,СВЦЭМ!$A$39:$A$782,$A48,СВЦЭМ!$B$39:$B$782,V$47)+'СЕТ СН'!$G$9+СВЦЭМ!$D$10+'СЕТ СН'!$G$6-'СЕТ СН'!$G$19</f>
        <v>2070.5245291000001</v>
      </c>
      <c r="W48" s="36">
        <f>SUMIFS(СВЦЭМ!$C$39:$C$782,СВЦЭМ!$A$39:$A$782,$A48,СВЦЭМ!$B$39:$B$782,W$47)+'СЕТ СН'!$G$9+СВЦЭМ!$D$10+'СЕТ СН'!$G$6-'СЕТ СН'!$G$19</f>
        <v>2069.7975106099998</v>
      </c>
      <c r="X48" s="36">
        <f>SUMIFS(СВЦЭМ!$C$39:$C$782,СВЦЭМ!$A$39:$A$782,$A48,СВЦЭМ!$B$39:$B$782,X$47)+'СЕТ СН'!$G$9+СВЦЭМ!$D$10+'СЕТ СН'!$G$6-'СЕТ СН'!$G$19</f>
        <v>2144.7487371399998</v>
      </c>
      <c r="Y48" s="36">
        <f>SUMIFS(СВЦЭМ!$C$39:$C$782,СВЦЭМ!$A$39:$A$782,$A48,СВЦЭМ!$B$39:$B$782,Y$47)+'СЕТ СН'!$G$9+СВЦЭМ!$D$10+'СЕТ СН'!$G$6-'СЕТ СН'!$G$19</f>
        <v>2225.5981628899999</v>
      </c>
    </row>
    <row r="49" spans="1:25" ht="15.75" x14ac:dyDescent="0.2">
      <c r="A49" s="35">
        <f>A48+1</f>
        <v>45567</v>
      </c>
      <c r="B49" s="36">
        <f>SUMIFS(СВЦЭМ!$C$39:$C$782,СВЦЭМ!$A$39:$A$782,$A49,СВЦЭМ!$B$39:$B$782,B$47)+'СЕТ СН'!$G$9+СВЦЭМ!$D$10+'СЕТ СН'!$G$6-'СЕТ СН'!$G$19</f>
        <v>2315.6333797100001</v>
      </c>
      <c r="C49" s="36">
        <f>SUMIFS(СВЦЭМ!$C$39:$C$782,СВЦЭМ!$A$39:$A$782,$A49,СВЦЭМ!$B$39:$B$782,C$47)+'СЕТ СН'!$G$9+СВЦЭМ!$D$10+'СЕТ СН'!$G$6-'СЕТ СН'!$G$19</f>
        <v>2376.5755017199999</v>
      </c>
      <c r="D49" s="36">
        <f>SUMIFS(СВЦЭМ!$C$39:$C$782,СВЦЭМ!$A$39:$A$782,$A49,СВЦЭМ!$B$39:$B$782,D$47)+'СЕТ СН'!$G$9+СВЦЭМ!$D$10+'СЕТ СН'!$G$6-'СЕТ СН'!$G$19</f>
        <v>2444.6472251300002</v>
      </c>
      <c r="E49" s="36">
        <f>SUMIFS(СВЦЭМ!$C$39:$C$782,СВЦЭМ!$A$39:$A$782,$A49,СВЦЭМ!$B$39:$B$782,E$47)+'СЕТ СН'!$G$9+СВЦЭМ!$D$10+'СЕТ СН'!$G$6-'СЕТ СН'!$G$19</f>
        <v>2470.46584592</v>
      </c>
      <c r="F49" s="36">
        <f>SUMIFS(СВЦЭМ!$C$39:$C$782,СВЦЭМ!$A$39:$A$782,$A49,СВЦЭМ!$B$39:$B$782,F$47)+'СЕТ СН'!$G$9+СВЦЭМ!$D$10+'СЕТ СН'!$G$6-'СЕТ СН'!$G$19</f>
        <v>2459.8006653899997</v>
      </c>
      <c r="G49" s="36">
        <f>SUMIFS(СВЦЭМ!$C$39:$C$782,СВЦЭМ!$A$39:$A$782,$A49,СВЦЭМ!$B$39:$B$782,G$47)+'СЕТ СН'!$G$9+СВЦЭМ!$D$10+'СЕТ СН'!$G$6-'СЕТ СН'!$G$19</f>
        <v>2426.4132086099999</v>
      </c>
      <c r="H49" s="36">
        <f>SUMIFS(СВЦЭМ!$C$39:$C$782,СВЦЭМ!$A$39:$A$782,$A49,СВЦЭМ!$B$39:$B$782,H$47)+'СЕТ СН'!$G$9+СВЦЭМ!$D$10+'СЕТ СН'!$G$6-'СЕТ СН'!$G$19</f>
        <v>2334.7489821599997</v>
      </c>
      <c r="I49" s="36">
        <f>SUMIFS(СВЦЭМ!$C$39:$C$782,СВЦЭМ!$A$39:$A$782,$A49,СВЦЭМ!$B$39:$B$782,I$47)+'СЕТ СН'!$G$9+СВЦЭМ!$D$10+'СЕТ СН'!$G$6-'СЕТ СН'!$G$19</f>
        <v>2241.3503890699999</v>
      </c>
      <c r="J49" s="36">
        <f>SUMIFS(СВЦЭМ!$C$39:$C$782,СВЦЭМ!$A$39:$A$782,$A49,СВЦЭМ!$B$39:$B$782,J$47)+'СЕТ СН'!$G$9+СВЦЭМ!$D$10+'СЕТ СН'!$G$6-'СЕТ СН'!$G$19</f>
        <v>2212.4641610799999</v>
      </c>
      <c r="K49" s="36">
        <f>SUMIFS(СВЦЭМ!$C$39:$C$782,СВЦЭМ!$A$39:$A$782,$A49,СВЦЭМ!$B$39:$B$782,K$47)+'СЕТ СН'!$G$9+СВЦЭМ!$D$10+'СЕТ СН'!$G$6-'СЕТ СН'!$G$19</f>
        <v>2177.2084164399998</v>
      </c>
      <c r="L49" s="36">
        <f>SUMIFS(СВЦЭМ!$C$39:$C$782,СВЦЭМ!$A$39:$A$782,$A49,СВЦЭМ!$B$39:$B$782,L$47)+'СЕТ СН'!$G$9+СВЦЭМ!$D$10+'СЕТ СН'!$G$6-'СЕТ СН'!$G$19</f>
        <v>2179.6145075300001</v>
      </c>
      <c r="M49" s="36">
        <f>SUMIFS(СВЦЭМ!$C$39:$C$782,СВЦЭМ!$A$39:$A$782,$A49,СВЦЭМ!$B$39:$B$782,M$47)+'СЕТ СН'!$G$9+СВЦЭМ!$D$10+'СЕТ СН'!$G$6-'СЕТ СН'!$G$19</f>
        <v>2194.2712094200001</v>
      </c>
      <c r="N49" s="36">
        <f>SUMIFS(СВЦЭМ!$C$39:$C$782,СВЦЭМ!$A$39:$A$782,$A49,СВЦЭМ!$B$39:$B$782,N$47)+'СЕТ СН'!$G$9+СВЦЭМ!$D$10+'СЕТ СН'!$G$6-'СЕТ СН'!$G$19</f>
        <v>2203.5630850699999</v>
      </c>
      <c r="O49" s="36">
        <f>SUMIFS(СВЦЭМ!$C$39:$C$782,СВЦЭМ!$A$39:$A$782,$A49,СВЦЭМ!$B$39:$B$782,O$47)+'СЕТ СН'!$G$9+СВЦЭМ!$D$10+'СЕТ СН'!$G$6-'СЕТ СН'!$G$19</f>
        <v>2190.8726156299999</v>
      </c>
      <c r="P49" s="36">
        <f>SUMIFS(СВЦЭМ!$C$39:$C$782,СВЦЭМ!$A$39:$A$782,$A49,СВЦЭМ!$B$39:$B$782,P$47)+'СЕТ СН'!$G$9+СВЦЭМ!$D$10+'СЕТ СН'!$G$6-'СЕТ СН'!$G$19</f>
        <v>2189.8087938999997</v>
      </c>
      <c r="Q49" s="36">
        <f>SUMIFS(СВЦЭМ!$C$39:$C$782,СВЦЭМ!$A$39:$A$782,$A49,СВЦЭМ!$B$39:$B$782,Q$47)+'СЕТ СН'!$G$9+СВЦЭМ!$D$10+'СЕТ СН'!$G$6-'СЕТ СН'!$G$19</f>
        <v>2218.6261299600001</v>
      </c>
      <c r="R49" s="36">
        <f>SUMIFS(СВЦЭМ!$C$39:$C$782,СВЦЭМ!$A$39:$A$782,$A49,СВЦЭМ!$B$39:$B$782,R$47)+'СЕТ СН'!$G$9+СВЦЭМ!$D$10+'СЕТ СН'!$G$6-'СЕТ СН'!$G$19</f>
        <v>2171.9915221699998</v>
      </c>
      <c r="S49" s="36">
        <f>SUMIFS(СВЦЭМ!$C$39:$C$782,СВЦЭМ!$A$39:$A$782,$A49,СВЦЭМ!$B$39:$B$782,S$47)+'СЕТ СН'!$G$9+СВЦЭМ!$D$10+'СЕТ СН'!$G$6-'СЕТ СН'!$G$19</f>
        <v>2162.1158520999998</v>
      </c>
      <c r="T49" s="36">
        <f>SUMIFS(СВЦЭМ!$C$39:$C$782,СВЦЭМ!$A$39:$A$782,$A49,СВЦЭМ!$B$39:$B$782,T$47)+'СЕТ СН'!$G$9+СВЦЭМ!$D$10+'СЕТ СН'!$G$6-'СЕТ СН'!$G$19</f>
        <v>2146.1280718100002</v>
      </c>
      <c r="U49" s="36">
        <f>SUMIFS(СВЦЭМ!$C$39:$C$782,СВЦЭМ!$A$39:$A$782,$A49,СВЦЭМ!$B$39:$B$782,U$47)+'СЕТ СН'!$G$9+СВЦЭМ!$D$10+'СЕТ СН'!$G$6-'СЕТ СН'!$G$19</f>
        <v>2115.1003594999997</v>
      </c>
      <c r="V49" s="36">
        <f>SUMIFS(СВЦЭМ!$C$39:$C$782,СВЦЭМ!$A$39:$A$782,$A49,СВЦЭМ!$B$39:$B$782,V$47)+'СЕТ СН'!$G$9+СВЦЭМ!$D$10+'СЕТ СН'!$G$6-'СЕТ СН'!$G$19</f>
        <v>2118.4489652799998</v>
      </c>
      <c r="W49" s="36">
        <f>SUMIFS(СВЦЭМ!$C$39:$C$782,СВЦЭМ!$A$39:$A$782,$A49,СВЦЭМ!$B$39:$B$782,W$47)+'СЕТ СН'!$G$9+СВЦЭМ!$D$10+'СЕТ СН'!$G$6-'СЕТ СН'!$G$19</f>
        <v>2131.1339793399998</v>
      </c>
      <c r="X49" s="36">
        <f>SUMIFS(СВЦЭМ!$C$39:$C$782,СВЦЭМ!$A$39:$A$782,$A49,СВЦЭМ!$B$39:$B$782,X$47)+'СЕТ СН'!$G$9+СВЦЭМ!$D$10+'СЕТ СН'!$G$6-'СЕТ СН'!$G$19</f>
        <v>2200.0681613699999</v>
      </c>
      <c r="Y49" s="36">
        <f>SUMIFS(СВЦЭМ!$C$39:$C$782,СВЦЭМ!$A$39:$A$782,$A49,СВЦЭМ!$B$39:$B$782,Y$47)+'СЕТ СН'!$G$9+СВЦЭМ!$D$10+'СЕТ СН'!$G$6-'СЕТ СН'!$G$19</f>
        <v>2272.7645201099999</v>
      </c>
    </row>
    <row r="50" spans="1:25" ht="15.75" x14ac:dyDescent="0.2">
      <c r="A50" s="35">
        <f t="shared" ref="A50:A78" si="1">A49+1</f>
        <v>45568</v>
      </c>
      <c r="B50" s="36">
        <f>SUMIFS(СВЦЭМ!$C$39:$C$782,СВЦЭМ!$A$39:$A$782,$A50,СВЦЭМ!$B$39:$B$782,B$47)+'СЕТ СН'!$G$9+СВЦЭМ!$D$10+'СЕТ СН'!$G$6-'СЕТ СН'!$G$19</f>
        <v>2251.5853503799999</v>
      </c>
      <c r="C50" s="36">
        <f>SUMIFS(СВЦЭМ!$C$39:$C$782,СВЦЭМ!$A$39:$A$782,$A50,СВЦЭМ!$B$39:$B$782,C$47)+'СЕТ СН'!$G$9+СВЦЭМ!$D$10+'СЕТ СН'!$G$6-'СЕТ СН'!$G$19</f>
        <v>2300.4305718800001</v>
      </c>
      <c r="D50" s="36">
        <f>SUMIFS(СВЦЭМ!$C$39:$C$782,СВЦЭМ!$A$39:$A$782,$A50,СВЦЭМ!$B$39:$B$782,D$47)+'СЕТ СН'!$G$9+СВЦЭМ!$D$10+'СЕТ СН'!$G$6-'СЕТ СН'!$G$19</f>
        <v>2346.5932970200001</v>
      </c>
      <c r="E50" s="36">
        <f>SUMIFS(СВЦЭМ!$C$39:$C$782,СВЦЭМ!$A$39:$A$782,$A50,СВЦЭМ!$B$39:$B$782,E$47)+'СЕТ СН'!$G$9+СВЦЭМ!$D$10+'СЕТ СН'!$G$6-'СЕТ СН'!$G$19</f>
        <v>2397.4864156899998</v>
      </c>
      <c r="F50" s="36">
        <f>SUMIFS(СВЦЭМ!$C$39:$C$782,СВЦЭМ!$A$39:$A$782,$A50,СВЦЭМ!$B$39:$B$782,F$47)+'СЕТ СН'!$G$9+СВЦЭМ!$D$10+'СЕТ СН'!$G$6-'СЕТ СН'!$G$19</f>
        <v>2373.73351267</v>
      </c>
      <c r="G50" s="36">
        <f>SUMIFS(СВЦЭМ!$C$39:$C$782,СВЦЭМ!$A$39:$A$782,$A50,СВЦЭМ!$B$39:$B$782,G$47)+'СЕТ СН'!$G$9+СВЦЭМ!$D$10+'СЕТ СН'!$G$6-'СЕТ СН'!$G$19</f>
        <v>2367.6339628000001</v>
      </c>
      <c r="H50" s="36">
        <f>SUMIFS(СВЦЭМ!$C$39:$C$782,СВЦЭМ!$A$39:$A$782,$A50,СВЦЭМ!$B$39:$B$782,H$47)+'СЕТ СН'!$G$9+СВЦЭМ!$D$10+'СЕТ СН'!$G$6-'СЕТ СН'!$G$19</f>
        <v>2290.0354863399998</v>
      </c>
      <c r="I50" s="36">
        <f>SUMIFS(СВЦЭМ!$C$39:$C$782,СВЦЭМ!$A$39:$A$782,$A50,СВЦЭМ!$B$39:$B$782,I$47)+'СЕТ СН'!$G$9+СВЦЭМ!$D$10+'СЕТ СН'!$G$6-'СЕТ СН'!$G$19</f>
        <v>2214.4529766999999</v>
      </c>
      <c r="J50" s="36">
        <f>SUMIFS(СВЦЭМ!$C$39:$C$782,СВЦЭМ!$A$39:$A$782,$A50,СВЦЭМ!$B$39:$B$782,J$47)+'СЕТ СН'!$G$9+СВЦЭМ!$D$10+'СЕТ СН'!$G$6-'СЕТ СН'!$G$19</f>
        <v>2179.1879740899999</v>
      </c>
      <c r="K50" s="36">
        <f>SUMIFS(СВЦЭМ!$C$39:$C$782,СВЦЭМ!$A$39:$A$782,$A50,СВЦЭМ!$B$39:$B$782,K$47)+'СЕТ СН'!$G$9+СВЦЭМ!$D$10+'СЕТ СН'!$G$6-'СЕТ СН'!$G$19</f>
        <v>2136.3009742200002</v>
      </c>
      <c r="L50" s="36">
        <f>SUMIFS(СВЦЭМ!$C$39:$C$782,СВЦЭМ!$A$39:$A$782,$A50,СВЦЭМ!$B$39:$B$782,L$47)+'СЕТ СН'!$G$9+СВЦЭМ!$D$10+'СЕТ СН'!$G$6-'СЕТ СН'!$G$19</f>
        <v>2127.7612499299998</v>
      </c>
      <c r="M50" s="36">
        <f>SUMIFS(СВЦЭМ!$C$39:$C$782,СВЦЭМ!$A$39:$A$782,$A50,СВЦЭМ!$B$39:$B$782,M$47)+'СЕТ СН'!$G$9+СВЦЭМ!$D$10+'СЕТ СН'!$G$6-'СЕТ СН'!$G$19</f>
        <v>2149.0398036199999</v>
      </c>
      <c r="N50" s="36">
        <f>SUMIFS(СВЦЭМ!$C$39:$C$782,СВЦЭМ!$A$39:$A$782,$A50,СВЦЭМ!$B$39:$B$782,N$47)+'СЕТ СН'!$G$9+СВЦЭМ!$D$10+'СЕТ СН'!$G$6-'СЕТ СН'!$G$19</f>
        <v>2180.3138942699998</v>
      </c>
      <c r="O50" s="36">
        <f>SUMIFS(СВЦЭМ!$C$39:$C$782,СВЦЭМ!$A$39:$A$782,$A50,СВЦЭМ!$B$39:$B$782,O$47)+'СЕТ СН'!$G$9+СВЦЭМ!$D$10+'СЕТ СН'!$G$6-'СЕТ СН'!$G$19</f>
        <v>2161.5361918399999</v>
      </c>
      <c r="P50" s="36">
        <f>SUMIFS(СВЦЭМ!$C$39:$C$782,СВЦЭМ!$A$39:$A$782,$A50,СВЦЭМ!$B$39:$B$782,P$47)+'СЕТ СН'!$G$9+СВЦЭМ!$D$10+'СЕТ СН'!$G$6-'СЕТ СН'!$G$19</f>
        <v>2166.9835501899997</v>
      </c>
      <c r="Q50" s="36">
        <f>SUMIFS(СВЦЭМ!$C$39:$C$782,СВЦЭМ!$A$39:$A$782,$A50,СВЦЭМ!$B$39:$B$782,Q$47)+'СЕТ СН'!$G$9+СВЦЭМ!$D$10+'СЕТ СН'!$G$6-'СЕТ СН'!$G$19</f>
        <v>2184.3432568899998</v>
      </c>
      <c r="R50" s="36">
        <f>SUMIFS(СВЦЭМ!$C$39:$C$782,СВЦЭМ!$A$39:$A$782,$A50,СВЦЭМ!$B$39:$B$782,R$47)+'СЕТ СН'!$G$9+СВЦЭМ!$D$10+'СЕТ СН'!$G$6-'СЕТ СН'!$G$19</f>
        <v>2181.1149792299998</v>
      </c>
      <c r="S50" s="36">
        <f>SUMIFS(СВЦЭМ!$C$39:$C$782,СВЦЭМ!$A$39:$A$782,$A50,СВЦЭМ!$B$39:$B$782,S$47)+'СЕТ СН'!$G$9+СВЦЭМ!$D$10+'СЕТ СН'!$G$6-'СЕТ СН'!$G$19</f>
        <v>2152.4247718900001</v>
      </c>
      <c r="T50" s="36">
        <f>SUMIFS(СВЦЭМ!$C$39:$C$782,СВЦЭМ!$A$39:$A$782,$A50,СВЦЭМ!$B$39:$B$782,T$47)+'СЕТ СН'!$G$9+СВЦЭМ!$D$10+'СЕТ СН'!$G$6-'СЕТ СН'!$G$19</f>
        <v>2139.96007689</v>
      </c>
      <c r="U50" s="36">
        <f>SUMIFS(СВЦЭМ!$C$39:$C$782,СВЦЭМ!$A$39:$A$782,$A50,СВЦЭМ!$B$39:$B$782,U$47)+'СЕТ СН'!$G$9+СВЦЭМ!$D$10+'СЕТ СН'!$G$6-'СЕТ СН'!$G$19</f>
        <v>2116.2853787099998</v>
      </c>
      <c r="V50" s="36">
        <f>SUMIFS(СВЦЭМ!$C$39:$C$782,СВЦЭМ!$A$39:$A$782,$A50,СВЦЭМ!$B$39:$B$782,V$47)+'СЕТ СН'!$G$9+СВЦЭМ!$D$10+'СЕТ СН'!$G$6-'СЕТ СН'!$G$19</f>
        <v>2102.5496094499999</v>
      </c>
      <c r="W50" s="36">
        <f>SUMIFS(СВЦЭМ!$C$39:$C$782,СВЦЭМ!$A$39:$A$782,$A50,СВЦЭМ!$B$39:$B$782,W$47)+'СЕТ СН'!$G$9+СВЦЭМ!$D$10+'СЕТ СН'!$G$6-'СЕТ СН'!$G$19</f>
        <v>2137.8680182100002</v>
      </c>
      <c r="X50" s="36">
        <f>SUMIFS(СВЦЭМ!$C$39:$C$782,СВЦЭМ!$A$39:$A$782,$A50,СВЦЭМ!$B$39:$B$782,X$47)+'СЕТ СН'!$G$9+СВЦЭМ!$D$10+'СЕТ СН'!$G$6-'СЕТ СН'!$G$19</f>
        <v>2196.9243998299999</v>
      </c>
      <c r="Y50" s="36">
        <f>SUMIFS(СВЦЭМ!$C$39:$C$782,СВЦЭМ!$A$39:$A$782,$A50,СВЦЭМ!$B$39:$B$782,Y$47)+'СЕТ СН'!$G$9+СВЦЭМ!$D$10+'СЕТ СН'!$G$6-'СЕТ СН'!$G$19</f>
        <v>2264.0508995699997</v>
      </c>
    </row>
    <row r="51" spans="1:25" ht="15.75" x14ac:dyDescent="0.2">
      <c r="A51" s="35">
        <f t="shared" si="1"/>
        <v>45569</v>
      </c>
      <c r="B51" s="36">
        <f>SUMIFS(СВЦЭМ!$C$39:$C$782,СВЦЭМ!$A$39:$A$782,$A51,СВЦЭМ!$B$39:$B$782,B$47)+'СЕТ СН'!$G$9+СВЦЭМ!$D$10+'СЕТ СН'!$G$6-'СЕТ СН'!$G$19</f>
        <v>2335.9937666599999</v>
      </c>
      <c r="C51" s="36">
        <f>SUMIFS(СВЦЭМ!$C$39:$C$782,СВЦЭМ!$A$39:$A$782,$A51,СВЦЭМ!$B$39:$B$782,C$47)+'СЕТ СН'!$G$9+СВЦЭМ!$D$10+'СЕТ СН'!$G$6-'СЕТ СН'!$G$19</f>
        <v>2391.8220485500001</v>
      </c>
      <c r="D51" s="36">
        <f>SUMIFS(СВЦЭМ!$C$39:$C$782,СВЦЭМ!$A$39:$A$782,$A51,СВЦЭМ!$B$39:$B$782,D$47)+'СЕТ СН'!$G$9+СВЦЭМ!$D$10+'СЕТ СН'!$G$6-'СЕТ СН'!$G$19</f>
        <v>2415.8885920299999</v>
      </c>
      <c r="E51" s="36">
        <f>SUMIFS(СВЦЭМ!$C$39:$C$782,СВЦЭМ!$A$39:$A$782,$A51,СВЦЭМ!$B$39:$B$782,E$47)+'СЕТ СН'!$G$9+СВЦЭМ!$D$10+'СЕТ СН'!$G$6-'СЕТ СН'!$G$19</f>
        <v>2444.1481296500001</v>
      </c>
      <c r="F51" s="36">
        <f>SUMIFS(СВЦЭМ!$C$39:$C$782,СВЦЭМ!$A$39:$A$782,$A51,СВЦЭМ!$B$39:$B$782,F$47)+'СЕТ СН'!$G$9+СВЦЭМ!$D$10+'СЕТ СН'!$G$6-'СЕТ СН'!$G$19</f>
        <v>2448.4320025699999</v>
      </c>
      <c r="G51" s="36">
        <f>SUMIFS(СВЦЭМ!$C$39:$C$782,СВЦЭМ!$A$39:$A$782,$A51,СВЦЭМ!$B$39:$B$782,G$47)+'СЕТ СН'!$G$9+СВЦЭМ!$D$10+'СЕТ СН'!$G$6-'СЕТ СН'!$G$19</f>
        <v>2385.69000478</v>
      </c>
      <c r="H51" s="36">
        <f>SUMIFS(СВЦЭМ!$C$39:$C$782,СВЦЭМ!$A$39:$A$782,$A51,СВЦЭМ!$B$39:$B$782,H$47)+'СЕТ СН'!$G$9+СВЦЭМ!$D$10+'СЕТ СН'!$G$6-'СЕТ СН'!$G$19</f>
        <v>2311.2445014</v>
      </c>
      <c r="I51" s="36">
        <f>SUMIFS(СВЦЭМ!$C$39:$C$782,СВЦЭМ!$A$39:$A$782,$A51,СВЦЭМ!$B$39:$B$782,I$47)+'СЕТ СН'!$G$9+СВЦЭМ!$D$10+'СЕТ СН'!$G$6-'СЕТ СН'!$G$19</f>
        <v>2231.6214882999998</v>
      </c>
      <c r="J51" s="36">
        <f>SUMIFS(СВЦЭМ!$C$39:$C$782,СВЦЭМ!$A$39:$A$782,$A51,СВЦЭМ!$B$39:$B$782,J$47)+'СЕТ СН'!$G$9+СВЦЭМ!$D$10+'СЕТ СН'!$G$6-'СЕТ СН'!$G$19</f>
        <v>2173.8865602199999</v>
      </c>
      <c r="K51" s="36">
        <f>SUMIFS(СВЦЭМ!$C$39:$C$782,СВЦЭМ!$A$39:$A$782,$A51,СВЦЭМ!$B$39:$B$782,K$47)+'СЕТ СН'!$G$9+СВЦЭМ!$D$10+'СЕТ СН'!$G$6-'СЕТ СН'!$G$19</f>
        <v>2148.4796675399998</v>
      </c>
      <c r="L51" s="36">
        <f>SUMIFS(СВЦЭМ!$C$39:$C$782,СВЦЭМ!$A$39:$A$782,$A51,СВЦЭМ!$B$39:$B$782,L$47)+'СЕТ СН'!$G$9+СВЦЭМ!$D$10+'СЕТ СН'!$G$6-'СЕТ СН'!$G$19</f>
        <v>2126.3355444200001</v>
      </c>
      <c r="M51" s="36">
        <f>SUMIFS(СВЦЭМ!$C$39:$C$782,СВЦЭМ!$A$39:$A$782,$A51,СВЦЭМ!$B$39:$B$782,M$47)+'СЕТ СН'!$G$9+СВЦЭМ!$D$10+'СЕТ СН'!$G$6-'СЕТ СН'!$G$19</f>
        <v>2150.9999176199999</v>
      </c>
      <c r="N51" s="36">
        <f>SUMIFS(СВЦЭМ!$C$39:$C$782,СВЦЭМ!$A$39:$A$782,$A51,СВЦЭМ!$B$39:$B$782,N$47)+'СЕТ СН'!$G$9+СВЦЭМ!$D$10+'СЕТ СН'!$G$6-'СЕТ СН'!$G$19</f>
        <v>2199.8926826799998</v>
      </c>
      <c r="O51" s="36">
        <f>SUMIFS(СВЦЭМ!$C$39:$C$782,СВЦЭМ!$A$39:$A$782,$A51,СВЦЭМ!$B$39:$B$782,O$47)+'СЕТ СН'!$G$9+СВЦЭМ!$D$10+'СЕТ СН'!$G$6-'СЕТ СН'!$G$19</f>
        <v>2184.0522636000001</v>
      </c>
      <c r="P51" s="36">
        <f>SUMIFS(СВЦЭМ!$C$39:$C$782,СВЦЭМ!$A$39:$A$782,$A51,СВЦЭМ!$B$39:$B$782,P$47)+'СЕТ СН'!$G$9+СВЦЭМ!$D$10+'СЕТ СН'!$G$6-'СЕТ СН'!$G$19</f>
        <v>2165.0236968099998</v>
      </c>
      <c r="Q51" s="36">
        <f>SUMIFS(СВЦЭМ!$C$39:$C$782,СВЦЭМ!$A$39:$A$782,$A51,СВЦЭМ!$B$39:$B$782,Q$47)+'СЕТ СН'!$G$9+СВЦЭМ!$D$10+'СЕТ СН'!$G$6-'СЕТ СН'!$G$19</f>
        <v>2186.00009748</v>
      </c>
      <c r="R51" s="36">
        <f>SUMIFS(СВЦЭМ!$C$39:$C$782,СВЦЭМ!$A$39:$A$782,$A51,СВЦЭМ!$B$39:$B$782,R$47)+'СЕТ СН'!$G$9+СВЦЭМ!$D$10+'СЕТ СН'!$G$6-'СЕТ СН'!$G$19</f>
        <v>2188.98429893</v>
      </c>
      <c r="S51" s="36">
        <f>SUMIFS(СВЦЭМ!$C$39:$C$782,СВЦЭМ!$A$39:$A$782,$A51,СВЦЭМ!$B$39:$B$782,S$47)+'СЕТ СН'!$G$9+СВЦЭМ!$D$10+'СЕТ СН'!$G$6-'СЕТ СН'!$G$19</f>
        <v>2164.6161981999999</v>
      </c>
      <c r="T51" s="36">
        <f>SUMIFS(СВЦЭМ!$C$39:$C$782,СВЦЭМ!$A$39:$A$782,$A51,СВЦЭМ!$B$39:$B$782,T$47)+'СЕТ СН'!$G$9+СВЦЭМ!$D$10+'СЕТ СН'!$G$6-'СЕТ СН'!$G$19</f>
        <v>2131.8522392300001</v>
      </c>
      <c r="U51" s="36">
        <f>SUMIFS(СВЦЭМ!$C$39:$C$782,СВЦЭМ!$A$39:$A$782,$A51,СВЦЭМ!$B$39:$B$782,U$47)+'СЕТ СН'!$G$9+СВЦЭМ!$D$10+'СЕТ СН'!$G$6-'СЕТ СН'!$G$19</f>
        <v>2082.9204186399998</v>
      </c>
      <c r="V51" s="36">
        <f>SUMIFS(СВЦЭМ!$C$39:$C$782,СВЦЭМ!$A$39:$A$782,$A51,СВЦЭМ!$B$39:$B$782,V$47)+'СЕТ СН'!$G$9+СВЦЭМ!$D$10+'СЕТ СН'!$G$6-'СЕТ СН'!$G$19</f>
        <v>2085.9199863600002</v>
      </c>
      <c r="W51" s="36">
        <f>SUMIFS(СВЦЭМ!$C$39:$C$782,СВЦЭМ!$A$39:$A$782,$A51,СВЦЭМ!$B$39:$B$782,W$47)+'СЕТ СН'!$G$9+СВЦЭМ!$D$10+'СЕТ СН'!$G$6-'СЕТ СН'!$G$19</f>
        <v>2113.8939308700001</v>
      </c>
      <c r="X51" s="36">
        <f>SUMIFS(СВЦЭМ!$C$39:$C$782,СВЦЭМ!$A$39:$A$782,$A51,СВЦЭМ!$B$39:$B$782,X$47)+'СЕТ СН'!$G$9+СВЦЭМ!$D$10+'СЕТ СН'!$G$6-'СЕТ СН'!$G$19</f>
        <v>2170.9632812199998</v>
      </c>
      <c r="Y51" s="36">
        <f>SUMIFS(СВЦЭМ!$C$39:$C$782,СВЦЭМ!$A$39:$A$782,$A51,СВЦЭМ!$B$39:$B$782,Y$47)+'СЕТ СН'!$G$9+СВЦЭМ!$D$10+'СЕТ СН'!$G$6-'СЕТ СН'!$G$19</f>
        <v>2248.6574510099999</v>
      </c>
    </row>
    <row r="52" spans="1:25" ht="15.75" x14ac:dyDescent="0.2">
      <c r="A52" s="35">
        <f t="shared" si="1"/>
        <v>45570</v>
      </c>
      <c r="B52" s="36">
        <f>SUMIFS(СВЦЭМ!$C$39:$C$782,СВЦЭМ!$A$39:$A$782,$A52,СВЦЭМ!$B$39:$B$782,B$47)+'СЕТ СН'!$G$9+СВЦЭМ!$D$10+'СЕТ СН'!$G$6-'СЕТ СН'!$G$19</f>
        <v>2456.55652517</v>
      </c>
      <c r="C52" s="36">
        <f>SUMIFS(СВЦЭМ!$C$39:$C$782,СВЦЭМ!$A$39:$A$782,$A52,СВЦЭМ!$B$39:$B$782,C$47)+'СЕТ СН'!$G$9+СВЦЭМ!$D$10+'СЕТ СН'!$G$6-'СЕТ СН'!$G$19</f>
        <v>2450.0547910400001</v>
      </c>
      <c r="D52" s="36">
        <f>SUMIFS(СВЦЭМ!$C$39:$C$782,СВЦЭМ!$A$39:$A$782,$A52,СВЦЭМ!$B$39:$B$782,D$47)+'СЕТ СН'!$G$9+СВЦЭМ!$D$10+'СЕТ СН'!$G$6-'СЕТ СН'!$G$19</f>
        <v>2486.14378816</v>
      </c>
      <c r="E52" s="36">
        <f>SUMIFS(СВЦЭМ!$C$39:$C$782,СВЦЭМ!$A$39:$A$782,$A52,СВЦЭМ!$B$39:$B$782,E$47)+'СЕТ СН'!$G$9+СВЦЭМ!$D$10+'СЕТ СН'!$G$6-'СЕТ СН'!$G$19</f>
        <v>2491.4958603999999</v>
      </c>
      <c r="F52" s="36">
        <f>SUMIFS(СВЦЭМ!$C$39:$C$782,СВЦЭМ!$A$39:$A$782,$A52,СВЦЭМ!$B$39:$B$782,F$47)+'СЕТ СН'!$G$9+СВЦЭМ!$D$10+'СЕТ СН'!$G$6-'СЕТ СН'!$G$19</f>
        <v>2488.63052092</v>
      </c>
      <c r="G52" s="36">
        <f>SUMIFS(СВЦЭМ!$C$39:$C$782,СВЦЭМ!$A$39:$A$782,$A52,СВЦЭМ!$B$39:$B$782,G$47)+'СЕТ СН'!$G$9+СВЦЭМ!$D$10+'СЕТ СН'!$G$6-'СЕТ СН'!$G$19</f>
        <v>2493.9584497800001</v>
      </c>
      <c r="H52" s="36">
        <f>SUMIFS(СВЦЭМ!$C$39:$C$782,СВЦЭМ!$A$39:$A$782,$A52,СВЦЭМ!$B$39:$B$782,H$47)+'СЕТ СН'!$G$9+СВЦЭМ!$D$10+'СЕТ СН'!$G$6-'СЕТ СН'!$G$19</f>
        <v>2432.2463116899999</v>
      </c>
      <c r="I52" s="36">
        <f>SUMIFS(СВЦЭМ!$C$39:$C$782,СВЦЭМ!$A$39:$A$782,$A52,СВЦЭМ!$B$39:$B$782,I$47)+'СЕТ СН'!$G$9+СВЦЭМ!$D$10+'СЕТ СН'!$G$6-'СЕТ СН'!$G$19</f>
        <v>2362.8115681300001</v>
      </c>
      <c r="J52" s="36">
        <f>SUMIFS(СВЦЭМ!$C$39:$C$782,СВЦЭМ!$A$39:$A$782,$A52,СВЦЭМ!$B$39:$B$782,J$47)+'СЕТ СН'!$G$9+СВЦЭМ!$D$10+'СЕТ СН'!$G$6-'СЕТ СН'!$G$19</f>
        <v>2252.2417187599999</v>
      </c>
      <c r="K52" s="36">
        <f>SUMIFS(СВЦЭМ!$C$39:$C$782,СВЦЭМ!$A$39:$A$782,$A52,СВЦЭМ!$B$39:$B$782,K$47)+'СЕТ СН'!$G$9+СВЦЭМ!$D$10+'СЕТ СН'!$G$6-'СЕТ СН'!$G$19</f>
        <v>2164.70299832</v>
      </c>
      <c r="L52" s="36">
        <f>SUMIFS(СВЦЭМ!$C$39:$C$782,СВЦЭМ!$A$39:$A$782,$A52,СВЦЭМ!$B$39:$B$782,L$47)+'СЕТ СН'!$G$9+СВЦЭМ!$D$10+'СЕТ СН'!$G$6-'СЕТ СН'!$G$19</f>
        <v>2150.0957394799998</v>
      </c>
      <c r="M52" s="36">
        <f>SUMIFS(СВЦЭМ!$C$39:$C$782,СВЦЭМ!$A$39:$A$782,$A52,СВЦЭМ!$B$39:$B$782,M$47)+'СЕТ СН'!$G$9+СВЦЭМ!$D$10+'СЕТ СН'!$G$6-'СЕТ СН'!$G$19</f>
        <v>2164.33800956</v>
      </c>
      <c r="N52" s="36">
        <f>SUMIFS(СВЦЭМ!$C$39:$C$782,СВЦЭМ!$A$39:$A$782,$A52,СВЦЭМ!$B$39:$B$782,N$47)+'СЕТ СН'!$G$9+СВЦЭМ!$D$10+'СЕТ СН'!$G$6-'СЕТ СН'!$G$19</f>
        <v>2172.24278873</v>
      </c>
      <c r="O52" s="36">
        <f>SUMIFS(СВЦЭМ!$C$39:$C$782,СВЦЭМ!$A$39:$A$782,$A52,СВЦЭМ!$B$39:$B$782,O$47)+'СЕТ СН'!$G$9+СВЦЭМ!$D$10+'СЕТ СН'!$G$6-'СЕТ СН'!$G$19</f>
        <v>2186.7652965399998</v>
      </c>
      <c r="P52" s="36">
        <f>SUMIFS(СВЦЭМ!$C$39:$C$782,СВЦЭМ!$A$39:$A$782,$A52,СВЦЭМ!$B$39:$B$782,P$47)+'СЕТ СН'!$G$9+СВЦЭМ!$D$10+'СЕТ СН'!$G$6-'СЕТ СН'!$G$19</f>
        <v>2202.0387618199998</v>
      </c>
      <c r="Q52" s="36">
        <f>SUMIFS(СВЦЭМ!$C$39:$C$782,СВЦЭМ!$A$39:$A$782,$A52,СВЦЭМ!$B$39:$B$782,Q$47)+'СЕТ СН'!$G$9+СВЦЭМ!$D$10+'СЕТ СН'!$G$6-'СЕТ СН'!$G$19</f>
        <v>2192.3604885199998</v>
      </c>
      <c r="R52" s="36">
        <f>SUMIFS(СВЦЭМ!$C$39:$C$782,СВЦЭМ!$A$39:$A$782,$A52,СВЦЭМ!$B$39:$B$782,R$47)+'СЕТ СН'!$G$9+СВЦЭМ!$D$10+'СЕТ СН'!$G$6-'СЕТ СН'!$G$19</f>
        <v>2204.0477554899999</v>
      </c>
      <c r="S52" s="36">
        <f>SUMIFS(СВЦЭМ!$C$39:$C$782,СВЦЭМ!$A$39:$A$782,$A52,СВЦЭМ!$B$39:$B$782,S$47)+'СЕТ СН'!$G$9+СВЦЭМ!$D$10+'СЕТ СН'!$G$6-'СЕТ СН'!$G$19</f>
        <v>2186.4136921700001</v>
      </c>
      <c r="T52" s="36">
        <f>SUMIFS(СВЦЭМ!$C$39:$C$782,СВЦЭМ!$A$39:$A$782,$A52,СВЦЭМ!$B$39:$B$782,T$47)+'СЕТ СН'!$G$9+СВЦЭМ!$D$10+'СЕТ СН'!$G$6-'СЕТ СН'!$G$19</f>
        <v>2171.9915006800002</v>
      </c>
      <c r="U52" s="36">
        <f>SUMIFS(СВЦЭМ!$C$39:$C$782,СВЦЭМ!$A$39:$A$782,$A52,СВЦЭМ!$B$39:$B$782,U$47)+'СЕТ СН'!$G$9+СВЦЭМ!$D$10+'СЕТ СН'!$G$6-'СЕТ СН'!$G$19</f>
        <v>2130.4438093799999</v>
      </c>
      <c r="V52" s="36">
        <f>SUMIFS(СВЦЭМ!$C$39:$C$782,СВЦЭМ!$A$39:$A$782,$A52,СВЦЭМ!$B$39:$B$782,V$47)+'СЕТ СН'!$G$9+СВЦЭМ!$D$10+'СЕТ СН'!$G$6-'СЕТ СН'!$G$19</f>
        <v>2118.4279478799999</v>
      </c>
      <c r="W52" s="36">
        <f>SUMIFS(СВЦЭМ!$C$39:$C$782,СВЦЭМ!$A$39:$A$782,$A52,СВЦЭМ!$B$39:$B$782,W$47)+'СЕТ СН'!$G$9+СВЦЭМ!$D$10+'СЕТ СН'!$G$6-'СЕТ СН'!$G$19</f>
        <v>2160.3220298299998</v>
      </c>
      <c r="X52" s="36">
        <f>SUMIFS(СВЦЭМ!$C$39:$C$782,СВЦЭМ!$A$39:$A$782,$A52,СВЦЭМ!$B$39:$B$782,X$47)+'СЕТ СН'!$G$9+СВЦЭМ!$D$10+'СЕТ СН'!$G$6-'СЕТ СН'!$G$19</f>
        <v>2231.9200716099999</v>
      </c>
      <c r="Y52" s="36">
        <f>SUMIFS(СВЦЭМ!$C$39:$C$782,СВЦЭМ!$A$39:$A$782,$A52,СВЦЭМ!$B$39:$B$782,Y$47)+'СЕТ СН'!$G$9+СВЦЭМ!$D$10+'СЕТ СН'!$G$6-'СЕТ СН'!$G$19</f>
        <v>2280.6462183899998</v>
      </c>
    </row>
    <row r="53" spans="1:25" ht="15.75" x14ac:dyDescent="0.2">
      <c r="A53" s="35">
        <f t="shared" si="1"/>
        <v>45571</v>
      </c>
      <c r="B53" s="36">
        <f>SUMIFS(СВЦЭМ!$C$39:$C$782,СВЦЭМ!$A$39:$A$782,$A53,СВЦЭМ!$B$39:$B$782,B$47)+'СЕТ СН'!$G$9+СВЦЭМ!$D$10+'СЕТ СН'!$G$6-'СЕТ СН'!$G$19</f>
        <v>2368.7784731299998</v>
      </c>
      <c r="C53" s="36">
        <f>SUMIFS(СВЦЭМ!$C$39:$C$782,СВЦЭМ!$A$39:$A$782,$A53,СВЦЭМ!$B$39:$B$782,C$47)+'СЕТ СН'!$G$9+СВЦЭМ!$D$10+'СЕТ СН'!$G$6-'СЕТ СН'!$G$19</f>
        <v>2432.6805874399997</v>
      </c>
      <c r="D53" s="36">
        <f>SUMIFS(СВЦЭМ!$C$39:$C$782,СВЦЭМ!$A$39:$A$782,$A53,СВЦЭМ!$B$39:$B$782,D$47)+'СЕТ СН'!$G$9+СВЦЭМ!$D$10+'СЕТ СН'!$G$6-'СЕТ СН'!$G$19</f>
        <v>2536.4563391099996</v>
      </c>
      <c r="E53" s="36">
        <f>SUMIFS(СВЦЭМ!$C$39:$C$782,СВЦЭМ!$A$39:$A$782,$A53,СВЦЭМ!$B$39:$B$782,E$47)+'СЕТ СН'!$G$9+СВЦЭМ!$D$10+'СЕТ СН'!$G$6-'СЕТ СН'!$G$19</f>
        <v>2481.6921717300002</v>
      </c>
      <c r="F53" s="36">
        <f>SUMIFS(СВЦЭМ!$C$39:$C$782,СВЦЭМ!$A$39:$A$782,$A53,СВЦЭМ!$B$39:$B$782,F$47)+'СЕТ СН'!$G$9+СВЦЭМ!$D$10+'СЕТ СН'!$G$6-'СЕТ СН'!$G$19</f>
        <v>2432.2357851399997</v>
      </c>
      <c r="G53" s="36">
        <f>SUMIFS(СВЦЭМ!$C$39:$C$782,СВЦЭМ!$A$39:$A$782,$A53,СВЦЭМ!$B$39:$B$782,G$47)+'СЕТ СН'!$G$9+СВЦЭМ!$D$10+'СЕТ СН'!$G$6-'СЕТ СН'!$G$19</f>
        <v>2400.5919101599998</v>
      </c>
      <c r="H53" s="36">
        <f>SUMIFS(СВЦЭМ!$C$39:$C$782,СВЦЭМ!$A$39:$A$782,$A53,СВЦЭМ!$B$39:$B$782,H$47)+'СЕТ СН'!$G$9+СВЦЭМ!$D$10+'СЕТ СН'!$G$6-'СЕТ СН'!$G$19</f>
        <v>2372.24792991</v>
      </c>
      <c r="I53" s="36">
        <f>SUMIFS(СВЦЭМ!$C$39:$C$782,СВЦЭМ!$A$39:$A$782,$A53,СВЦЭМ!$B$39:$B$782,I$47)+'СЕТ СН'!$G$9+СВЦЭМ!$D$10+'СЕТ СН'!$G$6-'СЕТ СН'!$G$19</f>
        <v>2324.7406268</v>
      </c>
      <c r="J53" s="36">
        <f>SUMIFS(СВЦЭМ!$C$39:$C$782,СВЦЭМ!$A$39:$A$782,$A53,СВЦЭМ!$B$39:$B$782,J$47)+'СЕТ СН'!$G$9+СВЦЭМ!$D$10+'СЕТ СН'!$G$6-'СЕТ СН'!$G$19</f>
        <v>2200.0838946600002</v>
      </c>
      <c r="K53" s="36">
        <f>SUMIFS(СВЦЭМ!$C$39:$C$782,СВЦЭМ!$A$39:$A$782,$A53,СВЦЭМ!$B$39:$B$782,K$47)+'СЕТ СН'!$G$9+СВЦЭМ!$D$10+'СЕТ СН'!$G$6-'СЕТ СН'!$G$19</f>
        <v>2120.6187714299999</v>
      </c>
      <c r="L53" s="36">
        <f>SUMIFS(СВЦЭМ!$C$39:$C$782,СВЦЭМ!$A$39:$A$782,$A53,СВЦЭМ!$B$39:$B$782,L$47)+'СЕТ СН'!$G$9+СВЦЭМ!$D$10+'СЕТ СН'!$G$6-'СЕТ СН'!$G$19</f>
        <v>2097.74960895</v>
      </c>
      <c r="M53" s="36">
        <f>SUMIFS(СВЦЭМ!$C$39:$C$782,СВЦЭМ!$A$39:$A$782,$A53,СВЦЭМ!$B$39:$B$782,M$47)+'СЕТ СН'!$G$9+СВЦЭМ!$D$10+'СЕТ СН'!$G$6-'СЕТ СН'!$G$19</f>
        <v>2108.90530971</v>
      </c>
      <c r="N53" s="36">
        <f>SUMIFS(СВЦЭМ!$C$39:$C$782,СВЦЭМ!$A$39:$A$782,$A53,СВЦЭМ!$B$39:$B$782,N$47)+'СЕТ СН'!$G$9+СВЦЭМ!$D$10+'СЕТ СН'!$G$6-'СЕТ СН'!$G$19</f>
        <v>2124.8740509300001</v>
      </c>
      <c r="O53" s="36">
        <f>SUMIFS(СВЦЭМ!$C$39:$C$782,СВЦЭМ!$A$39:$A$782,$A53,СВЦЭМ!$B$39:$B$782,O$47)+'СЕТ СН'!$G$9+СВЦЭМ!$D$10+'СЕТ СН'!$G$6-'СЕТ СН'!$G$19</f>
        <v>2150.80097849</v>
      </c>
      <c r="P53" s="36">
        <f>SUMIFS(СВЦЭМ!$C$39:$C$782,СВЦЭМ!$A$39:$A$782,$A53,СВЦЭМ!$B$39:$B$782,P$47)+'СЕТ СН'!$G$9+СВЦЭМ!$D$10+'СЕТ СН'!$G$6-'СЕТ СН'!$G$19</f>
        <v>2159.72003907</v>
      </c>
      <c r="Q53" s="36">
        <f>SUMIFS(СВЦЭМ!$C$39:$C$782,СВЦЭМ!$A$39:$A$782,$A53,СВЦЭМ!$B$39:$B$782,Q$47)+'СЕТ СН'!$G$9+СВЦЭМ!$D$10+'СЕТ СН'!$G$6-'СЕТ СН'!$G$19</f>
        <v>2171.2852533800001</v>
      </c>
      <c r="R53" s="36">
        <f>SUMIFS(СВЦЭМ!$C$39:$C$782,СВЦЭМ!$A$39:$A$782,$A53,СВЦЭМ!$B$39:$B$782,R$47)+'СЕТ СН'!$G$9+СВЦЭМ!$D$10+'СЕТ СН'!$G$6-'СЕТ СН'!$G$19</f>
        <v>2165.9109254300001</v>
      </c>
      <c r="S53" s="36">
        <f>SUMIFS(СВЦЭМ!$C$39:$C$782,СВЦЭМ!$A$39:$A$782,$A53,СВЦЭМ!$B$39:$B$782,S$47)+'СЕТ СН'!$G$9+СВЦЭМ!$D$10+'СЕТ СН'!$G$6-'СЕТ СН'!$G$19</f>
        <v>2144.1469676000002</v>
      </c>
      <c r="T53" s="36">
        <f>SUMIFS(СВЦЭМ!$C$39:$C$782,СВЦЭМ!$A$39:$A$782,$A53,СВЦЭМ!$B$39:$B$782,T$47)+'СЕТ СН'!$G$9+СВЦЭМ!$D$10+'СЕТ СН'!$G$6-'СЕТ СН'!$G$19</f>
        <v>2149.77109587</v>
      </c>
      <c r="U53" s="36">
        <f>SUMIFS(СВЦЭМ!$C$39:$C$782,СВЦЭМ!$A$39:$A$782,$A53,СВЦЭМ!$B$39:$B$782,U$47)+'СЕТ СН'!$G$9+СВЦЭМ!$D$10+'СЕТ СН'!$G$6-'СЕТ СН'!$G$19</f>
        <v>2087.8520886900001</v>
      </c>
      <c r="V53" s="36">
        <f>SUMIFS(СВЦЭМ!$C$39:$C$782,СВЦЭМ!$A$39:$A$782,$A53,СВЦЭМ!$B$39:$B$782,V$47)+'СЕТ СН'!$G$9+СВЦЭМ!$D$10+'СЕТ СН'!$G$6-'СЕТ СН'!$G$19</f>
        <v>2084.9144971699998</v>
      </c>
      <c r="W53" s="36">
        <f>SUMIFS(СВЦЭМ!$C$39:$C$782,СВЦЭМ!$A$39:$A$782,$A53,СВЦЭМ!$B$39:$B$782,W$47)+'СЕТ СН'!$G$9+СВЦЭМ!$D$10+'СЕТ СН'!$G$6-'СЕТ СН'!$G$19</f>
        <v>2104.3578412100001</v>
      </c>
      <c r="X53" s="36">
        <f>SUMIFS(СВЦЭМ!$C$39:$C$782,СВЦЭМ!$A$39:$A$782,$A53,СВЦЭМ!$B$39:$B$782,X$47)+'СЕТ СН'!$G$9+СВЦЭМ!$D$10+'СЕТ СН'!$G$6-'СЕТ СН'!$G$19</f>
        <v>2175.24810699</v>
      </c>
      <c r="Y53" s="36">
        <f>SUMIFS(СВЦЭМ!$C$39:$C$782,СВЦЭМ!$A$39:$A$782,$A53,СВЦЭМ!$B$39:$B$782,Y$47)+'СЕТ СН'!$G$9+СВЦЭМ!$D$10+'СЕТ СН'!$G$6-'СЕТ СН'!$G$19</f>
        <v>2258.8232222699999</v>
      </c>
    </row>
    <row r="54" spans="1:25" ht="15.75" x14ac:dyDescent="0.2">
      <c r="A54" s="35">
        <f t="shared" si="1"/>
        <v>45572</v>
      </c>
      <c r="B54" s="36">
        <f>SUMIFS(СВЦЭМ!$C$39:$C$782,СВЦЭМ!$A$39:$A$782,$A54,СВЦЭМ!$B$39:$B$782,B$47)+'СЕТ СН'!$G$9+СВЦЭМ!$D$10+'СЕТ СН'!$G$6-'СЕТ СН'!$G$19</f>
        <v>2248.6186862300001</v>
      </c>
      <c r="C54" s="36">
        <f>SUMIFS(СВЦЭМ!$C$39:$C$782,СВЦЭМ!$A$39:$A$782,$A54,СВЦЭМ!$B$39:$B$782,C$47)+'СЕТ СН'!$G$9+СВЦЭМ!$D$10+'СЕТ СН'!$G$6-'СЕТ СН'!$G$19</f>
        <v>2318.7687726200002</v>
      </c>
      <c r="D54" s="36">
        <f>SUMIFS(СВЦЭМ!$C$39:$C$782,СВЦЭМ!$A$39:$A$782,$A54,СВЦЭМ!$B$39:$B$782,D$47)+'СЕТ СН'!$G$9+СВЦЭМ!$D$10+'СЕТ СН'!$G$6-'СЕТ СН'!$G$19</f>
        <v>2380.0881323499998</v>
      </c>
      <c r="E54" s="36">
        <f>SUMIFS(СВЦЭМ!$C$39:$C$782,СВЦЭМ!$A$39:$A$782,$A54,СВЦЭМ!$B$39:$B$782,E$47)+'СЕТ СН'!$G$9+СВЦЭМ!$D$10+'СЕТ СН'!$G$6-'СЕТ СН'!$G$19</f>
        <v>2355.7388048299999</v>
      </c>
      <c r="F54" s="36">
        <f>SUMIFS(СВЦЭМ!$C$39:$C$782,СВЦЭМ!$A$39:$A$782,$A54,СВЦЭМ!$B$39:$B$782,F$47)+'СЕТ СН'!$G$9+СВЦЭМ!$D$10+'СЕТ СН'!$G$6-'СЕТ СН'!$G$19</f>
        <v>2362.5063736900001</v>
      </c>
      <c r="G54" s="36">
        <f>SUMIFS(СВЦЭМ!$C$39:$C$782,СВЦЭМ!$A$39:$A$782,$A54,СВЦЭМ!$B$39:$B$782,G$47)+'СЕТ СН'!$G$9+СВЦЭМ!$D$10+'СЕТ СН'!$G$6-'СЕТ СН'!$G$19</f>
        <v>2338.4279305</v>
      </c>
      <c r="H54" s="36">
        <f>SUMIFS(СВЦЭМ!$C$39:$C$782,СВЦЭМ!$A$39:$A$782,$A54,СВЦЭМ!$B$39:$B$782,H$47)+'СЕТ СН'!$G$9+СВЦЭМ!$D$10+'СЕТ СН'!$G$6-'СЕТ СН'!$G$19</f>
        <v>2266.4552688399999</v>
      </c>
      <c r="I54" s="36">
        <f>SUMIFS(СВЦЭМ!$C$39:$C$782,СВЦЭМ!$A$39:$A$782,$A54,СВЦЭМ!$B$39:$B$782,I$47)+'СЕТ СН'!$G$9+СВЦЭМ!$D$10+'СЕТ СН'!$G$6-'СЕТ СН'!$G$19</f>
        <v>2168.80008752</v>
      </c>
      <c r="J54" s="36">
        <f>SUMIFS(СВЦЭМ!$C$39:$C$782,СВЦЭМ!$A$39:$A$782,$A54,СВЦЭМ!$B$39:$B$782,J$47)+'СЕТ СН'!$G$9+СВЦЭМ!$D$10+'СЕТ СН'!$G$6-'СЕТ СН'!$G$19</f>
        <v>2139.7962027600001</v>
      </c>
      <c r="K54" s="36">
        <f>SUMIFS(СВЦЭМ!$C$39:$C$782,СВЦЭМ!$A$39:$A$782,$A54,СВЦЭМ!$B$39:$B$782,K$47)+'СЕТ СН'!$G$9+СВЦЭМ!$D$10+'СЕТ СН'!$G$6-'СЕТ СН'!$G$19</f>
        <v>2093.8094615999998</v>
      </c>
      <c r="L54" s="36">
        <f>SUMIFS(СВЦЭМ!$C$39:$C$782,СВЦЭМ!$A$39:$A$782,$A54,СВЦЭМ!$B$39:$B$782,L$47)+'СЕТ СН'!$G$9+СВЦЭМ!$D$10+'СЕТ СН'!$G$6-'СЕТ СН'!$G$19</f>
        <v>2087.7925347999999</v>
      </c>
      <c r="M54" s="36">
        <f>SUMIFS(СВЦЭМ!$C$39:$C$782,СВЦЭМ!$A$39:$A$782,$A54,СВЦЭМ!$B$39:$B$782,M$47)+'СЕТ СН'!$G$9+СВЦЭМ!$D$10+'СЕТ СН'!$G$6-'СЕТ СН'!$G$19</f>
        <v>2145.4828033700001</v>
      </c>
      <c r="N54" s="36">
        <f>SUMIFS(СВЦЭМ!$C$39:$C$782,СВЦЭМ!$A$39:$A$782,$A54,СВЦЭМ!$B$39:$B$782,N$47)+'СЕТ СН'!$G$9+СВЦЭМ!$D$10+'СЕТ СН'!$G$6-'СЕТ СН'!$G$19</f>
        <v>2149.5880381900001</v>
      </c>
      <c r="O54" s="36">
        <f>SUMIFS(СВЦЭМ!$C$39:$C$782,СВЦЭМ!$A$39:$A$782,$A54,СВЦЭМ!$B$39:$B$782,O$47)+'СЕТ СН'!$G$9+СВЦЭМ!$D$10+'СЕТ СН'!$G$6-'СЕТ СН'!$G$19</f>
        <v>2139.5616903099999</v>
      </c>
      <c r="P54" s="36">
        <f>SUMIFS(СВЦЭМ!$C$39:$C$782,СВЦЭМ!$A$39:$A$782,$A54,СВЦЭМ!$B$39:$B$782,P$47)+'СЕТ СН'!$G$9+СВЦЭМ!$D$10+'СЕТ СН'!$G$6-'СЕТ СН'!$G$19</f>
        <v>2140.3878945599999</v>
      </c>
      <c r="Q54" s="36">
        <f>SUMIFS(СВЦЭМ!$C$39:$C$782,СВЦЭМ!$A$39:$A$782,$A54,СВЦЭМ!$B$39:$B$782,Q$47)+'СЕТ СН'!$G$9+СВЦЭМ!$D$10+'СЕТ СН'!$G$6-'СЕТ СН'!$G$19</f>
        <v>2172.47746095</v>
      </c>
      <c r="R54" s="36">
        <f>SUMIFS(СВЦЭМ!$C$39:$C$782,СВЦЭМ!$A$39:$A$782,$A54,СВЦЭМ!$B$39:$B$782,R$47)+'СЕТ СН'!$G$9+СВЦЭМ!$D$10+'СЕТ СН'!$G$6-'СЕТ СН'!$G$19</f>
        <v>2156.8537496399999</v>
      </c>
      <c r="S54" s="36">
        <f>SUMIFS(СВЦЭМ!$C$39:$C$782,СВЦЭМ!$A$39:$A$782,$A54,СВЦЭМ!$B$39:$B$782,S$47)+'СЕТ СН'!$G$9+СВЦЭМ!$D$10+'СЕТ СН'!$G$6-'СЕТ СН'!$G$19</f>
        <v>2118.07648294</v>
      </c>
      <c r="T54" s="36">
        <f>SUMIFS(СВЦЭМ!$C$39:$C$782,СВЦЭМ!$A$39:$A$782,$A54,СВЦЭМ!$B$39:$B$782,T$47)+'СЕТ СН'!$G$9+СВЦЭМ!$D$10+'СЕТ СН'!$G$6-'СЕТ СН'!$G$19</f>
        <v>2089.1203000199998</v>
      </c>
      <c r="U54" s="36">
        <f>SUMIFS(СВЦЭМ!$C$39:$C$782,СВЦЭМ!$A$39:$A$782,$A54,СВЦЭМ!$B$39:$B$782,U$47)+'СЕТ СН'!$G$9+СВЦЭМ!$D$10+'СЕТ СН'!$G$6-'СЕТ СН'!$G$19</f>
        <v>2021.65143154</v>
      </c>
      <c r="V54" s="36">
        <f>SUMIFS(СВЦЭМ!$C$39:$C$782,СВЦЭМ!$A$39:$A$782,$A54,СВЦЭМ!$B$39:$B$782,V$47)+'СЕТ СН'!$G$9+СВЦЭМ!$D$10+'СЕТ СН'!$G$6-'СЕТ СН'!$G$19</f>
        <v>2037.1881618300001</v>
      </c>
      <c r="W54" s="36">
        <f>SUMIFS(СВЦЭМ!$C$39:$C$782,СВЦЭМ!$A$39:$A$782,$A54,СВЦЭМ!$B$39:$B$782,W$47)+'СЕТ СН'!$G$9+СВЦЭМ!$D$10+'СЕТ СН'!$G$6-'СЕТ СН'!$G$19</f>
        <v>2063.17378216</v>
      </c>
      <c r="X54" s="36">
        <f>SUMIFS(СВЦЭМ!$C$39:$C$782,СВЦЭМ!$A$39:$A$782,$A54,СВЦЭМ!$B$39:$B$782,X$47)+'СЕТ СН'!$G$9+СВЦЭМ!$D$10+'СЕТ СН'!$G$6-'СЕТ СН'!$G$19</f>
        <v>2141.60462241</v>
      </c>
      <c r="Y54" s="36">
        <f>SUMIFS(СВЦЭМ!$C$39:$C$782,СВЦЭМ!$A$39:$A$782,$A54,СВЦЭМ!$B$39:$B$782,Y$47)+'СЕТ СН'!$G$9+СВЦЭМ!$D$10+'СЕТ СН'!$G$6-'СЕТ СН'!$G$19</f>
        <v>2182.8695037399998</v>
      </c>
    </row>
    <row r="55" spans="1:25" ht="15.75" x14ac:dyDescent="0.2">
      <c r="A55" s="35">
        <f t="shared" si="1"/>
        <v>45573</v>
      </c>
      <c r="B55" s="36">
        <f>SUMIFS(СВЦЭМ!$C$39:$C$782,СВЦЭМ!$A$39:$A$782,$A55,СВЦЭМ!$B$39:$B$782,B$47)+'СЕТ СН'!$G$9+СВЦЭМ!$D$10+'СЕТ СН'!$G$6-'СЕТ СН'!$G$19</f>
        <v>2294.7859421899998</v>
      </c>
      <c r="C55" s="36">
        <f>SUMIFS(СВЦЭМ!$C$39:$C$782,СВЦЭМ!$A$39:$A$782,$A55,СВЦЭМ!$B$39:$B$782,C$47)+'СЕТ СН'!$G$9+СВЦЭМ!$D$10+'СЕТ СН'!$G$6-'СЕТ СН'!$G$19</f>
        <v>2354.5235376800001</v>
      </c>
      <c r="D55" s="36">
        <f>SUMIFS(СВЦЭМ!$C$39:$C$782,СВЦЭМ!$A$39:$A$782,$A55,СВЦЭМ!$B$39:$B$782,D$47)+'СЕТ СН'!$G$9+СВЦЭМ!$D$10+'СЕТ СН'!$G$6-'СЕТ СН'!$G$19</f>
        <v>2379.1956755599999</v>
      </c>
      <c r="E55" s="36">
        <f>SUMIFS(СВЦЭМ!$C$39:$C$782,СВЦЭМ!$A$39:$A$782,$A55,СВЦЭМ!$B$39:$B$782,E$47)+'СЕТ СН'!$G$9+СВЦЭМ!$D$10+'СЕТ СН'!$G$6-'СЕТ СН'!$G$19</f>
        <v>2371.5624453999999</v>
      </c>
      <c r="F55" s="36">
        <f>SUMIFS(СВЦЭМ!$C$39:$C$782,СВЦЭМ!$A$39:$A$782,$A55,СВЦЭМ!$B$39:$B$782,F$47)+'СЕТ СН'!$G$9+СВЦЭМ!$D$10+'СЕТ СН'!$G$6-'СЕТ СН'!$G$19</f>
        <v>2370.4979635700001</v>
      </c>
      <c r="G55" s="36">
        <f>SUMIFS(СВЦЭМ!$C$39:$C$782,СВЦЭМ!$A$39:$A$782,$A55,СВЦЭМ!$B$39:$B$782,G$47)+'СЕТ СН'!$G$9+СВЦЭМ!$D$10+'СЕТ СН'!$G$6-'СЕТ СН'!$G$19</f>
        <v>2347.6649614299999</v>
      </c>
      <c r="H55" s="36">
        <f>SUMIFS(СВЦЭМ!$C$39:$C$782,СВЦЭМ!$A$39:$A$782,$A55,СВЦЭМ!$B$39:$B$782,H$47)+'СЕТ СН'!$G$9+СВЦЭМ!$D$10+'СЕТ СН'!$G$6-'СЕТ СН'!$G$19</f>
        <v>2275.74457136</v>
      </c>
      <c r="I55" s="36">
        <f>SUMIFS(СВЦЭМ!$C$39:$C$782,СВЦЭМ!$A$39:$A$782,$A55,СВЦЭМ!$B$39:$B$782,I$47)+'СЕТ СН'!$G$9+СВЦЭМ!$D$10+'СЕТ СН'!$G$6-'СЕТ СН'!$G$19</f>
        <v>2140.6452246499998</v>
      </c>
      <c r="J55" s="36">
        <f>SUMIFS(СВЦЭМ!$C$39:$C$782,СВЦЭМ!$A$39:$A$782,$A55,СВЦЭМ!$B$39:$B$782,J$47)+'СЕТ СН'!$G$9+СВЦЭМ!$D$10+'СЕТ СН'!$G$6-'СЕТ СН'!$G$19</f>
        <v>2101.5764535099997</v>
      </c>
      <c r="K55" s="36">
        <f>SUMIFS(СВЦЭМ!$C$39:$C$782,СВЦЭМ!$A$39:$A$782,$A55,СВЦЭМ!$B$39:$B$782,K$47)+'СЕТ СН'!$G$9+СВЦЭМ!$D$10+'СЕТ СН'!$G$6-'СЕТ СН'!$G$19</f>
        <v>2122.2918089700001</v>
      </c>
      <c r="L55" s="36">
        <f>SUMIFS(СВЦЭМ!$C$39:$C$782,СВЦЭМ!$A$39:$A$782,$A55,СВЦЭМ!$B$39:$B$782,L$47)+'СЕТ СН'!$G$9+СВЦЭМ!$D$10+'СЕТ СН'!$G$6-'СЕТ СН'!$G$19</f>
        <v>2072.3458405299998</v>
      </c>
      <c r="M55" s="36">
        <f>SUMIFS(СВЦЭМ!$C$39:$C$782,СВЦЭМ!$A$39:$A$782,$A55,СВЦЭМ!$B$39:$B$782,M$47)+'СЕТ СН'!$G$9+СВЦЭМ!$D$10+'СЕТ СН'!$G$6-'СЕТ СН'!$G$19</f>
        <v>2089.2825827399997</v>
      </c>
      <c r="N55" s="36">
        <f>SUMIFS(СВЦЭМ!$C$39:$C$782,СВЦЭМ!$A$39:$A$782,$A55,СВЦЭМ!$B$39:$B$782,N$47)+'СЕТ СН'!$G$9+СВЦЭМ!$D$10+'СЕТ СН'!$G$6-'СЕТ СН'!$G$19</f>
        <v>2118.5795451399999</v>
      </c>
      <c r="O55" s="36">
        <f>SUMIFS(СВЦЭМ!$C$39:$C$782,СВЦЭМ!$A$39:$A$782,$A55,СВЦЭМ!$B$39:$B$782,O$47)+'СЕТ СН'!$G$9+СВЦЭМ!$D$10+'СЕТ СН'!$G$6-'СЕТ СН'!$G$19</f>
        <v>2089.5341385500001</v>
      </c>
      <c r="P55" s="36">
        <f>SUMIFS(СВЦЭМ!$C$39:$C$782,СВЦЭМ!$A$39:$A$782,$A55,СВЦЭМ!$B$39:$B$782,P$47)+'СЕТ СН'!$G$9+СВЦЭМ!$D$10+'СЕТ СН'!$G$6-'СЕТ СН'!$G$19</f>
        <v>2099.9746084099997</v>
      </c>
      <c r="Q55" s="36">
        <f>SUMIFS(СВЦЭМ!$C$39:$C$782,СВЦЭМ!$A$39:$A$782,$A55,СВЦЭМ!$B$39:$B$782,Q$47)+'СЕТ СН'!$G$9+СВЦЭМ!$D$10+'СЕТ СН'!$G$6-'СЕТ СН'!$G$19</f>
        <v>2130.8975615300001</v>
      </c>
      <c r="R55" s="36">
        <f>SUMIFS(СВЦЭМ!$C$39:$C$782,СВЦЭМ!$A$39:$A$782,$A55,СВЦЭМ!$B$39:$B$782,R$47)+'СЕТ СН'!$G$9+СВЦЭМ!$D$10+'СЕТ СН'!$G$6-'СЕТ СН'!$G$19</f>
        <v>2123.6588050599998</v>
      </c>
      <c r="S55" s="36">
        <f>SUMIFS(СВЦЭМ!$C$39:$C$782,СВЦЭМ!$A$39:$A$782,$A55,СВЦЭМ!$B$39:$B$782,S$47)+'СЕТ СН'!$G$9+СВЦЭМ!$D$10+'СЕТ СН'!$G$6-'СЕТ СН'!$G$19</f>
        <v>2104.05048992</v>
      </c>
      <c r="T55" s="36">
        <f>SUMIFS(СВЦЭМ!$C$39:$C$782,СВЦЭМ!$A$39:$A$782,$A55,СВЦЭМ!$B$39:$B$782,T$47)+'СЕТ СН'!$G$9+СВЦЭМ!$D$10+'СЕТ СН'!$G$6-'СЕТ СН'!$G$19</f>
        <v>2087.8614057899999</v>
      </c>
      <c r="U55" s="36">
        <f>SUMIFS(СВЦЭМ!$C$39:$C$782,СВЦЭМ!$A$39:$A$782,$A55,СВЦЭМ!$B$39:$B$782,U$47)+'СЕТ СН'!$G$9+СВЦЭМ!$D$10+'СЕТ СН'!$G$6-'СЕТ СН'!$G$19</f>
        <v>2063.22418143</v>
      </c>
      <c r="V55" s="36">
        <f>SUMIFS(СВЦЭМ!$C$39:$C$782,СВЦЭМ!$A$39:$A$782,$A55,СВЦЭМ!$B$39:$B$782,V$47)+'СЕТ СН'!$G$9+СВЦЭМ!$D$10+'СЕТ СН'!$G$6-'СЕТ СН'!$G$19</f>
        <v>2063.1683647599998</v>
      </c>
      <c r="W55" s="36">
        <f>SUMIFS(СВЦЭМ!$C$39:$C$782,СВЦЭМ!$A$39:$A$782,$A55,СВЦЭМ!$B$39:$B$782,W$47)+'СЕТ СН'!$G$9+СВЦЭМ!$D$10+'СЕТ СН'!$G$6-'СЕТ СН'!$G$19</f>
        <v>2094.7702990899998</v>
      </c>
      <c r="X55" s="36">
        <f>SUMIFS(СВЦЭМ!$C$39:$C$782,СВЦЭМ!$A$39:$A$782,$A55,СВЦЭМ!$B$39:$B$782,X$47)+'СЕТ СН'!$G$9+СВЦЭМ!$D$10+'СЕТ СН'!$G$6-'СЕТ СН'!$G$19</f>
        <v>2158.8018859999997</v>
      </c>
      <c r="Y55" s="36">
        <f>SUMIFS(СВЦЭМ!$C$39:$C$782,СВЦЭМ!$A$39:$A$782,$A55,СВЦЭМ!$B$39:$B$782,Y$47)+'СЕТ СН'!$G$9+СВЦЭМ!$D$10+'СЕТ СН'!$G$6-'СЕТ СН'!$G$19</f>
        <v>2221.62927343</v>
      </c>
    </row>
    <row r="56" spans="1:25" ht="15.75" x14ac:dyDescent="0.2">
      <c r="A56" s="35">
        <f t="shared" si="1"/>
        <v>45574</v>
      </c>
      <c r="B56" s="36">
        <f>SUMIFS(СВЦЭМ!$C$39:$C$782,СВЦЭМ!$A$39:$A$782,$A56,СВЦЭМ!$B$39:$B$782,B$47)+'СЕТ СН'!$G$9+СВЦЭМ!$D$10+'СЕТ СН'!$G$6-'СЕТ СН'!$G$19</f>
        <v>2258.5031420699997</v>
      </c>
      <c r="C56" s="36">
        <f>SUMIFS(СВЦЭМ!$C$39:$C$782,СВЦЭМ!$A$39:$A$782,$A56,СВЦЭМ!$B$39:$B$782,C$47)+'СЕТ СН'!$G$9+СВЦЭМ!$D$10+'СЕТ СН'!$G$6-'СЕТ СН'!$G$19</f>
        <v>2345.8209586899998</v>
      </c>
      <c r="D56" s="36">
        <f>SUMIFS(СВЦЭМ!$C$39:$C$782,СВЦЭМ!$A$39:$A$782,$A56,СВЦЭМ!$B$39:$B$782,D$47)+'СЕТ СН'!$G$9+СВЦЭМ!$D$10+'СЕТ СН'!$G$6-'СЕТ СН'!$G$19</f>
        <v>2392.2960120399998</v>
      </c>
      <c r="E56" s="36">
        <f>SUMIFS(СВЦЭМ!$C$39:$C$782,СВЦЭМ!$A$39:$A$782,$A56,СВЦЭМ!$B$39:$B$782,E$47)+'СЕТ СН'!$G$9+СВЦЭМ!$D$10+'СЕТ СН'!$G$6-'СЕТ СН'!$G$19</f>
        <v>2424.48707504</v>
      </c>
      <c r="F56" s="36">
        <f>SUMIFS(СВЦЭМ!$C$39:$C$782,СВЦЭМ!$A$39:$A$782,$A56,СВЦЭМ!$B$39:$B$782,F$47)+'СЕТ СН'!$G$9+СВЦЭМ!$D$10+'СЕТ СН'!$G$6-'СЕТ СН'!$G$19</f>
        <v>2409.2996134999999</v>
      </c>
      <c r="G56" s="36">
        <f>SUMIFS(СВЦЭМ!$C$39:$C$782,СВЦЭМ!$A$39:$A$782,$A56,СВЦЭМ!$B$39:$B$782,G$47)+'СЕТ СН'!$G$9+СВЦЭМ!$D$10+'СЕТ СН'!$G$6-'СЕТ СН'!$G$19</f>
        <v>2374.3440342999997</v>
      </c>
      <c r="H56" s="36">
        <f>SUMIFS(СВЦЭМ!$C$39:$C$782,СВЦЭМ!$A$39:$A$782,$A56,СВЦЭМ!$B$39:$B$782,H$47)+'СЕТ СН'!$G$9+СВЦЭМ!$D$10+'СЕТ СН'!$G$6-'СЕТ СН'!$G$19</f>
        <v>2300.1483241400001</v>
      </c>
      <c r="I56" s="36">
        <f>SUMIFS(СВЦЭМ!$C$39:$C$782,СВЦЭМ!$A$39:$A$782,$A56,СВЦЭМ!$B$39:$B$782,I$47)+'СЕТ СН'!$G$9+СВЦЭМ!$D$10+'СЕТ СН'!$G$6-'СЕТ СН'!$G$19</f>
        <v>2267.8792954299997</v>
      </c>
      <c r="J56" s="36">
        <f>SUMIFS(СВЦЭМ!$C$39:$C$782,СВЦЭМ!$A$39:$A$782,$A56,СВЦЭМ!$B$39:$B$782,J$47)+'СЕТ СН'!$G$9+СВЦЭМ!$D$10+'СЕТ СН'!$G$6-'СЕТ СН'!$G$19</f>
        <v>2175.7669330499998</v>
      </c>
      <c r="K56" s="36">
        <f>SUMIFS(СВЦЭМ!$C$39:$C$782,СВЦЭМ!$A$39:$A$782,$A56,СВЦЭМ!$B$39:$B$782,K$47)+'СЕТ СН'!$G$9+СВЦЭМ!$D$10+'СЕТ СН'!$G$6-'СЕТ СН'!$G$19</f>
        <v>2165.0710709199998</v>
      </c>
      <c r="L56" s="36">
        <f>SUMIFS(СВЦЭМ!$C$39:$C$782,СВЦЭМ!$A$39:$A$782,$A56,СВЦЭМ!$B$39:$B$782,L$47)+'СЕТ СН'!$G$9+СВЦЭМ!$D$10+'СЕТ СН'!$G$6-'СЕТ СН'!$G$19</f>
        <v>2148.1471217600001</v>
      </c>
      <c r="M56" s="36">
        <f>SUMIFS(СВЦЭМ!$C$39:$C$782,СВЦЭМ!$A$39:$A$782,$A56,СВЦЭМ!$B$39:$B$782,M$47)+'СЕТ СН'!$G$9+СВЦЭМ!$D$10+'СЕТ СН'!$G$6-'СЕТ СН'!$G$19</f>
        <v>2169.1069551599999</v>
      </c>
      <c r="N56" s="36">
        <f>SUMIFS(СВЦЭМ!$C$39:$C$782,СВЦЭМ!$A$39:$A$782,$A56,СВЦЭМ!$B$39:$B$782,N$47)+'СЕТ СН'!$G$9+СВЦЭМ!$D$10+'СЕТ СН'!$G$6-'СЕТ СН'!$G$19</f>
        <v>2198.0674276</v>
      </c>
      <c r="O56" s="36">
        <f>SUMIFS(СВЦЭМ!$C$39:$C$782,СВЦЭМ!$A$39:$A$782,$A56,СВЦЭМ!$B$39:$B$782,O$47)+'СЕТ СН'!$G$9+СВЦЭМ!$D$10+'СЕТ СН'!$G$6-'СЕТ СН'!$G$19</f>
        <v>2190.8999493799997</v>
      </c>
      <c r="P56" s="36">
        <f>SUMIFS(СВЦЭМ!$C$39:$C$782,СВЦЭМ!$A$39:$A$782,$A56,СВЦЭМ!$B$39:$B$782,P$47)+'СЕТ СН'!$G$9+СВЦЭМ!$D$10+'СЕТ СН'!$G$6-'СЕТ СН'!$G$19</f>
        <v>2180.6925334699999</v>
      </c>
      <c r="Q56" s="36">
        <f>SUMIFS(СВЦЭМ!$C$39:$C$782,СВЦЭМ!$A$39:$A$782,$A56,СВЦЭМ!$B$39:$B$782,Q$47)+'СЕТ СН'!$G$9+СВЦЭМ!$D$10+'СЕТ СН'!$G$6-'СЕТ СН'!$G$19</f>
        <v>2215.3903070599999</v>
      </c>
      <c r="R56" s="36">
        <f>SUMIFS(СВЦЭМ!$C$39:$C$782,СВЦЭМ!$A$39:$A$782,$A56,СВЦЭМ!$B$39:$B$782,R$47)+'СЕТ СН'!$G$9+СВЦЭМ!$D$10+'СЕТ СН'!$G$6-'СЕТ СН'!$G$19</f>
        <v>2209.6751004899997</v>
      </c>
      <c r="S56" s="36">
        <f>SUMIFS(СВЦЭМ!$C$39:$C$782,СВЦЭМ!$A$39:$A$782,$A56,СВЦЭМ!$B$39:$B$782,S$47)+'СЕТ СН'!$G$9+СВЦЭМ!$D$10+'СЕТ СН'!$G$6-'СЕТ СН'!$G$19</f>
        <v>2191.1980294700002</v>
      </c>
      <c r="T56" s="36">
        <f>SUMIFS(СВЦЭМ!$C$39:$C$782,СВЦЭМ!$A$39:$A$782,$A56,СВЦЭМ!$B$39:$B$782,T$47)+'СЕТ СН'!$G$9+СВЦЭМ!$D$10+'СЕТ СН'!$G$6-'СЕТ СН'!$G$19</f>
        <v>2189.4652091899998</v>
      </c>
      <c r="U56" s="36">
        <f>SUMIFS(СВЦЭМ!$C$39:$C$782,СВЦЭМ!$A$39:$A$782,$A56,СВЦЭМ!$B$39:$B$782,U$47)+'СЕТ СН'!$G$9+СВЦЭМ!$D$10+'СЕТ СН'!$G$6-'СЕТ СН'!$G$19</f>
        <v>2190.1357460300001</v>
      </c>
      <c r="V56" s="36">
        <f>SUMIFS(СВЦЭМ!$C$39:$C$782,СВЦЭМ!$A$39:$A$782,$A56,СВЦЭМ!$B$39:$B$782,V$47)+'СЕТ СН'!$G$9+СВЦЭМ!$D$10+'СЕТ СН'!$G$6-'СЕТ СН'!$G$19</f>
        <v>2204.25685522</v>
      </c>
      <c r="W56" s="36">
        <f>SUMIFS(СВЦЭМ!$C$39:$C$782,СВЦЭМ!$A$39:$A$782,$A56,СВЦЭМ!$B$39:$B$782,W$47)+'СЕТ СН'!$G$9+СВЦЭМ!$D$10+'СЕТ СН'!$G$6-'СЕТ СН'!$G$19</f>
        <v>2224.7392222600001</v>
      </c>
      <c r="X56" s="36">
        <f>SUMIFS(СВЦЭМ!$C$39:$C$782,СВЦЭМ!$A$39:$A$782,$A56,СВЦЭМ!$B$39:$B$782,X$47)+'СЕТ СН'!$G$9+СВЦЭМ!$D$10+'СЕТ СН'!$G$6-'СЕТ СН'!$G$19</f>
        <v>2301.8071623599999</v>
      </c>
      <c r="Y56" s="36">
        <f>SUMIFS(СВЦЭМ!$C$39:$C$782,СВЦЭМ!$A$39:$A$782,$A56,СВЦЭМ!$B$39:$B$782,Y$47)+'СЕТ СН'!$G$9+СВЦЭМ!$D$10+'СЕТ СН'!$G$6-'СЕТ СН'!$G$19</f>
        <v>2355.00334557</v>
      </c>
    </row>
    <row r="57" spans="1:25" ht="15.75" x14ac:dyDescent="0.2">
      <c r="A57" s="35">
        <f t="shared" si="1"/>
        <v>45575</v>
      </c>
      <c r="B57" s="36">
        <f>SUMIFS(СВЦЭМ!$C$39:$C$782,СВЦЭМ!$A$39:$A$782,$A57,СВЦЭМ!$B$39:$B$782,B$47)+'СЕТ СН'!$G$9+СВЦЭМ!$D$10+'СЕТ СН'!$G$6-'СЕТ СН'!$G$19</f>
        <v>2333.97960392</v>
      </c>
      <c r="C57" s="36">
        <f>SUMIFS(СВЦЭМ!$C$39:$C$782,СВЦЭМ!$A$39:$A$782,$A57,СВЦЭМ!$B$39:$B$782,C$47)+'СЕТ СН'!$G$9+СВЦЭМ!$D$10+'СЕТ СН'!$G$6-'СЕТ СН'!$G$19</f>
        <v>2373.0915701600002</v>
      </c>
      <c r="D57" s="36">
        <f>SUMIFS(СВЦЭМ!$C$39:$C$782,СВЦЭМ!$A$39:$A$782,$A57,СВЦЭМ!$B$39:$B$782,D$47)+'СЕТ СН'!$G$9+СВЦЭМ!$D$10+'СЕТ СН'!$G$6-'СЕТ СН'!$G$19</f>
        <v>2352.5106636800001</v>
      </c>
      <c r="E57" s="36">
        <f>SUMIFS(СВЦЭМ!$C$39:$C$782,СВЦЭМ!$A$39:$A$782,$A57,СВЦЭМ!$B$39:$B$782,E$47)+'СЕТ СН'!$G$9+СВЦЭМ!$D$10+'СЕТ СН'!$G$6-'СЕТ СН'!$G$19</f>
        <v>2365.16062994</v>
      </c>
      <c r="F57" s="36">
        <f>SUMIFS(СВЦЭМ!$C$39:$C$782,СВЦЭМ!$A$39:$A$782,$A57,СВЦЭМ!$B$39:$B$782,F$47)+'СЕТ СН'!$G$9+СВЦЭМ!$D$10+'СЕТ СН'!$G$6-'СЕТ СН'!$G$19</f>
        <v>2371.5147865700001</v>
      </c>
      <c r="G57" s="36">
        <f>SUMIFS(СВЦЭМ!$C$39:$C$782,СВЦЭМ!$A$39:$A$782,$A57,СВЦЭМ!$B$39:$B$782,G$47)+'СЕТ СН'!$G$9+СВЦЭМ!$D$10+'СЕТ СН'!$G$6-'СЕТ СН'!$G$19</f>
        <v>2331.7652462400001</v>
      </c>
      <c r="H57" s="36">
        <f>SUMIFS(СВЦЭМ!$C$39:$C$782,СВЦЭМ!$A$39:$A$782,$A57,СВЦЭМ!$B$39:$B$782,H$47)+'СЕТ СН'!$G$9+СВЦЭМ!$D$10+'СЕТ СН'!$G$6-'СЕТ СН'!$G$19</f>
        <v>2236.6044458299998</v>
      </c>
      <c r="I57" s="36">
        <f>SUMIFS(СВЦЭМ!$C$39:$C$782,СВЦЭМ!$A$39:$A$782,$A57,СВЦЭМ!$B$39:$B$782,I$47)+'СЕТ СН'!$G$9+СВЦЭМ!$D$10+'СЕТ СН'!$G$6-'СЕТ СН'!$G$19</f>
        <v>2148.2910297200001</v>
      </c>
      <c r="J57" s="36">
        <f>SUMIFS(СВЦЭМ!$C$39:$C$782,СВЦЭМ!$A$39:$A$782,$A57,СВЦЭМ!$B$39:$B$782,J$47)+'СЕТ СН'!$G$9+СВЦЭМ!$D$10+'СЕТ СН'!$G$6-'СЕТ СН'!$G$19</f>
        <v>2108.1535605200002</v>
      </c>
      <c r="K57" s="36">
        <f>SUMIFS(СВЦЭМ!$C$39:$C$782,СВЦЭМ!$A$39:$A$782,$A57,СВЦЭМ!$B$39:$B$782,K$47)+'СЕТ СН'!$G$9+СВЦЭМ!$D$10+'СЕТ СН'!$G$6-'СЕТ СН'!$G$19</f>
        <v>2099.9070846499999</v>
      </c>
      <c r="L57" s="36">
        <f>SUMIFS(СВЦЭМ!$C$39:$C$782,СВЦЭМ!$A$39:$A$782,$A57,СВЦЭМ!$B$39:$B$782,L$47)+'СЕТ СН'!$G$9+СВЦЭМ!$D$10+'СЕТ СН'!$G$6-'СЕТ СН'!$G$19</f>
        <v>2094.9932782999999</v>
      </c>
      <c r="M57" s="36">
        <f>SUMIFS(СВЦЭМ!$C$39:$C$782,СВЦЭМ!$A$39:$A$782,$A57,СВЦЭМ!$B$39:$B$782,M$47)+'СЕТ СН'!$G$9+СВЦЭМ!$D$10+'СЕТ СН'!$G$6-'СЕТ СН'!$G$19</f>
        <v>2125.0056093099997</v>
      </c>
      <c r="N57" s="36">
        <f>SUMIFS(СВЦЭМ!$C$39:$C$782,СВЦЭМ!$A$39:$A$782,$A57,СВЦЭМ!$B$39:$B$782,N$47)+'СЕТ СН'!$G$9+СВЦЭМ!$D$10+'СЕТ СН'!$G$6-'СЕТ СН'!$G$19</f>
        <v>2125.99824764</v>
      </c>
      <c r="O57" s="36">
        <f>SUMIFS(СВЦЭМ!$C$39:$C$782,СВЦЭМ!$A$39:$A$782,$A57,СВЦЭМ!$B$39:$B$782,O$47)+'СЕТ СН'!$G$9+СВЦЭМ!$D$10+'СЕТ СН'!$G$6-'СЕТ СН'!$G$19</f>
        <v>2136.0628964100001</v>
      </c>
      <c r="P57" s="36">
        <f>SUMIFS(СВЦЭМ!$C$39:$C$782,СВЦЭМ!$A$39:$A$782,$A57,СВЦЭМ!$B$39:$B$782,P$47)+'СЕТ СН'!$G$9+СВЦЭМ!$D$10+'СЕТ СН'!$G$6-'СЕТ СН'!$G$19</f>
        <v>2148.5047905900001</v>
      </c>
      <c r="Q57" s="36">
        <f>SUMIFS(СВЦЭМ!$C$39:$C$782,СВЦЭМ!$A$39:$A$782,$A57,СВЦЭМ!$B$39:$B$782,Q$47)+'СЕТ СН'!$G$9+СВЦЭМ!$D$10+'СЕТ СН'!$G$6-'СЕТ СН'!$G$19</f>
        <v>2171.4855588199998</v>
      </c>
      <c r="R57" s="36">
        <f>SUMIFS(СВЦЭМ!$C$39:$C$782,СВЦЭМ!$A$39:$A$782,$A57,СВЦЭМ!$B$39:$B$782,R$47)+'СЕТ СН'!$G$9+СВЦЭМ!$D$10+'СЕТ СН'!$G$6-'СЕТ СН'!$G$19</f>
        <v>2170.02380339</v>
      </c>
      <c r="S57" s="36">
        <f>SUMIFS(СВЦЭМ!$C$39:$C$782,СВЦЭМ!$A$39:$A$782,$A57,СВЦЭМ!$B$39:$B$782,S$47)+'СЕТ СН'!$G$9+СВЦЭМ!$D$10+'СЕТ СН'!$G$6-'СЕТ СН'!$G$19</f>
        <v>2161.0993238800002</v>
      </c>
      <c r="T57" s="36">
        <f>SUMIFS(СВЦЭМ!$C$39:$C$782,СВЦЭМ!$A$39:$A$782,$A57,СВЦЭМ!$B$39:$B$782,T$47)+'СЕТ СН'!$G$9+СВЦЭМ!$D$10+'СЕТ СН'!$G$6-'СЕТ СН'!$G$19</f>
        <v>2098.3207462099999</v>
      </c>
      <c r="U57" s="36">
        <f>SUMIFS(СВЦЭМ!$C$39:$C$782,СВЦЭМ!$A$39:$A$782,$A57,СВЦЭМ!$B$39:$B$782,U$47)+'СЕТ СН'!$G$9+СВЦЭМ!$D$10+'СЕТ СН'!$G$6-'СЕТ СН'!$G$19</f>
        <v>2028.1194593800001</v>
      </c>
      <c r="V57" s="36">
        <f>SUMIFS(СВЦЭМ!$C$39:$C$782,СВЦЭМ!$A$39:$A$782,$A57,СВЦЭМ!$B$39:$B$782,V$47)+'СЕТ СН'!$G$9+СВЦЭМ!$D$10+'СЕТ СН'!$G$6-'СЕТ СН'!$G$19</f>
        <v>2028.0782855500001</v>
      </c>
      <c r="W57" s="36">
        <f>SUMIFS(СВЦЭМ!$C$39:$C$782,СВЦЭМ!$A$39:$A$782,$A57,СВЦЭМ!$B$39:$B$782,W$47)+'СЕТ СН'!$G$9+СВЦЭМ!$D$10+'СЕТ СН'!$G$6-'СЕТ СН'!$G$19</f>
        <v>2042.34859188</v>
      </c>
      <c r="X57" s="36">
        <f>SUMIFS(СВЦЭМ!$C$39:$C$782,СВЦЭМ!$A$39:$A$782,$A57,СВЦЭМ!$B$39:$B$782,X$47)+'СЕТ СН'!$G$9+СВЦЭМ!$D$10+'СЕТ СН'!$G$6-'СЕТ СН'!$G$19</f>
        <v>2106.3836262999998</v>
      </c>
      <c r="Y57" s="36">
        <f>SUMIFS(СВЦЭМ!$C$39:$C$782,СВЦЭМ!$A$39:$A$782,$A57,СВЦЭМ!$B$39:$B$782,Y$47)+'СЕТ СН'!$G$9+СВЦЭМ!$D$10+'СЕТ СН'!$G$6-'СЕТ СН'!$G$19</f>
        <v>2175.9051475699998</v>
      </c>
    </row>
    <row r="58" spans="1:25" ht="15.75" x14ac:dyDescent="0.2">
      <c r="A58" s="35">
        <f t="shared" si="1"/>
        <v>45576</v>
      </c>
      <c r="B58" s="36">
        <f>SUMIFS(СВЦЭМ!$C$39:$C$782,СВЦЭМ!$A$39:$A$782,$A58,СВЦЭМ!$B$39:$B$782,B$47)+'СЕТ СН'!$G$9+СВЦЭМ!$D$10+'СЕТ СН'!$G$6-'СЕТ СН'!$G$19</f>
        <v>2318.6792089400001</v>
      </c>
      <c r="C58" s="36">
        <f>SUMIFS(СВЦЭМ!$C$39:$C$782,СВЦЭМ!$A$39:$A$782,$A58,СВЦЭМ!$B$39:$B$782,C$47)+'СЕТ СН'!$G$9+СВЦЭМ!$D$10+'СЕТ СН'!$G$6-'СЕТ СН'!$G$19</f>
        <v>2368.4783406699999</v>
      </c>
      <c r="D58" s="36">
        <f>SUMIFS(СВЦЭМ!$C$39:$C$782,СВЦЭМ!$A$39:$A$782,$A58,СВЦЭМ!$B$39:$B$782,D$47)+'СЕТ СН'!$G$9+СВЦЭМ!$D$10+'СЕТ СН'!$G$6-'СЕТ СН'!$G$19</f>
        <v>2383.8510428199997</v>
      </c>
      <c r="E58" s="36">
        <f>SUMIFS(СВЦЭМ!$C$39:$C$782,СВЦЭМ!$A$39:$A$782,$A58,СВЦЭМ!$B$39:$B$782,E$47)+'СЕТ СН'!$G$9+СВЦЭМ!$D$10+'СЕТ СН'!$G$6-'СЕТ СН'!$G$19</f>
        <v>2384.86369504</v>
      </c>
      <c r="F58" s="36">
        <f>SUMIFS(СВЦЭМ!$C$39:$C$782,СВЦЭМ!$A$39:$A$782,$A58,СВЦЭМ!$B$39:$B$782,F$47)+'СЕТ СН'!$G$9+СВЦЭМ!$D$10+'СЕТ СН'!$G$6-'СЕТ СН'!$G$19</f>
        <v>2404.1610573899998</v>
      </c>
      <c r="G58" s="36">
        <f>SUMIFS(СВЦЭМ!$C$39:$C$782,СВЦЭМ!$A$39:$A$782,$A58,СВЦЭМ!$B$39:$B$782,G$47)+'СЕТ СН'!$G$9+СВЦЭМ!$D$10+'СЕТ СН'!$G$6-'СЕТ СН'!$G$19</f>
        <v>2399.3829418599998</v>
      </c>
      <c r="H58" s="36">
        <f>SUMIFS(СВЦЭМ!$C$39:$C$782,СВЦЭМ!$A$39:$A$782,$A58,СВЦЭМ!$B$39:$B$782,H$47)+'СЕТ СН'!$G$9+СВЦЭМ!$D$10+'СЕТ СН'!$G$6-'СЕТ СН'!$G$19</f>
        <v>2290.0128328800001</v>
      </c>
      <c r="I58" s="36">
        <f>SUMIFS(СВЦЭМ!$C$39:$C$782,СВЦЭМ!$A$39:$A$782,$A58,СВЦЭМ!$B$39:$B$782,I$47)+'СЕТ СН'!$G$9+СВЦЭМ!$D$10+'СЕТ СН'!$G$6-'СЕТ СН'!$G$19</f>
        <v>2214.7568773600001</v>
      </c>
      <c r="J58" s="36">
        <f>SUMIFS(СВЦЭМ!$C$39:$C$782,СВЦЭМ!$A$39:$A$782,$A58,СВЦЭМ!$B$39:$B$782,J$47)+'СЕТ СН'!$G$9+СВЦЭМ!$D$10+'СЕТ СН'!$G$6-'СЕТ СН'!$G$19</f>
        <v>2161.2050804800001</v>
      </c>
      <c r="K58" s="36">
        <f>SUMIFS(СВЦЭМ!$C$39:$C$782,СВЦЭМ!$A$39:$A$782,$A58,СВЦЭМ!$B$39:$B$782,K$47)+'СЕТ СН'!$G$9+СВЦЭМ!$D$10+'СЕТ СН'!$G$6-'СЕТ СН'!$G$19</f>
        <v>2158.5130717399998</v>
      </c>
      <c r="L58" s="36">
        <f>SUMIFS(СВЦЭМ!$C$39:$C$782,СВЦЭМ!$A$39:$A$782,$A58,СВЦЭМ!$B$39:$B$782,L$47)+'СЕТ СН'!$G$9+СВЦЭМ!$D$10+'СЕТ СН'!$G$6-'СЕТ СН'!$G$19</f>
        <v>2157.48574891</v>
      </c>
      <c r="M58" s="36">
        <f>SUMIFS(СВЦЭМ!$C$39:$C$782,СВЦЭМ!$A$39:$A$782,$A58,СВЦЭМ!$B$39:$B$782,M$47)+'СЕТ СН'!$G$9+СВЦЭМ!$D$10+'СЕТ СН'!$G$6-'СЕТ СН'!$G$19</f>
        <v>2146.6792983699997</v>
      </c>
      <c r="N58" s="36">
        <f>SUMIFS(СВЦЭМ!$C$39:$C$782,СВЦЭМ!$A$39:$A$782,$A58,СВЦЭМ!$B$39:$B$782,N$47)+'СЕТ СН'!$G$9+СВЦЭМ!$D$10+'СЕТ СН'!$G$6-'СЕТ СН'!$G$19</f>
        <v>2193.49560432</v>
      </c>
      <c r="O58" s="36">
        <f>SUMIFS(СВЦЭМ!$C$39:$C$782,СВЦЭМ!$A$39:$A$782,$A58,СВЦЭМ!$B$39:$B$782,O$47)+'СЕТ СН'!$G$9+СВЦЭМ!$D$10+'СЕТ СН'!$G$6-'СЕТ СН'!$G$19</f>
        <v>2189.34879138</v>
      </c>
      <c r="P58" s="36">
        <f>SUMIFS(СВЦЭМ!$C$39:$C$782,СВЦЭМ!$A$39:$A$782,$A58,СВЦЭМ!$B$39:$B$782,P$47)+'СЕТ СН'!$G$9+СВЦЭМ!$D$10+'СЕТ СН'!$G$6-'СЕТ СН'!$G$19</f>
        <v>2190.6597876699998</v>
      </c>
      <c r="Q58" s="36">
        <f>SUMIFS(СВЦЭМ!$C$39:$C$782,СВЦЭМ!$A$39:$A$782,$A58,СВЦЭМ!$B$39:$B$782,Q$47)+'СЕТ СН'!$G$9+СВЦЭМ!$D$10+'СЕТ СН'!$G$6-'СЕТ СН'!$G$19</f>
        <v>2195.5403354800001</v>
      </c>
      <c r="R58" s="36">
        <f>SUMIFS(СВЦЭМ!$C$39:$C$782,СВЦЭМ!$A$39:$A$782,$A58,СВЦЭМ!$B$39:$B$782,R$47)+'СЕТ СН'!$G$9+СВЦЭМ!$D$10+'СЕТ СН'!$G$6-'СЕТ СН'!$G$19</f>
        <v>2194.5056942299998</v>
      </c>
      <c r="S58" s="36">
        <f>SUMIFS(СВЦЭМ!$C$39:$C$782,СВЦЭМ!$A$39:$A$782,$A58,СВЦЭМ!$B$39:$B$782,S$47)+'СЕТ СН'!$G$9+СВЦЭМ!$D$10+'СЕТ СН'!$G$6-'СЕТ СН'!$G$19</f>
        <v>2179.8166497399998</v>
      </c>
      <c r="T58" s="36">
        <f>SUMIFS(СВЦЭМ!$C$39:$C$782,СВЦЭМ!$A$39:$A$782,$A58,СВЦЭМ!$B$39:$B$782,T$47)+'СЕТ СН'!$G$9+СВЦЭМ!$D$10+'СЕТ СН'!$G$6-'СЕТ СН'!$G$19</f>
        <v>2137.5775820899999</v>
      </c>
      <c r="U58" s="36">
        <f>SUMIFS(СВЦЭМ!$C$39:$C$782,СВЦЭМ!$A$39:$A$782,$A58,СВЦЭМ!$B$39:$B$782,U$47)+'СЕТ СН'!$G$9+СВЦЭМ!$D$10+'СЕТ СН'!$G$6-'СЕТ СН'!$G$19</f>
        <v>2089.9952878999998</v>
      </c>
      <c r="V58" s="36">
        <f>SUMIFS(СВЦЭМ!$C$39:$C$782,СВЦЭМ!$A$39:$A$782,$A58,СВЦЭМ!$B$39:$B$782,V$47)+'СЕТ СН'!$G$9+СВЦЭМ!$D$10+'СЕТ СН'!$G$6-'СЕТ СН'!$G$19</f>
        <v>2102.3370018699998</v>
      </c>
      <c r="W58" s="36">
        <f>SUMIFS(СВЦЭМ!$C$39:$C$782,СВЦЭМ!$A$39:$A$782,$A58,СВЦЭМ!$B$39:$B$782,W$47)+'СЕТ СН'!$G$9+СВЦЭМ!$D$10+'СЕТ СН'!$G$6-'СЕТ СН'!$G$19</f>
        <v>2121.8544680999998</v>
      </c>
      <c r="X58" s="36">
        <f>SUMIFS(СВЦЭМ!$C$39:$C$782,СВЦЭМ!$A$39:$A$782,$A58,СВЦЭМ!$B$39:$B$782,X$47)+'СЕТ СН'!$G$9+СВЦЭМ!$D$10+'СЕТ СН'!$G$6-'СЕТ СН'!$G$19</f>
        <v>2194.9089874400001</v>
      </c>
      <c r="Y58" s="36">
        <f>SUMIFS(СВЦЭМ!$C$39:$C$782,СВЦЭМ!$A$39:$A$782,$A58,СВЦЭМ!$B$39:$B$782,Y$47)+'СЕТ СН'!$G$9+СВЦЭМ!$D$10+'СЕТ СН'!$G$6-'СЕТ СН'!$G$19</f>
        <v>2261.00732333</v>
      </c>
    </row>
    <row r="59" spans="1:25" ht="15.75" x14ac:dyDescent="0.2">
      <c r="A59" s="35">
        <f t="shared" si="1"/>
        <v>45577</v>
      </c>
      <c r="B59" s="36">
        <f>SUMIFS(СВЦЭМ!$C$39:$C$782,СВЦЭМ!$A$39:$A$782,$A59,СВЦЭМ!$B$39:$B$782,B$47)+'СЕТ СН'!$G$9+СВЦЭМ!$D$10+'СЕТ СН'!$G$6-'СЕТ СН'!$G$19</f>
        <v>2274.3006900400001</v>
      </c>
      <c r="C59" s="36">
        <f>SUMIFS(СВЦЭМ!$C$39:$C$782,СВЦЭМ!$A$39:$A$782,$A59,СВЦЭМ!$B$39:$B$782,C$47)+'СЕТ СН'!$G$9+СВЦЭМ!$D$10+'СЕТ СН'!$G$6-'СЕТ СН'!$G$19</f>
        <v>2344.3168473299997</v>
      </c>
      <c r="D59" s="36">
        <f>SUMIFS(СВЦЭМ!$C$39:$C$782,СВЦЭМ!$A$39:$A$782,$A59,СВЦЭМ!$B$39:$B$782,D$47)+'СЕТ СН'!$G$9+СВЦЭМ!$D$10+'СЕТ СН'!$G$6-'СЕТ СН'!$G$19</f>
        <v>2401.2057823599998</v>
      </c>
      <c r="E59" s="36">
        <f>SUMIFS(СВЦЭМ!$C$39:$C$782,СВЦЭМ!$A$39:$A$782,$A59,СВЦЭМ!$B$39:$B$782,E$47)+'СЕТ СН'!$G$9+СВЦЭМ!$D$10+'СЕТ СН'!$G$6-'СЕТ СН'!$G$19</f>
        <v>2391.4345991999999</v>
      </c>
      <c r="F59" s="36">
        <f>SUMIFS(СВЦЭМ!$C$39:$C$782,СВЦЭМ!$A$39:$A$782,$A59,СВЦЭМ!$B$39:$B$782,F$47)+'СЕТ СН'!$G$9+СВЦЭМ!$D$10+'СЕТ СН'!$G$6-'СЕТ СН'!$G$19</f>
        <v>2388.6459829699997</v>
      </c>
      <c r="G59" s="36">
        <f>SUMIFS(СВЦЭМ!$C$39:$C$782,СВЦЭМ!$A$39:$A$782,$A59,СВЦЭМ!$B$39:$B$782,G$47)+'СЕТ СН'!$G$9+СВЦЭМ!$D$10+'СЕТ СН'!$G$6-'СЕТ СН'!$G$19</f>
        <v>2394.5188441499999</v>
      </c>
      <c r="H59" s="36">
        <f>SUMIFS(СВЦЭМ!$C$39:$C$782,СВЦЭМ!$A$39:$A$782,$A59,СВЦЭМ!$B$39:$B$782,H$47)+'СЕТ СН'!$G$9+СВЦЭМ!$D$10+'СЕТ СН'!$G$6-'СЕТ СН'!$G$19</f>
        <v>2369.5902028699998</v>
      </c>
      <c r="I59" s="36">
        <f>SUMIFS(СВЦЭМ!$C$39:$C$782,СВЦЭМ!$A$39:$A$782,$A59,СВЦЭМ!$B$39:$B$782,I$47)+'СЕТ СН'!$G$9+СВЦЭМ!$D$10+'СЕТ СН'!$G$6-'СЕТ СН'!$G$19</f>
        <v>2309.08507943</v>
      </c>
      <c r="J59" s="36">
        <f>SUMIFS(СВЦЭМ!$C$39:$C$782,СВЦЭМ!$A$39:$A$782,$A59,СВЦЭМ!$B$39:$B$782,J$47)+'СЕТ СН'!$G$9+СВЦЭМ!$D$10+'СЕТ СН'!$G$6-'СЕТ СН'!$G$19</f>
        <v>2214.8629622399999</v>
      </c>
      <c r="K59" s="36">
        <f>SUMIFS(СВЦЭМ!$C$39:$C$782,СВЦЭМ!$A$39:$A$782,$A59,СВЦЭМ!$B$39:$B$782,K$47)+'СЕТ СН'!$G$9+СВЦЭМ!$D$10+'СЕТ СН'!$G$6-'СЕТ СН'!$G$19</f>
        <v>2149.99183597</v>
      </c>
      <c r="L59" s="36">
        <f>SUMIFS(СВЦЭМ!$C$39:$C$782,СВЦЭМ!$A$39:$A$782,$A59,СВЦЭМ!$B$39:$B$782,L$47)+'СЕТ СН'!$G$9+СВЦЭМ!$D$10+'СЕТ СН'!$G$6-'СЕТ СН'!$G$19</f>
        <v>2118.3669025200002</v>
      </c>
      <c r="M59" s="36">
        <f>SUMIFS(СВЦЭМ!$C$39:$C$782,СВЦЭМ!$A$39:$A$782,$A59,СВЦЭМ!$B$39:$B$782,M$47)+'СЕТ СН'!$G$9+СВЦЭМ!$D$10+'СЕТ СН'!$G$6-'СЕТ СН'!$G$19</f>
        <v>2103.3160620999997</v>
      </c>
      <c r="N59" s="36">
        <f>SUMIFS(СВЦЭМ!$C$39:$C$782,СВЦЭМ!$A$39:$A$782,$A59,СВЦЭМ!$B$39:$B$782,N$47)+'СЕТ СН'!$G$9+СВЦЭМ!$D$10+'СЕТ СН'!$G$6-'СЕТ СН'!$G$19</f>
        <v>2115.9696196899999</v>
      </c>
      <c r="O59" s="36">
        <f>SUMIFS(СВЦЭМ!$C$39:$C$782,СВЦЭМ!$A$39:$A$782,$A59,СВЦЭМ!$B$39:$B$782,O$47)+'СЕТ СН'!$G$9+СВЦЭМ!$D$10+'СЕТ СН'!$G$6-'СЕТ СН'!$G$19</f>
        <v>2121.3899447200001</v>
      </c>
      <c r="P59" s="36">
        <f>SUMIFS(СВЦЭМ!$C$39:$C$782,СВЦЭМ!$A$39:$A$782,$A59,СВЦЭМ!$B$39:$B$782,P$47)+'СЕТ СН'!$G$9+СВЦЭМ!$D$10+'СЕТ СН'!$G$6-'СЕТ СН'!$G$19</f>
        <v>2135.8842326999998</v>
      </c>
      <c r="Q59" s="36">
        <f>SUMIFS(СВЦЭМ!$C$39:$C$782,СВЦЭМ!$A$39:$A$782,$A59,СВЦЭМ!$B$39:$B$782,Q$47)+'СЕТ СН'!$G$9+СВЦЭМ!$D$10+'СЕТ СН'!$G$6-'СЕТ СН'!$G$19</f>
        <v>2139.9821304900001</v>
      </c>
      <c r="R59" s="36">
        <f>SUMIFS(СВЦЭМ!$C$39:$C$782,СВЦЭМ!$A$39:$A$782,$A59,СВЦЭМ!$B$39:$B$782,R$47)+'СЕТ СН'!$G$9+СВЦЭМ!$D$10+'СЕТ СН'!$G$6-'СЕТ СН'!$G$19</f>
        <v>2146.1499544899998</v>
      </c>
      <c r="S59" s="36">
        <f>SUMIFS(СВЦЭМ!$C$39:$C$782,СВЦЭМ!$A$39:$A$782,$A59,СВЦЭМ!$B$39:$B$782,S$47)+'СЕТ СН'!$G$9+СВЦЭМ!$D$10+'СЕТ СН'!$G$6-'СЕТ СН'!$G$19</f>
        <v>2141.55845245</v>
      </c>
      <c r="T59" s="36">
        <f>SUMIFS(СВЦЭМ!$C$39:$C$782,СВЦЭМ!$A$39:$A$782,$A59,СВЦЭМ!$B$39:$B$782,T$47)+'СЕТ СН'!$G$9+СВЦЭМ!$D$10+'СЕТ СН'!$G$6-'СЕТ СН'!$G$19</f>
        <v>2099.2476239100001</v>
      </c>
      <c r="U59" s="36">
        <f>SUMIFS(СВЦЭМ!$C$39:$C$782,СВЦЭМ!$A$39:$A$782,$A59,СВЦЭМ!$B$39:$B$782,U$47)+'СЕТ СН'!$G$9+СВЦЭМ!$D$10+'СЕТ СН'!$G$6-'СЕТ СН'!$G$19</f>
        <v>2047.92136061</v>
      </c>
      <c r="V59" s="36">
        <f>SUMIFS(СВЦЭМ!$C$39:$C$782,СВЦЭМ!$A$39:$A$782,$A59,СВЦЭМ!$B$39:$B$782,V$47)+'СЕТ СН'!$G$9+СВЦЭМ!$D$10+'СЕТ СН'!$G$6-'СЕТ СН'!$G$19</f>
        <v>2059.1180716600002</v>
      </c>
      <c r="W59" s="36">
        <f>SUMIFS(СВЦЭМ!$C$39:$C$782,СВЦЭМ!$A$39:$A$782,$A59,СВЦЭМ!$B$39:$B$782,W$47)+'СЕТ СН'!$G$9+СВЦЭМ!$D$10+'СЕТ СН'!$G$6-'СЕТ СН'!$G$19</f>
        <v>2076.7122753899998</v>
      </c>
      <c r="X59" s="36">
        <f>SUMIFS(СВЦЭМ!$C$39:$C$782,СВЦЭМ!$A$39:$A$782,$A59,СВЦЭМ!$B$39:$B$782,X$47)+'СЕТ СН'!$G$9+СВЦЭМ!$D$10+'СЕТ СН'!$G$6-'СЕТ СН'!$G$19</f>
        <v>2127.9763434799997</v>
      </c>
      <c r="Y59" s="36">
        <f>SUMIFS(СВЦЭМ!$C$39:$C$782,СВЦЭМ!$A$39:$A$782,$A59,СВЦЭМ!$B$39:$B$782,Y$47)+'СЕТ СН'!$G$9+СВЦЭМ!$D$10+'СЕТ СН'!$G$6-'СЕТ СН'!$G$19</f>
        <v>2221.33328876</v>
      </c>
    </row>
    <row r="60" spans="1:25" ht="15.75" x14ac:dyDescent="0.2">
      <c r="A60" s="35">
        <f t="shared" si="1"/>
        <v>45578</v>
      </c>
      <c r="B60" s="36">
        <f>SUMIFS(СВЦЭМ!$C$39:$C$782,СВЦЭМ!$A$39:$A$782,$A60,СВЦЭМ!$B$39:$B$782,B$47)+'СЕТ СН'!$G$9+СВЦЭМ!$D$10+'СЕТ СН'!$G$6-'СЕТ СН'!$G$19</f>
        <v>2248.64704583</v>
      </c>
      <c r="C60" s="36">
        <f>SUMIFS(СВЦЭМ!$C$39:$C$782,СВЦЭМ!$A$39:$A$782,$A60,СВЦЭМ!$B$39:$B$782,C$47)+'СЕТ СН'!$G$9+СВЦЭМ!$D$10+'СЕТ СН'!$G$6-'СЕТ СН'!$G$19</f>
        <v>2293.1361841499997</v>
      </c>
      <c r="D60" s="36">
        <f>SUMIFS(СВЦЭМ!$C$39:$C$782,СВЦЭМ!$A$39:$A$782,$A60,СВЦЭМ!$B$39:$B$782,D$47)+'СЕТ СН'!$G$9+СВЦЭМ!$D$10+'СЕТ СН'!$G$6-'СЕТ СН'!$G$19</f>
        <v>2350.12798561</v>
      </c>
      <c r="E60" s="36">
        <f>SUMIFS(СВЦЭМ!$C$39:$C$782,СВЦЭМ!$A$39:$A$782,$A60,СВЦЭМ!$B$39:$B$782,E$47)+'СЕТ СН'!$G$9+СВЦЭМ!$D$10+'СЕТ СН'!$G$6-'СЕТ СН'!$G$19</f>
        <v>2399.9571213300001</v>
      </c>
      <c r="F60" s="36">
        <f>SUMIFS(СВЦЭМ!$C$39:$C$782,СВЦЭМ!$A$39:$A$782,$A60,СВЦЭМ!$B$39:$B$782,F$47)+'СЕТ СН'!$G$9+СВЦЭМ!$D$10+'СЕТ СН'!$G$6-'СЕТ СН'!$G$19</f>
        <v>2400.96373193</v>
      </c>
      <c r="G60" s="36">
        <f>SUMIFS(СВЦЭМ!$C$39:$C$782,СВЦЭМ!$A$39:$A$782,$A60,СВЦЭМ!$B$39:$B$782,G$47)+'СЕТ СН'!$G$9+СВЦЭМ!$D$10+'СЕТ СН'!$G$6-'СЕТ СН'!$G$19</f>
        <v>2390.8708033399998</v>
      </c>
      <c r="H60" s="36">
        <f>SUMIFS(СВЦЭМ!$C$39:$C$782,СВЦЭМ!$A$39:$A$782,$A60,СВЦЭМ!$B$39:$B$782,H$47)+'СЕТ СН'!$G$9+СВЦЭМ!$D$10+'СЕТ СН'!$G$6-'СЕТ СН'!$G$19</f>
        <v>2353.82336592</v>
      </c>
      <c r="I60" s="36">
        <f>SUMIFS(СВЦЭМ!$C$39:$C$782,СВЦЭМ!$A$39:$A$782,$A60,СВЦЭМ!$B$39:$B$782,I$47)+'СЕТ СН'!$G$9+СВЦЭМ!$D$10+'СЕТ СН'!$G$6-'СЕТ СН'!$G$19</f>
        <v>2292.4370469800001</v>
      </c>
      <c r="J60" s="36">
        <f>SUMIFS(СВЦЭМ!$C$39:$C$782,СВЦЭМ!$A$39:$A$782,$A60,СВЦЭМ!$B$39:$B$782,J$47)+'СЕТ СН'!$G$9+СВЦЭМ!$D$10+'СЕТ СН'!$G$6-'СЕТ СН'!$G$19</f>
        <v>2210.54899213</v>
      </c>
      <c r="K60" s="36">
        <f>SUMIFS(СВЦЭМ!$C$39:$C$782,СВЦЭМ!$A$39:$A$782,$A60,СВЦЭМ!$B$39:$B$782,K$47)+'СЕТ СН'!$G$9+СВЦЭМ!$D$10+'СЕТ СН'!$G$6-'СЕТ СН'!$G$19</f>
        <v>2138.50252581</v>
      </c>
      <c r="L60" s="36">
        <f>SUMIFS(СВЦЭМ!$C$39:$C$782,СВЦЭМ!$A$39:$A$782,$A60,СВЦЭМ!$B$39:$B$782,L$47)+'СЕТ СН'!$G$9+СВЦЭМ!$D$10+'СЕТ СН'!$G$6-'СЕТ СН'!$G$19</f>
        <v>2078.7771904400001</v>
      </c>
      <c r="M60" s="36">
        <f>SUMIFS(СВЦЭМ!$C$39:$C$782,СВЦЭМ!$A$39:$A$782,$A60,СВЦЭМ!$B$39:$B$782,M$47)+'СЕТ СН'!$G$9+СВЦЭМ!$D$10+'СЕТ СН'!$G$6-'СЕТ СН'!$G$19</f>
        <v>2089.0756903500001</v>
      </c>
      <c r="N60" s="36">
        <f>SUMIFS(СВЦЭМ!$C$39:$C$782,СВЦЭМ!$A$39:$A$782,$A60,СВЦЭМ!$B$39:$B$782,N$47)+'СЕТ СН'!$G$9+СВЦЭМ!$D$10+'СЕТ СН'!$G$6-'СЕТ СН'!$G$19</f>
        <v>2112.9736385599999</v>
      </c>
      <c r="O60" s="36">
        <f>SUMIFS(СВЦЭМ!$C$39:$C$782,СВЦЭМ!$A$39:$A$782,$A60,СВЦЭМ!$B$39:$B$782,O$47)+'СЕТ СН'!$G$9+СВЦЭМ!$D$10+'СЕТ СН'!$G$6-'СЕТ СН'!$G$19</f>
        <v>2132.7755721600001</v>
      </c>
      <c r="P60" s="36">
        <f>SUMIFS(СВЦЭМ!$C$39:$C$782,СВЦЭМ!$A$39:$A$782,$A60,СВЦЭМ!$B$39:$B$782,P$47)+'СЕТ СН'!$G$9+СВЦЭМ!$D$10+'СЕТ СН'!$G$6-'СЕТ СН'!$G$19</f>
        <v>2150.04015484</v>
      </c>
      <c r="Q60" s="36">
        <f>SUMIFS(СВЦЭМ!$C$39:$C$782,СВЦЭМ!$A$39:$A$782,$A60,СВЦЭМ!$B$39:$B$782,Q$47)+'СЕТ СН'!$G$9+СВЦЭМ!$D$10+'СЕТ СН'!$G$6-'СЕТ СН'!$G$19</f>
        <v>2160.0973599200001</v>
      </c>
      <c r="R60" s="36">
        <f>SUMIFS(СВЦЭМ!$C$39:$C$782,СВЦЭМ!$A$39:$A$782,$A60,СВЦЭМ!$B$39:$B$782,R$47)+'СЕТ СН'!$G$9+СВЦЭМ!$D$10+'СЕТ СН'!$G$6-'СЕТ СН'!$G$19</f>
        <v>2155.27309087</v>
      </c>
      <c r="S60" s="36">
        <f>SUMIFS(СВЦЭМ!$C$39:$C$782,СВЦЭМ!$A$39:$A$782,$A60,СВЦЭМ!$B$39:$B$782,S$47)+'СЕТ СН'!$G$9+СВЦЭМ!$D$10+'СЕТ СН'!$G$6-'СЕТ СН'!$G$19</f>
        <v>2127.87950065</v>
      </c>
      <c r="T60" s="36">
        <f>SUMIFS(СВЦЭМ!$C$39:$C$782,СВЦЭМ!$A$39:$A$782,$A60,СВЦЭМ!$B$39:$B$782,T$47)+'СЕТ СН'!$G$9+СВЦЭМ!$D$10+'СЕТ СН'!$G$6-'СЕТ СН'!$G$19</f>
        <v>2059.1379712600001</v>
      </c>
      <c r="U60" s="36">
        <f>SUMIFS(СВЦЭМ!$C$39:$C$782,СВЦЭМ!$A$39:$A$782,$A60,СВЦЭМ!$B$39:$B$782,U$47)+'СЕТ СН'!$G$9+СВЦЭМ!$D$10+'СЕТ СН'!$G$6-'СЕТ СН'!$G$19</f>
        <v>2002.85048809</v>
      </c>
      <c r="V60" s="36">
        <f>SUMIFS(СВЦЭМ!$C$39:$C$782,СВЦЭМ!$A$39:$A$782,$A60,СВЦЭМ!$B$39:$B$782,V$47)+'СЕТ СН'!$G$9+СВЦЭМ!$D$10+'СЕТ СН'!$G$6-'СЕТ СН'!$G$19</f>
        <v>2004.7553041200001</v>
      </c>
      <c r="W60" s="36">
        <f>SUMIFS(СВЦЭМ!$C$39:$C$782,СВЦЭМ!$A$39:$A$782,$A60,СВЦЭМ!$B$39:$B$782,W$47)+'СЕТ СН'!$G$9+СВЦЭМ!$D$10+'СЕТ СН'!$G$6-'СЕТ СН'!$G$19</f>
        <v>2029.3569495500001</v>
      </c>
      <c r="X60" s="36">
        <f>SUMIFS(СВЦЭМ!$C$39:$C$782,СВЦЭМ!$A$39:$A$782,$A60,СВЦЭМ!$B$39:$B$782,X$47)+'СЕТ СН'!$G$9+СВЦЭМ!$D$10+'СЕТ СН'!$G$6-'СЕТ СН'!$G$19</f>
        <v>2108.1903813700001</v>
      </c>
      <c r="Y60" s="36">
        <f>SUMIFS(СВЦЭМ!$C$39:$C$782,СВЦЭМ!$A$39:$A$782,$A60,СВЦЭМ!$B$39:$B$782,Y$47)+'СЕТ СН'!$G$9+СВЦЭМ!$D$10+'СЕТ СН'!$G$6-'СЕТ СН'!$G$19</f>
        <v>2199.8003549300001</v>
      </c>
    </row>
    <row r="61" spans="1:25" ht="15.75" x14ac:dyDescent="0.2">
      <c r="A61" s="35">
        <f t="shared" si="1"/>
        <v>45579</v>
      </c>
      <c r="B61" s="36">
        <f>SUMIFS(СВЦЭМ!$C$39:$C$782,СВЦЭМ!$A$39:$A$782,$A61,СВЦЭМ!$B$39:$B$782,B$47)+'СЕТ СН'!$G$9+СВЦЭМ!$D$10+'СЕТ СН'!$G$6-'СЕТ СН'!$G$19</f>
        <v>2374.0473729699997</v>
      </c>
      <c r="C61" s="36">
        <f>SUMIFS(СВЦЭМ!$C$39:$C$782,СВЦЭМ!$A$39:$A$782,$A61,СВЦЭМ!$B$39:$B$782,C$47)+'СЕТ СН'!$G$9+СВЦЭМ!$D$10+'СЕТ СН'!$G$6-'СЕТ СН'!$G$19</f>
        <v>2447.04755462</v>
      </c>
      <c r="D61" s="36">
        <f>SUMIFS(СВЦЭМ!$C$39:$C$782,СВЦЭМ!$A$39:$A$782,$A61,СВЦЭМ!$B$39:$B$782,D$47)+'СЕТ СН'!$G$9+СВЦЭМ!$D$10+'СЕТ СН'!$G$6-'СЕТ СН'!$G$19</f>
        <v>2455.4489800199999</v>
      </c>
      <c r="E61" s="36">
        <f>SUMIFS(СВЦЭМ!$C$39:$C$782,СВЦЭМ!$A$39:$A$782,$A61,СВЦЭМ!$B$39:$B$782,E$47)+'СЕТ СН'!$G$9+СВЦЭМ!$D$10+'СЕТ СН'!$G$6-'СЕТ СН'!$G$19</f>
        <v>2455.8738915999998</v>
      </c>
      <c r="F61" s="36">
        <f>SUMIFS(СВЦЭМ!$C$39:$C$782,СВЦЭМ!$A$39:$A$782,$A61,СВЦЭМ!$B$39:$B$782,F$47)+'СЕТ СН'!$G$9+СВЦЭМ!$D$10+'СЕТ СН'!$G$6-'СЕТ СН'!$G$19</f>
        <v>2447.2246943300001</v>
      </c>
      <c r="G61" s="36">
        <f>SUMIFS(СВЦЭМ!$C$39:$C$782,СВЦЭМ!$A$39:$A$782,$A61,СВЦЭМ!$B$39:$B$782,G$47)+'СЕТ СН'!$G$9+СВЦЭМ!$D$10+'СЕТ СН'!$G$6-'СЕТ СН'!$G$19</f>
        <v>2460.9862268699999</v>
      </c>
      <c r="H61" s="36">
        <f>SUMIFS(СВЦЭМ!$C$39:$C$782,СВЦЭМ!$A$39:$A$782,$A61,СВЦЭМ!$B$39:$B$782,H$47)+'СЕТ СН'!$G$9+СВЦЭМ!$D$10+'СЕТ СН'!$G$6-'СЕТ СН'!$G$19</f>
        <v>2367.4593192399998</v>
      </c>
      <c r="I61" s="36">
        <f>SUMIFS(СВЦЭМ!$C$39:$C$782,СВЦЭМ!$A$39:$A$782,$A61,СВЦЭМ!$B$39:$B$782,I$47)+'СЕТ СН'!$G$9+СВЦЭМ!$D$10+'СЕТ СН'!$G$6-'СЕТ СН'!$G$19</f>
        <v>2298.4959241400002</v>
      </c>
      <c r="J61" s="36">
        <f>SUMIFS(СВЦЭМ!$C$39:$C$782,СВЦЭМ!$A$39:$A$782,$A61,СВЦЭМ!$B$39:$B$782,J$47)+'СЕТ СН'!$G$9+СВЦЭМ!$D$10+'СЕТ СН'!$G$6-'СЕТ СН'!$G$19</f>
        <v>2239.18331653</v>
      </c>
      <c r="K61" s="36">
        <f>SUMIFS(СВЦЭМ!$C$39:$C$782,СВЦЭМ!$A$39:$A$782,$A61,СВЦЭМ!$B$39:$B$782,K$47)+'СЕТ СН'!$G$9+СВЦЭМ!$D$10+'СЕТ СН'!$G$6-'СЕТ СН'!$G$19</f>
        <v>2246.1766695699998</v>
      </c>
      <c r="L61" s="36">
        <f>SUMIFS(СВЦЭМ!$C$39:$C$782,СВЦЭМ!$A$39:$A$782,$A61,СВЦЭМ!$B$39:$B$782,L$47)+'СЕТ СН'!$G$9+СВЦЭМ!$D$10+'СЕТ СН'!$G$6-'СЕТ СН'!$G$19</f>
        <v>2266.58119872</v>
      </c>
      <c r="M61" s="36">
        <f>SUMIFS(СВЦЭМ!$C$39:$C$782,СВЦЭМ!$A$39:$A$782,$A61,СВЦЭМ!$B$39:$B$782,M$47)+'СЕТ СН'!$G$9+СВЦЭМ!$D$10+'СЕТ СН'!$G$6-'СЕТ СН'!$G$19</f>
        <v>2307.9888985799998</v>
      </c>
      <c r="N61" s="36">
        <f>SUMIFS(СВЦЭМ!$C$39:$C$782,СВЦЭМ!$A$39:$A$782,$A61,СВЦЭМ!$B$39:$B$782,N$47)+'СЕТ СН'!$G$9+СВЦЭМ!$D$10+'СЕТ СН'!$G$6-'СЕТ СН'!$G$19</f>
        <v>2311.7029242399999</v>
      </c>
      <c r="O61" s="36">
        <f>SUMIFS(СВЦЭМ!$C$39:$C$782,СВЦЭМ!$A$39:$A$782,$A61,СВЦЭМ!$B$39:$B$782,O$47)+'СЕТ СН'!$G$9+СВЦЭМ!$D$10+'СЕТ СН'!$G$6-'СЕТ СН'!$G$19</f>
        <v>2288.66259236</v>
      </c>
      <c r="P61" s="36">
        <f>SUMIFS(СВЦЭМ!$C$39:$C$782,СВЦЭМ!$A$39:$A$782,$A61,СВЦЭМ!$B$39:$B$782,P$47)+'СЕТ СН'!$G$9+СВЦЭМ!$D$10+'СЕТ СН'!$G$6-'СЕТ СН'!$G$19</f>
        <v>2293.97617347</v>
      </c>
      <c r="Q61" s="36">
        <f>SUMIFS(СВЦЭМ!$C$39:$C$782,СВЦЭМ!$A$39:$A$782,$A61,СВЦЭМ!$B$39:$B$782,Q$47)+'СЕТ СН'!$G$9+СВЦЭМ!$D$10+'СЕТ СН'!$G$6-'СЕТ СН'!$G$19</f>
        <v>2314.8607026899999</v>
      </c>
      <c r="R61" s="36">
        <f>SUMIFS(СВЦЭМ!$C$39:$C$782,СВЦЭМ!$A$39:$A$782,$A61,СВЦЭМ!$B$39:$B$782,R$47)+'СЕТ СН'!$G$9+СВЦЭМ!$D$10+'СЕТ СН'!$G$6-'СЕТ СН'!$G$19</f>
        <v>2307.2403928499998</v>
      </c>
      <c r="S61" s="36">
        <f>SUMIFS(СВЦЭМ!$C$39:$C$782,СВЦЭМ!$A$39:$A$782,$A61,СВЦЭМ!$B$39:$B$782,S$47)+'СЕТ СН'!$G$9+СВЦЭМ!$D$10+'СЕТ СН'!$G$6-'СЕТ СН'!$G$19</f>
        <v>2283.2486423699997</v>
      </c>
      <c r="T61" s="36">
        <f>SUMIFS(СВЦЭМ!$C$39:$C$782,СВЦЭМ!$A$39:$A$782,$A61,СВЦЭМ!$B$39:$B$782,T$47)+'СЕТ СН'!$G$9+СВЦЭМ!$D$10+'СЕТ СН'!$G$6-'СЕТ СН'!$G$19</f>
        <v>2217.04259508</v>
      </c>
      <c r="U61" s="36">
        <f>SUMIFS(СВЦЭМ!$C$39:$C$782,СВЦЭМ!$A$39:$A$782,$A61,СВЦЭМ!$B$39:$B$782,U$47)+'СЕТ СН'!$G$9+СВЦЭМ!$D$10+'СЕТ СН'!$G$6-'СЕТ СН'!$G$19</f>
        <v>2174.9626546700001</v>
      </c>
      <c r="V61" s="36">
        <f>SUMIFS(СВЦЭМ!$C$39:$C$782,СВЦЭМ!$A$39:$A$782,$A61,СВЦЭМ!$B$39:$B$782,V$47)+'СЕТ СН'!$G$9+СВЦЭМ!$D$10+'СЕТ СН'!$G$6-'СЕТ СН'!$G$19</f>
        <v>2201.9281551399999</v>
      </c>
      <c r="W61" s="36">
        <f>SUMIFS(СВЦЭМ!$C$39:$C$782,СВЦЭМ!$A$39:$A$782,$A61,СВЦЭМ!$B$39:$B$782,W$47)+'СЕТ СН'!$G$9+СВЦЭМ!$D$10+'СЕТ СН'!$G$6-'СЕТ СН'!$G$19</f>
        <v>2245.3598258699999</v>
      </c>
      <c r="X61" s="36">
        <f>SUMIFS(СВЦЭМ!$C$39:$C$782,СВЦЭМ!$A$39:$A$782,$A61,СВЦЭМ!$B$39:$B$782,X$47)+'СЕТ СН'!$G$9+СВЦЭМ!$D$10+'СЕТ СН'!$G$6-'СЕТ СН'!$G$19</f>
        <v>2312.3342281699997</v>
      </c>
      <c r="Y61" s="36">
        <f>SUMIFS(СВЦЭМ!$C$39:$C$782,СВЦЭМ!$A$39:$A$782,$A61,СВЦЭМ!$B$39:$B$782,Y$47)+'СЕТ СН'!$G$9+СВЦЭМ!$D$10+'СЕТ СН'!$G$6-'СЕТ СН'!$G$19</f>
        <v>2382.0060585800002</v>
      </c>
    </row>
    <row r="62" spans="1:25" ht="15.75" x14ac:dyDescent="0.2">
      <c r="A62" s="35">
        <f t="shared" si="1"/>
        <v>45580</v>
      </c>
      <c r="B62" s="36">
        <f>SUMIFS(СВЦЭМ!$C$39:$C$782,СВЦЭМ!$A$39:$A$782,$A62,СВЦЭМ!$B$39:$B$782,B$47)+'СЕТ СН'!$G$9+СВЦЭМ!$D$10+'СЕТ СН'!$G$6-'СЕТ СН'!$G$19</f>
        <v>2473.64158972</v>
      </c>
      <c r="C62" s="36">
        <f>SUMIFS(СВЦЭМ!$C$39:$C$782,СВЦЭМ!$A$39:$A$782,$A62,СВЦЭМ!$B$39:$B$782,C$47)+'СЕТ СН'!$G$9+СВЦЭМ!$D$10+'СЕТ СН'!$G$6-'СЕТ СН'!$G$19</f>
        <v>2541.3861421299998</v>
      </c>
      <c r="D62" s="36">
        <f>SUMIFS(СВЦЭМ!$C$39:$C$782,СВЦЭМ!$A$39:$A$782,$A62,СВЦЭМ!$B$39:$B$782,D$47)+'СЕТ СН'!$G$9+СВЦЭМ!$D$10+'СЕТ СН'!$G$6-'СЕТ СН'!$G$19</f>
        <v>2557.2052340099999</v>
      </c>
      <c r="E62" s="36">
        <f>SUMIFS(СВЦЭМ!$C$39:$C$782,СВЦЭМ!$A$39:$A$782,$A62,СВЦЭМ!$B$39:$B$782,E$47)+'СЕТ СН'!$G$9+СВЦЭМ!$D$10+'СЕТ СН'!$G$6-'СЕТ СН'!$G$19</f>
        <v>2474.24131128</v>
      </c>
      <c r="F62" s="36">
        <f>SUMIFS(СВЦЭМ!$C$39:$C$782,СВЦЭМ!$A$39:$A$782,$A62,СВЦЭМ!$B$39:$B$782,F$47)+'СЕТ СН'!$G$9+СВЦЭМ!$D$10+'СЕТ СН'!$G$6-'СЕТ СН'!$G$19</f>
        <v>2582.75200907</v>
      </c>
      <c r="G62" s="36">
        <f>SUMIFS(СВЦЭМ!$C$39:$C$782,СВЦЭМ!$A$39:$A$782,$A62,СВЦЭМ!$B$39:$B$782,G$47)+'СЕТ СН'!$G$9+СВЦЭМ!$D$10+'СЕТ СН'!$G$6-'СЕТ СН'!$G$19</f>
        <v>2492.9918198400001</v>
      </c>
      <c r="H62" s="36">
        <f>SUMIFS(СВЦЭМ!$C$39:$C$782,СВЦЭМ!$A$39:$A$782,$A62,СВЦЭМ!$B$39:$B$782,H$47)+'СЕТ СН'!$G$9+СВЦЭМ!$D$10+'СЕТ СН'!$G$6-'СЕТ СН'!$G$19</f>
        <v>2431.5201002099998</v>
      </c>
      <c r="I62" s="36">
        <f>SUMIFS(СВЦЭМ!$C$39:$C$782,СВЦЭМ!$A$39:$A$782,$A62,СВЦЭМ!$B$39:$B$782,I$47)+'СЕТ СН'!$G$9+СВЦЭМ!$D$10+'СЕТ СН'!$G$6-'СЕТ СН'!$G$19</f>
        <v>2327.3467450099997</v>
      </c>
      <c r="J62" s="36">
        <f>SUMIFS(СВЦЭМ!$C$39:$C$782,СВЦЭМ!$A$39:$A$782,$A62,СВЦЭМ!$B$39:$B$782,J$47)+'СЕТ СН'!$G$9+СВЦЭМ!$D$10+'СЕТ СН'!$G$6-'СЕТ СН'!$G$19</f>
        <v>2284.6746811399998</v>
      </c>
      <c r="K62" s="36">
        <f>SUMIFS(СВЦЭМ!$C$39:$C$782,СВЦЭМ!$A$39:$A$782,$A62,СВЦЭМ!$B$39:$B$782,K$47)+'СЕТ СН'!$G$9+СВЦЭМ!$D$10+'СЕТ СН'!$G$6-'СЕТ СН'!$G$19</f>
        <v>2269.3793339499998</v>
      </c>
      <c r="L62" s="36">
        <f>SUMIFS(СВЦЭМ!$C$39:$C$782,СВЦЭМ!$A$39:$A$782,$A62,СВЦЭМ!$B$39:$B$782,L$47)+'СЕТ СН'!$G$9+СВЦЭМ!$D$10+'СЕТ СН'!$G$6-'СЕТ СН'!$G$19</f>
        <v>2278.5974227799998</v>
      </c>
      <c r="M62" s="36">
        <f>SUMIFS(СВЦЭМ!$C$39:$C$782,СВЦЭМ!$A$39:$A$782,$A62,СВЦЭМ!$B$39:$B$782,M$47)+'СЕТ СН'!$G$9+СВЦЭМ!$D$10+'СЕТ СН'!$G$6-'СЕТ СН'!$G$19</f>
        <v>2277.19100312</v>
      </c>
      <c r="N62" s="36">
        <f>SUMIFS(СВЦЭМ!$C$39:$C$782,СВЦЭМ!$A$39:$A$782,$A62,СВЦЭМ!$B$39:$B$782,N$47)+'СЕТ СН'!$G$9+СВЦЭМ!$D$10+'СЕТ СН'!$G$6-'СЕТ СН'!$G$19</f>
        <v>2282.2783697499999</v>
      </c>
      <c r="O62" s="36">
        <f>SUMIFS(СВЦЭМ!$C$39:$C$782,СВЦЭМ!$A$39:$A$782,$A62,СВЦЭМ!$B$39:$B$782,O$47)+'СЕТ СН'!$G$9+СВЦЭМ!$D$10+'СЕТ СН'!$G$6-'СЕТ СН'!$G$19</f>
        <v>2232.7215538699998</v>
      </c>
      <c r="P62" s="36">
        <f>SUMIFS(СВЦЭМ!$C$39:$C$782,СВЦЭМ!$A$39:$A$782,$A62,СВЦЭМ!$B$39:$B$782,P$47)+'СЕТ СН'!$G$9+СВЦЭМ!$D$10+'СЕТ СН'!$G$6-'СЕТ СН'!$G$19</f>
        <v>2249.5650462499998</v>
      </c>
      <c r="Q62" s="36">
        <f>SUMIFS(СВЦЭМ!$C$39:$C$782,СВЦЭМ!$A$39:$A$782,$A62,СВЦЭМ!$B$39:$B$782,Q$47)+'СЕТ СН'!$G$9+СВЦЭМ!$D$10+'СЕТ СН'!$G$6-'СЕТ СН'!$G$19</f>
        <v>2312.2216256199999</v>
      </c>
      <c r="R62" s="36">
        <f>SUMIFS(СВЦЭМ!$C$39:$C$782,СВЦЭМ!$A$39:$A$782,$A62,СВЦЭМ!$B$39:$B$782,R$47)+'СЕТ СН'!$G$9+СВЦЭМ!$D$10+'СЕТ СН'!$G$6-'СЕТ СН'!$G$19</f>
        <v>2302.13505545</v>
      </c>
      <c r="S62" s="36">
        <f>SUMIFS(СВЦЭМ!$C$39:$C$782,СВЦЭМ!$A$39:$A$782,$A62,СВЦЭМ!$B$39:$B$782,S$47)+'СЕТ СН'!$G$9+СВЦЭМ!$D$10+'СЕТ СН'!$G$6-'СЕТ СН'!$G$19</f>
        <v>2331.77945813</v>
      </c>
      <c r="T62" s="36">
        <f>SUMIFS(СВЦЭМ!$C$39:$C$782,СВЦЭМ!$A$39:$A$782,$A62,СВЦЭМ!$B$39:$B$782,T$47)+'СЕТ СН'!$G$9+СВЦЭМ!$D$10+'СЕТ СН'!$G$6-'СЕТ СН'!$G$19</f>
        <v>2256.1668395000002</v>
      </c>
      <c r="U62" s="36">
        <f>SUMIFS(СВЦЭМ!$C$39:$C$782,СВЦЭМ!$A$39:$A$782,$A62,СВЦЭМ!$B$39:$B$782,U$47)+'СЕТ СН'!$G$9+СВЦЭМ!$D$10+'СЕТ СН'!$G$6-'СЕТ СН'!$G$19</f>
        <v>2202.4806793500002</v>
      </c>
      <c r="V62" s="36">
        <f>SUMIFS(СВЦЭМ!$C$39:$C$782,СВЦЭМ!$A$39:$A$782,$A62,СВЦЭМ!$B$39:$B$782,V$47)+'СЕТ СН'!$G$9+СВЦЭМ!$D$10+'СЕТ СН'!$G$6-'СЕТ СН'!$G$19</f>
        <v>2225.87550758</v>
      </c>
      <c r="W62" s="36">
        <f>SUMIFS(СВЦЭМ!$C$39:$C$782,СВЦЭМ!$A$39:$A$782,$A62,СВЦЭМ!$B$39:$B$782,W$47)+'СЕТ СН'!$G$9+СВЦЭМ!$D$10+'СЕТ СН'!$G$6-'СЕТ СН'!$G$19</f>
        <v>2231.40995109</v>
      </c>
      <c r="X62" s="36">
        <f>SUMIFS(СВЦЭМ!$C$39:$C$782,СВЦЭМ!$A$39:$A$782,$A62,СВЦЭМ!$B$39:$B$782,X$47)+'СЕТ СН'!$G$9+СВЦЭМ!$D$10+'СЕТ СН'!$G$6-'СЕТ СН'!$G$19</f>
        <v>2282.8962627199999</v>
      </c>
      <c r="Y62" s="36">
        <f>SUMIFS(СВЦЭМ!$C$39:$C$782,СВЦЭМ!$A$39:$A$782,$A62,СВЦЭМ!$B$39:$B$782,Y$47)+'СЕТ СН'!$G$9+СВЦЭМ!$D$10+'СЕТ СН'!$G$6-'СЕТ СН'!$G$19</f>
        <v>2344.6096212500001</v>
      </c>
    </row>
    <row r="63" spans="1:25" ht="15.75" x14ac:dyDescent="0.2">
      <c r="A63" s="35">
        <f t="shared" si="1"/>
        <v>45581</v>
      </c>
      <c r="B63" s="36">
        <f>SUMIFS(СВЦЭМ!$C$39:$C$782,СВЦЭМ!$A$39:$A$782,$A63,СВЦЭМ!$B$39:$B$782,B$47)+'СЕТ СН'!$G$9+СВЦЭМ!$D$10+'СЕТ СН'!$G$6-'СЕТ СН'!$G$19</f>
        <v>2428.52333873</v>
      </c>
      <c r="C63" s="36">
        <f>SUMIFS(СВЦЭМ!$C$39:$C$782,СВЦЭМ!$A$39:$A$782,$A63,СВЦЭМ!$B$39:$B$782,C$47)+'СЕТ СН'!$G$9+СВЦЭМ!$D$10+'СЕТ СН'!$G$6-'СЕТ СН'!$G$19</f>
        <v>2498.0937617099999</v>
      </c>
      <c r="D63" s="36">
        <f>SUMIFS(СВЦЭМ!$C$39:$C$782,СВЦЭМ!$A$39:$A$782,$A63,СВЦЭМ!$B$39:$B$782,D$47)+'СЕТ СН'!$G$9+СВЦЭМ!$D$10+'СЕТ СН'!$G$6-'СЕТ СН'!$G$19</f>
        <v>2490.1012700199999</v>
      </c>
      <c r="E63" s="36">
        <f>SUMIFS(СВЦЭМ!$C$39:$C$782,СВЦЭМ!$A$39:$A$782,$A63,СВЦЭМ!$B$39:$B$782,E$47)+'СЕТ СН'!$G$9+СВЦЭМ!$D$10+'СЕТ СН'!$G$6-'СЕТ СН'!$G$19</f>
        <v>2480.3516418999998</v>
      </c>
      <c r="F63" s="36">
        <f>SUMIFS(СВЦЭМ!$C$39:$C$782,СВЦЭМ!$A$39:$A$782,$A63,СВЦЭМ!$B$39:$B$782,F$47)+'СЕТ СН'!$G$9+СВЦЭМ!$D$10+'СЕТ СН'!$G$6-'СЕТ СН'!$G$19</f>
        <v>2483.3520260999999</v>
      </c>
      <c r="G63" s="36">
        <f>SUMIFS(СВЦЭМ!$C$39:$C$782,СВЦЭМ!$A$39:$A$782,$A63,СВЦЭМ!$B$39:$B$782,G$47)+'СЕТ СН'!$G$9+СВЦЭМ!$D$10+'СЕТ СН'!$G$6-'СЕТ СН'!$G$19</f>
        <v>2497.8789251799999</v>
      </c>
      <c r="H63" s="36">
        <f>SUMIFS(СВЦЭМ!$C$39:$C$782,СВЦЭМ!$A$39:$A$782,$A63,СВЦЭМ!$B$39:$B$782,H$47)+'СЕТ СН'!$G$9+СВЦЭМ!$D$10+'СЕТ СН'!$G$6-'СЕТ СН'!$G$19</f>
        <v>2450.22200183</v>
      </c>
      <c r="I63" s="36">
        <f>SUMIFS(СВЦЭМ!$C$39:$C$782,СВЦЭМ!$A$39:$A$782,$A63,СВЦЭМ!$B$39:$B$782,I$47)+'СЕТ СН'!$G$9+СВЦЭМ!$D$10+'СЕТ СН'!$G$6-'СЕТ СН'!$G$19</f>
        <v>2357.7846682499999</v>
      </c>
      <c r="J63" s="36">
        <f>SUMIFS(СВЦЭМ!$C$39:$C$782,СВЦЭМ!$A$39:$A$782,$A63,СВЦЭМ!$B$39:$B$782,J$47)+'СЕТ СН'!$G$9+СВЦЭМ!$D$10+'СЕТ СН'!$G$6-'СЕТ СН'!$G$19</f>
        <v>2307.8779179399999</v>
      </c>
      <c r="K63" s="36">
        <f>SUMIFS(СВЦЭМ!$C$39:$C$782,СВЦЭМ!$A$39:$A$782,$A63,СВЦЭМ!$B$39:$B$782,K$47)+'СЕТ СН'!$G$9+СВЦЭМ!$D$10+'СЕТ СН'!$G$6-'СЕТ СН'!$G$19</f>
        <v>2311.1069794099999</v>
      </c>
      <c r="L63" s="36">
        <f>SUMIFS(СВЦЭМ!$C$39:$C$782,СВЦЭМ!$A$39:$A$782,$A63,СВЦЭМ!$B$39:$B$782,L$47)+'СЕТ СН'!$G$9+СВЦЭМ!$D$10+'СЕТ СН'!$G$6-'СЕТ СН'!$G$19</f>
        <v>2297.8116968999998</v>
      </c>
      <c r="M63" s="36">
        <f>SUMIFS(СВЦЭМ!$C$39:$C$782,СВЦЭМ!$A$39:$A$782,$A63,СВЦЭМ!$B$39:$B$782,M$47)+'СЕТ СН'!$G$9+СВЦЭМ!$D$10+'СЕТ СН'!$G$6-'СЕТ СН'!$G$19</f>
        <v>2318.35567472</v>
      </c>
      <c r="N63" s="36">
        <f>SUMIFS(СВЦЭМ!$C$39:$C$782,СВЦЭМ!$A$39:$A$782,$A63,СВЦЭМ!$B$39:$B$782,N$47)+'СЕТ СН'!$G$9+СВЦЭМ!$D$10+'СЕТ СН'!$G$6-'СЕТ СН'!$G$19</f>
        <v>2337.2100821999998</v>
      </c>
      <c r="O63" s="36">
        <f>SUMIFS(СВЦЭМ!$C$39:$C$782,СВЦЭМ!$A$39:$A$782,$A63,СВЦЭМ!$B$39:$B$782,O$47)+'СЕТ СН'!$G$9+СВЦЭМ!$D$10+'СЕТ СН'!$G$6-'СЕТ СН'!$G$19</f>
        <v>2312.5552848799998</v>
      </c>
      <c r="P63" s="36">
        <f>SUMIFS(СВЦЭМ!$C$39:$C$782,СВЦЭМ!$A$39:$A$782,$A63,СВЦЭМ!$B$39:$B$782,P$47)+'СЕТ СН'!$G$9+СВЦЭМ!$D$10+'СЕТ СН'!$G$6-'СЕТ СН'!$G$19</f>
        <v>2323.7976477500001</v>
      </c>
      <c r="Q63" s="36">
        <f>SUMIFS(СВЦЭМ!$C$39:$C$782,СВЦЭМ!$A$39:$A$782,$A63,СВЦЭМ!$B$39:$B$782,Q$47)+'СЕТ СН'!$G$9+СВЦЭМ!$D$10+'СЕТ СН'!$G$6-'СЕТ СН'!$G$19</f>
        <v>2352.95750021</v>
      </c>
      <c r="R63" s="36">
        <f>SUMIFS(СВЦЭМ!$C$39:$C$782,СВЦЭМ!$A$39:$A$782,$A63,СВЦЭМ!$B$39:$B$782,R$47)+'СЕТ СН'!$G$9+СВЦЭМ!$D$10+'СЕТ СН'!$G$6-'СЕТ СН'!$G$19</f>
        <v>2334.8534877100001</v>
      </c>
      <c r="S63" s="36">
        <f>SUMIFS(СВЦЭМ!$C$39:$C$782,СВЦЭМ!$A$39:$A$782,$A63,СВЦЭМ!$B$39:$B$782,S$47)+'СЕТ СН'!$G$9+СВЦЭМ!$D$10+'СЕТ СН'!$G$6-'СЕТ СН'!$G$19</f>
        <v>2335.48229808</v>
      </c>
      <c r="T63" s="36">
        <f>SUMIFS(СВЦЭМ!$C$39:$C$782,СВЦЭМ!$A$39:$A$782,$A63,СВЦЭМ!$B$39:$B$782,T$47)+'СЕТ СН'!$G$9+СВЦЭМ!$D$10+'СЕТ СН'!$G$6-'СЕТ СН'!$G$19</f>
        <v>2264.31173902</v>
      </c>
      <c r="U63" s="36">
        <f>SUMIFS(СВЦЭМ!$C$39:$C$782,СВЦЭМ!$A$39:$A$782,$A63,СВЦЭМ!$B$39:$B$782,U$47)+'СЕТ СН'!$G$9+СВЦЭМ!$D$10+'СЕТ СН'!$G$6-'СЕТ СН'!$G$19</f>
        <v>2228.7500193699998</v>
      </c>
      <c r="V63" s="36">
        <f>SUMIFS(СВЦЭМ!$C$39:$C$782,СВЦЭМ!$A$39:$A$782,$A63,СВЦЭМ!$B$39:$B$782,V$47)+'СЕТ СН'!$G$9+СВЦЭМ!$D$10+'СЕТ СН'!$G$6-'СЕТ СН'!$G$19</f>
        <v>2218.2612791400002</v>
      </c>
      <c r="W63" s="36">
        <f>SUMIFS(СВЦЭМ!$C$39:$C$782,СВЦЭМ!$A$39:$A$782,$A63,СВЦЭМ!$B$39:$B$782,W$47)+'СЕТ СН'!$G$9+СВЦЭМ!$D$10+'СЕТ СН'!$G$6-'СЕТ СН'!$G$19</f>
        <v>2245.55986833</v>
      </c>
      <c r="X63" s="36">
        <f>SUMIFS(СВЦЭМ!$C$39:$C$782,СВЦЭМ!$A$39:$A$782,$A63,СВЦЭМ!$B$39:$B$782,X$47)+'СЕТ СН'!$G$9+СВЦЭМ!$D$10+'СЕТ СН'!$G$6-'СЕТ СН'!$G$19</f>
        <v>2298.9452906000001</v>
      </c>
      <c r="Y63" s="36">
        <f>SUMIFS(СВЦЭМ!$C$39:$C$782,СВЦЭМ!$A$39:$A$782,$A63,СВЦЭМ!$B$39:$B$782,Y$47)+'СЕТ СН'!$G$9+СВЦЭМ!$D$10+'СЕТ СН'!$G$6-'СЕТ СН'!$G$19</f>
        <v>2354.9182740800002</v>
      </c>
    </row>
    <row r="64" spans="1:25" ht="15.75" x14ac:dyDescent="0.2">
      <c r="A64" s="35">
        <f t="shared" si="1"/>
        <v>45582</v>
      </c>
      <c r="B64" s="36">
        <f>SUMIFS(СВЦЭМ!$C$39:$C$782,СВЦЭМ!$A$39:$A$782,$A64,СВЦЭМ!$B$39:$B$782,B$47)+'СЕТ СН'!$G$9+СВЦЭМ!$D$10+'СЕТ СН'!$G$6-'СЕТ СН'!$G$19</f>
        <v>2424.4449108099998</v>
      </c>
      <c r="C64" s="36">
        <f>SUMIFS(СВЦЭМ!$C$39:$C$782,СВЦЭМ!$A$39:$A$782,$A64,СВЦЭМ!$B$39:$B$782,C$47)+'СЕТ СН'!$G$9+СВЦЭМ!$D$10+'СЕТ СН'!$G$6-'СЕТ СН'!$G$19</f>
        <v>2498.0965353699999</v>
      </c>
      <c r="D64" s="36">
        <f>SUMIFS(СВЦЭМ!$C$39:$C$782,СВЦЭМ!$A$39:$A$782,$A64,СВЦЭМ!$B$39:$B$782,D$47)+'СЕТ СН'!$G$9+СВЦЭМ!$D$10+'СЕТ СН'!$G$6-'СЕТ СН'!$G$19</f>
        <v>2546.5435869999997</v>
      </c>
      <c r="E64" s="36">
        <f>SUMIFS(СВЦЭМ!$C$39:$C$782,СВЦЭМ!$A$39:$A$782,$A64,СВЦЭМ!$B$39:$B$782,E$47)+'СЕТ СН'!$G$9+СВЦЭМ!$D$10+'СЕТ СН'!$G$6-'СЕТ СН'!$G$19</f>
        <v>2557.5422461599996</v>
      </c>
      <c r="F64" s="36">
        <f>SUMIFS(СВЦЭМ!$C$39:$C$782,СВЦЭМ!$A$39:$A$782,$A64,СВЦЭМ!$B$39:$B$782,F$47)+'СЕТ СН'!$G$9+СВЦЭМ!$D$10+'СЕТ СН'!$G$6-'СЕТ СН'!$G$19</f>
        <v>2559.2728958899997</v>
      </c>
      <c r="G64" s="36">
        <f>SUMIFS(СВЦЭМ!$C$39:$C$782,СВЦЭМ!$A$39:$A$782,$A64,СВЦЭМ!$B$39:$B$782,G$47)+'СЕТ СН'!$G$9+СВЦЭМ!$D$10+'СЕТ СН'!$G$6-'СЕТ СН'!$G$19</f>
        <v>2529.3623117399998</v>
      </c>
      <c r="H64" s="36">
        <f>SUMIFS(СВЦЭМ!$C$39:$C$782,СВЦЭМ!$A$39:$A$782,$A64,СВЦЭМ!$B$39:$B$782,H$47)+'СЕТ СН'!$G$9+СВЦЭМ!$D$10+'СЕТ СН'!$G$6-'СЕТ СН'!$G$19</f>
        <v>2434.93499458</v>
      </c>
      <c r="I64" s="36">
        <f>SUMIFS(СВЦЭМ!$C$39:$C$782,СВЦЭМ!$A$39:$A$782,$A64,СВЦЭМ!$B$39:$B$782,I$47)+'СЕТ СН'!$G$9+СВЦЭМ!$D$10+'СЕТ СН'!$G$6-'СЕТ СН'!$G$19</f>
        <v>2308.2512656999997</v>
      </c>
      <c r="J64" s="36">
        <f>SUMIFS(СВЦЭМ!$C$39:$C$782,СВЦЭМ!$A$39:$A$782,$A64,СВЦЭМ!$B$39:$B$782,J$47)+'СЕТ СН'!$G$9+СВЦЭМ!$D$10+'СЕТ СН'!$G$6-'СЕТ СН'!$G$19</f>
        <v>2260.1861547200001</v>
      </c>
      <c r="K64" s="36">
        <f>SUMIFS(СВЦЭМ!$C$39:$C$782,СВЦЭМ!$A$39:$A$782,$A64,СВЦЭМ!$B$39:$B$782,K$47)+'СЕТ СН'!$G$9+СВЦЭМ!$D$10+'СЕТ СН'!$G$6-'СЕТ СН'!$G$19</f>
        <v>2258.5794333600002</v>
      </c>
      <c r="L64" s="36">
        <f>SUMIFS(СВЦЭМ!$C$39:$C$782,СВЦЭМ!$A$39:$A$782,$A64,СВЦЭМ!$B$39:$B$782,L$47)+'СЕТ СН'!$G$9+СВЦЭМ!$D$10+'СЕТ СН'!$G$6-'СЕТ СН'!$G$19</f>
        <v>2247.7399681500001</v>
      </c>
      <c r="M64" s="36">
        <f>SUMIFS(СВЦЭМ!$C$39:$C$782,СВЦЭМ!$A$39:$A$782,$A64,СВЦЭМ!$B$39:$B$782,M$47)+'СЕТ СН'!$G$9+СВЦЭМ!$D$10+'СЕТ СН'!$G$6-'СЕТ СН'!$G$19</f>
        <v>2251.20683715</v>
      </c>
      <c r="N64" s="36">
        <f>SUMIFS(СВЦЭМ!$C$39:$C$782,СВЦЭМ!$A$39:$A$782,$A64,СВЦЭМ!$B$39:$B$782,N$47)+'СЕТ СН'!$G$9+СВЦЭМ!$D$10+'СЕТ СН'!$G$6-'СЕТ СН'!$G$19</f>
        <v>2268.6878890200001</v>
      </c>
      <c r="O64" s="36">
        <f>SUMIFS(СВЦЭМ!$C$39:$C$782,СВЦЭМ!$A$39:$A$782,$A64,СВЦЭМ!$B$39:$B$782,O$47)+'СЕТ СН'!$G$9+СВЦЭМ!$D$10+'СЕТ СН'!$G$6-'СЕТ СН'!$G$19</f>
        <v>2276.65827489</v>
      </c>
      <c r="P64" s="36">
        <f>SUMIFS(СВЦЭМ!$C$39:$C$782,СВЦЭМ!$A$39:$A$782,$A64,СВЦЭМ!$B$39:$B$782,P$47)+'СЕТ СН'!$G$9+СВЦЭМ!$D$10+'СЕТ СН'!$G$6-'СЕТ СН'!$G$19</f>
        <v>2283.5066559100001</v>
      </c>
      <c r="Q64" s="36">
        <f>SUMIFS(СВЦЭМ!$C$39:$C$782,СВЦЭМ!$A$39:$A$782,$A64,СВЦЭМ!$B$39:$B$782,Q$47)+'СЕТ СН'!$G$9+СВЦЭМ!$D$10+'СЕТ СН'!$G$6-'СЕТ СН'!$G$19</f>
        <v>2327.1727847299999</v>
      </c>
      <c r="R64" s="36">
        <f>SUMIFS(СВЦЭМ!$C$39:$C$782,СВЦЭМ!$A$39:$A$782,$A64,СВЦЭМ!$B$39:$B$782,R$47)+'СЕТ СН'!$G$9+СВЦЭМ!$D$10+'СЕТ СН'!$G$6-'СЕТ СН'!$G$19</f>
        <v>2300.5390451099997</v>
      </c>
      <c r="S64" s="36">
        <f>SUMIFS(СВЦЭМ!$C$39:$C$782,СВЦЭМ!$A$39:$A$782,$A64,СВЦЭМ!$B$39:$B$782,S$47)+'СЕТ СН'!$G$9+СВЦЭМ!$D$10+'СЕТ СН'!$G$6-'СЕТ СН'!$G$19</f>
        <v>2293.89376627</v>
      </c>
      <c r="T64" s="36">
        <f>SUMIFS(СВЦЭМ!$C$39:$C$782,СВЦЭМ!$A$39:$A$782,$A64,СВЦЭМ!$B$39:$B$782,T$47)+'СЕТ СН'!$G$9+СВЦЭМ!$D$10+'СЕТ СН'!$G$6-'СЕТ СН'!$G$19</f>
        <v>2214.6857650000002</v>
      </c>
      <c r="U64" s="36">
        <f>SUMIFS(СВЦЭМ!$C$39:$C$782,СВЦЭМ!$A$39:$A$782,$A64,СВЦЭМ!$B$39:$B$782,U$47)+'СЕТ СН'!$G$9+СВЦЭМ!$D$10+'СЕТ СН'!$G$6-'СЕТ СН'!$G$19</f>
        <v>2184.05480304</v>
      </c>
      <c r="V64" s="36">
        <f>SUMIFS(СВЦЭМ!$C$39:$C$782,СВЦЭМ!$A$39:$A$782,$A64,СВЦЭМ!$B$39:$B$782,V$47)+'СЕТ СН'!$G$9+СВЦЭМ!$D$10+'СЕТ СН'!$G$6-'СЕТ СН'!$G$19</f>
        <v>2190.3423190799999</v>
      </c>
      <c r="W64" s="36">
        <f>SUMIFS(СВЦЭМ!$C$39:$C$782,СВЦЭМ!$A$39:$A$782,$A64,СВЦЭМ!$B$39:$B$782,W$47)+'СЕТ СН'!$G$9+СВЦЭМ!$D$10+'СЕТ СН'!$G$6-'СЕТ СН'!$G$19</f>
        <v>2217.9872000099999</v>
      </c>
      <c r="X64" s="36">
        <f>SUMIFS(СВЦЭМ!$C$39:$C$782,СВЦЭМ!$A$39:$A$782,$A64,СВЦЭМ!$B$39:$B$782,X$47)+'СЕТ СН'!$G$9+СВЦЭМ!$D$10+'СЕТ СН'!$G$6-'СЕТ СН'!$G$19</f>
        <v>2275.1976912699997</v>
      </c>
      <c r="Y64" s="36">
        <f>SUMIFS(СВЦЭМ!$C$39:$C$782,СВЦЭМ!$A$39:$A$782,$A64,СВЦЭМ!$B$39:$B$782,Y$47)+'СЕТ СН'!$G$9+СВЦЭМ!$D$10+'СЕТ СН'!$G$6-'СЕТ СН'!$G$19</f>
        <v>2303.2743968999998</v>
      </c>
    </row>
    <row r="65" spans="1:27" ht="15.75" x14ac:dyDescent="0.2">
      <c r="A65" s="35">
        <f t="shared" si="1"/>
        <v>45583</v>
      </c>
      <c r="B65" s="36">
        <f>SUMIFS(СВЦЭМ!$C$39:$C$782,СВЦЭМ!$A$39:$A$782,$A65,СВЦЭМ!$B$39:$B$782,B$47)+'СЕТ СН'!$G$9+СВЦЭМ!$D$10+'СЕТ СН'!$G$6-'СЕТ СН'!$G$19</f>
        <v>2353.0659840799999</v>
      </c>
      <c r="C65" s="36">
        <f>SUMIFS(СВЦЭМ!$C$39:$C$782,СВЦЭМ!$A$39:$A$782,$A65,СВЦЭМ!$B$39:$B$782,C$47)+'СЕТ СН'!$G$9+СВЦЭМ!$D$10+'СЕТ СН'!$G$6-'СЕТ СН'!$G$19</f>
        <v>2439.6359775199999</v>
      </c>
      <c r="D65" s="36">
        <f>SUMIFS(СВЦЭМ!$C$39:$C$782,СВЦЭМ!$A$39:$A$782,$A65,СВЦЭМ!$B$39:$B$782,D$47)+'СЕТ СН'!$G$9+СВЦЭМ!$D$10+'СЕТ СН'!$G$6-'СЕТ СН'!$G$19</f>
        <v>2493.7880921999999</v>
      </c>
      <c r="E65" s="36">
        <f>SUMIFS(СВЦЭМ!$C$39:$C$782,СВЦЭМ!$A$39:$A$782,$A65,СВЦЭМ!$B$39:$B$782,E$47)+'СЕТ СН'!$G$9+СВЦЭМ!$D$10+'СЕТ СН'!$G$6-'СЕТ СН'!$G$19</f>
        <v>2575.5534232199998</v>
      </c>
      <c r="F65" s="36">
        <f>SUMIFS(СВЦЭМ!$C$39:$C$782,СВЦЭМ!$A$39:$A$782,$A65,СВЦЭМ!$B$39:$B$782,F$47)+'СЕТ СН'!$G$9+СВЦЭМ!$D$10+'СЕТ СН'!$G$6-'СЕТ СН'!$G$19</f>
        <v>2509.5187412699997</v>
      </c>
      <c r="G65" s="36">
        <f>SUMIFS(СВЦЭМ!$C$39:$C$782,СВЦЭМ!$A$39:$A$782,$A65,СВЦЭМ!$B$39:$B$782,G$47)+'СЕТ СН'!$G$9+СВЦЭМ!$D$10+'СЕТ СН'!$G$6-'СЕТ СН'!$G$19</f>
        <v>2469.6114934699999</v>
      </c>
      <c r="H65" s="36">
        <f>SUMIFS(СВЦЭМ!$C$39:$C$782,СВЦЭМ!$A$39:$A$782,$A65,СВЦЭМ!$B$39:$B$782,H$47)+'СЕТ СН'!$G$9+СВЦЭМ!$D$10+'СЕТ СН'!$G$6-'СЕТ СН'!$G$19</f>
        <v>2349.5197733</v>
      </c>
      <c r="I65" s="36">
        <f>SUMIFS(СВЦЭМ!$C$39:$C$782,СВЦЭМ!$A$39:$A$782,$A65,СВЦЭМ!$B$39:$B$782,I$47)+'СЕТ СН'!$G$9+СВЦЭМ!$D$10+'СЕТ СН'!$G$6-'СЕТ СН'!$G$19</f>
        <v>2270.17399858</v>
      </c>
      <c r="J65" s="36">
        <f>SUMIFS(СВЦЭМ!$C$39:$C$782,СВЦЭМ!$A$39:$A$782,$A65,СВЦЭМ!$B$39:$B$782,J$47)+'СЕТ СН'!$G$9+СВЦЭМ!$D$10+'СЕТ СН'!$G$6-'СЕТ СН'!$G$19</f>
        <v>2231.8883661499999</v>
      </c>
      <c r="K65" s="36">
        <f>SUMIFS(СВЦЭМ!$C$39:$C$782,СВЦЭМ!$A$39:$A$782,$A65,СВЦЭМ!$B$39:$B$782,K$47)+'СЕТ СН'!$G$9+СВЦЭМ!$D$10+'СЕТ СН'!$G$6-'СЕТ СН'!$G$19</f>
        <v>2267.1813890600001</v>
      </c>
      <c r="L65" s="36">
        <f>SUMIFS(СВЦЭМ!$C$39:$C$782,СВЦЭМ!$A$39:$A$782,$A65,СВЦЭМ!$B$39:$B$782,L$47)+'СЕТ СН'!$G$9+СВЦЭМ!$D$10+'СЕТ СН'!$G$6-'СЕТ СН'!$G$19</f>
        <v>2265.1343011099998</v>
      </c>
      <c r="M65" s="36">
        <f>SUMIFS(СВЦЭМ!$C$39:$C$782,СВЦЭМ!$A$39:$A$782,$A65,СВЦЭМ!$B$39:$B$782,M$47)+'СЕТ СН'!$G$9+СВЦЭМ!$D$10+'СЕТ СН'!$G$6-'СЕТ СН'!$G$19</f>
        <v>2271.0929947999998</v>
      </c>
      <c r="N65" s="36">
        <f>SUMIFS(СВЦЭМ!$C$39:$C$782,СВЦЭМ!$A$39:$A$782,$A65,СВЦЭМ!$B$39:$B$782,N$47)+'СЕТ СН'!$G$9+СВЦЭМ!$D$10+'СЕТ СН'!$G$6-'СЕТ СН'!$G$19</f>
        <v>2295.2180740099998</v>
      </c>
      <c r="O65" s="36">
        <f>SUMIFS(СВЦЭМ!$C$39:$C$782,СВЦЭМ!$A$39:$A$782,$A65,СВЦЭМ!$B$39:$B$782,O$47)+'СЕТ СН'!$G$9+СВЦЭМ!$D$10+'СЕТ СН'!$G$6-'СЕТ СН'!$G$19</f>
        <v>2276.19023401</v>
      </c>
      <c r="P65" s="36">
        <f>SUMIFS(СВЦЭМ!$C$39:$C$782,СВЦЭМ!$A$39:$A$782,$A65,СВЦЭМ!$B$39:$B$782,P$47)+'СЕТ СН'!$G$9+СВЦЭМ!$D$10+'СЕТ СН'!$G$6-'СЕТ СН'!$G$19</f>
        <v>2289.1662059300002</v>
      </c>
      <c r="Q65" s="36">
        <f>SUMIFS(СВЦЭМ!$C$39:$C$782,СВЦЭМ!$A$39:$A$782,$A65,СВЦЭМ!$B$39:$B$782,Q$47)+'СЕТ СН'!$G$9+СВЦЭМ!$D$10+'СЕТ СН'!$G$6-'СЕТ СН'!$G$19</f>
        <v>2308.31696766</v>
      </c>
      <c r="R65" s="36">
        <f>SUMIFS(СВЦЭМ!$C$39:$C$782,СВЦЭМ!$A$39:$A$782,$A65,СВЦЭМ!$B$39:$B$782,R$47)+'СЕТ СН'!$G$9+СВЦЭМ!$D$10+'СЕТ СН'!$G$6-'СЕТ СН'!$G$19</f>
        <v>2289.6148529399998</v>
      </c>
      <c r="S65" s="36">
        <f>SUMIFS(СВЦЭМ!$C$39:$C$782,СВЦЭМ!$A$39:$A$782,$A65,СВЦЭМ!$B$39:$B$782,S$47)+'СЕТ СН'!$G$9+СВЦЭМ!$D$10+'СЕТ СН'!$G$6-'СЕТ СН'!$G$19</f>
        <v>2268.8321029899998</v>
      </c>
      <c r="T65" s="36">
        <f>SUMIFS(СВЦЭМ!$C$39:$C$782,СВЦЭМ!$A$39:$A$782,$A65,СВЦЭМ!$B$39:$B$782,T$47)+'СЕТ СН'!$G$9+СВЦЭМ!$D$10+'СЕТ СН'!$G$6-'СЕТ СН'!$G$19</f>
        <v>2226.6282236799998</v>
      </c>
      <c r="U65" s="36">
        <f>SUMIFS(СВЦЭМ!$C$39:$C$782,СВЦЭМ!$A$39:$A$782,$A65,СВЦЭМ!$B$39:$B$782,U$47)+'СЕТ СН'!$G$9+СВЦЭМ!$D$10+'СЕТ СН'!$G$6-'СЕТ СН'!$G$19</f>
        <v>2204.16881779</v>
      </c>
      <c r="V65" s="36">
        <f>SUMIFS(СВЦЭМ!$C$39:$C$782,СВЦЭМ!$A$39:$A$782,$A65,СВЦЭМ!$B$39:$B$782,V$47)+'СЕТ СН'!$G$9+СВЦЭМ!$D$10+'СЕТ СН'!$G$6-'СЕТ СН'!$G$19</f>
        <v>2228.9683774199998</v>
      </c>
      <c r="W65" s="36">
        <f>SUMIFS(СВЦЭМ!$C$39:$C$782,СВЦЭМ!$A$39:$A$782,$A65,СВЦЭМ!$B$39:$B$782,W$47)+'СЕТ СН'!$G$9+СВЦЭМ!$D$10+'СЕТ СН'!$G$6-'СЕТ СН'!$G$19</f>
        <v>2255.9244819400001</v>
      </c>
      <c r="X65" s="36">
        <f>SUMIFS(СВЦЭМ!$C$39:$C$782,СВЦЭМ!$A$39:$A$782,$A65,СВЦЭМ!$B$39:$B$782,X$47)+'СЕТ СН'!$G$9+СВЦЭМ!$D$10+'СЕТ СН'!$G$6-'СЕТ СН'!$G$19</f>
        <v>2313.0170208300001</v>
      </c>
      <c r="Y65" s="36">
        <f>SUMIFS(СВЦЭМ!$C$39:$C$782,СВЦЭМ!$A$39:$A$782,$A65,СВЦЭМ!$B$39:$B$782,Y$47)+'СЕТ СН'!$G$9+СВЦЭМ!$D$10+'СЕТ СН'!$G$6-'СЕТ СН'!$G$19</f>
        <v>2393.591606</v>
      </c>
    </row>
    <row r="66" spans="1:27" ht="15.75" x14ac:dyDescent="0.2">
      <c r="A66" s="35">
        <f t="shared" si="1"/>
        <v>45584</v>
      </c>
      <c r="B66" s="36">
        <f>SUMIFS(СВЦЭМ!$C$39:$C$782,СВЦЭМ!$A$39:$A$782,$A66,СВЦЭМ!$B$39:$B$782,B$47)+'СЕТ СН'!$G$9+СВЦЭМ!$D$10+'СЕТ СН'!$G$6-'СЕТ СН'!$G$19</f>
        <v>2328.9061036399999</v>
      </c>
      <c r="C66" s="36">
        <f>SUMIFS(СВЦЭМ!$C$39:$C$782,СВЦЭМ!$A$39:$A$782,$A66,СВЦЭМ!$B$39:$B$782,C$47)+'СЕТ СН'!$G$9+СВЦЭМ!$D$10+'СЕТ СН'!$G$6-'СЕТ СН'!$G$19</f>
        <v>2378.78715766</v>
      </c>
      <c r="D66" s="36">
        <f>SUMIFS(СВЦЭМ!$C$39:$C$782,СВЦЭМ!$A$39:$A$782,$A66,СВЦЭМ!$B$39:$B$782,D$47)+'СЕТ СН'!$G$9+СВЦЭМ!$D$10+'СЕТ СН'!$G$6-'СЕТ СН'!$G$19</f>
        <v>2450.2471695999998</v>
      </c>
      <c r="E66" s="36">
        <f>SUMIFS(СВЦЭМ!$C$39:$C$782,СВЦЭМ!$A$39:$A$782,$A66,СВЦЭМ!$B$39:$B$782,E$47)+'СЕТ СН'!$G$9+СВЦЭМ!$D$10+'СЕТ СН'!$G$6-'СЕТ СН'!$G$19</f>
        <v>2457.3791786199999</v>
      </c>
      <c r="F66" s="36">
        <f>SUMIFS(СВЦЭМ!$C$39:$C$782,СВЦЭМ!$A$39:$A$782,$A66,СВЦЭМ!$B$39:$B$782,F$47)+'СЕТ СН'!$G$9+СВЦЭМ!$D$10+'СЕТ СН'!$G$6-'СЕТ СН'!$G$19</f>
        <v>2464.9297861300001</v>
      </c>
      <c r="G66" s="36">
        <f>SUMIFS(СВЦЭМ!$C$39:$C$782,СВЦЭМ!$A$39:$A$782,$A66,СВЦЭМ!$B$39:$B$782,G$47)+'СЕТ СН'!$G$9+СВЦЭМ!$D$10+'СЕТ СН'!$G$6-'СЕТ СН'!$G$19</f>
        <v>2460.3336979199998</v>
      </c>
      <c r="H66" s="36">
        <f>SUMIFS(СВЦЭМ!$C$39:$C$782,СВЦЭМ!$A$39:$A$782,$A66,СВЦЭМ!$B$39:$B$782,H$47)+'СЕТ СН'!$G$9+СВЦЭМ!$D$10+'СЕТ СН'!$G$6-'СЕТ СН'!$G$19</f>
        <v>2434.7523778</v>
      </c>
      <c r="I66" s="36">
        <f>SUMIFS(СВЦЭМ!$C$39:$C$782,СВЦЭМ!$A$39:$A$782,$A66,СВЦЭМ!$B$39:$B$782,I$47)+'СЕТ СН'!$G$9+СВЦЭМ!$D$10+'СЕТ СН'!$G$6-'СЕТ СН'!$G$19</f>
        <v>2450.0468048899997</v>
      </c>
      <c r="J66" s="36">
        <f>SUMIFS(СВЦЭМ!$C$39:$C$782,СВЦЭМ!$A$39:$A$782,$A66,СВЦЭМ!$B$39:$B$782,J$47)+'СЕТ СН'!$G$9+СВЦЭМ!$D$10+'СЕТ СН'!$G$6-'СЕТ СН'!$G$19</f>
        <v>2353.4954368799999</v>
      </c>
      <c r="K66" s="36">
        <f>SUMIFS(СВЦЭМ!$C$39:$C$782,СВЦЭМ!$A$39:$A$782,$A66,СВЦЭМ!$B$39:$B$782,K$47)+'СЕТ СН'!$G$9+СВЦЭМ!$D$10+'СЕТ СН'!$G$6-'СЕТ СН'!$G$19</f>
        <v>2261.2832759200001</v>
      </c>
      <c r="L66" s="36">
        <f>SUMIFS(СВЦЭМ!$C$39:$C$782,СВЦЭМ!$A$39:$A$782,$A66,СВЦЭМ!$B$39:$B$782,L$47)+'СЕТ СН'!$G$9+СВЦЭМ!$D$10+'СЕТ СН'!$G$6-'СЕТ СН'!$G$19</f>
        <v>2229.3753020999998</v>
      </c>
      <c r="M66" s="36">
        <f>SUMIFS(СВЦЭМ!$C$39:$C$782,СВЦЭМ!$A$39:$A$782,$A66,СВЦЭМ!$B$39:$B$782,M$47)+'СЕТ СН'!$G$9+СВЦЭМ!$D$10+'СЕТ СН'!$G$6-'СЕТ СН'!$G$19</f>
        <v>2252.86345493</v>
      </c>
      <c r="N66" s="36">
        <f>SUMIFS(СВЦЭМ!$C$39:$C$782,СВЦЭМ!$A$39:$A$782,$A66,СВЦЭМ!$B$39:$B$782,N$47)+'СЕТ СН'!$G$9+СВЦЭМ!$D$10+'СЕТ СН'!$G$6-'СЕТ СН'!$G$19</f>
        <v>2261.8479595499998</v>
      </c>
      <c r="O66" s="36">
        <f>SUMIFS(СВЦЭМ!$C$39:$C$782,СВЦЭМ!$A$39:$A$782,$A66,СВЦЭМ!$B$39:$B$782,O$47)+'СЕТ СН'!$G$9+СВЦЭМ!$D$10+'СЕТ СН'!$G$6-'СЕТ СН'!$G$19</f>
        <v>2263.97117841</v>
      </c>
      <c r="P66" s="36">
        <f>SUMIFS(СВЦЭМ!$C$39:$C$782,СВЦЭМ!$A$39:$A$782,$A66,СВЦЭМ!$B$39:$B$782,P$47)+'СЕТ СН'!$G$9+СВЦЭМ!$D$10+'СЕТ СН'!$G$6-'СЕТ СН'!$G$19</f>
        <v>2283.3593291100001</v>
      </c>
      <c r="Q66" s="36">
        <f>SUMIFS(СВЦЭМ!$C$39:$C$782,СВЦЭМ!$A$39:$A$782,$A66,СВЦЭМ!$B$39:$B$782,Q$47)+'СЕТ СН'!$G$9+СВЦЭМ!$D$10+'СЕТ СН'!$G$6-'СЕТ СН'!$G$19</f>
        <v>2288.2383445</v>
      </c>
      <c r="R66" s="36">
        <f>SUMIFS(СВЦЭМ!$C$39:$C$782,СВЦЭМ!$A$39:$A$782,$A66,СВЦЭМ!$B$39:$B$782,R$47)+'СЕТ СН'!$G$9+СВЦЭМ!$D$10+'СЕТ СН'!$G$6-'СЕТ СН'!$G$19</f>
        <v>2291.0640952700001</v>
      </c>
      <c r="S66" s="36">
        <f>SUMIFS(СВЦЭМ!$C$39:$C$782,СВЦЭМ!$A$39:$A$782,$A66,СВЦЭМ!$B$39:$B$782,S$47)+'СЕТ СН'!$G$9+СВЦЭМ!$D$10+'СЕТ СН'!$G$6-'СЕТ СН'!$G$19</f>
        <v>2277.0685095499998</v>
      </c>
      <c r="T66" s="36">
        <f>SUMIFS(СВЦЭМ!$C$39:$C$782,СВЦЭМ!$A$39:$A$782,$A66,СВЦЭМ!$B$39:$B$782,T$47)+'СЕТ СН'!$G$9+СВЦЭМ!$D$10+'СЕТ СН'!$G$6-'СЕТ СН'!$G$19</f>
        <v>2212.6140272299999</v>
      </c>
      <c r="U66" s="36">
        <f>SUMIFS(СВЦЭМ!$C$39:$C$782,СВЦЭМ!$A$39:$A$782,$A66,СВЦЭМ!$B$39:$B$782,U$47)+'СЕТ СН'!$G$9+СВЦЭМ!$D$10+'СЕТ СН'!$G$6-'СЕТ СН'!$G$19</f>
        <v>2181.07359864</v>
      </c>
      <c r="V66" s="36">
        <f>SUMIFS(СВЦЭМ!$C$39:$C$782,СВЦЭМ!$A$39:$A$782,$A66,СВЦЭМ!$B$39:$B$782,V$47)+'СЕТ СН'!$G$9+СВЦЭМ!$D$10+'СЕТ СН'!$G$6-'СЕТ СН'!$G$19</f>
        <v>2200.0144727299999</v>
      </c>
      <c r="W66" s="36">
        <f>SUMIFS(СВЦЭМ!$C$39:$C$782,СВЦЭМ!$A$39:$A$782,$A66,СВЦЭМ!$B$39:$B$782,W$47)+'СЕТ СН'!$G$9+СВЦЭМ!$D$10+'СЕТ СН'!$G$6-'СЕТ СН'!$G$19</f>
        <v>2218.76536373</v>
      </c>
      <c r="X66" s="36">
        <f>SUMIFS(СВЦЭМ!$C$39:$C$782,СВЦЭМ!$A$39:$A$782,$A66,СВЦЭМ!$B$39:$B$782,X$47)+'СЕТ СН'!$G$9+СВЦЭМ!$D$10+'СЕТ СН'!$G$6-'СЕТ СН'!$G$19</f>
        <v>2277.2938197899998</v>
      </c>
      <c r="Y66" s="36">
        <f>SUMIFS(СВЦЭМ!$C$39:$C$782,СВЦЭМ!$A$39:$A$782,$A66,СВЦЭМ!$B$39:$B$782,Y$47)+'СЕТ СН'!$G$9+СВЦЭМ!$D$10+'СЕТ СН'!$G$6-'СЕТ СН'!$G$19</f>
        <v>2309.7436365399999</v>
      </c>
    </row>
    <row r="67" spans="1:27" ht="15.75" x14ac:dyDescent="0.2">
      <c r="A67" s="35">
        <f t="shared" si="1"/>
        <v>45585</v>
      </c>
      <c r="B67" s="36">
        <f>SUMIFS(СВЦЭМ!$C$39:$C$782,СВЦЭМ!$A$39:$A$782,$A67,СВЦЭМ!$B$39:$B$782,B$47)+'СЕТ СН'!$G$9+СВЦЭМ!$D$10+'СЕТ СН'!$G$6-'СЕТ СН'!$G$19</f>
        <v>2377.5929154400001</v>
      </c>
      <c r="C67" s="36">
        <f>SUMIFS(СВЦЭМ!$C$39:$C$782,СВЦЭМ!$A$39:$A$782,$A67,СВЦЭМ!$B$39:$B$782,C$47)+'СЕТ СН'!$G$9+СВЦЭМ!$D$10+'СЕТ СН'!$G$6-'СЕТ СН'!$G$19</f>
        <v>2440.8970251999999</v>
      </c>
      <c r="D67" s="36">
        <f>SUMIFS(СВЦЭМ!$C$39:$C$782,СВЦЭМ!$A$39:$A$782,$A67,СВЦЭМ!$B$39:$B$782,D$47)+'СЕТ СН'!$G$9+СВЦЭМ!$D$10+'СЕТ СН'!$G$6-'СЕТ СН'!$G$19</f>
        <v>2475.9355983400001</v>
      </c>
      <c r="E67" s="36">
        <f>SUMIFS(СВЦЭМ!$C$39:$C$782,СВЦЭМ!$A$39:$A$782,$A67,СВЦЭМ!$B$39:$B$782,E$47)+'СЕТ СН'!$G$9+СВЦЭМ!$D$10+'СЕТ СН'!$G$6-'СЕТ СН'!$G$19</f>
        <v>2497.7180785999999</v>
      </c>
      <c r="F67" s="36">
        <f>SUMIFS(СВЦЭМ!$C$39:$C$782,СВЦЭМ!$A$39:$A$782,$A67,СВЦЭМ!$B$39:$B$782,F$47)+'СЕТ СН'!$G$9+СВЦЭМ!$D$10+'СЕТ СН'!$G$6-'СЕТ СН'!$G$19</f>
        <v>2498.1279833099998</v>
      </c>
      <c r="G67" s="36">
        <f>SUMIFS(СВЦЭМ!$C$39:$C$782,СВЦЭМ!$A$39:$A$782,$A67,СВЦЭМ!$B$39:$B$782,G$47)+'СЕТ СН'!$G$9+СВЦЭМ!$D$10+'СЕТ СН'!$G$6-'СЕТ СН'!$G$19</f>
        <v>2481.51422903</v>
      </c>
      <c r="H67" s="36">
        <f>SUMIFS(СВЦЭМ!$C$39:$C$782,СВЦЭМ!$A$39:$A$782,$A67,СВЦЭМ!$B$39:$B$782,H$47)+'СЕТ СН'!$G$9+СВЦЭМ!$D$10+'СЕТ СН'!$G$6-'СЕТ СН'!$G$19</f>
        <v>2456.8591034199999</v>
      </c>
      <c r="I67" s="36">
        <f>SUMIFS(СВЦЭМ!$C$39:$C$782,СВЦЭМ!$A$39:$A$782,$A67,СВЦЭМ!$B$39:$B$782,I$47)+'СЕТ СН'!$G$9+СВЦЭМ!$D$10+'СЕТ СН'!$G$6-'СЕТ СН'!$G$19</f>
        <v>2415.0671916599999</v>
      </c>
      <c r="J67" s="36">
        <f>SUMIFS(СВЦЭМ!$C$39:$C$782,СВЦЭМ!$A$39:$A$782,$A67,СВЦЭМ!$B$39:$B$782,J$47)+'СЕТ СН'!$G$9+СВЦЭМ!$D$10+'СЕТ СН'!$G$6-'СЕТ СН'!$G$19</f>
        <v>2335.0886583400002</v>
      </c>
      <c r="K67" s="36">
        <f>SUMIFS(СВЦЭМ!$C$39:$C$782,СВЦЭМ!$A$39:$A$782,$A67,СВЦЭМ!$B$39:$B$782,K$47)+'СЕТ СН'!$G$9+СВЦЭМ!$D$10+'СЕТ СН'!$G$6-'СЕТ СН'!$G$19</f>
        <v>2271.5789191999997</v>
      </c>
      <c r="L67" s="36">
        <f>SUMIFS(СВЦЭМ!$C$39:$C$782,СВЦЭМ!$A$39:$A$782,$A67,СВЦЭМ!$B$39:$B$782,L$47)+'СЕТ СН'!$G$9+СВЦЭМ!$D$10+'СЕТ СН'!$G$6-'СЕТ СН'!$G$19</f>
        <v>2264.8604696900002</v>
      </c>
      <c r="M67" s="36">
        <f>SUMIFS(СВЦЭМ!$C$39:$C$782,СВЦЭМ!$A$39:$A$782,$A67,СВЦЭМ!$B$39:$B$782,M$47)+'СЕТ СН'!$G$9+СВЦЭМ!$D$10+'СЕТ СН'!$G$6-'СЕТ СН'!$G$19</f>
        <v>2267.5763586600001</v>
      </c>
      <c r="N67" s="36">
        <f>SUMIFS(СВЦЭМ!$C$39:$C$782,СВЦЭМ!$A$39:$A$782,$A67,СВЦЭМ!$B$39:$B$782,N$47)+'СЕТ СН'!$G$9+СВЦЭМ!$D$10+'СЕТ СН'!$G$6-'СЕТ СН'!$G$19</f>
        <v>2287.05499611</v>
      </c>
      <c r="O67" s="36">
        <f>SUMIFS(СВЦЭМ!$C$39:$C$782,СВЦЭМ!$A$39:$A$782,$A67,СВЦЭМ!$B$39:$B$782,O$47)+'СЕТ СН'!$G$9+СВЦЭМ!$D$10+'СЕТ СН'!$G$6-'СЕТ СН'!$G$19</f>
        <v>2310.4128572499999</v>
      </c>
      <c r="P67" s="36">
        <f>SUMIFS(СВЦЭМ!$C$39:$C$782,СВЦЭМ!$A$39:$A$782,$A67,СВЦЭМ!$B$39:$B$782,P$47)+'СЕТ СН'!$G$9+СВЦЭМ!$D$10+'СЕТ СН'!$G$6-'СЕТ СН'!$G$19</f>
        <v>2331.0048151599999</v>
      </c>
      <c r="Q67" s="36">
        <f>SUMIFS(СВЦЭМ!$C$39:$C$782,СВЦЭМ!$A$39:$A$782,$A67,СВЦЭМ!$B$39:$B$782,Q$47)+'СЕТ СН'!$G$9+СВЦЭМ!$D$10+'СЕТ СН'!$G$6-'СЕТ СН'!$G$19</f>
        <v>2325.3507961199998</v>
      </c>
      <c r="R67" s="36">
        <f>SUMIFS(СВЦЭМ!$C$39:$C$782,СВЦЭМ!$A$39:$A$782,$A67,СВЦЭМ!$B$39:$B$782,R$47)+'СЕТ СН'!$G$9+СВЦЭМ!$D$10+'СЕТ СН'!$G$6-'СЕТ СН'!$G$19</f>
        <v>2306.8487266900001</v>
      </c>
      <c r="S67" s="36">
        <f>SUMIFS(СВЦЭМ!$C$39:$C$782,СВЦЭМ!$A$39:$A$782,$A67,СВЦЭМ!$B$39:$B$782,S$47)+'СЕТ СН'!$G$9+СВЦЭМ!$D$10+'СЕТ СН'!$G$6-'СЕТ СН'!$G$19</f>
        <v>2262.38648521</v>
      </c>
      <c r="T67" s="36">
        <f>SUMIFS(СВЦЭМ!$C$39:$C$782,СВЦЭМ!$A$39:$A$782,$A67,СВЦЭМ!$B$39:$B$782,T$47)+'СЕТ СН'!$G$9+СВЦЭМ!$D$10+'СЕТ СН'!$G$6-'СЕТ СН'!$G$19</f>
        <v>2194.9718488799999</v>
      </c>
      <c r="U67" s="36">
        <f>SUMIFS(СВЦЭМ!$C$39:$C$782,СВЦЭМ!$A$39:$A$782,$A67,СВЦЭМ!$B$39:$B$782,U$47)+'СЕТ СН'!$G$9+СВЦЭМ!$D$10+'СЕТ СН'!$G$6-'СЕТ СН'!$G$19</f>
        <v>2137.4358250999999</v>
      </c>
      <c r="V67" s="36">
        <f>SUMIFS(СВЦЭМ!$C$39:$C$782,СВЦЭМ!$A$39:$A$782,$A67,СВЦЭМ!$B$39:$B$782,V$47)+'СЕТ СН'!$G$9+СВЦЭМ!$D$10+'СЕТ СН'!$G$6-'СЕТ СН'!$G$19</f>
        <v>2160.8425044099999</v>
      </c>
      <c r="W67" s="36">
        <f>SUMIFS(СВЦЭМ!$C$39:$C$782,СВЦЭМ!$A$39:$A$782,$A67,СВЦЭМ!$B$39:$B$782,W$47)+'СЕТ СН'!$G$9+СВЦЭМ!$D$10+'СЕТ СН'!$G$6-'СЕТ СН'!$G$19</f>
        <v>2202.5739135099998</v>
      </c>
      <c r="X67" s="36">
        <f>SUMIFS(СВЦЭМ!$C$39:$C$782,СВЦЭМ!$A$39:$A$782,$A67,СВЦЭМ!$B$39:$B$782,X$47)+'СЕТ СН'!$G$9+СВЦЭМ!$D$10+'СЕТ СН'!$G$6-'СЕТ СН'!$G$19</f>
        <v>2274.4235381600001</v>
      </c>
      <c r="Y67" s="36">
        <f>SUMIFS(СВЦЭМ!$C$39:$C$782,СВЦЭМ!$A$39:$A$782,$A67,СВЦЭМ!$B$39:$B$782,Y$47)+'СЕТ СН'!$G$9+СВЦЭМ!$D$10+'СЕТ СН'!$G$6-'СЕТ СН'!$G$19</f>
        <v>2338.4888022199998</v>
      </c>
    </row>
    <row r="68" spans="1:27" ht="15.75" x14ac:dyDescent="0.2">
      <c r="A68" s="35">
        <f t="shared" si="1"/>
        <v>45586</v>
      </c>
      <c r="B68" s="36">
        <f>SUMIFS(СВЦЭМ!$C$39:$C$782,СВЦЭМ!$A$39:$A$782,$A68,СВЦЭМ!$B$39:$B$782,B$47)+'СЕТ СН'!$G$9+СВЦЭМ!$D$10+'СЕТ СН'!$G$6-'СЕТ СН'!$G$19</f>
        <v>2445.6186314799997</v>
      </c>
      <c r="C68" s="36">
        <f>SUMIFS(СВЦЭМ!$C$39:$C$782,СВЦЭМ!$A$39:$A$782,$A68,СВЦЭМ!$B$39:$B$782,C$47)+'СЕТ СН'!$G$9+СВЦЭМ!$D$10+'СЕТ СН'!$G$6-'СЕТ СН'!$G$19</f>
        <v>2478.6074286899998</v>
      </c>
      <c r="D68" s="36">
        <f>SUMIFS(СВЦЭМ!$C$39:$C$782,СВЦЭМ!$A$39:$A$782,$A68,СВЦЭМ!$B$39:$B$782,D$47)+'СЕТ СН'!$G$9+СВЦЭМ!$D$10+'СЕТ СН'!$G$6-'СЕТ СН'!$G$19</f>
        <v>2500.0283126599998</v>
      </c>
      <c r="E68" s="36">
        <f>SUMIFS(СВЦЭМ!$C$39:$C$782,СВЦЭМ!$A$39:$A$782,$A68,СВЦЭМ!$B$39:$B$782,E$47)+'СЕТ СН'!$G$9+СВЦЭМ!$D$10+'СЕТ СН'!$G$6-'СЕТ СН'!$G$19</f>
        <v>2503.6123150499998</v>
      </c>
      <c r="F68" s="36">
        <f>SUMIFS(СВЦЭМ!$C$39:$C$782,СВЦЭМ!$A$39:$A$782,$A68,СВЦЭМ!$B$39:$B$782,F$47)+'СЕТ СН'!$G$9+СВЦЭМ!$D$10+'СЕТ СН'!$G$6-'СЕТ СН'!$G$19</f>
        <v>2505.3941597499997</v>
      </c>
      <c r="G68" s="36">
        <f>SUMIFS(СВЦЭМ!$C$39:$C$782,СВЦЭМ!$A$39:$A$782,$A68,СВЦЭМ!$B$39:$B$782,G$47)+'СЕТ СН'!$G$9+СВЦЭМ!$D$10+'СЕТ СН'!$G$6-'СЕТ СН'!$G$19</f>
        <v>2506.9961736699997</v>
      </c>
      <c r="H68" s="36">
        <f>SUMIFS(СВЦЭМ!$C$39:$C$782,СВЦЭМ!$A$39:$A$782,$A68,СВЦЭМ!$B$39:$B$782,H$47)+'СЕТ СН'!$G$9+СВЦЭМ!$D$10+'СЕТ СН'!$G$6-'СЕТ СН'!$G$19</f>
        <v>2418.24743012</v>
      </c>
      <c r="I68" s="36">
        <f>SUMIFS(СВЦЭМ!$C$39:$C$782,СВЦЭМ!$A$39:$A$782,$A68,СВЦЭМ!$B$39:$B$782,I$47)+'СЕТ СН'!$G$9+СВЦЭМ!$D$10+'СЕТ СН'!$G$6-'СЕТ СН'!$G$19</f>
        <v>2322.33755935</v>
      </c>
      <c r="J68" s="36">
        <f>SUMIFS(СВЦЭМ!$C$39:$C$782,СВЦЭМ!$A$39:$A$782,$A68,СВЦЭМ!$B$39:$B$782,J$47)+'СЕТ СН'!$G$9+СВЦЭМ!$D$10+'СЕТ СН'!$G$6-'СЕТ СН'!$G$19</f>
        <v>2262.4239128499999</v>
      </c>
      <c r="K68" s="36">
        <f>SUMIFS(СВЦЭМ!$C$39:$C$782,СВЦЭМ!$A$39:$A$782,$A68,СВЦЭМ!$B$39:$B$782,K$47)+'СЕТ СН'!$G$9+СВЦЭМ!$D$10+'СЕТ СН'!$G$6-'СЕТ СН'!$G$19</f>
        <v>2237.2326931299999</v>
      </c>
      <c r="L68" s="36">
        <f>SUMIFS(СВЦЭМ!$C$39:$C$782,СВЦЭМ!$A$39:$A$782,$A68,СВЦЭМ!$B$39:$B$782,L$47)+'СЕТ СН'!$G$9+СВЦЭМ!$D$10+'СЕТ СН'!$G$6-'СЕТ СН'!$G$19</f>
        <v>2269.853521</v>
      </c>
      <c r="M68" s="36">
        <f>SUMIFS(СВЦЭМ!$C$39:$C$782,СВЦЭМ!$A$39:$A$782,$A68,СВЦЭМ!$B$39:$B$782,M$47)+'СЕТ СН'!$G$9+СВЦЭМ!$D$10+'СЕТ СН'!$G$6-'СЕТ СН'!$G$19</f>
        <v>2302.1087802900001</v>
      </c>
      <c r="N68" s="36">
        <f>SUMIFS(СВЦЭМ!$C$39:$C$782,СВЦЭМ!$A$39:$A$782,$A68,СВЦЭМ!$B$39:$B$782,N$47)+'СЕТ СН'!$G$9+СВЦЭМ!$D$10+'СЕТ СН'!$G$6-'СЕТ СН'!$G$19</f>
        <v>2350.2720203899999</v>
      </c>
      <c r="O68" s="36">
        <f>SUMIFS(СВЦЭМ!$C$39:$C$782,СВЦЭМ!$A$39:$A$782,$A68,СВЦЭМ!$B$39:$B$782,O$47)+'СЕТ СН'!$G$9+СВЦЭМ!$D$10+'СЕТ СН'!$G$6-'СЕТ СН'!$G$19</f>
        <v>2334.03126436</v>
      </c>
      <c r="P68" s="36">
        <f>SUMIFS(СВЦЭМ!$C$39:$C$782,СВЦЭМ!$A$39:$A$782,$A68,СВЦЭМ!$B$39:$B$782,P$47)+'СЕТ СН'!$G$9+СВЦЭМ!$D$10+'СЕТ СН'!$G$6-'СЕТ СН'!$G$19</f>
        <v>2345.2963605</v>
      </c>
      <c r="Q68" s="36">
        <f>SUMIFS(СВЦЭМ!$C$39:$C$782,СВЦЭМ!$A$39:$A$782,$A68,СВЦЭМ!$B$39:$B$782,Q$47)+'СЕТ СН'!$G$9+СВЦЭМ!$D$10+'СЕТ СН'!$G$6-'СЕТ СН'!$G$19</f>
        <v>2354.8714343299998</v>
      </c>
      <c r="R68" s="36">
        <f>SUMIFS(СВЦЭМ!$C$39:$C$782,СВЦЭМ!$A$39:$A$782,$A68,СВЦЭМ!$B$39:$B$782,R$47)+'СЕТ СН'!$G$9+СВЦЭМ!$D$10+'СЕТ СН'!$G$6-'СЕТ СН'!$G$19</f>
        <v>2358.4290195600001</v>
      </c>
      <c r="S68" s="36">
        <f>SUMIFS(СВЦЭМ!$C$39:$C$782,СВЦЭМ!$A$39:$A$782,$A68,СВЦЭМ!$B$39:$B$782,S$47)+'СЕТ СН'!$G$9+СВЦЭМ!$D$10+'СЕТ СН'!$G$6-'СЕТ СН'!$G$19</f>
        <v>2311.8333975599999</v>
      </c>
      <c r="T68" s="36">
        <f>SUMIFS(СВЦЭМ!$C$39:$C$782,СВЦЭМ!$A$39:$A$782,$A68,СВЦЭМ!$B$39:$B$782,T$47)+'СЕТ СН'!$G$9+СВЦЭМ!$D$10+'СЕТ СН'!$G$6-'СЕТ СН'!$G$19</f>
        <v>2224.2780667799998</v>
      </c>
      <c r="U68" s="36">
        <f>SUMIFS(СВЦЭМ!$C$39:$C$782,СВЦЭМ!$A$39:$A$782,$A68,СВЦЭМ!$B$39:$B$782,U$47)+'СЕТ СН'!$G$9+СВЦЭМ!$D$10+'СЕТ СН'!$G$6-'СЕТ СН'!$G$19</f>
        <v>2214.9554953799998</v>
      </c>
      <c r="V68" s="36">
        <f>SUMIFS(СВЦЭМ!$C$39:$C$782,СВЦЭМ!$A$39:$A$782,$A68,СВЦЭМ!$B$39:$B$782,V$47)+'СЕТ СН'!$G$9+СВЦЭМ!$D$10+'СЕТ СН'!$G$6-'СЕТ СН'!$G$19</f>
        <v>2227.2473832699998</v>
      </c>
      <c r="W68" s="36">
        <f>SUMIFS(СВЦЭМ!$C$39:$C$782,СВЦЭМ!$A$39:$A$782,$A68,СВЦЭМ!$B$39:$B$782,W$47)+'СЕТ СН'!$G$9+СВЦЭМ!$D$10+'СЕТ СН'!$G$6-'СЕТ СН'!$G$19</f>
        <v>2266.6987639899999</v>
      </c>
      <c r="X68" s="36">
        <f>SUMIFS(СВЦЭМ!$C$39:$C$782,СВЦЭМ!$A$39:$A$782,$A68,СВЦЭМ!$B$39:$B$782,X$47)+'СЕТ СН'!$G$9+СВЦЭМ!$D$10+'СЕТ СН'!$G$6-'СЕТ СН'!$G$19</f>
        <v>2345.11460644</v>
      </c>
      <c r="Y68" s="36">
        <f>SUMIFS(СВЦЭМ!$C$39:$C$782,СВЦЭМ!$A$39:$A$782,$A68,СВЦЭМ!$B$39:$B$782,Y$47)+'СЕТ СН'!$G$9+СВЦЭМ!$D$10+'СЕТ СН'!$G$6-'СЕТ СН'!$G$19</f>
        <v>2365.9047509699999</v>
      </c>
    </row>
    <row r="69" spans="1:27" ht="15.75" x14ac:dyDescent="0.2">
      <c r="A69" s="35">
        <f t="shared" si="1"/>
        <v>45587</v>
      </c>
      <c r="B69" s="36">
        <f>SUMIFS(СВЦЭМ!$C$39:$C$782,СВЦЭМ!$A$39:$A$782,$A69,СВЦЭМ!$B$39:$B$782,B$47)+'СЕТ СН'!$G$9+СВЦЭМ!$D$10+'СЕТ СН'!$G$6-'СЕТ СН'!$G$19</f>
        <v>2345.2692221100001</v>
      </c>
      <c r="C69" s="36">
        <f>SUMIFS(СВЦЭМ!$C$39:$C$782,СВЦЭМ!$A$39:$A$782,$A69,СВЦЭМ!$B$39:$B$782,C$47)+'СЕТ СН'!$G$9+СВЦЭМ!$D$10+'СЕТ СН'!$G$6-'СЕТ СН'!$G$19</f>
        <v>2373.9681338999999</v>
      </c>
      <c r="D69" s="36">
        <f>SUMIFS(СВЦЭМ!$C$39:$C$782,СВЦЭМ!$A$39:$A$782,$A69,СВЦЭМ!$B$39:$B$782,D$47)+'СЕТ СН'!$G$9+СВЦЭМ!$D$10+'СЕТ СН'!$G$6-'СЕТ СН'!$G$19</f>
        <v>2382.36303318</v>
      </c>
      <c r="E69" s="36">
        <f>SUMIFS(СВЦЭМ!$C$39:$C$782,СВЦЭМ!$A$39:$A$782,$A69,СВЦЭМ!$B$39:$B$782,E$47)+'СЕТ СН'!$G$9+СВЦЭМ!$D$10+'СЕТ СН'!$G$6-'СЕТ СН'!$G$19</f>
        <v>2450.10185108</v>
      </c>
      <c r="F69" s="36">
        <f>SUMIFS(СВЦЭМ!$C$39:$C$782,СВЦЭМ!$A$39:$A$782,$A69,СВЦЭМ!$B$39:$B$782,F$47)+'СЕТ СН'!$G$9+СВЦЭМ!$D$10+'СЕТ СН'!$G$6-'СЕТ СН'!$G$19</f>
        <v>2455.0996360899999</v>
      </c>
      <c r="G69" s="36">
        <f>SUMIFS(СВЦЭМ!$C$39:$C$782,СВЦЭМ!$A$39:$A$782,$A69,СВЦЭМ!$B$39:$B$782,G$47)+'СЕТ СН'!$G$9+СВЦЭМ!$D$10+'СЕТ СН'!$G$6-'СЕТ СН'!$G$19</f>
        <v>2431.7529497299997</v>
      </c>
      <c r="H69" s="36">
        <f>SUMIFS(СВЦЭМ!$C$39:$C$782,СВЦЭМ!$A$39:$A$782,$A69,СВЦЭМ!$B$39:$B$782,H$47)+'СЕТ СН'!$G$9+СВЦЭМ!$D$10+'СЕТ СН'!$G$6-'СЕТ СН'!$G$19</f>
        <v>2334.1481229599999</v>
      </c>
      <c r="I69" s="36">
        <f>SUMIFS(СВЦЭМ!$C$39:$C$782,СВЦЭМ!$A$39:$A$782,$A69,СВЦЭМ!$B$39:$B$782,I$47)+'СЕТ СН'!$G$9+СВЦЭМ!$D$10+'СЕТ СН'!$G$6-'СЕТ СН'!$G$19</f>
        <v>2260.8376679600001</v>
      </c>
      <c r="J69" s="36">
        <f>SUMIFS(СВЦЭМ!$C$39:$C$782,СВЦЭМ!$A$39:$A$782,$A69,СВЦЭМ!$B$39:$B$782,J$47)+'СЕТ СН'!$G$9+СВЦЭМ!$D$10+'СЕТ СН'!$G$6-'СЕТ СН'!$G$19</f>
        <v>2232.73495422</v>
      </c>
      <c r="K69" s="36">
        <f>SUMIFS(СВЦЭМ!$C$39:$C$782,СВЦЭМ!$A$39:$A$782,$A69,СВЦЭМ!$B$39:$B$782,K$47)+'СЕТ СН'!$G$9+СВЦЭМ!$D$10+'СЕТ СН'!$G$6-'СЕТ СН'!$G$19</f>
        <v>2224.6921262000001</v>
      </c>
      <c r="L69" s="36">
        <f>SUMIFS(СВЦЭМ!$C$39:$C$782,СВЦЭМ!$A$39:$A$782,$A69,СВЦЭМ!$B$39:$B$782,L$47)+'СЕТ СН'!$G$9+СВЦЭМ!$D$10+'СЕТ СН'!$G$6-'СЕТ СН'!$G$19</f>
        <v>2204.35355918</v>
      </c>
      <c r="M69" s="36">
        <f>SUMIFS(СВЦЭМ!$C$39:$C$782,СВЦЭМ!$A$39:$A$782,$A69,СВЦЭМ!$B$39:$B$782,M$47)+'СЕТ СН'!$G$9+СВЦЭМ!$D$10+'СЕТ СН'!$G$6-'СЕТ СН'!$G$19</f>
        <v>2200.9286053400001</v>
      </c>
      <c r="N69" s="36">
        <f>SUMIFS(СВЦЭМ!$C$39:$C$782,СВЦЭМ!$A$39:$A$782,$A69,СВЦЭМ!$B$39:$B$782,N$47)+'СЕТ СН'!$G$9+СВЦЭМ!$D$10+'СЕТ СН'!$G$6-'СЕТ СН'!$G$19</f>
        <v>2207.8409426799999</v>
      </c>
      <c r="O69" s="36">
        <f>SUMIFS(СВЦЭМ!$C$39:$C$782,СВЦЭМ!$A$39:$A$782,$A69,СВЦЭМ!$B$39:$B$782,O$47)+'СЕТ СН'!$G$9+СВЦЭМ!$D$10+'СЕТ СН'!$G$6-'СЕТ СН'!$G$19</f>
        <v>2184.8834043399997</v>
      </c>
      <c r="P69" s="36">
        <f>SUMIFS(СВЦЭМ!$C$39:$C$782,СВЦЭМ!$A$39:$A$782,$A69,СВЦЭМ!$B$39:$B$782,P$47)+'СЕТ СН'!$G$9+СВЦЭМ!$D$10+'СЕТ СН'!$G$6-'СЕТ СН'!$G$19</f>
        <v>2190.7979015000001</v>
      </c>
      <c r="Q69" s="36">
        <f>SUMIFS(СВЦЭМ!$C$39:$C$782,СВЦЭМ!$A$39:$A$782,$A69,СВЦЭМ!$B$39:$B$782,Q$47)+'СЕТ СН'!$G$9+СВЦЭМ!$D$10+'СЕТ СН'!$G$6-'СЕТ СН'!$G$19</f>
        <v>2240.71274288</v>
      </c>
      <c r="R69" s="36">
        <f>SUMIFS(СВЦЭМ!$C$39:$C$782,СВЦЭМ!$A$39:$A$782,$A69,СВЦЭМ!$B$39:$B$782,R$47)+'СЕТ СН'!$G$9+СВЦЭМ!$D$10+'СЕТ СН'!$G$6-'СЕТ СН'!$G$19</f>
        <v>2232.59459642</v>
      </c>
      <c r="S69" s="36">
        <f>SUMIFS(СВЦЭМ!$C$39:$C$782,СВЦЭМ!$A$39:$A$782,$A69,СВЦЭМ!$B$39:$B$782,S$47)+'СЕТ СН'!$G$9+СВЦЭМ!$D$10+'СЕТ СН'!$G$6-'СЕТ СН'!$G$19</f>
        <v>2213.02598962</v>
      </c>
      <c r="T69" s="36">
        <f>SUMIFS(СВЦЭМ!$C$39:$C$782,СВЦЭМ!$A$39:$A$782,$A69,СВЦЭМ!$B$39:$B$782,T$47)+'СЕТ СН'!$G$9+СВЦЭМ!$D$10+'СЕТ СН'!$G$6-'СЕТ СН'!$G$19</f>
        <v>2168.1846957899998</v>
      </c>
      <c r="U69" s="36">
        <f>SUMIFS(СВЦЭМ!$C$39:$C$782,СВЦЭМ!$A$39:$A$782,$A69,СВЦЭМ!$B$39:$B$782,U$47)+'СЕТ СН'!$G$9+СВЦЭМ!$D$10+'СЕТ СН'!$G$6-'СЕТ СН'!$G$19</f>
        <v>2162.6818351900001</v>
      </c>
      <c r="V69" s="36">
        <f>SUMIFS(СВЦЭМ!$C$39:$C$782,СВЦЭМ!$A$39:$A$782,$A69,СВЦЭМ!$B$39:$B$782,V$47)+'СЕТ СН'!$G$9+СВЦЭМ!$D$10+'СЕТ СН'!$G$6-'СЕТ СН'!$G$19</f>
        <v>2177.0140684799999</v>
      </c>
      <c r="W69" s="36">
        <f>SUMIFS(СВЦЭМ!$C$39:$C$782,СВЦЭМ!$A$39:$A$782,$A69,СВЦЭМ!$B$39:$B$782,W$47)+'СЕТ СН'!$G$9+СВЦЭМ!$D$10+'СЕТ СН'!$G$6-'СЕТ СН'!$G$19</f>
        <v>2178.7488530000001</v>
      </c>
      <c r="X69" s="36">
        <f>SUMIFS(СВЦЭМ!$C$39:$C$782,СВЦЭМ!$A$39:$A$782,$A69,СВЦЭМ!$B$39:$B$782,X$47)+'СЕТ СН'!$G$9+СВЦЭМ!$D$10+'СЕТ СН'!$G$6-'СЕТ СН'!$G$19</f>
        <v>2237.0238042000001</v>
      </c>
      <c r="Y69" s="36">
        <f>SUMIFS(СВЦЭМ!$C$39:$C$782,СВЦЭМ!$A$39:$A$782,$A69,СВЦЭМ!$B$39:$B$782,Y$47)+'СЕТ СН'!$G$9+СВЦЭМ!$D$10+'СЕТ СН'!$G$6-'СЕТ СН'!$G$19</f>
        <v>2270.5715033199999</v>
      </c>
    </row>
    <row r="70" spans="1:27" ht="15.75" x14ac:dyDescent="0.2">
      <c r="A70" s="35">
        <f t="shared" si="1"/>
        <v>45588</v>
      </c>
      <c r="B70" s="36">
        <f>SUMIFS(СВЦЭМ!$C$39:$C$782,СВЦЭМ!$A$39:$A$782,$A70,СВЦЭМ!$B$39:$B$782,B$47)+'СЕТ СН'!$G$9+СВЦЭМ!$D$10+'СЕТ СН'!$G$6-'СЕТ СН'!$G$19</f>
        <v>2356.7450250900001</v>
      </c>
      <c r="C70" s="36">
        <f>SUMIFS(СВЦЭМ!$C$39:$C$782,СВЦЭМ!$A$39:$A$782,$A70,СВЦЭМ!$B$39:$B$782,C$47)+'СЕТ СН'!$G$9+СВЦЭМ!$D$10+'СЕТ СН'!$G$6-'СЕТ СН'!$G$19</f>
        <v>2409.7918268600001</v>
      </c>
      <c r="D70" s="36">
        <f>SUMIFS(СВЦЭМ!$C$39:$C$782,СВЦЭМ!$A$39:$A$782,$A70,СВЦЭМ!$B$39:$B$782,D$47)+'СЕТ СН'!$G$9+СВЦЭМ!$D$10+'СЕТ СН'!$G$6-'СЕТ СН'!$G$19</f>
        <v>2443.8558553100002</v>
      </c>
      <c r="E70" s="36">
        <f>SUMIFS(СВЦЭМ!$C$39:$C$782,СВЦЭМ!$A$39:$A$782,$A70,СВЦЭМ!$B$39:$B$782,E$47)+'СЕТ СН'!$G$9+СВЦЭМ!$D$10+'СЕТ СН'!$G$6-'СЕТ СН'!$G$19</f>
        <v>2460.4367106199998</v>
      </c>
      <c r="F70" s="36">
        <f>SUMIFS(СВЦЭМ!$C$39:$C$782,СВЦЭМ!$A$39:$A$782,$A70,СВЦЭМ!$B$39:$B$782,F$47)+'СЕТ СН'!$G$9+СВЦЭМ!$D$10+'СЕТ СН'!$G$6-'СЕТ СН'!$G$19</f>
        <v>2446.9036427599999</v>
      </c>
      <c r="G70" s="36">
        <f>SUMIFS(СВЦЭМ!$C$39:$C$782,СВЦЭМ!$A$39:$A$782,$A70,СВЦЭМ!$B$39:$B$782,G$47)+'СЕТ СН'!$G$9+СВЦЭМ!$D$10+'СЕТ СН'!$G$6-'СЕТ СН'!$G$19</f>
        <v>2413.85908423</v>
      </c>
      <c r="H70" s="36">
        <f>SUMIFS(СВЦЭМ!$C$39:$C$782,СВЦЭМ!$A$39:$A$782,$A70,СВЦЭМ!$B$39:$B$782,H$47)+'СЕТ СН'!$G$9+СВЦЭМ!$D$10+'СЕТ СН'!$G$6-'СЕТ СН'!$G$19</f>
        <v>2321.62939869</v>
      </c>
      <c r="I70" s="36">
        <f>SUMIFS(СВЦЭМ!$C$39:$C$782,СВЦЭМ!$A$39:$A$782,$A70,СВЦЭМ!$B$39:$B$782,I$47)+'СЕТ СН'!$G$9+СВЦЭМ!$D$10+'СЕТ СН'!$G$6-'СЕТ СН'!$G$19</f>
        <v>2241.37991539</v>
      </c>
      <c r="J70" s="36">
        <f>SUMIFS(СВЦЭМ!$C$39:$C$782,СВЦЭМ!$A$39:$A$782,$A70,СВЦЭМ!$B$39:$B$782,J$47)+'СЕТ СН'!$G$9+СВЦЭМ!$D$10+'СЕТ СН'!$G$6-'СЕТ СН'!$G$19</f>
        <v>2200.3880972100001</v>
      </c>
      <c r="K70" s="36">
        <f>SUMIFS(СВЦЭМ!$C$39:$C$782,СВЦЭМ!$A$39:$A$782,$A70,СВЦЭМ!$B$39:$B$782,K$47)+'СЕТ СН'!$G$9+СВЦЭМ!$D$10+'СЕТ СН'!$G$6-'СЕТ СН'!$G$19</f>
        <v>2202.5066740100001</v>
      </c>
      <c r="L70" s="36">
        <f>SUMIFS(СВЦЭМ!$C$39:$C$782,СВЦЭМ!$A$39:$A$782,$A70,СВЦЭМ!$B$39:$B$782,L$47)+'СЕТ СН'!$G$9+СВЦЭМ!$D$10+'СЕТ СН'!$G$6-'СЕТ СН'!$G$19</f>
        <v>2185.0816538399999</v>
      </c>
      <c r="M70" s="36">
        <f>SUMIFS(СВЦЭМ!$C$39:$C$782,СВЦЭМ!$A$39:$A$782,$A70,СВЦЭМ!$B$39:$B$782,M$47)+'СЕТ СН'!$G$9+СВЦЭМ!$D$10+'СЕТ СН'!$G$6-'СЕТ СН'!$G$19</f>
        <v>2181.91333639</v>
      </c>
      <c r="N70" s="36">
        <f>SUMIFS(СВЦЭМ!$C$39:$C$782,СВЦЭМ!$A$39:$A$782,$A70,СВЦЭМ!$B$39:$B$782,N$47)+'СЕТ СН'!$G$9+СВЦЭМ!$D$10+'СЕТ СН'!$G$6-'СЕТ СН'!$G$19</f>
        <v>2203.4941066000001</v>
      </c>
      <c r="O70" s="36">
        <f>SUMIFS(СВЦЭМ!$C$39:$C$782,СВЦЭМ!$A$39:$A$782,$A70,СВЦЭМ!$B$39:$B$782,O$47)+'СЕТ СН'!$G$9+СВЦЭМ!$D$10+'СЕТ СН'!$G$6-'СЕТ СН'!$G$19</f>
        <v>2178.07759162</v>
      </c>
      <c r="P70" s="36">
        <f>SUMIFS(СВЦЭМ!$C$39:$C$782,СВЦЭМ!$A$39:$A$782,$A70,СВЦЭМ!$B$39:$B$782,P$47)+'СЕТ СН'!$G$9+СВЦЭМ!$D$10+'СЕТ СН'!$G$6-'СЕТ СН'!$G$19</f>
        <v>2194.8359355299999</v>
      </c>
      <c r="Q70" s="36">
        <f>SUMIFS(СВЦЭМ!$C$39:$C$782,СВЦЭМ!$A$39:$A$782,$A70,СВЦЭМ!$B$39:$B$782,Q$47)+'СЕТ СН'!$G$9+СВЦЭМ!$D$10+'СЕТ СН'!$G$6-'СЕТ СН'!$G$19</f>
        <v>2275.4025214600001</v>
      </c>
      <c r="R70" s="36">
        <f>SUMIFS(СВЦЭМ!$C$39:$C$782,СВЦЭМ!$A$39:$A$782,$A70,СВЦЭМ!$B$39:$B$782,R$47)+'СЕТ СН'!$G$9+СВЦЭМ!$D$10+'СЕТ СН'!$G$6-'СЕТ СН'!$G$19</f>
        <v>2273.3882202</v>
      </c>
      <c r="S70" s="36">
        <f>SUMIFS(СВЦЭМ!$C$39:$C$782,СВЦЭМ!$A$39:$A$782,$A70,СВЦЭМ!$B$39:$B$782,S$47)+'СЕТ СН'!$G$9+СВЦЭМ!$D$10+'СЕТ СН'!$G$6-'СЕТ СН'!$G$19</f>
        <v>2243.4973063699999</v>
      </c>
      <c r="T70" s="36">
        <f>SUMIFS(СВЦЭМ!$C$39:$C$782,СВЦЭМ!$A$39:$A$782,$A70,СВЦЭМ!$B$39:$B$782,T$47)+'СЕТ СН'!$G$9+СВЦЭМ!$D$10+'СЕТ СН'!$G$6-'СЕТ СН'!$G$19</f>
        <v>2191.57780121</v>
      </c>
      <c r="U70" s="36">
        <f>SUMIFS(СВЦЭМ!$C$39:$C$782,СВЦЭМ!$A$39:$A$782,$A70,СВЦЭМ!$B$39:$B$782,U$47)+'СЕТ СН'!$G$9+СВЦЭМ!$D$10+'СЕТ СН'!$G$6-'СЕТ СН'!$G$19</f>
        <v>2190.0742873300001</v>
      </c>
      <c r="V70" s="36">
        <f>SUMIFS(СВЦЭМ!$C$39:$C$782,СВЦЭМ!$A$39:$A$782,$A70,СВЦЭМ!$B$39:$B$782,V$47)+'СЕТ СН'!$G$9+СВЦЭМ!$D$10+'СЕТ СН'!$G$6-'СЕТ СН'!$G$19</f>
        <v>2197.2324545000001</v>
      </c>
      <c r="W70" s="36">
        <f>SUMIFS(СВЦЭМ!$C$39:$C$782,СВЦЭМ!$A$39:$A$782,$A70,СВЦЭМ!$B$39:$B$782,W$47)+'СЕТ СН'!$G$9+СВЦЭМ!$D$10+'СЕТ СН'!$G$6-'СЕТ СН'!$G$19</f>
        <v>2151.7857944699999</v>
      </c>
      <c r="X70" s="36">
        <f>SUMIFS(СВЦЭМ!$C$39:$C$782,СВЦЭМ!$A$39:$A$782,$A70,СВЦЭМ!$B$39:$B$782,X$47)+'СЕТ СН'!$G$9+СВЦЭМ!$D$10+'СЕТ СН'!$G$6-'СЕТ СН'!$G$19</f>
        <v>2199.4470240299997</v>
      </c>
      <c r="Y70" s="36">
        <f>SUMIFS(СВЦЭМ!$C$39:$C$782,СВЦЭМ!$A$39:$A$782,$A70,СВЦЭМ!$B$39:$B$782,Y$47)+'СЕТ СН'!$G$9+СВЦЭМ!$D$10+'СЕТ СН'!$G$6-'СЕТ СН'!$G$19</f>
        <v>2185.69016345</v>
      </c>
    </row>
    <row r="71" spans="1:27" ht="15.75" x14ac:dyDescent="0.2">
      <c r="A71" s="35">
        <f t="shared" si="1"/>
        <v>45589</v>
      </c>
      <c r="B71" s="36">
        <f>SUMIFS(СВЦЭМ!$C$39:$C$782,СВЦЭМ!$A$39:$A$782,$A71,СВЦЭМ!$B$39:$B$782,B$47)+'СЕТ СН'!$G$9+СВЦЭМ!$D$10+'СЕТ СН'!$G$6-'СЕТ СН'!$G$19</f>
        <v>2303.8712239400002</v>
      </c>
      <c r="C71" s="36">
        <f>SUMIFS(СВЦЭМ!$C$39:$C$782,СВЦЭМ!$A$39:$A$782,$A71,СВЦЭМ!$B$39:$B$782,C$47)+'СЕТ СН'!$G$9+СВЦЭМ!$D$10+'СЕТ СН'!$G$6-'СЕТ СН'!$G$19</f>
        <v>2336.4405165099997</v>
      </c>
      <c r="D71" s="36">
        <f>SUMIFS(СВЦЭМ!$C$39:$C$782,СВЦЭМ!$A$39:$A$782,$A71,СВЦЭМ!$B$39:$B$782,D$47)+'СЕТ СН'!$G$9+СВЦЭМ!$D$10+'СЕТ СН'!$G$6-'СЕТ СН'!$G$19</f>
        <v>2389.6991119300001</v>
      </c>
      <c r="E71" s="36">
        <f>SUMIFS(СВЦЭМ!$C$39:$C$782,СВЦЭМ!$A$39:$A$782,$A71,СВЦЭМ!$B$39:$B$782,E$47)+'СЕТ СН'!$G$9+СВЦЭМ!$D$10+'СЕТ СН'!$G$6-'СЕТ СН'!$G$19</f>
        <v>2408.9924347299998</v>
      </c>
      <c r="F71" s="36">
        <f>SUMIFS(СВЦЭМ!$C$39:$C$782,СВЦЭМ!$A$39:$A$782,$A71,СВЦЭМ!$B$39:$B$782,F$47)+'СЕТ СН'!$G$9+СВЦЭМ!$D$10+'СЕТ СН'!$G$6-'СЕТ СН'!$G$19</f>
        <v>2414.6646935899998</v>
      </c>
      <c r="G71" s="36">
        <f>SUMIFS(СВЦЭМ!$C$39:$C$782,СВЦЭМ!$A$39:$A$782,$A71,СВЦЭМ!$B$39:$B$782,G$47)+'СЕТ СН'!$G$9+СВЦЭМ!$D$10+'СЕТ СН'!$G$6-'СЕТ СН'!$G$19</f>
        <v>2391.4739538499998</v>
      </c>
      <c r="H71" s="36">
        <f>SUMIFS(СВЦЭМ!$C$39:$C$782,СВЦЭМ!$A$39:$A$782,$A71,СВЦЭМ!$B$39:$B$782,H$47)+'СЕТ СН'!$G$9+СВЦЭМ!$D$10+'СЕТ СН'!$G$6-'СЕТ СН'!$G$19</f>
        <v>2299.01681745</v>
      </c>
      <c r="I71" s="36">
        <f>SUMIFS(СВЦЭМ!$C$39:$C$782,СВЦЭМ!$A$39:$A$782,$A71,СВЦЭМ!$B$39:$B$782,I$47)+'СЕТ СН'!$G$9+СВЦЭМ!$D$10+'СЕТ СН'!$G$6-'СЕТ СН'!$G$19</f>
        <v>2221.33205361</v>
      </c>
      <c r="J71" s="36">
        <f>SUMIFS(СВЦЭМ!$C$39:$C$782,СВЦЭМ!$A$39:$A$782,$A71,СВЦЭМ!$B$39:$B$782,J$47)+'СЕТ СН'!$G$9+СВЦЭМ!$D$10+'СЕТ СН'!$G$6-'СЕТ СН'!$G$19</f>
        <v>2172.38736475</v>
      </c>
      <c r="K71" s="36">
        <f>SUMIFS(СВЦЭМ!$C$39:$C$782,СВЦЭМ!$A$39:$A$782,$A71,СВЦЭМ!$B$39:$B$782,K$47)+'СЕТ СН'!$G$9+СВЦЭМ!$D$10+'СЕТ СН'!$G$6-'СЕТ СН'!$G$19</f>
        <v>2146.98665097</v>
      </c>
      <c r="L71" s="36">
        <f>SUMIFS(СВЦЭМ!$C$39:$C$782,СВЦЭМ!$A$39:$A$782,$A71,СВЦЭМ!$B$39:$B$782,L$47)+'СЕТ СН'!$G$9+СВЦЭМ!$D$10+'СЕТ СН'!$G$6-'СЕТ СН'!$G$19</f>
        <v>2120.1446437199997</v>
      </c>
      <c r="M71" s="36">
        <f>SUMIFS(СВЦЭМ!$C$39:$C$782,СВЦЭМ!$A$39:$A$782,$A71,СВЦЭМ!$B$39:$B$782,M$47)+'СЕТ СН'!$G$9+СВЦЭМ!$D$10+'СЕТ СН'!$G$6-'СЕТ СН'!$G$19</f>
        <v>2134.30693135</v>
      </c>
      <c r="N71" s="36">
        <f>SUMIFS(СВЦЭМ!$C$39:$C$782,СВЦЭМ!$A$39:$A$782,$A71,СВЦЭМ!$B$39:$B$782,N$47)+'СЕТ СН'!$G$9+СВЦЭМ!$D$10+'СЕТ СН'!$G$6-'СЕТ СН'!$G$19</f>
        <v>2151.4321648999999</v>
      </c>
      <c r="O71" s="36">
        <f>SUMIFS(СВЦЭМ!$C$39:$C$782,СВЦЭМ!$A$39:$A$782,$A71,СВЦЭМ!$B$39:$B$782,O$47)+'СЕТ СН'!$G$9+СВЦЭМ!$D$10+'СЕТ СН'!$G$6-'СЕТ СН'!$G$19</f>
        <v>2170.22629912</v>
      </c>
      <c r="P71" s="36">
        <f>SUMIFS(СВЦЭМ!$C$39:$C$782,СВЦЭМ!$A$39:$A$782,$A71,СВЦЭМ!$B$39:$B$782,P$47)+'СЕТ СН'!$G$9+СВЦЭМ!$D$10+'СЕТ СН'!$G$6-'СЕТ СН'!$G$19</f>
        <v>2183.0167854400001</v>
      </c>
      <c r="Q71" s="36">
        <f>SUMIFS(СВЦЭМ!$C$39:$C$782,СВЦЭМ!$A$39:$A$782,$A71,СВЦЭМ!$B$39:$B$782,Q$47)+'СЕТ СН'!$G$9+СВЦЭМ!$D$10+'СЕТ СН'!$G$6-'СЕТ СН'!$G$19</f>
        <v>2202.0225601100001</v>
      </c>
      <c r="R71" s="36">
        <f>SUMIFS(СВЦЭМ!$C$39:$C$782,СВЦЭМ!$A$39:$A$782,$A71,СВЦЭМ!$B$39:$B$782,R$47)+'СЕТ СН'!$G$9+СВЦЭМ!$D$10+'СЕТ СН'!$G$6-'СЕТ СН'!$G$19</f>
        <v>2156.13728627</v>
      </c>
      <c r="S71" s="36">
        <f>SUMIFS(СВЦЭМ!$C$39:$C$782,СВЦЭМ!$A$39:$A$782,$A71,СВЦЭМ!$B$39:$B$782,S$47)+'СЕТ СН'!$G$9+СВЦЭМ!$D$10+'СЕТ СН'!$G$6-'СЕТ СН'!$G$19</f>
        <v>2189.9704935999998</v>
      </c>
      <c r="T71" s="36">
        <f>SUMIFS(СВЦЭМ!$C$39:$C$782,СВЦЭМ!$A$39:$A$782,$A71,СВЦЭМ!$B$39:$B$782,T$47)+'СЕТ СН'!$G$9+СВЦЭМ!$D$10+'СЕТ СН'!$G$6-'СЕТ СН'!$G$19</f>
        <v>2105.0652976000001</v>
      </c>
      <c r="U71" s="36">
        <f>SUMIFS(СВЦЭМ!$C$39:$C$782,СВЦЭМ!$A$39:$A$782,$A71,СВЦЭМ!$B$39:$B$782,U$47)+'СЕТ СН'!$G$9+СВЦЭМ!$D$10+'СЕТ СН'!$G$6-'СЕТ СН'!$G$19</f>
        <v>2111.28857113</v>
      </c>
      <c r="V71" s="36">
        <f>SUMIFS(СВЦЭМ!$C$39:$C$782,СВЦЭМ!$A$39:$A$782,$A71,СВЦЭМ!$B$39:$B$782,V$47)+'СЕТ СН'!$G$9+СВЦЭМ!$D$10+'СЕТ СН'!$G$6-'СЕТ СН'!$G$19</f>
        <v>2129.6875540699998</v>
      </c>
      <c r="W71" s="36">
        <f>SUMIFS(СВЦЭМ!$C$39:$C$782,СВЦЭМ!$A$39:$A$782,$A71,СВЦЭМ!$B$39:$B$782,W$47)+'СЕТ СН'!$G$9+СВЦЭМ!$D$10+'СЕТ СН'!$G$6-'СЕТ СН'!$G$19</f>
        <v>2157.9082453400001</v>
      </c>
      <c r="X71" s="36">
        <f>SUMIFS(СВЦЭМ!$C$39:$C$782,СВЦЭМ!$A$39:$A$782,$A71,СВЦЭМ!$B$39:$B$782,X$47)+'СЕТ СН'!$G$9+СВЦЭМ!$D$10+'СЕТ СН'!$G$6-'СЕТ СН'!$G$19</f>
        <v>2192.8316409899999</v>
      </c>
      <c r="Y71" s="36">
        <f>SUMIFS(СВЦЭМ!$C$39:$C$782,СВЦЭМ!$A$39:$A$782,$A71,СВЦЭМ!$B$39:$B$782,Y$47)+'СЕТ СН'!$G$9+СВЦЭМ!$D$10+'СЕТ СН'!$G$6-'СЕТ СН'!$G$19</f>
        <v>2232.2979312799998</v>
      </c>
    </row>
    <row r="72" spans="1:27" ht="15.75" x14ac:dyDescent="0.2">
      <c r="A72" s="35">
        <f t="shared" si="1"/>
        <v>45590</v>
      </c>
      <c r="B72" s="36">
        <f>SUMIFS(СВЦЭМ!$C$39:$C$782,СВЦЭМ!$A$39:$A$782,$A72,СВЦЭМ!$B$39:$B$782,B$47)+'СЕТ СН'!$G$9+СВЦЭМ!$D$10+'СЕТ СН'!$G$6-'СЕТ СН'!$G$19</f>
        <v>2199.9842023199999</v>
      </c>
      <c r="C72" s="36">
        <f>SUMIFS(СВЦЭМ!$C$39:$C$782,СВЦЭМ!$A$39:$A$782,$A72,СВЦЭМ!$B$39:$B$782,C$47)+'СЕТ СН'!$G$9+СВЦЭМ!$D$10+'СЕТ СН'!$G$6-'СЕТ СН'!$G$19</f>
        <v>2257.167856</v>
      </c>
      <c r="D72" s="36">
        <f>SUMIFS(СВЦЭМ!$C$39:$C$782,СВЦЭМ!$A$39:$A$782,$A72,СВЦЭМ!$B$39:$B$782,D$47)+'СЕТ СН'!$G$9+СВЦЭМ!$D$10+'СЕТ СН'!$G$6-'СЕТ СН'!$G$19</f>
        <v>2290.6062093400001</v>
      </c>
      <c r="E72" s="36">
        <f>SUMIFS(СВЦЭМ!$C$39:$C$782,СВЦЭМ!$A$39:$A$782,$A72,СВЦЭМ!$B$39:$B$782,E$47)+'СЕТ СН'!$G$9+СВЦЭМ!$D$10+'СЕТ СН'!$G$6-'СЕТ СН'!$G$19</f>
        <v>2309.98464251</v>
      </c>
      <c r="F72" s="36">
        <f>SUMIFS(СВЦЭМ!$C$39:$C$782,СВЦЭМ!$A$39:$A$782,$A72,СВЦЭМ!$B$39:$B$782,F$47)+'СЕТ СН'!$G$9+СВЦЭМ!$D$10+'СЕТ СН'!$G$6-'СЕТ СН'!$G$19</f>
        <v>2297.1339488099998</v>
      </c>
      <c r="G72" s="36">
        <f>SUMIFS(СВЦЭМ!$C$39:$C$782,СВЦЭМ!$A$39:$A$782,$A72,СВЦЭМ!$B$39:$B$782,G$47)+'СЕТ СН'!$G$9+СВЦЭМ!$D$10+'СЕТ СН'!$G$6-'СЕТ СН'!$G$19</f>
        <v>2345.2414996899997</v>
      </c>
      <c r="H72" s="36">
        <f>SUMIFS(СВЦЭМ!$C$39:$C$782,СВЦЭМ!$A$39:$A$782,$A72,СВЦЭМ!$B$39:$B$782,H$47)+'СЕТ СН'!$G$9+СВЦЭМ!$D$10+'СЕТ СН'!$G$6-'СЕТ СН'!$G$19</f>
        <v>2305.9966977099998</v>
      </c>
      <c r="I72" s="36">
        <f>SUMIFS(СВЦЭМ!$C$39:$C$782,СВЦЭМ!$A$39:$A$782,$A72,СВЦЭМ!$B$39:$B$782,I$47)+'СЕТ СН'!$G$9+СВЦЭМ!$D$10+'СЕТ СН'!$G$6-'СЕТ СН'!$G$19</f>
        <v>2242.6426123000001</v>
      </c>
      <c r="J72" s="36">
        <f>SUMIFS(СВЦЭМ!$C$39:$C$782,СВЦЭМ!$A$39:$A$782,$A72,СВЦЭМ!$B$39:$B$782,J$47)+'СЕТ СН'!$G$9+СВЦЭМ!$D$10+'СЕТ СН'!$G$6-'СЕТ СН'!$G$19</f>
        <v>2172.6791709099998</v>
      </c>
      <c r="K72" s="36">
        <f>SUMIFS(СВЦЭМ!$C$39:$C$782,СВЦЭМ!$A$39:$A$782,$A72,СВЦЭМ!$B$39:$B$782,K$47)+'СЕТ СН'!$G$9+СВЦЭМ!$D$10+'СЕТ СН'!$G$6-'СЕТ СН'!$G$19</f>
        <v>2149.9007320599999</v>
      </c>
      <c r="L72" s="36">
        <f>SUMIFS(СВЦЭМ!$C$39:$C$782,СВЦЭМ!$A$39:$A$782,$A72,СВЦЭМ!$B$39:$B$782,L$47)+'СЕТ СН'!$G$9+СВЦЭМ!$D$10+'СЕТ СН'!$G$6-'СЕТ СН'!$G$19</f>
        <v>2143.2553225199999</v>
      </c>
      <c r="M72" s="36">
        <f>SUMIFS(СВЦЭМ!$C$39:$C$782,СВЦЭМ!$A$39:$A$782,$A72,СВЦЭМ!$B$39:$B$782,M$47)+'СЕТ СН'!$G$9+СВЦЭМ!$D$10+'СЕТ СН'!$G$6-'СЕТ СН'!$G$19</f>
        <v>2138.123951</v>
      </c>
      <c r="N72" s="36">
        <f>SUMIFS(СВЦЭМ!$C$39:$C$782,СВЦЭМ!$A$39:$A$782,$A72,СВЦЭМ!$B$39:$B$782,N$47)+'СЕТ СН'!$G$9+СВЦЭМ!$D$10+'СЕТ СН'!$G$6-'СЕТ СН'!$G$19</f>
        <v>2169.9509768899998</v>
      </c>
      <c r="O72" s="36">
        <f>SUMIFS(СВЦЭМ!$C$39:$C$782,СВЦЭМ!$A$39:$A$782,$A72,СВЦЭМ!$B$39:$B$782,O$47)+'СЕТ СН'!$G$9+СВЦЭМ!$D$10+'СЕТ СН'!$G$6-'СЕТ СН'!$G$19</f>
        <v>2134.11537456</v>
      </c>
      <c r="P72" s="36">
        <f>SUMIFS(СВЦЭМ!$C$39:$C$782,СВЦЭМ!$A$39:$A$782,$A72,СВЦЭМ!$B$39:$B$782,P$47)+'СЕТ СН'!$G$9+СВЦЭМ!$D$10+'СЕТ СН'!$G$6-'СЕТ СН'!$G$19</f>
        <v>2125.8628416900001</v>
      </c>
      <c r="Q72" s="36">
        <f>SUMIFS(СВЦЭМ!$C$39:$C$782,СВЦЭМ!$A$39:$A$782,$A72,СВЦЭМ!$B$39:$B$782,Q$47)+'СЕТ СН'!$G$9+СВЦЭМ!$D$10+'СЕТ СН'!$G$6-'СЕТ СН'!$G$19</f>
        <v>2191.3945556099998</v>
      </c>
      <c r="R72" s="36">
        <f>SUMIFS(СВЦЭМ!$C$39:$C$782,СВЦЭМ!$A$39:$A$782,$A72,СВЦЭМ!$B$39:$B$782,R$47)+'СЕТ СН'!$G$9+СВЦЭМ!$D$10+'СЕТ СН'!$G$6-'СЕТ СН'!$G$19</f>
        <v>2183.0240394399998</v>
      </c>
      <c r="S72" s="36">
        <f>SUMIFS(СВЦЭМ!$C$39:$C$782,СВЦЭМ!$A$39:$A$782,$A72,СВЦЭМ!$B$39:$B$782,S$47)+'СЕТ СН'!$G$9+СВЦЭМ!$D$10+'СЕТ СН'!$G$6-'СЕТ СН'!$G$19</f>
        <v>2152.0848760499998</v>
      </c>
      <c r="T72" s="36">
        <f>SUMIFS(СВЦЭМ!$C$39:$C$782,СВЦЭМ!$A$39:$A$782,$A72,СВЦЭМ!$B$39:$B$782,T$47)+'СЕТ СН'!$G$9+СВЦЭМ!$D$10+'СЕТ СН'!$G$6-'СЕТ СН'!$G$19</f>
        <v>2081.1688840100001</v>
      </c>
      <c r="U72" s="36">
        <f>SUMIFS(СВЦЭМ!$C$39:$C$782,СВЦЭМ!$A$39:$A$782,$A72,СВЦЭМ!$B$39:$B$782,U$47)+'СЕТ СН'!$G$9+СВЦЭМ!$D$10+'СЕТ СН'!$G$6-'СЕТ СН'!$G$19</f>
        <v>2093.3611684399998</v>
      </c>
      <c r="V72" s="36">
        <f>SUMIFS(СВЦЭМ!$C$39:$C$782,СВЦЭМ!$A$39:$A$782,$A72,СВЦЭМ!$B$39:$B$782,V$47)+'СЕТ СН'!$G$9+СВЦЭМ!$D$10+'СЕТ СН'!$G$6-'СЕТ СН'!$G$19</f>
        <v>2123.8912150299998</v>
      </c>
      <c r="W72" s="36">
        <f>SUMIFS(СВЦЭМ!$C$39:$C$782,СВЦЭМ!$A$39:$A$782,$A72,СВЦЭМ!$B$39:$B$782,W$47)+'СЕТ СН'!$G$9+СВЦЭМ!$D$10+'СЕТ СН'!$G$6-'СЕТ СН'!$G$19</f>
        <v>2137.20863461</v>
      </c>
      <c r="X72" s="36">
        <f>SUMIFS(СВЦЭМ!$C$39:$C$782,СВЦЭМ!$A$39:$A$782,$A72,СВЦЭМ!$B$39:$B$782,X$47)+'СЕТ СН'!$G$9+СВЦЭМ!$D$10+'СЕТ СН'!$G$6-'СЕТ СН'!$G$19</f>
        <v>2190.6110466199998</v>
      </c>
      <c r="Y72" s="36">
        <f>SUMIFS(СВЦЭМ!$C$39:$C$782,СВЦЭМ!$A$39:$A$782,$A72,СВЦЭМ!$B$39:$B$782,Y$47)+'СЕТ СН'!$G$9+СВЦЭМ!$D$10+'СЕТ СН'!$G$6-'СЕТ СН'!$G$19</f>
        <v>2305.8266805399999</v>
      </c>
    </row>
    <row r="73" spans="1:27" ht="15.75" x14ac:dyDescent="0.2">
      <c r="A73" s="35">
        <f t="shared" si="1"/>
        <v>45591</v>
      </c>
      <c r="B73" s="36">
        <f>SUMIFS(СВЦЭМ!$C$39:$C$782,СВЦЭМ!$A$39:$A$782,$A73,СВЦЭМ!$B$39:$B$782,B$47)+'СЕТ СН'!$G$9+СВЦЭМ!$D$10+'СЕТ СН'!$G$6-'СЕТ СН'!$G$19</f>
        <v>2254.8393434499999</v>
      </c>
      <c r="C73" s="36">
        <f>SUMIFS(СВЦЭМ!$C$39:$C$782,СВЦЭМ!$A$39:$A$782,$A73,СВЦЭМ!$B$39:$B$782,C$47)+'СЕТ СН'!$G$9+СВЦЭМ!$D$10+'СЕТ СН'!$G$6-'СЕТ СН'!$G$19</f>
        <v>2332.51293751</v>
      </c>
      <c r="D73" s="36">
        <f>SUMIFS(СВЦЭМ!$C$39:$C$782,СВЦЭМ!$A$39:$A$782,$A73,СВЦЭМ!$B$39:$B$782,D$47)+'СЕТ СН'!$G$9+СВЦЭМ!$D$10+'СЕТ СН'!$G$6-'СЕТ СН'!$G$19</f>
        <v>2353.1313176099998</v>
      </c>
      <c r="E73" s="36">
        <f>SUMIFS(СВЦЭМ!$C$39:$C$782,СВЦЭМ!$A$39:$A$782,$A73,СВЦЭМ!$B$39:$B$782,E$47)+'СЕТ СН'!$G$9+СВЦЭМ!$D$10+'СЕТ СН'!$G$6-'СЕТ СН'!$G$19</f>
        <v>2347.69406166</v>
      </c>
      <c r="F73" s="36">
        <f>SUMIFS(СВЦЭМ!$C$39:$C$782,СВЦЭМ!$A$39:$A$782,$A73,СВЦЭМ!$B$39:$B$782,F$47)+'СЕТ СН'!$G$9+СВЦЭМ!$D$10+'СЕТ СН'!$G$6-'СЕТ СН'!$G$19</f>
        <v>2375.54266783</v>
      </c>
      <c r="G73" s="36">
        <f>SUMIFS(СВЦЭМ!$C$39:$C$782,СВЦЭМ!$A$39:$A$782,$A73,СВЦЭМ!$B$39:$B$782,G$47)+'СЕТ СН'!$G$9+СВЦЭМ!$D$10+'СЕТ СН'!$G$6-'СЕТ СН'!$G$19</f>
        <v>2354.79227502</v>
      </c>
      <c r="H73" s="36">
        <f>SUMIFS(СВЦЭМ!$C$39:$C$782,СВЦЭМ!$A$39:$A$782,$A73,СВЦЭМ!$B$39:$B$782,H$47)+'СЕТ СН'!$G$9+СВЦЭМ!$D$10+'СЕТ СН'!$G$6-'СЕТ СН'!$G$19</f>
        <v>2308.7271983599999</v>
      </c>
      <c r="I73" s="36">
        <f>SUMIFS(СВЦЭМ!$C$39:$C$782,СВЦЭМ!$A$39:$A$782,$A73,СВЦЭМ!$B$39:$B$782,I$47)+'СЕТ СН'!$G$9+СВЦЭМ!$D$10+'СЕТ СН'!$G$6-'СЕТ СН'!$G$19</f>
        <v>2287.8057129099998</v>
      </c>
      <c r="J73" s="36">
        <f>SUMIFS(СВЦЭМ!$C$39:$C$782,СВЦЭМ!$A$39:$A$782,$A73,СВЦЭМ!$B$39:$B$782,J$47)+'СЕТ СН'!$G$9+СВЦЭМ!$D$10+'СЕТ СН'!$G$6-'СЕТ СН'!$G$19</f>
        <v>2211.0538192700001</v>
      </c>
      <c r="K73" s="36">
        <f>SUMIFS(СВЦЭМ!$C$39:$C$782,СВЦЭМ!$A$39:$A$782,$A73,СВЦЭМ!$B$39:$B$782,K$47)+'СЕТ СН'!$G$9+СВЦЭМ!$D$10+'СЕТ СН'!$G$6-'СЕТ СН'!$G$19</f>
        <v>2127.9555372099999</v>
      </c>
      <c r="L73" s="36">
        <f>SUMIFS(СВЦЭМ!$C$39:$C$782,СВЦЭМ!$A$39:$A$782,$A73,СВЦЭМ!$B$39:$B$782,L$47)+'СЕТ СН'!$G$9+СВЦЭМ!$D$10+'СЕТ СН'!$G$6-'СЕТ СН'!$G$19</f>
        <v>2074.0697174399997</v>
      </c>
      <c r="M73" s="36">
        <f>SUMIFS(СВЦЭМ!$C$39:$C$782,СВЦЭМ!$A$39:$A$782,$A73,СВЦЭМ!$B$39:$B$782,M$47)+'СЕТ СН'!$G$9+СВЦЭМ!$D$10+'СЕТ СН'!$G$6-'СЕТ СН'!$G$19</f>
        <v>2078.9513238899999</v>
      </c>
      <c r="N73" s="36">
        <f>SUMIFS(СВЦЭМ!$C$39:$C$782,СВЦЭМ!$A$39:$A$782,$A73,СВЦЭМ!$B$39:$B$782,N$47)+'СЕТ СН'!$G$9+СВЦЭМ!$D$10+'СЕТ СН'!$G$6-'СЕТ СН'!$G$19</f>
        <v>2093.6981749299998</v>
      </c>
      <c r="O73" s="36">
        <f>SUMIFS(СВЦЭМ!$C$39:$C$782,СВЦЭМ!$A$39:$A$782,$A73,СВЦЭМ!$B$39:$B$782,O$47)+'СЕТ СН'!$G$9+СВЦЭМ!$D$10+'СЕТ СН'!$G$6-'СЕТ СН'!$G$19</f>
        <v>2111.2545856799998</v>
      </c>
      <c r="P73" s="36">
        <f>SUMIFS(СВЦЭМ!$C$39:$C$782,СВЦЭМ!$A$39:$A$782,$A73,СВЦЭМ!$B$39:$B$782,P$47)+'СЕТ СН'!$G$9+СВЦЭМ!$D$10+'СЕТ СН'!$G$6-'СЕТ СН'!$G$19</f>
        <v>2113.8606752199998</v>
      </c>
      <c r="Q73" s="36">
        <f>SUMIFS(СВЦЭМ!$C$39:$C$782,СВЦЭМ!$A$39:$A$782,$A73,СВЦЭМ!$B$39:$B$782,Q$47)+'СЕТ СН'!$G$9+СВЦЭМ!$D$10+'СЕТ СН'!$G$6-'СЕТ СН'!$G$19</f>
        <v>2117.41917874</v>
      </c>
      <c r="R73" s="36">
        <f>SUMIFS(СВЦЭМ!$C$39:$C$782,СВЦЭМ!$A$39:$A$782,$A73,СВЦЭМ!$B$39:$B$782,R$47)+'СЕТ СН'!$G$9+СВЦЭМ!$D$10+'СЕТ СН'!$G$6-'СЕТ СН'!$G$19</f>
        <v>2130.9725883000001</v>
      </c>
      <c r="S73" s="36">
        <f>SUMIFS(СВЦЭМ!$C$39:$C$782,СВЦЭМ!$A$39:$A$782,$A73,СВЦЭМ!$B$39:$B$782,S$47)+'СЕТ СН'!$G$9+СВЦЭМ!$D$10+'СЕТ СН'!$G$6-'СЕТ СН'!$G$19</f>
        <v>2128.3145307899999</v>
      </c>
      <c r="T73" s="36">
        <f>SUMIFS(СВЦЭМ!$C$39:$C$782,СВЦЭМ!$A$39:$A$782,$A73,СВЦЭМ!$B$39:$B$782,T$47)+'СЕТ СН'!$G$9+СВЦЭМ!$D$10+'СЕТ СН'!$G$6-'СЕТ СН'!$G$19</f>
        <v>2063.6855666900001</v>
      </c>
      <c r="U73" s="36">
        <f>SUMIFS(СВЦЭМ!$C$39:$C$782,СВЦЭМ!$A$39:$A$782,$A73,СВЦЭМ!$B$39:$B$782,U$47)+'СЕТ СН'!$G$9+СВЦЭМ!$D$10+'СЕТ СН'!$G$6-'СЕТ СН'!$G$19</f>
        <v>2064.7653871500002</v>
      </c>
      <c r="V73" s="36">
        <f>SUMIFS(СВЦЭМ!$C$39:$C$782,СВЦЭМ!$A$39:$A$782,$A73,СВЦЭМ!$B$39:$B$782,V$47)+'СЕТ СН'!$G$9+СВЦЭМ!$D$10+'СЕТ СН'!$G$6-'СЕТ СН'!$G$19</f>
        <v>2081.4650905099998</v>
      </c>
      <c r="W73" s="36">
        <f>SUMIFS(СВЦЭМ!$C$39:$C$782,СВЦЭМ!$A$39:$A$782,$A73,СВЦЭМ!$B$39:$B$782,W$47)+'СЕТ СН'!$G$9+СВЦЭМ!$D$10+'СЕТ СН'!$G$6-'СЕТ СН'!$G$19</f>
        <v>2081.1919046799999</v>
      </c>
      <c r="X73" s="36">
        <f>SUMIFS(СВЦЭМ!$C$39:$C$782,СВЦЭМ!$A$39:$A$782,$A73,СВЦЭМ!$B$39:$B$782,X$47)+'СЕТ СН'!$G$9+СВЦЭМ!$D$10+'СЕТ СН'!$G$6-'СЕТ СН'!$G$19</f>
        <v>2124.4349841799999</v>
      </c>
      <c r="Y73" s="36">
        <f>SUMIFS(СВЦЭМ!$C$39:$C$782,СВЦЭМ!$A$39:$A$782,$A73,СВЦЭМ!$B$39:$B$782,Y$47)+'СЕТ СН'!$G$9+СВЦЭМ!$D$10+'СЕТ СН'!$G$6-'СЕТ СН'!$G$19</f>
        <v>2190.1956406999998</v>
      </c>
    </row>
    <row r="74" spans="1:27" ht="15.75" x14ac:dyDescent="0.2">
      <c r="A74" s="35">
        <f t="shared" si="1"/>
        <v>45592</v>
      </c>
      <c r="B74" s="36">
        <f>SUMIFS(СВЦЭМ!$C$39:$C$782,СВЦЭМ!$A$39:$A$782,$A74,СВЦЭМ!$B$39:$B$782,B$47)+'СЕТ СН'!$G$9+СВЦЭМ!$D$10+'СЕТ СН'!$G$6-'СЕТ СН'!$G$19</f>
        <v>2182.4887987299999</v>
      </c>
      <c r="C74" s="36">
        <f>SUMIFS(СВЦЭМ!$C$39:$C$782,СВЦЭМ!$A$39:$A$782,$A74,СВЦЭМ!$B$39:$B$782,C$47)+'СЕТ СН'!$G$9+СВЦЭМ!$D$10+'СЕТ СН'!$G$6-'СЕТ СН'!$G$19</f>
        <v>2246.6884431099998</v>
      </c>
      <c r="D74" s="36">
        <f>SUMIFS(СВЦЭМ!$C$39:$C$782,СВЦЭМ!$A$39:$A$782,$A74,СВЦЭМ!$B$39:$B$782,D$47)+'СЕТ СН'!$G$9+СВЦЭМ!$D$10+'СЕТ СН'!$G$6-'СЕТ СН'!$G$19</f>
        <v>2276.2830927999998</v>
      </c>
      <c r="E74" s="36">
        <f>SUMIFS(СВЦЭМ!$C$39:$C$782,СВЦЭМ!$A$39:$A$782,$A74,СВЦЭМ!$B$39:$B$782,E$47)+'СЕТ СН'!$G$9+СВЦЭМ!$D$10+'СЕТ СН'!$G$6-'СЕТ СН'!$G$19</f>
        <v>2295.1425942199999</v>
      </c>
      <c r="F74" s="36">
        <f>SUMIFS(СВЦЭМ!$C$39:$C$782,СВЦЭМ!$A$39:$A$782,$A74,СВЦЭМ!$B$39:$B$782,F$47)+'СЕТ СН'!$G$9+СВЦЭМ!$D$10+'СЕТ СН'!$G$6-'СЕТ СН'!$G$19</f>
        <v>2303.6094759399998</v>
      </c>
      <c r="G74" s="36">
        <f>SUMIFS(СВЦЭМ!$C$39:$C$782,СВЦЭМ!$A$39:$A$782,$A74,СВЦЭМ!$B$39:$B$782,G$47)+'СЕТ СН'!$G$9+СВЦЭМ!$D$10+'СЕТ СН'!$G$6-'СЕТ СН'!$G$19</f>
        <v>2280.7071658300001</v>
      </c>
      <c r="H74" s="36">
        <f>SUMIFS(СВЦЭМ!$C$39:$C$782,СВЦЭМ!$A$39:$A$782,$A74,СВЦЭМ!$B$39:$B$782,H$47)+'СЕТ СН'!$G$9+СВЦЭМ!$D$10+'СЕТ СН'!$G$6-'СЕТ СН'!$G$19</f>
        <v>2237.3131157600001</v>
      </c>
      <c r="I74" s="36">
        <f>SUMIFS(СВЦЭМ!$C$39:$C$782,СВЦЭМ!$A$39:$A$782,$A74,СВЦЭМ!$B$39:$B$782,I$47)+'СЕТ СН'!$G$9+СВЦЭМ!$D$10+'СЕТ СН'!$G$6-'СЕТ СН'!$G$19</f>
        <v>2227.4116543199998</v>
      </c>
      <c r="J74" s="36">
        <f>SUMIFS(СВЦЭМ!$C$39:$C$782,СВЦЭМ!$A$39:$A$782,$A74,СВЦЭМ!$B$39:$B$782,J$47)+'СЕТ СН'!$G$9+СВЦЭМ!$D$10+'СЕТ СН'!$G$6-'СЕТ СН'!$G$19</f>
        <v>2136.3384364799999</v>
      </c>
      <c r="K74" s="36">
        <f>SUMIFS(СВЦЭМ!$C$39:$C$782,СВЦЭМ!$A$39:$A$782,$A74,СВЦЭМ!$B$39:$B$782,K$47)+'СЕТ СН'!$G$9+СВЦЭМ!$D$10+'СЕТ СН'!$G$6-'СЕТ СН'!$G$19</f>
        <v>2062.3989734500001</v>
      </c>
      <c r="L74" s="36">
        <f>SUMIFS(СВЦЭМ!$C$39:$C$782,СВЦЭМ!$A$39:$A$782,$A74,СВЦЭМ!$B$39:$B$782,L$47)+'СЕТ СН'!$G$9+СВЦЭМ!$D$10+'СЕТ СН'!$G$6-'СЕТ СН'!$G$19</f>
        <v>2040.1931849300001</v>
      </c>
      <c r="M74" s="36">
        <f>SUMIFS(СВЦЭМ!$C$39:$C$782,СВЦЭМ!$A$39:$A$782,$A74,СВЦЭМ!$B$39:$B$782,M$47)+'СЕТ СН'!$G$9+СВЦЭМ!$D$10+'СЕТ СН'!$G$6-'СЕТ СН'!$G$19</f>
        <v>2048.4016731000002</v>
      </c>
      <c r="N74" s="36">
        <f>SUMIFS(СВЦЭМ!$C$39:$C$782,СВЦЭМ!$A$39:$A$782,$A74,СВЦЭМ!$B$39:$B$782,N$47)+'СЕТ СН'!$G$9+СВЦЭМ!$D$10+'СЕТ СН'!$G$6-'СЕТ СН'!$G$19</f>
        <v>2068.73703983</v>
      </c>
      <c r="O74" s="36">
        <f>SUMIFS(СВЦЭМ!$C$39:$C$782,СВЦЭМ!$A$39:$A$782,$A74,СВЦЭМ!$B$39:$B$782,O$47)+'СЕТ СН'!$G$9+СВЦЭМ!$D$10+'СЕТ СН'!$G$6-'СЕТ СН'!$G$19</f>
        <v>2102.8800566899999</v>
      </c>
      <c r="P74" s="36">
        <f>SUMIFS(СВЦЭМ!$C$39:$C$782,СВЦЭМ!$A$39:$A$782,$A74,СВЦЭМ!$B$39:$B$782,P$47)+'СЕТ СН'!$G$9+СВЦЭМ!$D$10+'СЕТ СН'!$G$6-'СЕТ СН'!$G$19</f>
        <v>2111.7904590499998</v>
      </c>
      <c r="Q74" s="36">
        <f>SUMIFS(СВЦЭМ!$C$39:$C$782,СВЦЭМ!$A$39:$A$782,$A74,СВЦЭМ!$B$39:$B$782,Q$47)+'СЕТ СН'!$G$9+СВЦЭМ!$D$10+'СЕТ СН'!$G$6-'СЕТ СН'!$G$19</f>
        <v>2110.3527185299999</v>
      </c>
      <c r="R74" s="36">
        <f>SUMIFS(СВЦЭМ!$C$39:$C$782,СВЦЭМ!$A$39:$A$782,$A74,СВЦЭМ!$B$39:$B$782,R$47)+'СЕТ СН'!$G$9+СВЦЭМ!$D$10+'СЕТ СН'!$G$6-'СЕТ СН'!$G$19</f>
        <v>2125.63398259</v>
      </c>
      <c r="S74" s="36">
        <f>SUMIFS(СВЦЭМ!$C$39:$C$782,СВЦЭМ!$A$39:$A$782,$A74,СВЦЭМ!$B$39:$B$782,S$47)+'СЕТ СН'!$G$9+СВЦЭМ!$D$10+'СЕТ СН'!$G$6-'СЕТ СН'!$G$19</f>
        <v>2084.3322277699999</v>
      </c>
      <c r="T74" s="36">
        <f>SUMIFS(СВЦЭМ!$C$39:$C$782,СВЦЭМ!$A$39:$A$782,$A74,СВЦЭМ!$B$39:$B$782,T$47)+'СЕТ СН'!$G$9+СВЦЭМ!$D$10+'СЕТ СН'!$G$6-'СЕТ СН'!$G$19</f>
        <v>2010.59952903</v>
      </c>
      <c r="U74" s="36">
        <f>SUMIFS(СВЦЭМ!$C$39:$C$782,СВЦЭМ!$A$39:$A$782,$A74,СВЦЭМ!$B$39:$B$782,U$47)+'СЕТ СН'!$G$9+СВЦЭМ!$D$10+'СЕТ СН'!$G$6-'СЕТ СН'!$G$19</f>
        <v>1996.93725821</v>
      </c>
      <c r="V74" s="36">
        <f>SUMIFS(СВЦЭМ!$C$39:$C$782,СВЦЭМ!$A$39:$A$782,$A74,СВЦЭМ!$B$39:$B$782,V$47)+'СЕТ СН'!$G$9+СВЦЭМ!$D$10+'СЕТ СН'!$G$6-'СЕТ СН'!$G$19</f>
        <v>2010.0338816600001</v>
      </c>
      <c r="W74" s="36">
        <f>SUMIFS(СВЦЭМ!$C$39:$C$782,СВЦЭМ!$A$39:$A$782,$A74,СВЦЭМ!$B$39:$B$782,W$47)+'СЕТ СН'!$G$9+СВЦЭМ!$D$10+'СЕТ СН'!$G$6-'СЕТ СН'!$G$19</f>
        <v>2034.48188054</v>
      </c>
      <c r="X74" s="36">
        <f>SUMIFS(СВЦЭМ!$C$39:$C$782,СВЦЭМ!$A$39:$A$782,$A74,СВЦЭМ!$B$39:$B$782,X$47)+'СЕТ СН'!$G$9+СВЦЭМ!$D$10+'СЕТ СН'!$G$6-'СЕТ СН'!$G$19</f>
        <v>2074.30986588</v>
      </c>
      <c r="Y74" s="36">
        <f>SUMIFS(СВЦЭМ!$C$39:$C$782,СВЦЭМ!$A$39:$A$782,$A74,СВЦЭМ!$B$39:$B$782,Y$47)+'СЕТ СН'!$G$9+СВЦЭМ!$D$10+'СЕТ СН'!$G$6-'СЕТ СН'!$G$19</f>
        <v>2134.88508538</v>
      </c>
    </row>
    <row r="75" spans="1:27" ht="15.75" x14ac:dyDescent="0.2">
      <c r="A75" s="35">
        <f t="shared" si="1"/>
        <v>45593</v>
      </c>
      <c r="B75" s="36">
        <f>SUMIFS(СВЦЭМ!$C$39:$C$782,СВЦЭМ!$A$39:$A$782,$A75,СВЦЭМ!$B$39:$B$782,B$47)+'СЕТ СН'!$G$9+СВЦЭМ!$D$10+'СЕТ СН'!$G$6-'СЕТ СН'!$G$19</f>
        <v>2325.9631682899999</v>
      </c>
      <c r="C75" s="36">
        <f>SUMIFS(СВЦЭМ!$C$39:$C$782,СВЦЭМ!$A$39:$A$782,$A75,СВЦЭМ!$B$39:$B$782,C$47)+'СЕТ СН'!$G$9+СВЦЭМ!$D$10+'СЕТ СН'!$G$6-'СЕТ СН'!$G$19</f>
        <v>2381.3207195199998</v>
      </c>
      <c r="D75" s="36">
        <f>SUMIFS(СВЦЭМ!$C$39:$C$782,СВЦЭМ!$A$39:$A$782,$A75,СВЦЭМ!$B$39:$B$782,D$47)+'СЕТ СН'!$G$9+СВЦЭМ!$D$10+'СЕТ СН'!$G$6-'СЕТ СН'!$G$19</f>
        <v>2395.4502114699999</v>
      </c>
      <c r="E75" s="36">
        <f>SUMIFS(СВЦЭМ!$C$39:$C$782,СВЦЭМ!$A$39:$A$782,$A75,СВЦЭМ!$B$39:$B$782,E$47)+'СЕТ СН'!$G$9+СВЦЭМ!$D$10+'СЕТ СН'!$G$6-'СЕТ СН'!$G$19</f>
        <v>2382.5331623299999</v>
      </c>
      <c r="F75" s="36">
        <f>SUMIFS(СВЦЭМ!$C$39:$C$782,СВЦЭМ!$A$39:$A$782,$A75,СВЦЭМ!$B$39:$B$782,F$47)+'СЕТ СН'!$G$9+СВЦЭМ!$D$10+'СЕТ СН'!$G$6-'СЕТ СН'!$G$19</f>
        <v>2389.6919727300001</v>
      </c>
      <c r="G75" s="36">
        <f>SUMIFS(СВЦЭМ!$C$39:$C$782,СВЦЭМ!$A$39:$A$782,$A75,СВЦЭМ!$B$39:$B$782,G$47)+'СЕТ СН'!$G$9+СВЦЭМ!$D$10+'СЕТ СН'!$G$6-'СЕТ СН'!$G$19</f>
        <v>2385.20912464</v>
      </c>
      <c r="H75" s="36">
        <f>SUMIFS(СВЦЭМ!$C$39:$C$782,СВЦЭМ!$A$39:$A$782,$A75,СВЦЭМ!$B$39:$B$782,H$47)+'СЕТ СН'!$G$9+СВЦЭМ!$D$10+'СЕТ СН'!$G$6-'СЕТ СН'!$G$19</f>
        <v>2298.7893303199999</v>
      </c>
      <c r="I75" s="36">
        <f>SUMIFS(СВЦЭМ!$C$39:$C$782,СВЦЭМ!$A$39:$A$782,$A75,СВЦЭМ!$B$39:$B$782,I$47)+'СЕТ СН'!$G$9+СВЦЭМ!$D$10+'СЕТ СН'!$G$6-'СЕТ СН'!$G$19</f>
        <v>2219.5315185499999</v>
      </c>
      <c r="J75" s="36">
        <f>SUMIFS(СВЦЭМ!$C$39:$C$782,СВЦЭМ!$A$39:$A$782,$A75,СВЦЭМ!$B$39:$B$782,J$47)+'СЕТ СН'!$G$9+СВЦЭМ!$D$10+'СЕТ СН'!$G$6-'СЕТ СН'!$G$19</f>
        <v>2163.7771532199999</v>
      </c>
      <c r="K75" s="36">
        <f>SUMIFS(СВЦЭМ!$C$39:$C$782,СВЦЭМ!$A$39:$A$782,$A75,СВЦЭМ!$B$39:$B$782,K$47)+'СЕТ СН'!$G$9+СВЦЭМ!$D$10+'СЕТ СН'!$G$6-'СЕТ СН'!$G$19</f>
        <v>2155.2228206999998</v>
      </c>
      <c r="L75" s="36">
        <f>SUMIFS(СВЦЭМ!$C$39:$C$782,СВЦЭМ!$A$39:$A$782,$A75,СВЦЭМ!$B$39:$B$782,L$47)+'СЕТ СН'!$G$9+СВЦЭМ!$D$10+'СЕТ СН'!$G$6-'СЕТ СН'!$G$19</f>
        <v>2135.1929676199998</v>
      </c>
      <c r="M75" s="36">
        <f>SUMIFS(СВЦЭМ!$C$39:$C$782,СВЦЭМ!$A$39:$A$782,$A75,СВЦЭМ!$B$39:$B$782,M$47)+'СЕТ СН'!$G$9+СВЦЭМ!$D$10+'СЕТ СН'!$G$6-'СЕТ СН'!$G$19</f>
        <v>2174.6953236999998</v>
      </c>
      <c r="N75" s="36">
        <f>SUMIFS(СВЦЭМ!$C$39:$C$782,СВЦЭМ!$A$39:$A$782,$A75,СВЦЭМ!$B$39:$B$782,N$47)+'СЕТ СН'!$G$9+СВЦЭМ!$D$10+'СЕТ СН'!$G$6-'СЕТ СН'!$G$19</f>
        <v>2205.4549461699999</v>
      </c>
      <c r="O75" s="36">
        <f>SUMIFS(СВЦЭМ!$C$39:$C$782,СВЦЭМ!$A$39:$A$782,$A75,СВЦЭМ!$B$39:$B$782,O$47)+'СЕТ СН'!$G$9+СВЦЭМ!$D$10+'СЕТ СН'!$G$6-'СЕТ СН'!$G$19</f>
        <v>2197.3509757900001</v>
      </c>
      <c r="P75" s="36">
        <f>SUMIFS(СВЦЭМ!$C$39:$C$782,СВЦЭМ!$A$39:$A$782,$A75,СВЦЭМ!$B$39:$B$782,P$47)+'СЕТ СН'!$G$9+СВЦЭМ!$D$10+'СЕТ СН'!$G$6-'СЕТ СН'!$G$19</f>
        <v>2202.6701381100002</v>
      </c>
      <c r="Q75" s="36">
        <f>SUMIFS(СВЦЭМ!$C$39:$C$782,СВЦЭМ!$A$39:$A$782,$A75,СВЦЭМ!$B$39:$B$782,Q$47)+'СЕТ СН'!$G$9+СВЦЭМ!$D$10+'СЕТ СН'!$G$6-'СЕТ СН'!$G$19</f>
        <v>2208.46148868</v>
      </c>
      <c r="R75" s="36">
        <f>SUMIFS(СВЦЭМ!$C$39:$C$782,СВЦЭМ!$A$39:$A$782,$A75,СВЦЭМ!$B$39:$B$782,R$47)+'СЕТ СН'!$G$9+СВЦЭМ!$D$10+'СЕТ СН'!$G$6-'СЕТ СН'!$G$19</f>
        <v>2207.5947613099997</v>
      </c>
      <c r="S75" s="36">
        <f>SUMIFS(СВЦЭМ!$C$39:$C$782,СВЦЭМ!$A$39:$A$782,$A75,СВЦЭМ!$B$39:$B$782,S$47)+'СЕТ СН'!$G$9+СВЦЭМ!$D$10+'СЕТ СН'!$G$6-'СЕТ СН'!$G$19</f>
        <v>2157.0358416599997</v>
      </c>
      <c r="T75" s="36">
        <f>SUMIFS(СВЦЭМ!$C$39:$C$782,СВЦЭМ!$A$39:$A$782,$A75,СВЦЭМ!$B$39:$B$782,T$47)+'СЕТ СН'!$G$9+СВЦЭМ!$D$10+'СЕТ СН'!$G$6-'СЕТ СН'!$G$19</f>
        <v>2098.9283424400001</v>
      </c>
      <c r="U75" s="36">
        <f>SUMIFS(СВЦЭМ!$C$39:$C$782,СВЦЭМ!$A$39:$A$782,$A75,СВЦЭМ!$B$39:$B$782,U$47)+'СЕТ СН'!$G$9+СВЦЭМ!$D$10+'СЕТ СН'!$G$6-'СЕТ СН'!$G$19</f>
        <v>2093.86731874</v>
      </c>
      <c r="V75" s="36">
        <f>SUMIFS(СВЦЭМ!$C$39:$C$782,СВЦЭМ!$A$39:$A$782,$A75,СВЦЭМ!$B$39:$B$782,V$47)+'СЕТ СН'!$G$9+СВЦЭМ!$D$10+'СЕТ СН'!$G$6-'СЕТ СН'!$G$19</f>
        <v>2121.6762580099999</v>
      </c>
      <c r="W75" s="36">
        <f>SUMIFS(СВЦЭМ!$C$39:$C$782,СВЦЭМ!$A$39:$A$782,$A75,СВЦЭМ!$B$39:$B$782,W$47)+'СЕТ СН'!$G$9+СВЦЭМ!$D$10+'СЕТ СН'!$G$6-'СЕТ СН'!$G$19</f>
        <v>2159.8563066199999</v>
      </c>
      <c r="X75" s="36">
        <f>SUMIFS(СВЦЭМ!$C$39:$C$782,СВЦЭМ!$A$39:$A$782,$A75,СВЦЭМ!$B$39:$B$782,X$47)+'СЕТ СН'!$G$9+СВЦЭМ!$D$10+'СЕТ СН'!$G$6-'СЕТ СН'!$G$19</f>
        <v>2213.51158257</v>
      </c>
      <c r="Y75" s="36">
        <f>SUMIFS(СВЦЭМ!$C$39:$C$782,СВЦЭМ!$A$39:$A$782,$A75,СВЦЭМ!$B$39:$B$782,Y$47)+'СЕТ СН'!$G$9+СВЦЭМ!$D$10+'СЕТ СН'!$G$6-'СЕТ СН'!$G$19</f>
        <v>2291.42074121</v>
      </c>
    </row>
    <row r="76" spans="1:27" ht="15.75" x14ac:dyDescent="0.2">
      <c r="A76" s="35">
        <f t="shared" si="1"/>
        <v>45594</v>
      </c>
      <c r="B76" s="36">
        <f>SUMIFS(СВЦЭМ!$C$39:$C$782,СВЦЭМ!$A$39:$A$782,$A76,СВЦЭМ!$B$39:$B$782,B$47)+'СЕТ СН'!$G$9+СВЦЭМ!$D$10+'СЕТ СН'!$G$6-'СЕТ СН'!$G$19</f>
        <v>2324.3982350299998</v>
      </c>
      <c r="C76" s="36">
        <f>SUMIFS(СВЦЭМ!$C$39:$C$782,СВЦЭМ!$A$39:$A$782,$A76,СВЦЭМ!$B$39:$B$782,C$47)+'СЕТ СН'!$G$9+СВЦЭМ!$D$10+'СЕТ СН'!$G$6-'СЕТ СН'!$G$19</f>
        <v>2363.6823400499998</v>
      </c>
      <c r="D76" s="36">
        <f>SUMIFS(СВЦЭМ!$C$39:$C$782,СВЦЭМ!$A$39:$A$782,$A76,СВЦЭМ!$B$39:$B$782,D$47)+'СЕТ СН'!$G$9+СВЦЭМ!$D$10+'СЕТ СН'!$G$6-'СЕТ СН'!$G$19</f>
        <v>2390.5524281799999</v>
      </c>
      <c r="E76" s="36">
        <f>SUMIFS(СВЦЭМ!$C$39:$C$782,СВЦЭМ!$A$39:$A$782,$A76,СВЦЭМ!$B$39:$B$782,E$47)+'СЕТ СН'!$G$9+СВЦЭМ!$D$10+'СЕТ СН'!$G$6-'СЕТ СН'!$G$19</f>
        <v>2384.0869874</v>
      </c>
      <c r="F76" s="36">
        <f>SUMIFS(СВЦЭМ!$C$39:$C$782,СВЦЭМ!$A$39:$A$782,$A76,СВЦЭМ!$B$39:$B$782,F$47)+'СЕТ СН'!$G$9+СВЦЭМ!$D$10+'СЕТ СН'!$G$6-'СЕТ СН'!$G$19</f>
        <v>2390.2244722</v>
      </c>
      <c r="G76" s="36">
        <f>SUMIFS(СВЦЭМ!$C$39:$C$782,СВЦЭМ!$A$39:$A$782,$A76,СВЦЭМ!$B$39:$B$782,G$47)+'СЕТ СН'!$G$9+СВЦЭМ!$D$10+'СЕТ СН'!$G$6-'СЕТ СН'!$G$19</f>
        <v>2348.1111760700001</v>
      </c>
      <c r="H76" s="36">
        <f>SUMIFS(СВЦЭМ!$C$39:$C$782,СВЦЭМ!$A$39:$A$782,$A76,СВЦЭМ!$B$39:$B$782,H$47)+'СЕТ СН'!$G$9+СВЦЭМ!$D$10+'СЕТ СН'!$G$6-'СЕТ СН'!$G$19</f>
        <v>2243.95975284</v>
      </c>
      <c r="I76" s="36">
        <f>SUMIFS(СВЦЭМ!$C$39:$C$782,СВЦЭМ!$A$39:$A$782,$A76,СВЦЭМ!$B$39:$B$782,I$47)+'СЕТ СН'!$G$9+СВЦЭМ!$D$10+'СЕТ СН'!$G$6-'СЕТ СН'!$G$19</f>
        <v>2196.0849129899998</v>
      </c>
      <c r="J76" s="36">
        <f>SUMIFS(СВЦЭМ!$C$39:$C$782,СВЦЭМ!$A$39:$A$782,$A76,СВЦЭМ!$B$39:$B$782,J$47)+'СЕТ СН'!$G$9+СВЦЭМ!$D$10+'СЕТ СН'!$G$6-'СЕТ СН'!$G$19</f>
        <v>2158.1087884899998</v>
      </c>
      <c r="K76" s="36">
        <f>SUMIFS(СВЦЭМ!$C$39:$C$782,СВЦЭМ!$A$39:$A$782,$A76,СВЦЭМ!$B$39:$B$782,K$47)+'СЕТ СН'!$G$9+СВЦЭМ!$D$10+'СЕТ СН'!$G$6-'СЕТ СН'!$G$19</f>
        <v>2145.4327367400001</v>
      </c>
      <c r="L76" s="36">
        <f>SUMIFS(СВЦЭМ!$C$39:$C$782,СВЦЭМ!$A$39:$A$782,$A76,СВЦЭМ!$B$39:$B$782,L$47)+'СЕТ СН'!$G$9+СВЦЭМ!$D$10+'СЕТ СН'!$G$6-'СЕТ СН'!$G$19</f>
        <v>2127.71441555</v>
      </c>
      <c r="M76" s="36">
        <f>SUMIFS(СВЦЭМ!$C$39:$C$782,СВЦЭМ!$A$39:$A$782,$A76,СВЦЭМ!$B$39:$B$782,M$47)+'СЕТ СН'!$G$9+СВЦЭМ!$D$10+'СЕТ СН'!$G$6-'СЕТ СН'!$G$19</f>
        <v>2135.5325908</v>
      </c>
      <c r="N76" s="36">
        <f>SUMIFS(СВЦЭМ!$C$39:$C$782,СВЦЭМ!$A$39:$A$782,$A76,СВЦЭМ!$B$39:$B$782,N$47)+'СЕТ СН'!$G$9+СВЦЭМ!$D$10+'СЕТ СН'!$G$6-'СЕТ СН'!$G$19</f>
        <v>2150.7933562899998</v>
      </c>
      <c r="O76" s="36">
        <f>SUMIFS(СВЦЭМ!$C$39:$C$782,СВЦЭМ!$A$39:$A$782,$A76,СВЦЭМ!$B$39:$B$782,O$47)+'СЕТ СН'!$G$9+СВЦЭМ!$D$10+'СЕТ СН'!$G$6-'СЕТ СН'!$G$19</f>
        <v>2171.6053482799998</v>
      </c>
      <c r="P76" s="36">
        <f>SUMIFS(СВЦЭМ!$C$39:$C$782,СВЦЭМ!$A$39:$A$782,$A76,СВЦЭМ!$B$39:$B$782,P$47)+'СЕТ СН'!$G$9+СВЦЭМ!$D$10+'СЕТ СН'!$G$6-'СЕТ СН'!$G$19</f>
        <v>2180.2417055800001</v>
      </c>
      <c r="Q76" s="36">
        <f>SUMIFS(СВЦЭМ!$C$39:$C$782,СВЦЭМ!$A$39:$A$782,$A76,СВЦЭМ!$B$39:$B$782,Q$47)+'СЕТ СН'!$G$9+СВЦЭМ!$D$10+'СЕТ СН'!$G$6-'СЕТ СН'!$G$19</f>
        <v>2187.4373542099997</v>
      </c>
      <c r="R76" s="36">
        <f>SUMIFS(СВЦЭМ!$C$39:$C$782,СВЦЭМ!$A$39:$A$782,$A76,СВЦЭМ!$B$39:$B$782,R$47)+'СЕТ СН'!$G$9+СВЦЭМ!$D$10+'СЕТ СН'!$G$6-'СЕТ СН'!$G$19</f>
        <v>2180.68458642</v>
      </c>
      <c r="S76" s="36">
        <f>SUMIFS(СВЦЭМ!$C$39:$C$782,СВЦЭМ!$A$39:$A$782,$A76,СВЦЭМ!$B$39:$B$782,S$47)+'СЕТ СН'!$G$9+СВЦЭМ!$D$10+'СЕТ СН'!$G$6-'СЕТ СН'!$G$19</f>
        <v>2149.4204999399999</v>
      </c>
      <c r="T76" s="36">
        <f>SUMIFS(СВЦЭМ!$C$39:$C$782,СВЦЭМ!$A$39:$A$782,$A76,СВЦЭМ!$B$39:$B$782,T$47)+'СЕТ СН'!$G$9+СВЦЭМ!$D$10+'СЕТ СН'!$G$6-'СЕТ СН'!$G$19</f>
        <v>2063.3643723999999</v>
      </c>
      <c r="U76" s="36">
        <f>SUMIFS(СВЦЭМ!$C$39:$C$782,СВЦЭМ!$A$39:$A$782,$A76,СВЦЭМ!$B$39:$B$782,U$47)+'СЕТ СН'!$G$9+СВЦЭМ!$D$10+'СЕТ СН'!$G$6-'СЕТ СН'!$G$19</f>
        <v>2089.7472886599999</v>
      </c>
      <c r="V76" s="36">
        <f>SUMIFS(СВЦЭМ!$C$39:$C$782,СВЦЭМ!$A$39:$A$782,$A76,СВЦЭМ!$B$39:$B$782,V$47)+'СЕТ СН'!$G$9+СВЦЭМ!$D$10+'СЕТ СН'!$G$6-'СЕТ СН'!$G$19</f>
        <v>2115.8906166199999</v>
      </c>
      <c r="W76" s="36">
        <f>SUMIFS(СВЦЭМ!$C$39:$C$782,СВЦЭМ!$A$39:$A$782,$A76,СВЦЭМ!$B$39:$B$782,W$47)+'СЕТ СН'!$G$9+СВЦЭМ!$D$10+'СЕТ СН'!$G$6-'СЕТ СН'!$G$19</f>
        <v>2153.9242435299998</v>
      </c>
      <c r="X76" s="36">
        <f>SUMIFS(СВЦЭМ!$C$39:$C$782,СВЦЭМ!$A$39:$A$782,$A76,СВЦЭМ!$B$39:$B$782,X$47)+'СЕТ СН'!$G$9+СВЦЭМ!$D$10+'СЕТ СН'!$G$6-'СЕТ СН'!$G$19</f>
        <v>2186.5346146699999</v>
      </c>
      <c r="Y76" s="36">
        <f>SUMIFS(СВЦЭМ!$C$39:$C$782,СВЦЭМ!$A$39:$A$782,$A76,СВЦЭМ!$B$39:$B$782,Y$47)+'СЕТ СН'!$G$9+СВЦЭМ!$D$10+'СЕТ СН'!$G$6-'СЕТ СН'!$G$19</f>
        <v>2245.0070753</v>
      </c>
    </row>
    <row r="77" spans="1:27" ht="15.75" x14ac:dyDescent="0.2">
      <c r="A77" s="35">
        <f t="shared" si="1"/>
        <v>45595</v>
      </c>
      <c r="B77" s="36">
        <f>SUMIFS(СВЦЭМ!$C$39:$C$782,СВЦЭМ!$A$39:$A$782,$A77,СВЦЭМ!$B$39:$B$782,B$47)+'СЕТ СН'!$G$9+СВЦЭМ!$D$10+'СЕТ СН'!$G$6-'СЕТ СН'!$G$19</f>
        <v>2508.2396781799998</v>
      </c>
      <c r="C77" s="36">
        <f>SUMIFS(СВЦЭМ!$C$39:$C$782,СВЦЭМ!$A$39:$A$782,$A77,СВЦЭМ!$B$39:$B$782,C$47)+'СЕТ СН'!$G$9+СВЦЭМ!$D$10+'СЕТ СН'!$G$6-'СЕТ СН'!$G$19</f>
        <v>2540.6007762099998</v>
      </c>
      <c r="D77" s="36">
        <f>SUMIFS(СВЦЭМ!$C$39:$C$782,СВЦЭМ!$A$39:$A$782,$A77,СВЦЭМ!$B$39:$B$782,D$47)+'СЕТ СН'!$G$9+СВЦЭМ!$D$10+'СЕТ СН'!$G$6-'СЕТ СН'!$G$19</f>
        <v>2593.7891531400001</v>
      </c>
      <c r="E77" s="36">
        <f>SUMIFS(СВЦЭМ!$C$39:$C$782,СВЦЭМ!$A$39:$A$782,$A77,СВЦЭМ!$B$39:$B$782,E$47)+'СЕТ СН'!$G$9+СВЦЭМ!$D$10+'СЕТ СН'!$G$6-'СЕТ СН'!$G$19</f>
        <v>2585.8805045199997</v>
      </c>
      <c r="F77" s="36">
        <f>SUMIFS(СВЦЭМ!$C$39:$C$782,СВЦЭМ!$A$39:$A$782,$A77,СВЦЭМ!$B$39:$B$782,F$47)+'СЕТ СН'!$G$9+СВЦЭМ!$D$10+'СЕТ СН'!$G$6-'СЕТ СН'!$G$19</f>
        <v>2580.8119288899998</v>
      </c>
      <c r="G77" s="36">
        <f>SUMIFS(СВЦЭМ!$C$39:$C$782,СВЦЭМ!$A$39:$A$782,$A77,СВЦЭМ!$B$39:$B$782,G$47)+'СЕТ СН'!$G$9+СВЦЭМ!$D$10+'СЕТ СН'!$G$6-'СЕТ СН'!$G$19</f>
        <v>2566.3990715499999</v>
      </c>
      <c r="H77" s="36">
        <f>SUMIFS(СВЦЭМ!$C$39:$C$782,СВЦЭМ!$A$39:$A$782,$A77,СВЦЭМ!$B$39:$B$782,H$47)+'СЕТ СН'!$G$9+СВЦЭМ!$D$10+'СЕТ СН'!$G$6-'СЕТ СН'!$G$19</f>
        <v>2461.2140149000002</v>
      </c>
      <c r="I77" s="36">
        <f>SUMIFS(СВЦЭМ!$C$39:$C$782,СВЦЭМ!$A$39:$A$782,$A77,СВЦЭМ!$B$39:$B$782,I$47)+'СЕТ СН'!$G$9+СВЦЭМ!$D$10+'СЕТ СН'!$G$6-'СЕТ СН'!$G$19</f>
        <v>2407.2928791700001</v>
      </c>
      <c r="J77" s="36">
        <f>SUMIFS(СВЦЭМ!$C$39:$C$782,СВЦЭМ!$A$39:$A$782,$A77,СВЦЭМ!$B$39:$B$782,J$47)+'СЕТ СН'!$G$9+СВЦЭМ!$D$10+'СЕТ СН'!$G$6-'СЕТ СН'!$G$19</f>
        <v>2347.14263364</v>
      </c>
      <c r="K77" s="36">
        <f>SUMIFS(СВЦЭМ!$C$39:$C$782,СВЦЭМ!$A$39:$A$782,$A77,СВЦЭМ!$B$39:$B$782,K$47)+'СЕТ СН'!$G$9+СВЦЭМ!$D$10+'СЕТ СН'!$G$6-'СЕТ СН'!$G$19</f>
        <v>2338.7615289599999</v>
      </c>
      <c r="L77" s="36">
        <f>SUMIFS(СВЦЭМ!$C$39:$C$782,СВЦЭМ!$A$39:$A$782,$A77,СВЦЭМ!$B$39:$B$782,L$47)+'СЕТ СН'!$G$9+СВЦЭМ!$D$10+'СЕТ СН'!$G$6-'СЕТ СН'!$G$19</f>
        <v>2314.7597243</v>
      </c>
      <c r="M77" s="36">
        <f>SUMIFS(СВЦЭМ!$C$39:$C$782,СВЦЭМ!$A$39:$A$782,$A77,СВЦЭМ!$B$39:$B$782,M$47)+'СЕТ СН'!$G$9+СВЦЭМ!$D$10+'СЕТ СН'!$G$6-'СЕТ СН'!$G$19</f>
        <v>2325.8248399200002</v>
      </c>
      <c r="N77" s="36">
        <f>SUMIFS(СВЦЭМ!$C$39:$C$782,СВЦЭМ!$A$39:$A$782,$A77,СВЦЭМ!$B$39:$B$782,N$47)+'СЕТ СН'!$G$9+СВЦЭМ!$D$10+'СЕТ СН'!$G$6-'СЕТ СН'!$G$19</f>
        <v>2351.9227884699999</v>
      </c>
      <c r="O77" s="36">
        <f>SUMIFS(СВЦЭМ!$C$39:$C$782,СВЦЭМ!$A$39:$A$782,$A77,СВЦЭМ!$B$39:$B$782,O$47)+'СЕТ СН'!$G$9+СВЦЭМ!$D$10+'СЕТ СН'!$G$6-'СЕТ СН'!$G$19</f>
        <v>2362.3377908899997</v>
      </c>
      <c r="P77" s="36">
        <f>SUMIFS(СВЦЭМ!$C$39:$C$782,СВЦЭМ!$A$39:$A$782,$A77,СВЦЭМ!$B$39:$B$782,P$47)+'СЕТ СН'!$G$9+СВЦЭМ!$D$10+'СЕТ СН'!$G$6-'СЕТ СН'!$G$19</f>
        <v>2370.27998527</v>
      </c>
      <c r="Q77" s="36">
        <f>SUMIFS(СВЦЭМ!$C$39:$C$782,СВЦЭМ!$A$39:$A$782,$A77,СВЦЭМ!$B$39:$B$782,Q$47)+'СЕТ СН'!$G$9+СВЦЭМ!$D$10+'СЕТ СН'!$G$6-'СЕТ СН'!$G$19</f>
        <v>2388.7258455400001</v>
      </c>
      <c r="R77" s="36">
        <f>SUMIFS(СВЦЭМ!$C$39:$C$782,СВЦЭМ!$A$39:$A$782,$A77,СВЦЭМ!$B$39:$B$782,R$47)+'СЕТ СН'!$G$9+СВЦЭМ!$D$10+'СЕТ СН'!$G$6-'СЕТ СН'!$G$19</f>
        <v>2382.2176696000001</v>
      </c>
      <c r="S77" s="36">
        <f>SUMIFS(СВЦЭМ!$C$39:$C$782,СВЦЭМ!$A$39:$A$782,$A77,СВЦЭМ!$B$39:$B$782,S$47)+'СЕТ СН'!$G$9+СВЦЭМ!$D$10+'СЕТ СН'!$G$6-'СЕТ СН'!$G$19</f>
        <v>2349.4338059299998</v>
      </c>
      <c r="T77" s="36">
        <f>SUMIFS(СВЦЭМ!$C$39:$C$782,СВЦЭМ!$A$39:$A$782,$A77,СВЦЭМ!$B$39:$B$782,T$47)+'СЕТ СН'!$G$9+СВЦЭМ!$D$10+'СЕТ СН'!$G$6-'СЕТ СН'!$G$19</f>
        <v>2280.0194170999998</v>
      </c>
      <c r="U77" s="36">
        <f>SUMIFS(СВЦЭМ!$C$39:$C$782,СВЦЭМ!$A$39:$A$782,$A77,СВЦЭМ!$B$39:$B$782,U$47)+'СЕТ СН'!$G$9+СВЦЭМ!$D$10+'СЕТ СН'!$G$6-'СЕТ СН'!$G$19</f>
        <v>2259.9760661199998</v>
      </c>
      <c r="V77" s="36">
        <f>SUMIFS(СВЦЭМ!$C$39:$C$782,СВЦЭМ!$A$39:$A$782,$A77,СВЦЭМ!$B$39:$B$782,V$47)+'СЕТ СН'!$G$9+СВЦЭМ!$D$10+'СЕТ СН'!$G$6-'СЕТ СН'!$G$19</f>
        <v>2279.6660203199999</v>
      </c>
      <c r="W77" s="36">
        <f>SUMIFS(СВЦЭМ!$C$39:$C$782,СВЦЭМ!$A$39:$A$782,$A77,СВЦЭМ!$B$39:$B$782,W$47)+'СЕТ СН'!$G$9+СВЦЭМ!$D$10+'СЕТ СН'!$G$6-'СЕТ СН'!$G$19</f>
        <v>2311.4612542300001</v>
      </c>
      <c r="X77" s="36">
        <f>SUMIFS(СВЦЭМ!$C$39:$C$782,СВЦЭМ!$A$39:$A$782,$A77,СВЦЭМ!$B$39:$B$782,X$47)+'СЕТ СН'!$G$9+СВЦЭМ!$D$10+'СЕТ СН'!$G$6-'СЕТ СН'!$G$19</f>
        <v>2364.5091143499999</v>
      </c>
      <c r="Y77" s="36">
        <f>SUMIFS(СВЦЭМ!$C$39:$C$782,СВЦЭМ!$A$39:$A$782,$A77,СВЦЭМ!$B$39:$B$782,Y$47)+'СЕТ СН'!$G$9+СВЦЭМ!$D$10+'СЕТ СН'!$G$6-'СЕТ СН'!$G$19</f>
        <v>2428.0372237299998</v>
      </c>
      <c r="AA77" s="37"/>
    </row>
    <row r="78" spans="1:27" ht="15.75" x14ac:dyDescent="0.2">
      <c r="A78" s="35">
        <f t="shared" si="1"/>
        <v>45596</v>
      </c>
      <c r="B78" s="36">
        <f>SUMIFS(СВЦЭМ!$C$39:$C$782,СВЦЭМ!$A$39:$A$782,$A78,СВЦЭМ!$B$39:$B$782,B$47)+'СЕТ СН'!$G$9+СВЦЭМ!$D$10+'СЕТ СН'!$G$6-'СЕТ СН'!$G$19</f>
        <v>2534.8627093399996</v>
      </c>
      <c r="C78" s="36">
        <f>SUMIFS(СВЦЭМ!$C$39:$C$782,СВЦЭМ!$A$39:$A$782,$A78,СВЦЭМ!$B$39:$B$782,C$47)+'СЕТ СН'!$G$9+СВЦЭМ!$D$10+'СЕТ СН'!$G$6-'СЕТ СН'!$G$19</f>
        <v>2511.1574308799995</v>
      </c>
      <c r="D78" s="36">
        <f>SUMIFS(СВЦЭМ!$C$39:$C$782,СВЦЭМ!$A$39:$A$782,$A78,СВЦЭМ!$B$39:$B$782,D$47)+'СЕТ СН'!$G$9+СВЦЭМ!$D$10+'СЕТ СН'!$G$6-'СЕТ СН'!$G$19</f>
        <v>2536.8448417899999</v>
      </c>
      <c r="E78" s="36">
        <f>SUMIFS(СВЦЭМ!$C$39:$C$782,СВЦЭМ!$A$39:$A$782,$A78,СВЦЭМ!$B$39:$B$782,E$47)+'СЕТ СН'!$G$9+СВЦЭМ!$D$10+'СЕТ СН'!$G$6-'СЕТ СН'!$G$19</f>
        <v>2541.0008264200001</v>
      </c>
      <c r="F78" s="36">
        <f>SUMIFS(СВЦЭМ!$C$39:$C$782,СВЦЭМ!$A$39:$A$782,$A78,СВЦЭМ!$B$39:$B$782,F$47)+'СЕТ СН'!$G$9+СВЦЭМ!$D$10+'СЕТ СН'!$G$6-'СЕТ СН'!$G$19</f>
        <v>2539.8410964</v>
      </c>
      <c r="G78" s="36">
        <f>SUMIFS(СВЦЭМ!$C$39:$C$782,СВЦЭМ!$A$39:$A$782,$A78,СВЦЭМ!$B$39:$B$782,G$47)+'СЕТ СН'!$G$9+СВЦЭМ!$D$10+'СЕТ СН'!$G$6-'СЕТ СН'!$G$19</f>
        <v>2507.0081322599999</v>
      </c>
      <c r="H78" s="36">
        <f>SUMIFS(СВЦЭМ!$C$39:$C$782,СВЦЭМ!$A$39:$A$782,$A78,СВЦЭМ!$B$39:$B$782,H$47)+'СЕТ СН'!$G$9+СВЦЭМ!$D$10+'СЕТ СН'!$G$6-'СЕТ СН'!$G$19</f>
        <v>2426.3327869</v>
      </c>
      <c r="I78" s="36">
        <f>SUMIFS(СВЦЭМ!$C$39:$C$782,СВЦЭМ!$A$39:$A$782,$A78,СВЦЭМ!$B$39:$B$782,I$47)+'СЕТ СН'!$G$9+СВЦЭМ!$D$10+'СЕТ СН'!$G$6-'СЕТ СН'!$G$19</f>
        <v>2317.0649955999997</v>
      </c>
      <c r="J78" s="36">
        <f>SUMIFS(СВЦЭМ!$C$39:$C$782,СВЦЭМ!$A$39:$A$782,$A78,СВЦЭМ!$B$39:$B$782,J$47)+'СЕТ СН'!$G$9+СВЦЭМ!$D$10+'СЕТ СН'!$G$6-'СЕТ СН'!$G$19</f>
        <v>2273.0067984900002</v>
      </c>
      <c r="K78" s="36">
        <f>SUMIFS(СВЦЭМ!$C$39:$C$782,СВЦЭМ!$A$39:$A$782,$A78,СВЦЭМ!$B$39:$B$782,K$47)+'СЕТ СН'!$G$9+СВЦЭМ!$D$10+'СЕТ СН'!$G$6-'СЕТ СН'!$G$19</f>
        <v>2249.77434189</v>
      </c>
      <c r="L78" s="36">
        <f>SUMIFS(СВЦЭМ!$C$39:$C$782,СВЦЭМ!$A$39:$A$782,$A78,СВЦЭМ!$B$39:$B$782,L$47)+'СЕТ СН'!$G$9+СВЦЭМ!$D$10+'СЕТ СН'!$G$6-'СЕТ СН'!$G$19</f>
        <v>2229.6244791200002</v>
      </c>
      <c r="M78" s="36">
        <f>SUMIFS(СВЦЭМ!$C$39:$C$782,СВЦЭМ!$A$39:$A$782,$A78,СВЦЭМ!$B$39:$B$782,M$47)+'СЕТ СН'!$G$9+СВЦЭМ!$D$10+'СЕТ СН'!$G$6-'СЕТ СН'!$G$19</f>
        <v>2238.4730208599999</v>
      </c>
      <c r="N78" s="36">
        <f>SUMIFS(СВЦЭМ!$C$39:$C$782,СВЦЭМ!$A$39:$A$782,$A78,СВЦЭМ!$B$39:$B$782,N$47)+'СЕТ СН'!$G$9+СВЦЭМ!$D$10+'СЕТ СН'!$G$6-'СЕТ СН'!$G$19</f>
        <v>2265.0341677799997</v>
      </c>
      <c r="O78" s="36">
        <f>SUMIFS(СВЦЭМ!$C$39:$C$782,СВЦЭМ!$A$39:$A$782,$A78,СВЦЭМ!$B$39:$B$782,O$47)+'СЕТ СН'!$G$9+СВЦЭМ!$D$10+'СЕТ СН'!$G$6-'СЕТ СН'!$G$19</f>
        <v>2295.6960107700002</v>
      </c>
      <c r="P78" s="36">
        <f>SUMIFS(СВЦЭМ!$C$39:$C$782,СВЦЭМ!$A$39:$A$782,$A78,СВЦЭМ!$B$39:$B$782,P$47)+'СЕТ СН'!$G$9+СВЦЭМ!$D$10+'СЕТ СН'!$G$6-'СЕТ СН'!$G$19</f>
        <v>2313.57582116</v>
      </c>
      <c r="Q78" s="36">
        <f>SUMIFS(СВЦЭМ!$C$39:$C$782,СВЦЭМ!$A$39:$A$782,$A78,СВЦЭМ!$B$39:$B$782,Q$47)+'СЕТ СН'!$G$9+СВЦЭМ!$D$10+'СЕТ СН'!$G$6-'СЕТ СН'!$G$19</f>
        <v>2316.6711425499998</v>
      </c>
      <c r="R78" s="36">
        <f>SUMIFS(СВЦЭМ!$C$39:$C$782,СВЦЭМ!$A$39:$A$782,$A78,СВЦЭМ!$B$39:$B$782,R$47)+'СЕТ СН'!$G$9+СВЦЭМ!$D$10+'СЕТ СН'!$G$6-'СЕТ СН'!$G$19</f>
        <v>2313.9539512599999</v>
      </c>
      <c r="S78" s="36">
        <f>SUMIFS(СВЦЭМ!$C$39:$C$782,СВЦЭМ!$A$39:$A$782,$A78,СВЦЭМ!$B$39:$B$782,S$47)+'СЕТ СН'!$G$9+СВЦЭМ!$D$10+'СЕТ СН'!$G$6-'СЕТ СН'!$G$19</f>
        <v>2300.9191524100002</v>
      </c>
      <c r="T78" s="36">
        <f>SUMIFS(СВЦЭМ!$C$39:$C$782,СВЦЭМ!$A$39:$A$782,$A78,СВЦЭМ!$B$39:$B$782,T$47)+'СЕТ СН'!$G$9+СВЦЭМ!$D$10+'СЕТ СН'!$G$6-'СЕТ СН'!$G$19</f>
        <v>2209.4460349000001</v>
      </c>
      <c r="U78" s="36">
        <f>SUMIFS(СВЦЭМ!$C$39:$C$782,СВЦЭМ!$A$39:$A$782,$A78,СВЦЭМ!$B$39:$B$782,U$47)+'СЕТ СН'!$G$9+СВЦЭМ!$D$10+'СЕТ СН'!$G$6-'СЕТ СН'!$G$19</f>
        <v>2215.6618946499998</v>
      </c>
      <c r="V78" s="36">
        <f>SUMIFS(СВЦЭМ!$C$39:$C$782,СВЦЭМ!$A$39:$A$782,$A78,СВЦЭМ!$B$39:$B$782,V$47)+'СЕТ СН'!$G$9+СВЦЭМ!$D$10+'СЕТ СН'!$G$6-'СЕТ СН'!$G$19</f>
        <v>2216.9627020899998</v>
      </c>
      <c r="W78" s="36">
        <f>SUMIFS(СВЦЭМ!$C$39:$C$782,СВЦЭМ!$A$39:$A$782,$A78,СВЦЭМ!$B$39:$B$782,W$47)+'СЕТ СН'!$G$9+СВЦЭМ!$D$10+'СЕТ СН'!$G$6-'СЕТ СН'!$G$19</f>
        <v>2240.2132022999999</v>
      </c>
      <c r="X78" s="36">
        <f>SUMIFS(СВЦЭМ!$C$39:$C$782,СВЦЭМ!$A$39:$A$782,$A78,СВЦЭМ!$B$39:$B$782,X$47)+'СЕТ СН'!$G$9+СВЦЭМ!$D$10+'СЕТ СН'!$G$6-'СЕТ СН'!$G$19</f>
        <v>2305.8827387799997</v>
      </c>
      <c r="Y78" s="36">
        <f>SUMIFS(СВЦЭМ!$C$39:$C$782,СВЦЭМ!$A$39:$A$782,$A78,СВЦЭМ!$B$39:$B$782,Y$47)+'СЕТ СН'!$G$9+СВЦЭМ!$D$10+'СЕТ СН'!$G$6-'СЕТ СН'!$G$19</f>
        <v>2337.4754637299998</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01.10.2024</v>
      </c>
      <c r="B84" s="36">
        <f>SUMIFS(СВЦЭМ!$C$39:$C$782,СВЦЭМ!$A$39:$A$782,$A84,СВЦЭМ!$B$39:$B$782,B$83)+'СЕТ СН'!$H$9+СВЦЭМ!$D$10+'СЕТ СН'!$H$6-'СЕТ СН'!$H$19</f>
        <v>2420.1197081800001</v>
      </c>
      <c r="C84" s="36">
        <f>SUMIFS(СВЦЭМ!$C$39:$C$782,СВЦЭМ!$A$39:$A$782,$A84,СВЦЭМ!$B$39:$B$782,C$83)+'СЕТ СН'!$H$9+СВЦЭМ!$D$10+'СЕТ СН'!$H$6-'СЕТ СН'!$H$19</f>
        <v>2409.0059931599999</v>
      </c>
      <c r="D84" s="36">
        <f>SUMIFS(СВЦЭМ!$C$39:$C$782,СВЦЭМ!$A$39:$A$782,$A84,СВЦЭМ!$B$39:$B$782,D$83)+'СЕТ СН'!$H$9+СВЦЭМ!$D$10+'СЕТ СН'!$H$6-'СЕТ СН'!$H$19</f>
        <v>2511.1392431900003</v>
      </c>
      <c r="E84" s="36">
        <f>SUMIFS(СВЦЭМ!$C$39:$C$782,СВЦЭМ!$A$39:$A$782,$A84,СВЦЭМ!$B$39:$B$782,E$83)+'СЕТ СН'!$H$9+СВЦЭМ!$D$10+'СЕТ СН'!$H$6-'СЕТ СН'!$H$19</f>
        <v>2531.67146787</v>
      </c>
      <c r="F84" s="36">
        <f>SUMIFS(СВЦЭМ!$C$39:$C$782,СВЦЭМ!$A$39:$A$782,$A84,СВЦЭМ!$B$39:$B$782,F$83)+'СЕТ СН'!$H$9+СВЦЭМ!$D$10+'СЕТ СН'!$H$6-'СЕТ СН'!$H$19</f>
        <v>2529.8199556600002</v>
      </c>
      <c r="G84" s="36">
        <f>SUMIFS(СВЦЭМ!$C$39:$C$782,СВЦЭМ!$A$39:$A$782,$A84,СВЦЭМ!$B$39:$B$782,G$83)+'СЕТ СН'!$H$9+СВЦЭМ!$D$10+'СЕТ СН'!$H$6-'СЕТ СН'!$H$19</f>
        <v>2491.9655046099997</v>
      </c>
      <c r="H84" s="36">
        <f>SUMIFS(СВЦЭМ!$C$39:$C$782,СВЦЭМ!$A$39:$A$782,$A84,СВЦЭМ!$B$39:$B$782,H$83)+'СЕТ СН'!$H$9+СВЦЭМ!$D$10+'СЕТ СН'!$H$6-'СЕТ СН'!$H$19</f>
        <v>2386.6246371100001</v>
      </c>
      <c r="I84" s="36">
        <f>SUMIFS(СВЦЭМ!$C$39:$C$782,СВЦЭМ!$A$39:$A$782,$A84,СВЦЭМ!$B$39:$B$782,I$83)+'СЕТ СН'!$H$9+СВЦЭМ!$D$10+'СЕТ СН'!$H$6-'СЕТ СН'!$H$19</f>
        <v>2271.1300004100003</v>
      </c>
      <c r="J84" s="36">
        <f>SUMIFS(СВЦЭМ!$C$39:$C$782,СВЦЭМ!$A$39:$A$782,$A84,СВЦЭМ!$B$39:$B$782,J$83)+'СЕТ СН'!$H$9+СВЦЭМ!$D$10+'СЕТ СН'!$H$6-'СЕТ СН'!$H$19</f>
        <v>2225.9517411500001</v>
      </c>
      <c r="K84" s="36">
        <f>SUMIFS(СВЦЭМ!$C$39:$C$782,СВЦЭМ!$A$39:$A$782,$A84,СВЦЭМ!$B$39:$B$782,K$83)+'СЕТ СН'!$H$9+СВЦЭМ!$D$10+'СЕТ СН'!$H$6-'СЕТ СН'!$H$19</f>
        <v>2180.32473493</v>
      </c>
      <c r="L84" s="36">
        <f>SUMIFS(СВЦЭМ!$C$39:$C$782,СВЦЭМ!$A$39:$A$782,$A84,СВЦЭМ!$B$39:$B$782,L$83)+'СЕТ СН'!$H$9+СВЦЭМ!$D$10+'СЕТ СН'!$H$6-'СЕТ СН'!$H$19</f>
        <v>2187.7305526199998</v>
      </c>
      <c r="M84" s="36">
        <f>SUMIFS(СВЦЭМ!$C$39:$C$782,СВЦЭМ!$A$39:$A$782,$A84,СВЦЭМ!$B$39:$B$782,M$83)+'СЕТ СН'!$H$9+СВЦЭМ!$D$10+'СЕТ СН'!$H$6-'СЕТ СН'!$H$19</f>
        <v>2190.5350614200001</v>
      </c>
      <c r="N84" s="36">
        <f>SUMIFS(СВЦЭМ!$C$39:$C$782,СВЦЭМ!$A$39:$A$782,$A84,СВЦЭМ!$B$39:$B$782,N$83)+'СЕТ СН'!$H$9+СВЦЭМ!$D$10+'СЕТ СН'!$H$6-'СЕТ СН'!$H$19</f>
        <v>2215.0295444600001</v>
      </c>
      <c r="O84" s="36">
        <f>SUMIFS(СВЦЭМ!$C$39:$C$782,СВЦЭМ!$A$39:$A$782,$A84,СВЦЭМ!$B$39:$B$782,O$83)+'СЕТ СН'!$H$9+СВЦЭМ!$D$10+'СЕТ СН'!$H$6-'СЕТ СН'!$H$19</f>
        <v>2194.1130223499999</v>
      </c>
      <c r="P84" s="36">
        <f>SUMIFS(СВЦЭМ!$C$39:$C$782,СВЦЭМ!$A$39:$A$782,$A84,СВЦЭМ!$B$39:$B$782,P$83)+'СЕТ СН'!$H$9+СВЦЭМ!$D$10+'СЕТ СН'!$H$6-'СЕТ СН'!$H$19</f>
        <v>2199.6425442500004</v>
      </c>
      <c r="Q84" s="36">
        <f>SUMIFS(СВЦЭМ!$C$39:$C$782,СВЦЭМ!$A$39:$A$782,$A84,СВЦЭМ!$B$39:$B$782,Q$83)+'СЕТ СН'!$H$9+СВЦЭМ!$D$10+'СЕТ СН'!$H$6-'СЕТ СН'!$H$19</f>
        <v>2239.4986754800002</v>
      </c>
      <c r="R84" s="36">
        <f>SUMIFS(СВЦЭМ!$C$39:$C$782,СВЦЭМ!$A$39:$A$782,$A84,СВЦЭМ!$B$39:$B$782,R$83)+'СЕТ СН'!$H$9+СВЦЭМ!$D$10+'СЕТ СН'!$H$6-'СЕТ СН'!$H$19</f>
        <v>2218.3027573500003</v>
      </c>
      <c r="S84" s="36">
        <f>SUMIFS(СВЦЭМ!$C$39:$C$782,СВЦЭМ!$A$39:$A$782,$A84,СВЦЭМ!$B$39:$B$782,S$83)+'СЕТ СН'!$H$9+СВЦЭМ!$D$10+'СЕТ СН'!$H$6-'СЕТ СН'!$H$19</f>
        <v>2182.7987657900003</v>
      </c>
      <c r="T84" s="36">
        <f>SUMIFS(СВЦЭМ!$C$39:$C$782,СВЦЭМ!$A$39:$A$782,$A84,СВЦЭМ!$B$39:$B$782,T$83)+'СЕТ СН'!$H$9+СВЦЭМ!$D$10+'СЕТ СН'!$H$6-'СЕТ СН'!$H$19</f>
        <v>2170.9366231000004</v>
      </c>
      <c r="U84" s="36">
        <f>SUMIFS(СВЦЭМ!$C$39:$C$782,СВЦЭМ!$A$39:$A$782,$A84,СВЦЭМ!$B$39:$B$782,U$83)+'СЕТ СН'!$H$9+СВЦЭМ!$D$10+'СЕТ СН'!$H$6-'СЕТ СН'!$H$19</f>
        <v>2141.5048791300001</v>
      </c>
      <c r="V84" s="36">
        <f>SUMIFS(СВЦЭМ!$C$39:$C$782,СВЦЭМ!$A$39:$A$782,$A84,СВЦЭМ!$B$39:$B$782,V$83)+'СЕТ СН'!$H$9+СВЦЭМ!$D$10+'СЕТ СН'!$H$6-'СЕТ СН'!$H$19</f>
        <v>2126.5545290999999</v>
      </c>
      <c r="W84" s="36">
        <f>SUMIFS(СВЦЭМ!$C$39:$C$782,СВЦЭМ!$A$39:$A$782,$A84,СВЦЭМ!$B$39:$B$782,W$83)+'СЕТ СН'!$H$9+СВЦЭМ!$D$10+'СЕТ СН'!$H$6-'СЕТ СН'!$H$19</f>
        <v>2125.82751061</v>
      </c>
      <c r="X84" s="36">
        <f>SUMIFS(СВЦЭМ!$C$39:$C$782,СВЦЭМ!$A$39:$A$782,$A84,СВЦЭМ!$B$39:$B$782,X$83)+'СЕТ СН'!$H$9+СВЦЭМ!$D$10+'СЕТ СН'!$H$6-'СЕТ СН'!$H$19</f>
        <v>2200.77873714</v>
      </c>
      <c r="Y84" s="36">
        <f>SUMIFS(СВЦЭМ!$C$39:$C$782,СВЦЭМ!$A$39:$A$782,$A84,СВЦЭМ!$B$39:$B$782,Y$83)+'СЕТ СН'!$H$9+СВЦЭМ!$D$10+'СЕТ СН'!$H$6-'СЕТ СН'!$H$19</f>
        <v>2281.6281628900001</v>
      </c>
    </row>
    <row r="85" spans="1:25" ht="15.75" x14ac:dyDescent="0.2">
      <c r="A85" s="35">
        <f>A84+1</f>
        <v>45567</v>
      </c>
      <c r="B85" s="36">
        <f>SUMIFS(СВЦЭМ!$C$39:$C$782,СВЦЭМ!$A$39:$A$782,$A85,СВЦЭМ!$B$39:$B$782,B$83)+'СЕТ СН'!$H$9+СВЦЭМ!$D$10+'СЕТ СН'!$H$6-'СЕТ СН'!$H$19</f>
        <v>2371.6633797100003</v>
      </c>
      <c r="C85" s="36">
        <f>SUMIFS(СВЦЭМ!$C$39:$C$782,СВЦЭМ!$A$39:$A$782,$A85,СВЦЭМ!$B$39:$B$782,C$83)+'СЕТ СН'!$H$9+СВЦЭМ!$D$10+'СЕТ СН'!$H$6-'СЕТ СН'!$H$19</f>
        <v>2432.6055017200001</v>
      </c>
      <c r="D85" s="36">
        <f>SUMIFS(СВЦЭМ!$C$39:$C$782,СВЦЭМ!$A$39:$A$782,$A85,СВЦЭМ!$B$39:$B$782,D$83)+'СЕТ СН'!$H$9+СВЦЭМ!$D$10+'СЕТ СН'!$H$6-'СЕТ СН'!$H$19</f>
        <v>2500.6772251299999</v>
      </c>
      <c r="E85" s="36">
        <f>SUMIFS(СВЦЭМ!$C$39:$C$782,СВЦЭМ!$A$39:$A$782,$A85,СВЦЭМ!$B$39:$B$782,E$83)+'СЕТ СН'!$H$9+СВЦЭМ!$D$10+'СЕТ СН'!$H$6-'СЕТ СН'!$H$19</f>
        <v>2526.4958459199997</v>
      </c>
      <c r="F85" s="36">
        <f>SUMIFS(СВЦЭМ!$C$39:$C$782,СВЦЭМ!$A$39:$A$782,$A85,СВЦЭМ!$B$39:$B$782,F$83)+'СЕТ СН'!$H$9+СВЦЭМ!$D$10+'СЕТ СН'!$H$6-'СЕТ СН'!$H$19</f>
        <v>2515.8306653899999</v>
      </c>
      <c r="G85" s="36">
        <f>SUMIFS(СВЦЭМ!$C$39:$C$782,СВЦЭМ!$A$39:$A$782,$A85,СВЦЭМ!$B$39:$B$782,G$83)+'СЕТ СН'!$H$9+СВЦЭМ!$D$10+'СЕТ СН'!$H$6-'СЕТ СН'!$H$19</f>
        <v>2482.4432086100001</v>
      </c>
      <c r="H85" s="36">
        <f>SUMIFS(СВЦЭМ!$C$39:$C$782,СВЦЭМ!$A$39:$A$782,$A85,СВЦЭМ!$B$39:$B$782,H$83)+'СЕТ СН'!$H$9+СВЦЭМ!$D$10+'СЕТ СН'!$H$6-'СЕТ СН'!$H$19</f>
        <v>2390.7789821599999</v>
      </c>
      <c r="I85" s="36">
        <f>SUMIFS(СВЦЭМ!$C$39:$C$782,СВЦЭМ!$A$39:$A$782,$A85,СВЦЭМ!$B$39:$B$782,I$83)+'СЕТ СН'!$H$9+СВЦЭМ!$D$10+'СЕТ СН'!$H$6-'СЕТ СН'!$H$19</f>
        <v>2297.3803890700001</v>
      </c>
      <c r="J85" s="36">
        <f>SUMIFS(СВЦЭМ!$C$39:$C$782,СВЦЭМ!$A$39:$A$782,$A85,СВЦЭМ!$B$39:$B$782,J$83)+'СЕТ СН'!$H$9+СВЦЭМ!$D$10+'СЕТ СН'!$H$6-'СЕТ СН'!$H$19</f>
        <v>2268.4941610800001</v>
      </c>
      <c r="K85" s="36">
        <f>SUMIFS(СВЦЭМ!$C$39:$C$782,СВЦЭМ!$A$39:$A$782,$A85,СВЦЭМ!$B$39:$B$782,K$83)+'СЕТ СН'!$H$9+СВЦЭМ!$D$10+'СЕТ СН'!$H$6-'СЕТ СН'!$H$19</f>
        <v>2233.23841644</v>
      </c>
      <c r="L85" s="36">
        <f>SUMIFS(СВЦЭМ!$C$39:$C$782,СВЦЭМ!$A$39:$A$782,$A85,СВЦЭМ!$B$39:$B$782,L$83)+'СЕТ СН'!$H$9+СВЦЭМ!$D$10+'СЕТ СН'!$H$6-'СЕТ СН'!$H$19</f>
        <v>2235.6445075299998</v>
      </c>
      <c r="M85" s="36">
        <f>SUMIFS(СВЦЭМ!$C$39:$C$782,СВЦЭМ!$A$39:$A$782,$A85,СВЦЭМ!$B$39:$B$782,M$83)+'СЕТ СН'!$H$9+СВЦЭМ!$D$10+'СЕТ СН'!$H$6-'СЕТ СН'!$H$19</f>
        <v>2250.3012094200003</v>
      </c>
      <c r="N85" s="36">
        <f>SUMIFS(СВЦЭМ!$C$39:$C$782,СВЦЭМ!$A$39:$A$782,$A85,СВЦЭМ!$B$39:$B$782,N$83)+'СЕТ СН'!$H$9+СВЦЭМ!$D$10+'СЕТ СН'!$H$6-'СЕТ СН'!$H$19</f>
        <v>2259.5930850700001</v>
      </c>
      <c r="O85" s="36">
        <f>SUMIFS(СВЦЭМ!$C$39:$C$782,СВЦЭМ!$A$39:$A$782,$A85,СВЦЭМ!$B$39:$B$782,O$83)+'СЕТ СН'!$H$9+СВЦЭМ!$D$10+'СЕТ СН'!$H$6-'СЕТ СН'!$H$19</f>
        <v>2246.9026156300001</v>
      </c>
      <c r="P85" s="36">
        <f>SUMIFS(СВЦЭМ!$C$39:$C$782,СВЦЭМ!$A$39:$A$782,$A85,СВЦЭМ!$B$39:$B$782,P$83)+'СЕТ СН'!$H$9+СВЦЭМ!$D$10+'СЕТ СН'!$H$6-'СЕТ СН'!$H$19</f>
        <v>2245.8387938999999</v>
      </c>
      <c r="Q85" s="36">
        <f>SUMIFS(СВЦЭМ!$C$39:$C$782,СВЦЭМ!$A$39:$A$782,$A85,СВЦЭМ!$B$39:$B$782,Q$83)+'СЕТ СН'!$H$9+СВЦЭМ!$D$10+'СЕТ СН'!$H$6-'СЕТ СН'!$H$19</f>
        <v>2274.6561299599998</v>
      </c>
      <c r="R85" s="36">
        <f>SUMIFS(СВЦЭМ!$C$39:$C$782,СВЦЭМ!$A$39:$A$782,$A85,СВЦЭМ!$B$39:$B$782,R$83)+'СЕТ СН'!$H$9+СВЦЭМ!$D$10+'СЕТ СН'!$H$6-'СЕТ СН'!$H$19</f>
        <v>2228.02152217</v>
      </c>
      <c r="S85" s="36">
        <f>SUMIFS(СВЦЭМ!$C$39:$C$782,СВЦЭМ!$A$39:$A$782,$A85,СВЦЭМ!$B$39:$B$782,S$83)+'СЕТ СН'!$H$9+СВЦЭМ!$D$10+'СЕТ СН'!$H$6-'СЕТ СН'!$H$19</f>
        <v>2218.1458521</v>
      </c>
      <c r="T85" s="36">
        <f>SUMIFS(СВЦЭМ!$C$39:$C$782,СВЦЭМ!$A$39:$A$782,$A85,СВЦЭМ!$B$39:$B$782,T$83)+'СЕТ СН'!$H$9+СВЦЭМ!$D$10+'СЕТ СН'!$H$6-'СЕТ СН'!$H$19</f>
        <v>2202.1580718100004</v>
      </c>
      <c r="U85" s="36">
        <f>SUMIFS(СВЦЭМ!$C$39:$C$782,СВЦЭМ!$A$39:$A$782,$A85,СВЦЭМ!$B$39:$B$782,U$83)+'СЕТ СН'!$H$9+СВЦЭМ!$D$10+'СЕТ СН'!$H$6-'СЕТ СН'!$H$19</f>
        <v>2171.1303594999999</v>
      </c>
      <c r="V85" s="36">
        <f>SUMIFS(СВЦЭМ!$C$39:$C$782,СВЦЭМ!$A$39:$A$782,$A85,СВЦЭМ!$B$39:$B$782,V$83)+'СЕТ СН'!$H$9+СВЦЭМ!$D$10+'СЕТ СН'!$H$6-'СЕТ СН'!$H$19</f>
        <v>2174.47896528</v>
      </c>
      <c r="W85" s="36">
        <f>SUMIFS(СВЦЭМ!$C$39:$C$782,СВЦЭМ!$A$39:$A$782,$A85,СВЦЭМ!$B$39:$B$782,W$83)+'СЕТ СН'!$H$9+СВЦЭМ!$D$10+'СЕТ СН'!$H$6-'СЕТ СН'!$H$19</f>
        <v>2187.16397934</v>
      </c>
      <c r="X85" s="36">
        <f>SUMIFS(СВЦЭМ!$C$39:$C$782,СВЦЭМ!$A$39:$A$782,$A85,СВЦЭМ!$B$39:$B$782,X$83)+'СЕТ СН'!$H$9+СВЦЭМ!$D$10+'СЕТ СН'!$H$6-'СЕТ СН'!$H$19</f>
        <v>2256.0981613700001</v>
      </c>
      <c r="Y85" s="36">
        <f>SUMIFS(СВЦЭМ!$C$39:$C$782,СВЦЭМ!$A$39:$A$782,$A85,СВЦЭМ!$B$39:$B$782,Y$83)+'СЕТ СН'!$H$9+СВЦЭМ!$D$10+'СЕТ СН'!$H$6-'СЕТ СН'!$H$19</f>
        <v>2328.7945201100001</v>
      </c>
    </row>
    <row r="86" spans="1:25" ht="15.75" x14ac:dyDescent="0.2">
      <c r="A86" s="35">
        <f t="shared" ref="A86:A114" si="2">A85+1</f>
        <v>45568</v>
      </c>
      <c r="B86" s="36">
        <f>SUMIFS(СВЦЭМ!$C$39:$C$782,СВЦЭМ!$A$39:$A$782,$A86,СВЦЭМ!$B$39:$B$782,B$83)+'СЕТ СН'!$H$9+СВЦЭМ!$D$10+'СЕТ СН'!$H$6-'СЕТ СН'!$H$19</f>
        <v>2307.6153503800001</v>
      </c>
      <c r="C86" s="36">
        <f>SUMIFS(СВЦЭМ!$C$39:$C$782,СВЦЭМ!$A$39:$A$782,$A86,СВЦЭМ!$B$39:$B$782,C$83)+'СЕТ СН'!$H$9+СВЦЭМ!$D$10+'СЕТ СН'!$H$6-'СЕТ СН'!$H$19</f>
        <v>2356.4605718800003</v>
      </c>
      <c r="D86" s="36">
        <f>SUMIFS(СВЦЭМ!$C$39:$C$782,СВЦЭМ!$A$39:$A$782,$A86,СВЦЭМ!$B$39:$B$782,D$83)+'СЕТ СН'!$H$9+СВЦЭМ!$D$10+'СЕТ СН'!$H$6-'СЕТ СН'!$H$19</f>
        <v>2402.6232970199999</v>
      </c>
      <c r="E86" s="36">
        <f>SUMIFS(СВЦЭМ!$C$39:$C$782,СВЦЭМ!$A$39:$A$782,$A86,СВЦЭМ!$B$39:$B$782,E$83)+'СЕТ СН'!$H$9+СВЦЭМ!$D$10+'СЕТ СН'!$H$6-'СЕТ СН'!$H$19</f>
        <v>2453.51641569</v>
      </c>
      <c r="F86" s="36">
        <f>SUMIFS(СВЦЭМ!$C$39:$C$782,СВЦЭМ!$A$39:$A$782,$A86,СВЦЭМ!$B$39:$B$782,F$83)+'СЕТ СН'!$H$9+СВЦЭМ!$D$10+'СЕТ СН'!$H$6-'СЕТ СН'!$H$19</f>
        <v>2429.7635126699997</v>
      </c>
      <c r="G86" s="36">
        <f>SUMIFS(СВЦЭМ!$C$39:$C$782,СВЦЭМ!$A$39:$A$782,$A86,СВЦЭМ!$B$39:$B$782,G$83)+'СЕТ СН'!$H$9+СВЦЭМ!$D$10+'СЕТ СН'!$H$6-'СЕТ СН'!$H$19</f>
        <v>2423.6639628000003</v>
      </c>
      <c r="H86" s="36">
        <f>SUMIFS(СВЦЭМ!$C$39:$C$782,СВЦЭМ!$A$39:$A$782,$A86,СВЦЭМ!$B$39:$B$782,H$83)+'СЕТ СН'!$H$9+СВЦЭМ!$D$10+'СЕТ СН'!$H$6-'СЕТ СН'!$H$19</f>
        <v>2346.06548634</v>
      </c>
      <c r="I86" s="36">
        <f>SUMIFS(СВЦЭМ!$C$39:$C$782,СВЦЭМ!$A$39:$A$782,$A86,СВЦЭМ!$B$39:$B$782,I$83)+'СЕТ СН'!$H$9+СВЦЭМ!$D$10+'СЕТ СН'!$H$6-'СЕТ СН'!$H$19</f>
        <v>2270.4829767000001</v>
      </c>
      <c r="J86" s="36">
        <f>SUMIFS(СВЦЭМ!$C$39:$C$782,СВЦЭМ!$A$39:$A$782,$A86,СВЦЭМ!$B$39:$B$782,J$83)+'СЕТ СН'!$H$9+СВЦЭМ!$D$10+'СЕТ СН'!$H$6-'СЕТ СН'!$H$19</f>
        <v>2235.2179740900001</v>
      </c>
      <c r="K86" s="36">
        <f>SUMIFS(СВЦЭМ!$C$39:$C$782,СВЦЭМ!$A$39:$A$782,$A86,СВЦЭМ!$B$39:$B$782,K$83)+'СЕТ СН'!$H$9+СВЦЭМ!$D$10+'СЕТ СН'!$H$6-'СЕТ СН'!$H$19</f>
        <v>2192.3309742199999</v>
      </c>
      <c r="L86" s="36">
        <f>SUMIFS(СВЦЭМ!$C$39:$C$782,СВЦЭМ!$A$39:$A$782,$A86,СВЦЭМ!$B$39:$B$782,L$83)+'СЕТ СН'!$H$9+СВЦЭМ!$D$10+'СЕТ СН'!$H$6-'СЕТ СН'!$H$19</f>
        <v>2183.79124993</v>
      </c>
      <c r="M86" s="36">
        <f>SUMIFS(СВЦЭМ!$C$39:$C$782,СВЦЭМ!$A$39:$A$782,$A86,СВЦЭМ!$B$39:$B$782,M$83)+'СЕТ СН'!$H$9+СВЦЭМ!$D$10+'СЕТ СН'!$H$6-'СЕТ СН'!$H$19</f>
        <v>2205.0698036200001</v>
      </c>
      <c r="N86" s="36">
        <f>SUMIFS(СВЦЭМ!$C$39:$C$782,СВЦЭМ!$A$39:$A$782,$A86,СВЦЭМ!$B$39:$B$782,N$83)+'СЕТ СН'!$H$9+СВЦЭМ!$D$10+'СЕТ СН'!$H$6-'СЕТ СН'!$H$19</f>
        <v>2236.34389427</v>
      </c>
      <c r="O86" s="36">
        <f>SUMIFS(СВЦЭМ!$C$39:$C$782,СВЦЭМ!$A$39:$A$782,$A86,СВЦЭМ!$B$39:$B$782,O$83)+'СЕТ СН'!$H$9+СВЦЭМ!$D$10+'СЕТ СН'!$H$6-'СЕТ СН'!$H$19</f>
        <v>2217.5661918400001</v>
      </c>
      <c r="P86" s="36">
        <f>SUMIFS(СВЦЭМ!$C$39:$C$782,СВЦЭМ!$A$39:$A$782,$A86,СВЦЭМ!$B$39:$B$782,P$83)+'СЕТ СН'!$H$9+СВЦЭМ!$D$10+'СЕТ СН'!$H$6-'СЕТ СН'!$H$19</f>
        <v>2223.0135501899999</v>
      </c>
      <c r="Q86" s="36">
        <f>SUMIFS(СВЦЭМ!$C$39:$C$782,СВЦЭМ!$A$39:$A$782,$A86,СВЦЭМ!$B$39:$B$782,Q$83)+'СЕТ СН'!$H$9+СВЦЭМ!$D$10+'СЕТ СН'!$H$6-'СЕТ СН'!$H$19</f>
        <v>2240.37325689</v>
      </c>
      <c r="R86" s="36">
        <f>SUMIFS(СВЦЭМ!$C$39:$C$782,СВЦЭМ!$A$39:$A$782,$A86,СВЦЭМ!$B$39:$B$782,R$83)+'СЕТ СН'!$H$9+СВЦЭМ!$D$10+'СЕТ СН'!$H$6-'СЕТ СН'!$H$19</f>
        <v>2237.14497923</v>
      </c>
      <c r="S86" s="36">
        <f>SUMIFS(СВЦЭМ!$C$39:$C$782,СВЦЭМ!$A$39:$A$782,$A86,СВЦЭМ!$B$39:$B$782,S$83)+'СЕТ СН'!$H$9+СВЦЭМ!$D$10+'СЕТ СН'!$H$6-'СЕТ СН'!$H$19</f>
        <v>2208.4547718900003</v>
      </c>
      <c r="T86" s="36">
        <f>SUMIFS(СВЦЭМ!$C$39:$C$782,СВЦЭМ!$A$39:$A$782,$A86,СВЦЭМ!$B$39:$B$782,T$83)+'СЕТ СН'!$H$9+СВЦЭМ!$D$10+'СЕТ СН'!$H$6-'СЕТ СН'!$H$19</f>
        <v>2195.9900768899997</v>
      </c>
      <c r="U86" s="36">
        <f>SUMIFS(СВЦЭМ!$C$39:$C$782,СВЦЭМ!$A$39:$A$782,$A86,СВЦЭМ!$B$39:$B$782,U$83)+'СЕТ СН'!$H$9+СВЦЭМ!$D$10+'СЕТ СН'!$H$6-'СЕТ СН'!$H$19</f>
        <v>2172.31537871</v>
      </c>
      <c r="V86" s="36">
        <f>SUMIFS(СВЦЭМ!$C$39:$C$782,СВЦЭМ!$A$39:$A$782,$A86,СВЦЭМ!$B$39:$B$782,V$83)+'СЕТ СН'!$H$9+СВЦЭМ!$D$10+'СЕТ СН'!$H$6-'СЕТ СН'!$H$19</f>
        <v>2158.5796094500001</v>
      </c>
      <c r="W86" s="36">
        <f>SUMIFS(СВЦЭМ!$C$39:$C$782,СВЦЭМ!$A$39:$A$782,$A86,СВЦЭМ!$B$39:$B$782,W$83)+'СЕТ СН'!$H$9+СВЦЭМ!$D$10+'СЕТ СН'!$H$6-'СЕТ СН'!$H$19</f>
        <v>2193.8980182100004</v>
      </c>
      <c r="X86" s="36">
        <f>SUMIFS(СВЦЭМ!$C$39:$C$782,СВЦЭМ!$A$39:$A$782,$A86,СВЦЭМ!$B$39:$B$782,X$83)+'СЕТ СН'!$H$9+СВЦЭМ!$D$10+'СЕТ СН'!$H$6-'СЕТ СН'!$H$19</f>
        <v>2252.9543998300001</v>
      </c>
      <c r="Y86" s="36">
        <f>SUMIFS(СВЦЭМ!$C$39:$C$782,СВЦЭМ!$A$39:$A$782,$A86,СВЦЭМ!$B$39:$B$782,Y$83)+'СЕТ СН'!$H$9+СВЦЭМ!$D$10+'СЕТ СН'!$H$6-'СЕТ СН'!$H$19</f>
        <v>2320.0808995699999</v>
      </c>
    </row>
    <row r="87" spans="1:25" ht="15.75" x14ac:dyDescent="0.2">
      <c r="A87" s="35">
        <f t="shared" si="2"/>
        <v>45569</v>
      </c>
      <c r="B87" s="36">
        <f>SUMIFS(СВЦЭМ!$C$39:$C$782,СВЦЭМ!$A$39:$A$782,$A87,СВЦЭМ!$B$39:$B$782,B$83)+'СЕТ СН'!$H$9+СВЦЭМ!$D$10+'СЕТ СН'!$H$6-'СЕТ СН'!$H$19</f>
        <v>2392.0237666600001</v>
      </c>
      <c r="C87" s="36">
        <f>SUMIFS(СВЦЭМ!$C$39:$C$782,СВЦЭМ!$A$39:$A$782,$A87,СВЦЭМ!$B$39:$B$782,C$83)+'СЕТ СН'!$H$9+СВЦЭМ!$D$10+'СЕТ СН'!$H$6-'СЕТ СН'!$H$19</f>
        <v>2447.8520485500003</v>
      </c>
      <c r="D87" s="36">
        <f>SUMIFS(СВЦЭМ!$C$39:$C$782,СВЦЭМ!$A$39:$A$782,$A87,СВЦЭМ!$B$39:$B$782,D$83)+'СЕТ СН'!$H$9+СВЦЭМ!$D$10+'СЕТ СН'!$H$6-'СЕТ СН'!$H$19</f>
        <v>2471.9185920300001</v>
      </c>
      <c r="E87" s="36">
        <f>SUMIFS(СВЦЭМ!$C$39:$C$782,СВЦЭМ!$A$39:$A$782,$A87,СВЦЭМ!$B$39:$B$782,E$83)+'СЕТ СН'!$H$9+СВЦЭМ!$D$10+'СЕТ СН'!$H$6-'СЕТ СН'!$H$19</f>
        <v>2500.1781296500003</v>
      </c>
      <c r="F87" s="36">
        <f>SUMIFS(СВЦЭМ!$C$39:$C$782,СВЦЭМ!$A$39:$A$782,$A87,СВЦЭМ!$B$39:$B$782,F$83)+'СЕТ СН'!$H$9+СВЦЭМ!$D$10+'СЕТ СН'!$H$6-'СЕТ СН'!$H$19</f>
        <v>2504.4620025700001</v>
      </c>
      <c r="G87" s="36">
        <f>SUMIFS(СВЦЭМ!$C$39:$C$782,СВЦЭМ!$A$39:$A$782,$A87,СВЦЭМ!$B$39:$B$782,G$83)+'СЕТ СН'!$H$9+СВЦЭМ!$D$10+'СЕТ СН'!$H$6-'СЕТ СН'!$H$19</f>
        <v>2441.7200047799997</v>
      </c>
      <c r="H87" s="36">
        <f>SUMIFS(СВЦЭМ!$C$39:$C$782,СВЦЭМ!$A$39:$A$782,$A87,СВЦЭМ!$B$39:$B$782,H$83)+'СЕТ СН'!$H$9+СВЦЭМ!$D$10+'СЕТ СН'!$H$6-'СЕТ СН'!$H$19</f>
        <v>2367.2745014000002</v>
      </c>
      <c r="I87" s="36">
        <f>SUMIFS(СВЦЭМ!$C$39:$C$782,СВЦЭМ!$A$39:$A$782,$A87,СВЦЭМ!$B$39:$B$782,I$83)+'СЕТ СН'!$H$9+СВЦЭМ!$D$10+'СЕТ СН'!$H$6-'СЕТ СН'!$H$19</f>
        <v>2287.6514883</v>
      </c>
      <c r="J87" s="36">
        <f>SUMIFS(СВЦЭМ!$C$39:$C$782,СВЦЭМ!$A$39:$A$782,$A87,СВЦЭМ!$B$39:$B$782,J$83)+'СЕТ СН'!$H$9+СВЦЭМ!$D$10+'СЕТ СН'!$H$6-'СЕТ СН'!$H$19</f>
        <v>2229.9165602200001</v>
      </c>
      <c r="K87" s="36">
        <f>SUMIFS(СВЦЭМ!$C$39:$C$782,СВЦЭМ!$A$39:$A$782,$A87,СВЦЭМ!$B$39:$B$782,K$83)+'СЕТ СН'!$H$9+СВЦЭМ!$D$10+'СЕТ СН'!$H$6-'СЕТ СН'!$H$19</f>
        <v>2204.50966754</v>
      </c>
      <c r="L87" s="36">
        <f>SUMIFS(СВЦЭМ!$C$39:$C$782,СВЦЭМ!$A$39:$A$782,$A87,СВЦЭМ!$B$39:$B$782,L$83)+'СЕТ СН'!$H$9+СВЦЭМ!$D$10+'СЕТ СН'!$H$6-'СЕТ СН'!$H$19</f>
        <v>2182.3655444200003</v>
      </c>
      <c r="M87" s="36">
        <f>SUMIFS(СВЦЭМ!$C$39:$C$782,СВЦЭМ!$A$39:$A$782,$A87,СВЦЭМ!$B$39:$B$782,M$83)+'СЕТ СН'!$H$9+СВЦЭМ!$D$10+'СЕТ СН'!$H$6-'СЕТ СН'!$H$19</f>
        <v>2207.0299176200001</v>
      </c>
      <c r="N87" s="36">
        <f>SUMIFS(СВЦЭМ!$C$39:$C$782,СВЦЭМ!$A$39:$A$782,$A87,СВЦЭМ!$B$39:$B$782,N$83)+'СЕТ СН'!$H$9+СВЦЭМ!$D$10+'СЕТ СН'!$H$6-'СЕТ СН'!$H$19</f>
        <v>2255.92268268</v>
      </c>
      <c r="O87" s="36">
        <f>SUMIFS(СВЦЭМ!$C$39:$C$782,СВЦЭМ!$A$39:$A$782,$A87,СВЦЭМ!$B$39:$B$782,O$83)+'СЕТ СН'!$H$9+СВЦЭМ!$D$10+'СЕТ СН'!$H$6-'СЕТ СН'!$H$19</f>
        <v>2240.0822636000003</v>
      </c>
      <c r="P87" s="36">
        <f>SUMIFS(СВЦЭМ!$C$39:$C$782,СВЦЭМ!$A$39:$A$782,$A87,СВЦЭМ!$B$39:$B$782,P$83)+'СЕТ СН'!$H$9+СВЦЭМ!$D$10+'СЕТ СН'!$H$6-'СЕТ СН'!$H$19</f>
        <v>2221.05369681</v>
      </c>
      <c r="Q87" s="36">
        <f>SUMIFS(СВЦЭМ!$C$39:$C$782,СВЦЭМ!$A$39:$A$782,$A87,СВЦЭМ!$B$39:$B$782,Q$83)+'СЕТ СН'!$H$9+СВЦЭМ!$D$10+'СЕТ СН'!$H$6-'СЕТ СН'!$H$19</f>
        <v>2242.0300974800002</v>
      </c>
      <c r="R87" s="36">
        <f>SUMIFS(СВЦЭМ!$C$39:$C$782,СВЦЭМ!$A$39:$A$782,$A87,СВЦЭМ!$B$39:$B$782,R$83)+'СЕТ СН'!$H$9+СВЦЭМ!$D$10+'СЕТ СН'!$H$6-'СЕТ СН'!$H$19</f>
        <v>2245.0142989300002</v>
      </c>
      <c r="S87" s="36">
        <f>SUMIFS(СВЦЭМ!$C$39:$C$782,СВЦЭМ!$A$39:$A$782,$A87,СВЦЭМ!$B$39:$B$782,S$83)+'СЕТ СН'!$H$9+СВЦЭМ!$D$10+'СЕТ СН'!$H$6-'СЕТ СН'!$H$19</f>
        <v>2220.6461982000001</v>
      </c>
      <c r="T87" s="36">
        <f>SUMIFS(СВЦЭМ!$C$39:$C$782,СВЦЭМ!$A$39:$A$782,$A87,СВЦЭМ!$B$39:$B$782,T$83)+'СЕТ СН'!$H$9+СВЦЭМ!$D$10+'СЕТ СН'!$H$6-'СЕТ СН'!$H$19</f>
        <v>2187.8822392299999</v>
      </c>
      <c r="U87" s="36">
        <f>SUMIFS(СВЦЭМ!$C$39:$C$782,СВЦЭМ!$A$39:$A$782,$A87,СВЦЭМ!$B$39:$B$782,U$83)+'СЕТ СН'!$H$9+СВЦЭМ!$D$10+'СЕТ СН'!$H$6-'СЕТ СН'!$H$19</f>
        <v>2138.95041864</v>
      </c>
      <c r="V87" s="36">
        <f>SUMIFS(СВЦЭМ!$C$39:$C$782,СВЦЭМ!$A$39:$A$782,$A87,СВЦЭМ!$B$39:$B$782,V$83)+'СЕТ СН'!$H$9+СВЦЭМ!$D$10+'СЕТ СН'!$H$6-'СЕТ СН'!$H$19</f>
        <v>2141.9499863600004</v>
      </c>
      <c r="W87" s="36">
        <f>SUMIFS(СВЦЭМ!$C$39:$C$782,СВЦЭМ!$A$39:$A$782,$A87,СВЦЭМ!$B$39:$B$782,W$83)+'СЕТ СН'!$H$9+СВЦЭМ!$D$10+'СЕТ СН'!$H$6-'СЕТ СН'!$H$19</f>
        <v>2169.9239308699998</v>
      </c>
      <c r="X87" s="36">
        <f>SUMIFS(СВЦЭМ!$C$39:$C$782,СВЦЭМ!$A$39:$A$782,$A87,СВЦЭМ!$B$39:$B$782,X$83)+'СЕТ СН'!$H$9+СВЦЭМ!$D$10+'СЕТ СН'!$H$6-'СЕТ СН'!$H$19</f>
        <v>2226.99328122</v>
      </c>
      <c r="Y87" s="36">
        <f>SUMIFS(СВЦЭМ!$C$39:$C$782,СВЦЭМ!$A$39:$A$782,$A87,СВЦЭМ!$B$39:$B$782,Y$83)+'СЕТ СН'!$H$9+СВЦЭМ!$D$10+'СЕТ СН'!$H$6-'СЕТ СН'!$H$19</f>
        <v>2304.6874510100001</v>
      </c>
    </row>
    <row r="88" spans="1:25" ht="15.75" x14ac:dyDescent="0.2">
      <c r="A88" s="35">
        <f t="shared" si="2"/>
        <v>45570</v>
      </c>
      <c r="B88" s="36">
        <f>SUMIFS(СВЦЭМ!$C$39:$C$782,СВЦЭМ!$A$39:$A$782,$A88,СВЦЭМ!$B$39:$B$782,B$83)+'СЕТ СН'!$H$9+СВЦЭМ!$D$10+'СЕТ СН'!$H$6-'СЕТ СН'!$H$19</f>
        <v>2512.5865251699997</v>
      </c>
      <c r="C88" s="36">
        <f>SUMIFS(СВЦЭМ!$C$39:$C$782,СВЦЭМ!$A$39:$A$782,$A88,СВЦЭМ!$B$39:$B$782,C$83)+'СЕТ СН'!$H$9+СВЦЭМ!$D$10+'СЕТ СН'!$H$6-'СЕТ СН'!$H$19</f>
        <v>2506.0847910399998</v>
      </c>
      <c r="D88" s="36">
        <f>SUMIFS(СВЦЭМ!$C$39:$C$782,СВЦЭМ!$A$39:$A$782,$A88,СВЦЭМ!$B$39:$B$782,D$83)+'СЕТ СН'!$H$9+СВЦЭМ!$D$10+'СЕТ СН'!$H$6-'СЕТ СН'!$H$19</f>
        <v>2542.1737881600002</v>
      </c>
      <c r="E88" s="36">
        <f>SUMIFS(СВЦЭМ!$C$39:$C$782,СВЦЭМ!$A$39:$A$782,$A88,СВЦЭМ!$B$39:$B$782,E$83)+'СЕТ СН'!$H$9+СВЦЭМ!$D$10+'СЕТ СН'!$H$6-'СЕТ СН'!$H$19</f>
        <v>2547.5258604000001</v>
      </c>
      <c r="F88" s="36">
        <f>SUMIFS(СВЦЭМ!$C$39:$C$782,СВЦЭМ!$A$39:$A$782,$A88,СВЦЭМ!$B$39:$B$782,F$83)+'СЕТ СН'!$H$9+СВЦЭМ!$D$10+'СЕТ СН'!$H$6-'СЕТ СН'!$H$19</f>
        <v>2544.6605209199997</v>
      </c>
      <c r="G88" s="36">
        <f>SUMIFS(СВЦЭМ!$C$39:$C$782,СВЦЭМ!$A$39:$A$782,$A88,СВЦЭМ!$B$39:$B$782,G$83)+'СЕТ СН'!$H$9+СВЦЭМ!$D$10+'СЕТ СН'!$H$6-'СЕТ СН'!$H$19</f>
        <v>2549.9884497800003</v>
      </c>
      <c r="H88" s="36">
        <f>SUMIFS(СВЦЭМ!$C$39:$C$782,СВЦЭМ!$A$39:$A$782,$A88,СВЦЭМ!$B$39:$B$782,H$83)+'СЕТ СН'!$H$9+СВЦЭМ!$D$10+'СЕТ СН'!$H$6-'СЕТ СН'!$H$19</f>
        <v>2488.2763116900001</v>
      </c>
      <c r="I88" s="36">
        <f>SUMIFS(СВЦЭМ!$C$39:$C$782,СВЦЭМ!$A$39:$A$782,$A88,СВЦЭМ!$B$39:$B$782,I$83)+'СЕТ СН'!$H$9+СВЦЭМ!$D$10+'СЕТ СН'!$H$6-'СЕТ СН'!$H$19</f>
        <v>2418.8415681300003</v>
      </c>
      <c r="J88" s="36">
        <f>SUMIFS(СВЦЭМ!$C$39:$C$782,СВЦЭМ!$A$39:$A$782,$A88,СВЦЭМ!$B$39:$B$782,J$83)+'СЕТ СН'!$H$9+СВЦЭМ!$D$10+'СЕТ СН'!$H$6-'СЕТ СН'!$H$19</f>
        <v>2308.2717187600001</v>
      </c>
      <c r="K88" s="36">
        <f>SUMIFS(СВЦЭМ!$C$39:$C$782,СВЦЭМ!$A$39:$A$782,$A88,СВЦЭМ!$B$39:$B$782,K$83)+'СЕТ СН'!$H$9+СВЦЭМ!$D$10+'СЕТ СН'!$H$6-'СЕТ СН'!$H$19</f>
        <v>2220.7329983199998</v>
      </c>
      <c r="L88" s="36">
        <f>SUMIFS(СВЦЭМ!$C$39:$C$782,СВЦЭМ!$A$39:$A$782,$A88,СВЦЭМ!$B$39:$B$782,L$83)+'СЕТ СН'!$H$9+СВЦЭМ!$D$10+'СЕТ СН'!$H$6-'СЕТ СН'!$H$19</f>
        <v>2206.12573948</v>
      </c>
      <c r="M88" s="36">
        <f>SUMIFS(СВЦЭМ!$C$39:$C$782,СВЦЭМ!$A$39:$A$782,$A88,СВЦЭМ!$B$39:$B$782,M$83)+'СЕТ СН'!$H$9+СВЦЭМ!$D$10+'СЕТ СН'!$H$6-'СЕТ СН'!$H$19</f>
        <v>2220.3680095600002</v>
      </c>
      <c r="N88" s="36">
        <f>SUMIFS(СВЦЭМ!$C$39:$C$782,СВЦЭМ!$A$39:$A$782,$A88,СВЦЭМ!$B$39:$B$782,N$83)+'СЕТ СН'!$H$9+СВЦЭМ!$D$10+'СЕТ СН'!$H$6-'СЕТ СН'!$H$19</f>
        <v>2228.2727887299998</v>
      </c>
      <c r="O88" s="36">
        <f>SUMIFS(СВЦЭМ!$C$39:$C$782,СВЦЭМ!$A$39:$A$782,$A88,СВЦЭМ!$B$39:$B$782,O$83)+'СЕТ СН'!$H$9+СВЦЭМ!$D$10+'СЕТ СН'!$H$6-'СЕТ СН'!$H$19</f>
        <v>2242.79529654</v>
      </c>
      <c r="P88" s="36">
        <f>SUMIFS(СВЦЭМ!$C$39:$C$782,СВЦЭМ!$A$39:$A$782,$A88,СВЦЭМ!$B$39:$B$782,P$83)+'СЕТ СН'!$H$9+СВЦЭМ!$D$10+'СЕТ СН'!$H$6-'СЕТ СН'!$H$19</f>
        <v>2258.06876182</v>
      </c>
      <c r="Q88" s="36">
        <f>SUMIFS(СВЦЭМ!$C$39:$C$782,СВЦЭМ!$A$39:$A$782,$A88,СВЦЭМ!$B$39:$B$782,Q$83)+'СЕТ СН'!$H$9+СВЦЭМ!$D$10+'СЕТ СН'!$H$6-'СЕТ СН'!$H$19</f>
        <v>2248.39048852</v>
      </c>
      <c r="R88" s="36">
        <f>SUMIFS(СВЦЭМ!$C$39:$C$782,СВЦЭМ!$A$39:$A$782,$A88,СВЦЭМ!$B$39:$B$782,R$83)+'СЕТ СН'!$H$9+СВЦЭМ!$D$10+'СЕТ СН'!$H$6-'СЕТ СН'!$H$19</f>
        <v>2260.0777554900001</v>
      </c>
      <c r="S88" s="36">
        <f>SUMIFS(СВЦЭМ!$C$39:$C$782,СВЦЭМ!$A$39:$A$782,$A88,СВЦЭМ!$B$39:$B$782,S$83)+'СЕТ СН'!$H$9+СВЦЭМ!$D$10+'СЕТ СН'!$H$6-'СЕТ СН'!$H$19</f>
        <v>2242.4436921699998</v>
      </c>
      <c r="T88" s="36">
        <f>SUMIFS(СВЦЭМ!$C$39:$C$782,СВЦЭМ!$A$39:$A$782,$A88,СВЦЭМ!$B$39:$B$782,T$83)+'СЕТ СН'!$H$9+СВЦЭМ!$D$10+'СЕТ СН'!$H$6-'СЕТ СН'!$H$19</f>
        <v>2228.0215006799999</v>
      </c>
      <c r="U88" s="36">
        <f>SUMIFS(СВЦЭМ!$C$39:$C$782,СВЦЭМ!$A$39:$A$782,$A88,СВЦЭМ!$B$39:$B$782,U$83)+'СЕТ СН'!$H$9+СВЦЭМ!$D$10+'СЕТ СН'!$H$6-'СЕТ СН'!$H$19</f>
        <v>2186.4738093799997</v>
      </c>
      <c r="V88" s="36">
        <f>SUMIFS(СВЦЭМ!$C$39:$C$782,СВЦЭМ!$A$39:$A$782,$A88,СВЦЭМ!$B$39:$B$782,V$83)+'СЕТ СН'!$H$9+СВЦЭМ!$D$10+'СЕТ СН'!$H$6-'СЕТ СН'!$H$19</f>
        <v>2174.4579478800001</v>
      </c>
      <c r="W88" s="36">
        <f>SUMIFS(СВЦЭМ!$C$39:$C$782,СВЦЭМ!$A$39:$A$782,$A88,СВЦЭМ!$B$39:$B$782,W$83)+'СЕТ СН'!$H$9+СВЦЭМ!$D$10+'СЕТ СН'!$H$6-'СЕТ СН'!$H$19</f>
        <v>2216.35202983</v>
      </c>
      <c r="X88" s="36">
        <f>SUMIFS(СВЦЭМ!$C$39:$C$782,СВЦЭМ!$A$39:$A$782,$A88,СВЦЭМ!$B$39:$B$782,X$83)+'СЕТ СН'!$H$9+СВЦЭМ!$D$10+'СЕТ СН'!$H$6-'СЕТ СН'!$H$19</f>
        <v>2287.9500716100001</v>
      </c>
      <c r="Y88" s="36">
        <f>SUMIFS(СВЦЭМ!$C$39:$C$782,СВЦЭМ!$A$39:$A$782,$A88,СВЦЭМ!$B$39:$B$782,Y$83)+'СЕТ СН'!$H$9+СВЦЭМ!$D$10+'СЕТ СН'!$H$6-'СЕТ СН'!$H$19</f>
        <v>2336.67621839</v>
      </c>
    </row>
    <row r="89" spans="1:25" ht="15.75" x14ac:dyDescent="0.2">
      <c r="A89" s="35">
        <f t="shared" si="2"/>
        <v>45571</v>
      </c>
      <c r="B89" s="36">
        <f>SUMIFS(СВЦЭМ!$C$39:$C$782,СВЦЭМ!$A$39:$A$782,$A89,СВЦЭМ!$B$39:$B$782,B$83)+'СЕТ СН'!$H$9+СВЦЭМ!$D$10+'СЕТ СН'!$H$6-'СЕТ СН'!$H$19</f>
        <v>2424.80847313</v>
      </c>
      <c r="C89" s="36">
        <f>SUMIFS(СВЦЭМ!$C$39:$C$782,СВЦЭМ!$A$39:$A$782,$A89,СВЦЭМ!$B$39:$B$782,C$83)+'СЕТ СН'!$H$9+СВЦЭМ!$D$10+'СЕТ СН'!$H$6-'СЕТ СН'!$H$19</f>
        <v>2488.7105874399999</v>
      </c>
      <c r="D89" s="36">
        <f>SUMIFS(СВЦЭМ!$C$39:$C$782,СВЦЭМ!$A$39:$A$782,$A89,СВЦЭМ!$B$39:$B$782,D$83)+'СЕТ СН'!$H$9+СВЦЭМ!$D$10+'СЕТ СН'!$H$6-'СЕТ СН'!$H$19</f>
        <v>2592.4863391099998</v>
      </c>
      <c r="E89" s="36">
        <f>SUMIFS(СВЦЭМ!$C$39:$C$782,СВЦЭМ!$A$39:$A$782,$A89,СВЦЭМ!$B$39:$B$782,E$83)+'СЕТ СН'!$H$9+СВЦЭМ!$D$10+'СЕТ СН'!$H$6-'СЕТ СН'!$H$19</f>
        <v>2537.7221717299999</v>
      </c>
      <c r="F89" s="36">
        <f>SUMIFS(СВЦЭМ!$C$39:$C$782,СВЦЭМ!$A$39:$A$782,$A89,СВЦЭМ!$B$39:$B$782,F$83)+'СЕТ СН'!$H$9+СВЦЭМ!$D$10+'СЕТ СН'!$H$6-'СЕТ СН'!$H$19</f>
        <v>2488.2657851399999</v>
      </c>
      <c r="G89" s="36">
        <f>SUMIFS(СВЦЭМ!$C$39:$C$782,СВЦЭМ!$A$39:$A$782,$A89,СВЦЭМ!$B$39:$B$782,G$83)+'СЕТ СН'!$H$9+СВЦЭМ!$D$10+'СЕТ СН'!$H$6-'СЕТ СН'!$H$19</f>
        <v>2456.62191016</v>
      </c>
      <c r="H89" s="36">
        <f>SUMIFS(СВЦЭМ!$C$39:$C$782,СВЦЭМ!$A$39:$A$782,$A89,СВЦЭМ!$B$39:$B$782,H$83)+'СЕТ СН'!$H$9+СВЦЭМ!$D$10+'СЕТ СН'!$H$6-'СЕТ СН'!$H$19</f>
        <v>2428.2779299100002</v>
      </c>
      <c r="I89" s="36">
        <f>SUMIFS(СВЦЭМ!$C$39:$C$782,СВЦЭМ!$A$39:$A$782,$A89,СВЦЭМ!$B$39:$B$782,I$83)+'СЕТ СН'!$H$9+СВЦЭМ!$D$10+'СЕТ СН'!$H$6-'СЕТ СН'!$H$19</f>
        <v>2380.7706268000002</v>
      </c>
      <c r="J89" s="36">
        <f>SUMIFS(СВЦЭМ!$C$39:$C$782,СВЦЭМ!$A$39:$A$782,$A89,СВЦЭМ!$B$39:$B$782,J$83)+'СЕТ СН'!$H$9+СВЦЭМ!$D$10+'СЕТ СН'!$H$6-'СЕТ СН'!$H$19</f>
        <v>2256.1138946600004</v>
      </c>
      <c r="K89" s="36">
        <f>SUMIFS(СВЦЭМ!$C$39:$C$782,СВЦЭМ!$A$39:$A$782,$A89,СВЦЭМ!$B$39:$B$782,K$83)+'СЕТ СН'!$H$9+СВЦЭМ!$D$10+'СЕТ СН'!$H$6-'СЕТ СН'!$H$19</f>
        <v>2176.6487714300001</v>
      </c>
      <c r="L89" s="36">
        <f>SUMIFS(СВЦЭМ!$C$39:$C$782,СВЦЭМ!$A$39:$A$782,$A89,СВЦЭМ!$B$39:$B$782,L$83)+'СЕТ СН'!$H$9+СВЦЭМ!$D$10+'СЕТ СН'!$H$6-'СЕТ СН'!$H$19</f>
        <v>2153.7796089499998</v>
      </c>
      <c r="M89" s="36">
        <f>SUMIFS(СВЦЭМ!$C$39:$C$782,СВЦЭМ!$A$39:$A$782,$A89,СВЦЭМ!$B$39:$B$782,M$83)+'СЕТ СН'!$H$9+СВЦЭМ!$D$10+'СЕТ СН'!$H$6-'СЕТ СН'!$H$19</f>
        <v>2164.9353097100002</v>
      </c>
      <c r="N89" s="36">
        <f>SUMIFS(СВЦЭМ!$C$39:$C$782,СВЦЭМ!$A$39:$A$782,$A89,СВЦЭМ!$B$39:$B$782,N$83)+'СЕТ СН'!$H$9+СВЦЭМ!$D$10+'СЕТ СН'!$H$6-'СЕТ СН'!$H$19</f>
        <v>2180.9040509300003</v>
      </c>
      <c r="O89" s="36">
        <f>SUMIFS(СВЦЭМ!$C$39:$C$782,СВЦЭМ!$A$39:$A$782,$A89,СВЦЭМ!$B$39:$B$782,O$83)+'СЕТ СН'!$H$9+СВЦЭМ!$D$10+'СЕТ СН'!$H$6-'СЕТ СН'!$H$19</f>
        <v>2206.8309784900002</v>
      </c>
      <c r="P89" s="36">
        <f>SUMIFS(СВЦЭМ!$C$39:$C$782,СВЦЭМ!$A$39:$A$782,$A89,СВЦЭМ!$B$39:$B$782,P$83)+'СЕТ СН'!$H$9+СВЦЭМ!$D$10+'СЕТ СН'!$H$6-'СЕТ СН'!$H$19</f>
        <v>2215.7500390699997</v>
      </c>
      <c r="Q89" s="36">
        <f>SUMIFS(СВЦЭМ!$C$39:$C$782,СВЦЭМ!$A$39:$A$782,$A89,СВЦЭМ!$B$39:$B$782,Q$83)+'СЕТ СН'!$H$9+СВЦЭМ!$D$10+'СЕТ СН'!$H$6-'СЕТ СН'!$H$19</f>
        <v>2227.3152533800003</v>
      </c>
      <c r="R89" s="36">
        <f>SUMIFS(СВЦЭМ!$C$39:$C$782,СВЦЭМ!$A$39:$A$782,$A89,СВЦЭМ!$B$39:$B$782,R$83)+'СЕТ СН'!$H$9+СВЦЭМ!$D$10+'СЕТ СН'!$H$6-'СЕТ СН'!$H$19</f>
        <v>2221.9409254299999</v>
      </c>
      <c r="S89" s="36">
        <f>SUMIFS(СВЦЭМ!$C$39:$C$782,СВЦЭМ!$A$39:$A$782,$A89,СВЦЭМ!$B$39:$B$782,S$83)+'СЕТ СН'!$H$9+СВЦЭМ!$D$10+'СЕТ СН'!$H$6-'СЕТ СН'!$H$19</f>
        <v>2200.1769676000004</v>
      </c>
      <c r="T89" s="36">
        <f>SUMIFS(СВЦЭМ!$C$39:$C$782,СВЦЭМ!$A$39:$A$782,$A89,СВЦЭМ!$B$39:$B$782,T$83)+'СЕТ СН'!$H$9+СВЦЭМ!$D$10+'СЕТ СН'!$H$6-'СЕТ СН'!$H$19</f>
        <v>2205.8010958699997</v>
      </c>
      <c r="U89" s="36">
        <f>SUMIFS(СВЦЭМ!$C$39:$C$782,СВЦЭМ!$A$39:$A$782,$A89,СВЦЭМ!$B$39:$B$782,U$83)+'СЕТ СН'!$H$9+СВЦЭМ!$D$10+'СЕТ СН'!$H$6-'СЕТ СН'!$H$19</f>
        <v>2143.8820886900003</v>
      </c>
      <c r="V89" s="36">
        <f>SUMIFS(СВЦЭМ!$C$39:$C$782,СВЦЭМ!$A$39:$A$782,$A89,СВЦЭМ!$B$39:$B$782,V$83)+'СЕТ СН'!$H$9+СВЦЭМ!$D$10+'СЕТ СН'!$H$6-'СЕТ СН'!$H$19</f>
        <v>2140.94449717</v>
      </c>
      <c r="W89" s="36">
        <f>SUMIFS(СВЦЭМ!$C$39:$C$782,СВЦЭМ!$A$39:$A$782,$A89,СВЦЭМ!$B$39:$B$782,W$83)+'СЕТ СН'!$H$9+СВЦЭМ!$D$10+'СЕТ СН'!$H$6-'СЕТ СН'!$H$19</f>
        <v>2160.3878412100003</v>
      </c>
      <c r="X89" s="36">
        <f>SUMIFS(СВЦЭМ!$C$39:$C$782,СВЦЭМ!$A$39:$A$782,$A89,СВЦЭМ!$B$39:$B$782,X$83)+'СЕТ СН'!$H$9+СВЦЭМ!$D$10+'СЕТ СН'!$H$6-'СЕТ СН'!$H$19</f>
        <v>2231.2781069900002</v>
      </c>
      <c r="Y89" s="36">
        <f>SUMIFS(СВЦЭМ!$C$39:$C$782,СВЦЭМ!$A$39:$A$782,$A89,СВЦЭМ!$B$39:$B$782,Y$83)+'СЕТ СН'!$H$9+СВЦЭМ!$D$10+'СЕТ СН'!$H$6-'СЕТ СН'!$H$19</f>
        <v>2314.8532222700001</v>
      </c>
    </row>
    <row r="90" spans="1:25" ht="15.75" x14ac:dyDescent="0.2">
      <c r="A90" s="35">
        <f t="shared" si="2"/>
        <v>45572</v>
      </c>
      <c r="B90" s="36">
        <f>SUMIFS(СВЦЭМ!$C$39:$C$782,СВЦЭМ!$A$39:$A$782,$A90,СВЦЭМ!$B$39:$B$782,B$83)+'СЕТ СН'!$H$9+СВЦЭМ!$D$10+'СЕТ СН'!$H$6-'СЕТ СН'!$H$19</f>
        <v>2304.6486862299998</v>
      </c>
      <c r="C90" s="36">
        <f>SUMIFS(СВЦЭМ!$C$39:$C$782,СВЦЭМ!$A$39:$A$782,$A90,СВЦЭМ!$B$39:$B$782,C$83)+'СЕТ СН'!$H$9+СВЦЭМ!$D$10+'СЕТ СН'!$H$6-'СЕТ СН'!$H$19</f>
        <v>2374.7987726199999</v>
      </c>
      <c r="D90" s="36">
        <f>SUMIFS(СВЦЭМ!$C$39:$C$782,СВЦЭМ!$A$39:$A$782,$A90,СВЦЭМ!$B$39:$B$782,D$83)+'СЕТ СН'!$H$9+СВЦЭМ!$D$10+'СЕТ СН'!$H$6-'СЕТ СН'!$H$19</f>
        <v>2436.11813235</v>
      </c>
      <c r="E90" s="36">
        <f>SUMIFS(СВЦЭМ!$C$39:$C$782,СВЦЭМ!$A$39:$A$782,$A90,СВЦЭМ!$B$39:$B$782,E$83)+'СЕТ СН'!$H$9+СВЦЭМ!$D$10+'СЕТ СН'!$H$6-'СЕТ СН'!$H$19</f>
        <v>2411.7688048300001</v>
      </c>
      <c r="F90" s="36">
        <f>SUMIFS(СВЦЭМ!$C$39:$C$782,СВЦЭМ!$A$39:$A$782,$A90,СВЦЭМ!$B$39:$B$782,F$83)+'СЕТ СН'!$H$9+СВЦЭМ!$D$10+'СЕТ СН'!$H$6-'СЕТ СН'!$H$19</f>
        <v>2418.5363736899999</v>
      </c>
      <c r="G90" s="36">
        <f>SUMIFS(СВЦЭМ!$C$39:$C$782,СВЦЭМ!$A$39:$A$782,$A90,СВЦЭМ!$B$39:$B$782,G$83)+'СЕТ СН'!$H$9+СВЦЭМ!$D$10+'СЕТ СН'!$H$6-'СЕТ СН'!$H$19</f>
        <v>2394.4579304999997</v>
      </c>
      <c r="H90" s="36">
        <f>SUMIFS(СВЦЭМ!$C$39:$C$782,СВЦЭМ!$A$39:$A$782,$A90,СВЦЭМ!$B$39:$B$782,H$83)+'СЕТ СН'!$H$9+СВЦЭМ!$D$10+'СЕТ СН'!$H$6-'СЕТ СН'!$H$19</f>
        <v>2322.4852688400001</v>
      </c>
      <c r="I90" s="36">
        <f>SUMIFS(СВЦЭМ!$C$39:$C$782,СВЦЭМ!$A$39:$A$782,$A90,СВЦЭМ!$B$39:$B$782,I$83)+'СЕТ СН'!$H$9+СВЦЭМ!$D$10+'СЕТ СН'!$H$6-'СЕТ СН'!$H$19</f>
        <v>2224.8300875200002</v>
      </c>
      <c r="J90" s="36">
        <f>SUMIFS(СВЦЭМ!$C$39:$C$782,СВЦЭМ!$A$39:$A$782,$A90,СВЦЭМ!$B$39:$B$782,J$83)+'СЕТ СН'!$H$9+СВЦЭМ!$D$10+'СЕТ СН'!$H$6-'СЕТ СН'!$H$19</f>
        <v>2195.8262027600003</v>
      </c>
      <c r="K90" s="36">
        <f>SUMIFS(СВЦЭМ!$C$39:$C$782,СВЦЭМ!$A$39:$A$782,$A90,СВЦЭМ!$B$39:$B$782,K$83)+'СЕТ СН'!$H$9+СВЦЭМ!$D$10+'СЕТ СН'!$H$6-'СЕТ СН'!$H$19</f>
        <v>2149.8394616</v>
      </c>
      <c r="L90" s="36">
        <f>SUMIFS(СВЦЭМ!$C$39:$C$782,СВЦЭМ!$A$39:$A$782,$A90,СВЦЭМ!$B$39:$B$782,L$83)+'СЕТ СН'!$H$9+СВЦЭМ!$D$10+'СЕТ СН'!$H$6-'СЕТ СН'!$H$19</f>
        <v>2143.8225348000001</v>
      </c>
      <c r="M90" s="36">
        <f>SUMIFS(СВЦЭМ!$C$39:$C$782,СВЦЭМ!$A$39:$A$782,$A90,СВЦЭМ!$B$39:$B$782,M$83)+'СЕТ СН'!$H$9+СВЦЭМ!$D$10+'СЕТ СН'!$H$6-'СЕТ СН'!$H$19</f>
        <v>2201.5128033700003</v>
      </c>
      <c r="N90" s="36">
        <f>SUMIFS(СВЦЭМ!$C$39:$C$782,СВЦЭМ!$A$39:$A$782,$A90,СВЦЭМ!$B$39:$B$782,N$83)+'СЕТ СН'!$H$9+СВЦЭМ!$D$10+'СЕТ СН'!$H$6-'СЕТ СН'!$H$19</f>
        <v>2205.6180381900003</v>
      </c>
      <c r="O90" s="36">
        <f>SUMIFS(СВЦЭМ!$C$39:$C$782,СВЦЭМ!$A$39:$A$782,$A90,СВЦЭМ!$B$39:$B$782,O$83)+'СЕТ СН'!$H$9+СВЦЭМ!$D$10+'СЕТ СН'!$H$6-'СЕТ СН'!$H$19</f>
        <v>2195.5916903100001</v>
      </c>
      <c r="P90" s="36">
        <f>SUMIFS(СВЦЭМ!$C$39:$C$782,СВЦЭМ!$A$39:$A$782,$A90,СВЦЭМ!$B$39:$B$782,P$83)+'СЕТ СН'!$H$9+СВЦЭМ!$D$10+'СЕТ СН'!$H$6-'СЕТ СН'!$H$19</f>
        <v>2196.4178945599997</v>
      </c>
      <c r="Q90" s="36">
        <f>SUMIFS(СВЦЭМ!$C$39:$C$782,СВЦЭМ!$A$39:$A$782,$A90,СВЦЭМ!$B$39:$B$782,Q$83)+'СЕТ СН'!$H$9+СВЦЭМ!$D$10+'СЕТ СН'!$H$6-'СЕТ СН'!$H$19</f>
        <v>2228.5074609499998</v>
      </c>
      <c r="R90" s="36">
        <f>SUMIFS(СВЦЭМ!$C$39:$C$782,СВЦЭМ!$A$39:$A$782,$A90,СВЦЭМ!$B$39:$B$782,R$83)+'СЕТ СН'!$H$9+СВЦЭМ!$D$10+'СЕТ СН'!$H$6-'СЕТ СН'!$H$19</f>
        <v>2212.8837496400001</v>
      </c>
      <c r="S90" s="36">
        <f>SUMIFS(СВЦЭМ!$C$39:$C$782,СВЦЭМ!$A$39:$A$782,$A90,СВЦЭМ!$B$39:$B$782,S$83)+'СЕТ СН'!$H$9+СВЦЭМ!$D$10+'СЕТ СН'!$H$6-'СЕТ СН'!$H$19</f>
        <v>2174.1064829400002</v>
      </c>
      <c r="T90" s="36">
        <f>SUMIFS(СВЦЭМ!$C$39:$C$782,СВЦЭМ!$A$39:$A$782,$A90,СВЦЭМ!$B$39:$B$782,T$83)+'СЕТ СН'!$H$9+СВЦЭМ!$D$10+'СЕТ СН'!$H$6-'СЕТ СН'!$H$19</f>
        <v>2145.15030002</v>
      </c>
      <c r="U90" s="36">
        <f>SUMIFS(СВЦЭМ!$C$39:$C$782,СВЦЭМ!$A$39:$A$782,$A90,СВЦЭМ!$B$39:$B$782,U$83)+'СЕТ СН'!$H$9+СВЦЭМ!$D$10+'СЕТ СН'!$H$6-'СЕТ СН'!$H$19</f>
        <v>2077.6814315399997</v>
      </c>
      <c r="V90" s="36">
        <f>SUMIFS(СВЦЭМ!$C$39:$C$782,СВЦЭМ!$A$39:$A$782,$A90,СВЦЭМ!$B$39:$B$782,V$83)+'СЕТ СН'!$H$9+СВЦЭМ!$D$10+'СЕТ СН'!$H$6-'СЕТ СН'!$H$19</f>
        <v>2093.2181618300001</v>
      </c>
      <c r="W90" s="36">
        <f>SUMIFS(СВЦЭМ!$C$39:$C$782,СВЦЭМ!$A$39:$A$782,$A90,СВЦЭМ!$B$39:$B$782,W$83)+'СЕТ СН'!$H$9+СВЦЭМ!$D$10+'СЕТ СН'!$H$6-'СЕТ СН'!$H$19</f>
        <v>2119.2037821599997</v>
      </c>
      <c r="X90" s="36">
        <f>SUMIFS(СВЦЭМ!$C$39:$C$782,СВЦЭМ!$A$39:$A$782,$A90,СВЦЭМ!$B$39:$B$782,X$83)+'СЕТ СН'!$H$9+СВЦЭМ!$D$10+'СЕТ СН'!$H$6-'СЕТ СН'!$H$19</f>
        <v>2197.6346224099998</v>
      </c>
      <c r="Y90" s="36">
        <f>SUMIFS(СВЦЭМ!$C$39:$C$782,СВЦЭМ!$A$39:$A$782,$A90,СВЦЭМ!$B$39:$B$782,Y$83)+'СЕТ СН'!$H$9+СВЦЭМ!$D$10+'СЕТ СН'!$H$6-'СЕТ СН'!$H$19</f>
        <v>2238.89950374</v>
      </c>
    </row>
    <row r="91" spans="1:25" ht="15.75" x14ac:dyDescent="0.2">
      <c r="A91" s="35">
        <f t="shared" si="2"/>
        <v>45573</v>
      </c>
      <c r="B91" s="36">
        <f>SUMIFS(СВЦЭМ!$C$39:$C$782,СВЦЭМ!$A$39:$A$782,$A91,СВЦЭМ!$B$39:$B$782,B$83)+'СЕТ СН'!$H$9+СВЦЭМ!$D$10+'СЕТ СН'!$H$6-'СЕТ СН'!$H$19</f>
        <v>2350.81594219</v>
      </c>
      <c r="C91" s="36">
        <f>SUMIFS(СВЦЭМ!$C$39:$C$782,СВЦЭМ!$A$39:$A$782,$A91,СВЦЭМ!$B$39:$B$782,C$83)+'СЕТ СН'!$H$9+СВЦЭМ!$D$10+'СЕТ СН'!$H$6-'СЕТ СН'!$H$19</f>
        <v>2410.5535376799999</v>
      </c>
      <c r="D91" s="36">
        <f>SUMIFS(СВЦЭМ!$C$39:$C$782,СВЦЭМ!$A$39:$A$782,$A91,СВЦЭМ!$B$39:$B$782,D$83)+'СЕТ СН'!$H$9+СВЦЭМ!$D$10+'СЕТ СН'!$H$6-'СЕТ СН'!$H$19</f>
        <v>2435.2256755600001</v>
      </c>
      <c r="E91" s="36">
        <f>SUMIFS(СВЦЭМ!$C$39:$C$782,СВЦЭМ!$A$39:$A$782,$A91,СВЦЭМ!$B$39:$B$782,E$83)+'СЕТ СН'!$H$9+СВЦЭМ!$D$10+'СЕТ СН'!$H$6-'СЕТ СН'!$H$19</f>
        <v>2427.5924454000001</v>
      </c>
      <c r="F91" s="36">
        <f>SUMIFS(СВЦЭМ!$C$39:$C$782,СВЦЭМ!$A$39:$A$782,$A91,СВЦЭМ!$B$39:$B$782,F$83)+'СЕТ СН'!$H$9+СВЦЭМ!$D$10+'СЕТ СН'!$H$6-'СЕТ СН'!$H$19</f>
        <v>2426.5279635699999</v>
      </c>
      <c r="G91" s="36">
        <f>SUMIFS(СВЦЭМ!$C$39:$C$782,СВЦЭМ!$A$39:$A$782,$A91,СВЦЭМ!$B$39:$B$782,G$83)+'СЕТ СН'!$H$9+СВЦЭМ!$D$10+'СЕТ СН'!$H$6-'СЕТ СН'!$H$19</f>
        <v>2403.6949614300001</v>
      </c>
      <c r="H91" s="36">
        <f>SUMIFS(СВЦЭМ!$C$39:$C$782,СВЦЭМ!$A$39:$A$782,$A91,СВЦЭМ!$B$39:$B$782,H$83)+'СЕТ СН'!$H$9+СВЦЭМ!$D$10+'СЕТ СН'!$H$6-'СЕТ СН'!$H$19</f>
        <v>2331.7745713599998</v>
      </c>
      <c r="I91" s="36">
        <f>SUMIFS(СВЦЭМ!$C$39:$C$782,СВЦЭМ!$A$39:$A$782,$A91,СВЦЭМ!$B$39:$B$782,I$83)+'СЕТ СН'!$H$9+СВЦЭМ!$D$10+'СЕТ СН'!$H$6-'СЕТ СН'!$H$19</f>
        <v>2196.67522465</v>
      </c>
      <c r="J91" s="36">
        <f>SUMIFS(СВЦЭМ!$C$39:$C$782,СВЦЭМ!$A$39:$A$782,$A91,СВЦЭМ!$B$39:$B$782,J$83)+'СЕТ СН'!$H$9+СВЦЭМ!$D$10+'СЕТ СН'!$H$6-'СЕТ СН'!$H$19</f>
        <v>2157.6064535099999</v>
      </c>
      <c r="K91" s="36">
        <f>SUMIFS(СВЦЭМ!$C$39:$C$782,СВЦЭМ!$A$39:$A$782,$A91,СВЦЭМ!$B$39:$B$782,K$83)+'СЕТ СН'!$H$9+СВЦЭМ!$D$10+'СЕТ СН'!$H$6-'СЕТ СН'!$H$19</f>
        <v>2178.3218089700003</v>
      </c>
      <c r="L91" s="36">
        <f>SUMIFS(СВЦЭМ!$C$39:$C$782,СВЦЭМ!$A$39:$A$782,$A91,СВЦЭМ!$B$39:$B$782,L$83)+'СЕТ СН'!$H$9+СВЦЭМ!$D$10+'СЕТ СН'!$H$6-'СЕТ СН'!$H$19</f>
        <v>2128.37584053</v>
      </c>
      <c r="M91" s="36">
        <f>SUMIFS(СВЦЭМ!$C$39:$C$782,СВЦЭМ!$A$39:$A$782,$A91,СВЦЭМ!$B$39:$B$782,M$83)+'СЕТ СН'!$H$9+СВЦЭМ!$D$10+'СЕТ СН'!$H$6-'СЕТ СН'!$H$19</f>
        <v>2145.3125827399999</v>
      </c>
      <c r="N91" s="36">
        <f>SUMIFS(СВЦЭМ!$C$39:$C$782,СВЦЭМ!$A$39:$A$782,$A91,СВЦЭМ!$B$39:$B$782,N$83)+'СЕТ СН'!$H$9+СВЦЭМ!$D$10+'СЕТ СН'!$H$6-'СЕТ СН'!$H$19</f>
        <v>2174.6095451400001</v>
      </c>
      <c r="O91" s="36">
        <f>SUMIFS(СВЦЭМ!$C$39:$C$782,СВЦЭМ!$A$39:$A$782,$A91,СВЦЭМ!$B$39:$B$782,O$83)+'СЕТ СН'!$H$9+СВЦЭМ!$D$10+'СЕТ СН'!$H$6-'СЕТ СН'!$H$19</f>
        <v>2145.5641385500003</v>
      </c>
      <c r="P91" s="36">
        <f>SUMIFS(СВЦЭМ!$C$39:$C$782,СВЦЭМ!$A$39:$A$782,$A91,СВЦЭМ!$B$39:$B$782,P$83)+'СЕТ СН'!$H$9+СВЦЭМ!$D$10+'СЕТ СН'!$H$6-'СЕТ СН'!$H$19</f>
        <v>2156.0046084099999</v>
      </c>
      <c r="Q91" s="36">
        <f>SUMIFS(СВЦЭМ!$C$39:$C$782,СВЦЭМ!$A$39:$A$782,$A91,СВЦЭМ!$B$39:$B$782,Q$83)+'СЕТ СН'!$H$9+СВЦЭМ!$D$10+'СЕТ СН'!$H$6-'СЕТ СН'!$H$19</f>
        <v>2186.9275615300003</v>
      </c>
      <c r="R91" s="36">
        <f>SUMIFS(СВЦЭМ!$C$39:$C$782,СВЦЭМ!$A$39:$A$782,$A91,СВЦЭМ!$B$39:$B$782,R$83)+'СЕТ СН'!$H$9+СВЦЭМ!$D$10+'СЕТ СН'!$H$6-'СЕТ СН'!$H$19</f>
        <v>2179.68880506</v>
      </c>
      <c r="S91" s="36">
        <f>SUMIFS(СВЦЭМ!$C$39:$C$782,СВЦЭМ!$A$39:$A$782,$A91,СВЦЭМ!$B$39:$B$782,S$83)+'СЕТ СН'!$H$9+СВЦЭМ!$D$10+'СЕТ СН'!$H$6-'СЕТ СН'!$H$19</f>
        <v>2160.0804899200002</v>
      </c>
      <c r="T91" s="36">
        <f>SUMIFS(СВЦЭМ!$C$39:$C$782,СВЦЭМ!$A$39:$A$782,$A91,СВЦЭМ!$B$39:$B$782,T$83)+'СЕТ СН'!$H$9+СВЦЭМ!$D$10+'СЕТ СН'!$H$6-'СЕТ СН'!$H$19</f>
        <v>2143.8914057900001</v>
      </c>
      <c r="U91" s="36">
        <f>SUMIFS(СВЦЭМ!$C$39:$C$782,СВЦЭМ!$A$39:$A$782,$A91,СВЦЭМ!$B$39:$B$782,U$83)+'СЕТ СН'!$H$9+СВЦЭМ!$D$10+'СЕТ СН'!$H$6-'СЕТ СН'!$H$19</f>
        <v>2119.2541814300002</v>
      </c>
      <c r="V91" s="36">
        <f>SUMIFS(СВЦЭМ!$C$39:$C$782,СВЦЭМ!$A$39:$A$782,$A91,СВЦЭМ!$B$39:$B$782,V$83)+'СЕТ СН'!$H$9+СВЦЭМ!$D$10+'СЕТ СН'!$H$6-'СЕТ СН'!$H$19</f>
        <v>2119.19836476</v>
      </c>
      <c r="W91" s="36">
        <f>SUMIFS(СВЦЭМ!$C$39:$C$782,СВЦЭМ!$A$39:$A$782,$A91,СВЦЭМ!$B$39:$B$782,W$83)+'СЕТ СН'!$H$9+СВЦЭМ!$D$10+'СЕТ СН'!$H$6-'СЕТ СН'!$H$19</f>
        <v>2150.80029909</v>
      </c>
      <c r="X91" s="36">
        <f>SUMIFS(СВЦЭМ!$C$39:$C$782,СВЦЭМ!$A$39:$A$782,$A91,СВЦЭМ!$B$39:$B$782,X$83)+'СЕТ СН'!$H$9+СВЦЭМ!$D$10+'СЕТ СН'!$H$6-'СЕТ СН'!$H$19</f>
        <v>2214.8318859999999</v>
      </c>
      <c r="Y91" s="36">
        <f>SUMIFS(СВЦЭМ!$C$39:$C$782,СВЦЭМ!$A$39:$A$782,$A91,СВЦЭМ!$B$39:$B$782,Y$83)+'СЕТ СН'!$H$9+СВЦЭМ!$D$10+'СЕТ СН'!$H$6-'СЕТ СН'!$H$19</f>
        <v>2277.6592734300002</v>
      </c>
    </row>
    <row r="92" spans="1:25" ht="15.75" x14ac:dyDescent="0.2">
      <c r="A92" s="35">
        <f t="shared" si="2"/>
        <v>45574</v>
      </c>
      <c r="B92" s="36">
        <f>SUMIFS(СВЦЭМ!$C$39:$C$782,СВЦЭМ!$A$39:$A$782,$A92,СВЦЭМ!$B$39:$B$782,B$83)+'СЕТ СН'!$H$9+СВЦЭМ!$D$10+'СЕТ СН'!$H$6-'СЕТ СН'!$H$19</f>
        <v>2314.5331420699999</v>
      </c>
      <c r="C92" s="36">
        <f>SUMIFS(СВЦЭМ!$C$39:$C$782,СВЦЭМ!$A$39:$A$782,$A92,СВЦЭМ!$B$39:$B$782,C$83)+'СЕТ СН'!$H$9+СВЦЭМ!$D$10+'СЕТ СН'!$H$6-'СЕТ СН'!$H$19</f>
        <v>2401.85095869</v>
      </c>
      <c r="D92" s="36">
        <f>SUMIFS(СВЦЭМ!$C$39:$C$782,СВЦЭМ!$A$39:$A$782,$A92,СВЦЭМ!$B$39:$B$782,D$83)+'СЕТ СН'!$H$9+СВЦЭМ!$D$10+'СЕТ СН'!$H$6-'СЕТ СН'!$H$19</f>
        <v>2448.32601204</v>
      </c>
      <c r="E92" s="36">
        <f>SUMIFS(СВЦЭМ!$C$39:$C$782,СВЦЭМ!$A$39:$A$782,$A92,СВЦЭМ!$B$39:$B$782,E$83)+'СЕТ СН'!$H$9+СВЦЭМ!$D$10+'СЕТ СН'!$H$6-'СЕТ СН'!$H$19</f>
        <v>2480.5170750400002</v>
      </c>
      <c r="F92" s="36">
        <f>SUMIFS(СВЦЭМ!$C$39:$C$782,СВЦЭМ!$A$39:$A$782,$A92,СВЦЭМ!$B$39:$B$782,F$83)+'СЕТ СН'!$H$9+СВЦЭМ!$D$10+'СЕТ СН'!$H$6-'СЕТ СН'!$H$19</f>
        <v>2465.3296135000001</v>
      </c>
      <c r="G92" s="36">
        <f>SUMIFS(СВЦЭМ!$C$39:$C$782,СВЦЭМ!$A$39:$A$782,$A92,СВЦЭМ!$B$39:$B$782,G$83)+'СЕТ СН'!$H$9+СВЦЭМ!$D$10+'СЕТ СН'!$H$6-'СЕТ СН'!$H$19</f>
        <v>2430.3740342999999</v>
      </c>
      <c r="H92" s="36">
        <f>SUMIFS(СВЦЭМ!$C$39:$C$782,СВЦЭМ!$A$39:$A$782,$A92,СВЦЭМ!$B$39:$B$782,H$83)+'СЕТ СН'!$H$9+СВЦЭМ!$D$10+'СЕТ СН'!$H$6-'СЕТ СН'!$H$19</f>
        <v>2356.1783241399999</v>
      </c>
      <c r="I92" s="36">
        <f>SUMIFS(СВЦЭМ!$C$39:$C$782,СВЦЭМ!$A$39:$A$782,$A92,СВЦЭМ!$B$39:$B$782,I$83)+'СЕТ СН'!$H$9+СВЦЭМ!$D$10+'СЕТ СН'!$H$6-'СЕТ СН'!$H$19</f>
        <v>2323.9092954299999</v>
      </c>
      <c r="J92" s="36">
        <f>SUMIFS(СВЦЭМ!$C$39:$C$782,СВЦЭМ!$A$39:$A$782,$A92,СВЦЭМ!$B$39:$B$782,J$83)+'СЕТ СН'!$H$9+СВЦЭМ!$D$10+'СЕТ СН'!$H$6-'СЕТ СН'!$H$19</f>
        <v>2231.79693305</v>
      </c>
      <c r="K92" s="36">
        <f>SUMIFS(СВЦЭМ!$C$39:$C$782,СВЦЭМ!$A$39:$A$782,$A92,СВЦЭМ!$B$39:$B$782,K$83)+'СЕТ СН'!$H$9+СВЦЭМ!$D$10+'СЕТ СН'!$H$6-'СЕТ СН'!$H$19</f>
        <v>2221.10107092</v>
      </c>
      <c r="L92" s="36">
        <f>SUMIFS(СВЦЭМ!$C$39:$C$782,СВЦЭМ!$A$39:$A$782,$A92,СВЦЭМ!$B$39:$B$782,L$83)+'СЕТ СН'!$H$9+СВЦЭМ!$D$10+'СЕТ СН'!$H$6-'СЕТ СН'!$H$19</f>
        <v>2204.1771217599999</v>
      </c>
      <c r="M92" s="36">
        <f>SUMIFS(СВЦЭМ!$C$39:$C$782,СВЦЭМ!$A$39:$A$782,$A92,СВЦЭМ!$B$39:$B$782,M$83)+'СЕТ СН'!$H$9+СВЦЭМ!$D$10+'СЕТ СН'!$H$6-'СЕТ СН'!$H$19</f>
        <v>2225.1369551600001</v>
      </c>
      <c r="N92" s="36">
        <f>SUMIFS(СВЦЭМ!$C$39:$C$782,СВЦЭМ!$A$39:$A$782,$A92,СВЦЭМ!$B$39:$B$782,N$83)+'СЕТ СН'!$H$9+СВЦЭМ!$D$10+'СЕТ СН'!$H$6-'СЕТ СН'!$H$19</f>
        <v>2254.0974275999997</v>
      </c>
      <c r="O92" s="36">
        <f>SUMIFS(СВЦЭМ!$C$39:$C$782,СВЦЭМ!$A$39:$A$782,$A92,СВЦЭМ!$B$39:$B$782,O$83)+'СЕТ СН'!$H$9+СВЦЭМ!$D$10+'СЕТ СН'!$H$6-'СЕТ СН'!$H$19</f>
        <v>2246.9299493799999</v>
      </c>
      <c r="P92" s="36">
        <f>SUMIFS(СВЦЭМ!$C$39:$C$782,СВЦЭМ!$A$39:$A$782,$A92,СВЦЭМ!$B$39:$B$782,P$83)+'СЕТ СН'!$H$9+СВЦЭМ!$D$10+'СЕТ СН'!$H$6-'СЕТ СН'!$H$19</f>
        <v>2236.7225334700001</v>
      </c>
      <c r="Q92" s="36">
        <f>SUMIFS(СВЦЭМ!$C$39:$C$782,СВЦЭМ!$A$39:$A$782,$A92,СВЦЭМ!$B$39:$B$782,Q$83)+'СЕТ СН'!$H$9+СВЦЭМ!$D$10+'СЕТ СН'!$H$6-'СЕТ СН'!$H$19</f>
        <v>2271.4203070600001</v>
      </c>
      <c r="R92" s="36">
        <f>SUMIFS(СВЦЭМ!$C$39:$C$782,СВЦЭМ!$A$39:$A$782,$A92,СВЦЭМ!$B$39:$B$782,R$83)+'СЕТ СН'!$H$9+СВЦЭМ!$D$10+'СЕТ СН'!$H$6-'СЕТ СН'!$H$19</f>
        <v>2265.7051004899999</v>
      </c>
      <c r="S92" s="36">
        <f>SUMIFS(СВЦЭМ!$C$39:$C$782,СВЦЭМ!$A$39:$A$782,$A92,СВЦЭМ!$B$39:$B$782,S$83)+'СЕТ СН'!$H$9+СВЦЭМ!$D$10+'СЕТ СН'!$H$6-'СЕТ СН'!$H$19</f>
        <v>2247.2280294700004</v>
      </c>
      <c r="T92" s="36">
        <f>SUMIFS(СВЦЭМ!$C$39:$C$782,СВЦЭМ!$A$39:$A$782,$A92,СВЦЭМ!$B$39:$B$782,T$83)+'СЕТ СН'!$H$9+СВЦЭМ!$D$10+'СЕТ СН'!$H$6-'СЕТ СН'!$H$19</f>
        <v>2245.49520919</v>
      </c>
      <c r="U92" s="36">
        <f>SUMIFS(СВЦЭМ!$C$39:$C$782,СВЦЭМ!$A$39:$A$782,$A92,СВЦЭМ!$B$39:$B$782,U$83)+'СЕТ СН'!$H$9+СВЦЭМ!$D$10+'СЕТ СН'!$H$6-'СЕТ СН'!$H$19</f>
        <v>2246.1657460300003</v>
      </c>
      <c r="V92" s="36">
        <f>SUMIFS(СВЦЭМ!$C$39:$C$782,СВЦЭМ!$A$39:$A$782,$A92,СВЦЭМ!$B$39:$B$782,V$83)+'СЕТ СН'!$H$9+СВЦЭМ!$D$10+'СЕТ СН'!$H$6-'СЕТ СН'!$H$19</f>
        <v>2260.2868552199998</v>
      </c>
      <c r="W92" s="36">
        <f>SUMIFS(СВЦЭМ!$C$39:$C$782,СВЦЭМ!$A$39:$A$782,$A92,СВЦЭМ!$B$39:$B$782,W$83)+'СЕТ СН'!$H$9+СВЦЭМ!$D$10+'СЕТ СН'!$H$6-'СЕТ СН'!$H$19</f>
        <v>2280.7692222599999</v>
      </c>
      <c r="X92" s="36">
        <f>SUMIFS(СВЦЭМ!$C$39:$C$782,СВЦЭМ!$A$39:$A$782,$A92,СВЦЭМ!$B$39:$B$782,X$83)+'СЕТ СН'!$H$9+СВЦЭМ!$D$10+'СЕТ СН'!$H$6-'СЕТ СН'!$H$19</f>
        <v>2357.8371623600001</v>
      </c>
      <c r="Y92" s="36">
        <f>SUMIFS(СВЦЭМ!$C$39:$C$782,СВЦЭМ!$A$39:$A$782,$A92,СВЦЭМ!$B$39:$B$782,Y$83)+'СЕТ СН'!$H$9+СВЦЭМ!$D$10+'СЕТ СН'!$H$6-'СЕТ СН'!$H$19</f>
        <v>2411.0333455700002</v>
      </c>
    </row>
    <row r="93" spans="1:25" ht="15.75" x14ac:dyDescent="0.2">
      <c r="A93" s="35">
        <f t="shared" si="2"/>
        <v>45575</v>
      </c>
      <c r="B93" s="36">
        <f>SUMIFS(СВЦЭМ!$C$39:$C$782,СВЦЭМ!$A$39:$A$782,$A93,СВЦЭМ!$B$39:$B$782,B$83)+'СЕТ СН'!$H$9+СВЦЭМ!$D$10+'СЕТ СН'!$H$6-'СЕТ СН'!$H$19</f>
        <v>2390.0096039199998</v>
      </c>
      <c r="C93" s="36">
        <f>SUMIFS(СВЦЭМ!$C$39:$C$782,СВЦЭМ!$A$39:$A$782,$A93,СВЦЭМ!$B$39:$B$782,C$83)+'СЕТ СН'!$H$9+СВЦЭМ!$D$10+'СЕТ СН'!$H$6-'СЕТ СН'!$H$19</f>
        <v>2429.1215701600004</v>
      </c>
      <c r="D93" s="36">
        <f>SUMIFS(СВЦЭМ!$C$39:$C$782,СВЦЭМ!$A$39:$A$782,$A93,СВЦЭМ!$B$39:$B$782,D$83)+'СЕТ СН'!$H$9+СВЦЭМ!$D$10+'СЕТ СН'!$H$6-'СЕТ СН'!$H$19</f>
        <v>2408.5406636799999</v>
      </c>
      <c r="E93" s="36">
        <f>SUMIFS(СВЦЭМ!$C$39:$C$782,СВЦЭМ!$A$39:$A$782,$A93,СВЦЭМ!$B$39:$B$782,E$83)+'СЕТ СН'!$H$9+СВЦЭМ!$D$10+'СЕТ СН'!$H$6-'СЕТ СН'!$H$19</f>
        <v>2421.1906299399998</v>
      </c>
      <c r="F93" s="36">
        <f>SUMIFS(СВЦЭМ!$C$39:$C$782,СВЦЭМ!$A$39:$A$782,$A93,СВЦЭМ!$B$39:$B$782,F$83)+'СЕТ СН'!$H$9+СВЦЭМ!$D$10+'СЕТ СН'!$H$6-'СЕТ СН'!$H$19</f>
        <v>2427.5447865699998</v>
      </c>
      <c r="G93" s="36">
        <f>SUMIFS(СВЦЭМ!$C$39:$C$782,СВЦЭМ!$A$39:$A$782,$A93,СВЦЭМ!$B$39:$B$782,G$83)+'СЕТ СН'!$H$9+СВЦЭМ!$D$10+'СЕТ СН'!$H$6-'СЕТ СН'!$H$19</f>
        <v>2387.7952462399999</v>
      </c>
      <c r="H93" s="36">
        <f>SUMIFS(СВЦЭМ!$C$39:$C$782,СВЦЭМ!$A$39:$A$782,$A93,СВЦЭМ!$B$39:$B$782,H$83)+'СЕТ СН'!$H$9+СВЦЭМ!$D$10+'СЕТ СН'!$H$6-'СЕТ СН'!$H$19</f>
        <v>2292.63444583</v>
      </c>
      <c r="I93" s="36">
        <f>SUMIFS(СВЦЭМ!$C$39:$C$782,СВЦЭМ!$A$39:$A$782,$A93,СВЦЭМ!$B$39:$B$782,I$83)+'СЕТ СН'!$H$9+СВЦЭМ!$D$10+'СЕТ СН'!$H$6-'СЕТ СН'!$H$19</f>
        <v>2204.3210297200003</v>
      </c>
      <c r="J93" s="36">
        <f>SUMIFS(СВЦЭМ!$C$39:$C$782,СВЦЭМ!$A$39:$A$782,$A93,СВЦЭМ!$B$39:$B$782,J$83)+'СЕТ СН'!$H$9+СВЦЭМ!$D$10+'СЕТ СН'!$H$6-'СЕТ СН'!$H$19</f>
        <v>2164.1835605200004</v>
      </c>
      <c r="K93" s="36">
        <f>SUMIFS(СВЦЭМ!$C$39:$C$782,СВЦЭМ!$A$39:$A$782,$A93,СВЦЭМ!$B$39:$B$782,K$83)+'СЕТ СН'!$H$9+СВЦЭМ!$D$10+'СЕТ СН'!$H$6-'СЕТ СН'!$H$19</f>
        <v>2155.9370846500001</v>
      </c>
      <c r="L93" s="36">
        <f>SUMIFS(СВЦЭМ!$C$39:$C$782,СВЦЭМ!$A$39:$A$782,$A93,СВЦЭМ!$B$39:$B$782,L$83)+'СЕТ СН'!$H$9+СВЦЭМ!$D$10+'СЕТ СН'!$H$6-'СЕТ СН'!$H$19</f>
        <v>2151.0232783000001</v>
      </c>
      <c r="M93" s="36">
        <f>SUMIFS(СВЦЭМ!$C$39:$C$782,СВЦЭМ!$A$39:$A$782,$A93,СВЦЭМ!$B$39:$B$782,M$83)+'СЕТ СН'!$H$9+СВЦЭМ!$D$10+'СЕТ СН'!$H$6-'СЕТ СН'!$H$19</f>
        <v>2181.0356093099999</v>
      </c>
      <c r="N93" s="36">
        <f>SUMIFS(СВЦЭМ!$C$39:$C$782,СВЦЭМ!$A$39:$A$782,$A93,СВЦЭМ!$B$39:$B$782,N$83)+'СЕТ СН'!$H$9+СВЦЭМ!$D$10+'СЕТ СН'!$H$6-'СЕТ СН'!$H$19</f>
        <v>2182.0282476399998</v>
      </c>
      <c r="O93" s="36">
        <f>SUMIFS(СВЦЭМ!$C$39:$C$782,СВЦЭМ!$A$39:$A$782,$A93,СВЦЭМ!$B$39:$B$782,O$83)+'СЕТ СН'!$H$9+СВЦЭМ!$D$10+'СЕТ СН'!$H$6-'СЕТ СН'!$H$19</f>
        <v>2192.0928964100003</v>
      </c>
      <c r="P93" s="36">
        <f>SUMIFS(СВЦЭМ!$C$39:$C$782,СВЦЭМ!$A$39:$A$782,$A93,СВЦЭМ!$B$39:$B$782,P$83)+'СЕТ СН'!$H$9+СВЦЭМ!$D$10+'СЕТ СН'!$H$6-'СЕТ СН'!$H$19</f>
        <v>2204.5347905899998</v>
      </c>
      <c r="Q93" s="36">
        <f>SUMIFS(СВЦЭМ!$C$39:$C$782,СВЦЭМ!$A$39:$A$782,$A93,СВЦЭМ!$B$39:$B$782,Q$83)+'СЕТ СН'!$H$9+СВЦЭМ!$D$10+'СЕТ СН'!$H$6-'СЕТ СН'!$H$19</f>
        <v>2227.51555882</v>
      </c>
      <c r="R93" s="36">
        <f>SUMIFS(СВЦЭМ!$C$39:$C$782,СВЦЭМ!$A$39:$A$782,$A93,СВЦЭМ!$B$39:$B$782,R$83)+'СЕТ СН'!$H$9+СВЦЭМ!$D$10+'СЕТ СН'!$H$6-'СЕТ СН'!$H$19</f>
        <v>2226.0538033900002</v>
      </c>
      <c r="S93" s="36">
        <f>SUMIFS(СВЦЭМ!$C$39:$C$782,СВЦЭМ!$A$39:$A$782,$A93,СВЦЭМ!$B$39:$B$782,S$83)+'СЕТ СН'!$H$9+СВЦЭМ!$D$10+'СЕТ СН'!$H$6-'СЕТ СН'!$H$19</f>
        <v>2217.1293238799999</v>
      </c>
      <c r="T93" s="36">
        <f>SUMIFS(СВЦЭМ!$C$39:$C$782,СВЦЭМ!$A$39:$A$782,$A93,СВЦЭМ!$B$39:$B$782,T$83)+'СЕТ СН'!$H$9+СВЦЭМ!$D$10+'СЕТ СН'!$H$6-'СЕТ СН'!$H$19</f>
        <v>2154.3507462100001</v>
      </c>
      <c r="U93" s="36">
        <f>SUMIFS(СВЦЭМ!$C$39:$C$782,СВЦЭМ!$A$39:$A$782,$A93,СВЦЭМ!$B$39:$B$782,U$83)+'СЕТ СН'!$H$9+СВЦЭМ!$D$10+'СЕТ СН'!$H$6-'СЕТ СН'!$H$19</f>
        <v>2084.1494593799998</v>
      </c>
      <c r="V93" s="36">
        <f>SUMIFS(СВЦЭМ!$C$39:$C$782,СВЦЭМ!$A$39:$A$782,$A93,СВЦЭМ!$B$39:$B$782,V$83)+'СЕТ СН'!$H$9+СВЦЭМ!$D$10+'СЕТ СН'!$H$6-'СЕТ СН'!$H$19</f>
        <v>2084.1082855499999</v>
      </c>
      <c r="W93" s="36">
        <f>SUMIFS(СВЦЭМ!$C$39:$C$782,СВЦЭМ!$A$39:$A$782,$A93,СВЦЭМ!$B$39:$B$782,W$83)+'СЕТ СН'!$H$9+СВЦЭМ!$D$10+'СЕТ СН'!$H$6-'СЕТ СН'!$H$19</f>
        <v>2098.3785918799999</v>
      </c>
      <c r="X93" s="36">
        <f>SUMIFS(СВЦЭМ!$C$39:$C$782,СВЦЭМ!$A$39:$A$782,$A93,СВЦЭМ!$B$39:$B$782,X$83)+'СЕТ СН'!$H$9+СВЦЭМ!$D$10+'СЕТ СН'!$H$6-'СЕТ СН'!$H$19</f>
        <v>2162.4136263</v>
      </c>
      <c r="Y93" s="36">
        <f>SUMIFS(СВЦЭМ!$C$39:$C$782,СВЦЭМ!$A$39:$A$782,$A93,СВЦЭМ!$B$39:$B$782,Y$83)+'СЕТ СН'!$H$9+СВЦЭМ!$D$10+'СЕТ СН'!$H$6-'СЕТ СН'!$H$19</f>
        <v>2231.93514757</v>
      </c>
    </row>
    <row r="94" spans="1:25" ht="15.75" x14ac:dyDescent="0.2">
      <c r="A94" s="35">
        <f t="shared" si="2"/>
        <v>45576</v>
      </c>
      <c r="B94" s="36">
        <f>SUMIFS(СВЦЭМ!$C$39:$C$782,СВЦЭМ!$A$39:$A$782,$A94,СВЦЭМ!$B$39:$B$782,B$83)+'СЕТ СН'!$H$9+СВЦЭМ!$D$10+'СЕТ СН'!$H$6-'СЕТ СН'!$H$19</f>
        <v>2374.7092089400003</v>
      </c>
      <c r="C94" s="36">
        <f>SUMIFS(СВЦЭМ!$C$39:$C$782,СВЦЭМ!$A$39:$A$782,$A94,СВЦЭМ!$B$39:$B$782,C$83)+'СЕТ СН'!$H$9+СВЦЭМ!$D$10+'СЕТ СН'!$H$6-'СЕТ СН'!$H$19</f>
        <v>2424.5083406700001</v>
      </c>
      <c r="D94" s="36">
        <f>SUMIFS(СВЦЭМ!$C$39:$C$782,СВЦЭМ!$A$39:$A$782,$A94,СВЦЭМ!$B$39:$B$782,D$83)+'СЕТ СН'!$H$9+СВЦЭМ!$D$10+'СЕТ СН'!$H$6-'СЕТ СН'!$H$19</f>
        <v>2439.8810428199999</v>
      </c>
      <c r="E94" s="36">
        <f>SUMIFS(СВЦЭМ!$C$39:$C$782,СВЦЭМ!$A$39:$A$782,$A94,СВЦЭМ!$B$39:$B$782,E$83)+'СЕТ СН'!$H$9+СВЦЭМ!$D$10+'СЕТ СН'!$H$6-'СЕТ СН'!$H$19</f>
        <v>2440.8936950400002</v>
      </c>
      <c r="F94" s="36">
        <f>SUMIFS(СВЦЭМ!$C$39:$C$782,СВЦЭМ!$A$39:$A$782,$A94,СВЦЭМ!$B$39:$B$782,F$83)+'СЕТ СН'!$H$9+СВЦЭМ!$D$10+'СЕТ СН'!$H$6-'СЕТ СН'!$H$19</f>
        <v>2460.19105739</v>
      </c>
      <c r="G94" s="36">
        <f>SUMIFS(СВЦЭМ!$C$39:$C$782,СВЦЭМ!$A$39:$A$782,$A94,СВЦЭМ!$B$39:$B$782,G$83)+'СЕТ СН'!$H$9+СВЦЭМ!$D$10+'СЕТ СН'!$H$6-'СЕТ СН'!$H$19</f>
        <v>2455.41294186</v>
      </c>
      <c r="H94" s="36">
        <f>SUMIFS(СВЦЭМ!$C$39:$C$782,СВЦЭМ!$A$39:$A$782,$A94,СВЦЭМ!$B$39:$B$782,H$83)+'СЕТ СН'!$H$9+СВЦЭМ!$D$10+'СЕТ СН'!$H$6-'СЕТ СН'!$H$19</f>
        <v>2346.0428328799999</v>
      </c>
      <c r="I94" s="36">
        <f>SUMIFS(СВЦЭМ!$C$39:$C$782,СВЦЭМ!$A$39:$A$782,$A94,СВЦЭМ!$B$39:$B$782,I$83)+'СЕТ СН'!$H$9+СВЦЭМ!$D$10+'СЕТ СН'!$H$6-'СЕТ СН'!$H$19</f>
        <v>2270.7868773600003</v>
      </c>
      <c r="J94" s="36">
        <f>SUMIFS(СВЦЭМ!$C$39:$C$782,СВЦЭМ!$A$39:$A$782,$A94,СВЦЭМ!$B$39:$B$782,J$83)+'СЕТ СН'!$H$9+СВЦЭМ!$D$10+'СЕТ СН'!$H$6-'СЕТ СН'!$H$19</f>
        <v>2217.2350804799999</v>
      </c>
      <c r="K94" s="36">
        <f>SUMIFS(СВЦЭМ!$C$39:$C$782,СВЦЭМ!$A$39:$A$782,$A94,СВЦЭМ!$B$39:$B$782,K$83)+'СЕТ СН'!$H$9+СВЦЭМ!$D$10+'СЕТ СН'!$H$6-'СЕТ СН'!$H$19</f>
        <v>2214.54307174</v>
      </c>
      <c r="L94" s="36">
        <f>SUMIFS(СВЦЭМ!$C$39:$C$782,СВЦЭМ!$A$39:$A$782,$A94,СВЦЭМ!$B$39:$B$782,L$83)+'СЕТ СН'!$H$9+СВЦЭМ!$D$10+'СЕТ СН'!$H$6-'СЕТ СН'!$H$19</f>
        <v>2213.5157489100002</v>
      </c>
      <c r="M94" s="36">
        <f>SUMIFS(СВЦЭМ!$C$39:$C$782,СВЦЭМ!$A$39:$A$782,$A94,СВЦЭМ!$B$39:$B$782,M$83)+'СЕТ СН'!$H$9+СВЦЭМ!$D$10+'СЕТ СН'!$H$6-'СЕТ СН'!$H$19</f>
        <v>2202.7092983699999</v>
      </c>
      <c r="N94" s="36">
        <f>SUMIFS(СВЦЭМ!$C$39:$C$782,СВЦЭМ!$A$39:$A$782,$A94,СВЦЭМ!$B$39:$B$782,N$83)+'СЕТ СН'!$H$9+СВЦЭМ!$D$10+'СЕТ СН'!$H$6-'СЕТ СН'!$H$19</f>
        <v>2249.5256043199997</v>
      </c>
      <c r="O94" s="36">
        <f>SUMIFS(СВЦЭМ!$C$39:$C$782,СВЦЭМ!$A$39:$A$782,$A94,СВЦЭМ!$B$39:$B$782,O$83)+'СЕТ СН'!$H$9+СВЦЭМ!$D$10+'СЕТ СН'!$H$6-'СЕТ СН'!$H$19</f>
        <v>2245.3787913799997</v>
      </c>
      <c r="P94" s="36">
        <f>SUMIFS(СВЦЭМ!$C$39:$C$782,СВЦЭМ!$A$39:$A$782,$A94,СВЦЭМ!$B$39:$B$782,P$83)+'СЕТ СН'!$H$9+СВЦЭМ!$D$10+'СЕТ СН'!$H$6-'СЕТ СН'!$H$19</f>
        <v>2246.68978767</v>
      </c>
      <c r="Q94" s="36">
        <f>SUMIFS(СВЦЭМ!$C$39:$C$782,СВЦЭМ!$A$39:$A$782,$A94,СВЦЭМ!$B$39:$B$782,Q$83)+'СЕТ СН'!$H$9+СВЦЭМ!$D$10+'СЕТ СН'!$H$6-'СЕТ СН'!$H$19</f>
        <v>2251.5703354799998</v>
      </c>
      <c r="R94" s="36">
        <f>SUMIFS(СВЦЭМ!$C$39:$C$782,СВЦЭМ!$A$39:$A$782,$A94,СВЦЭМ!$B$39:$B$782,R$83)+'СЕТ СН'!$H$9+СВЦЭМ!$D$10+'СЕТ СН'!$H$6-'СЕТ СН'!$H$19</f>
        <v>2250.53569423</v>
      </c>
      <c r="S94" s="36">
        <f>SUMIFS(СВЦЭМ!$C$39:$C$782,СВЦЭМ!$A$39:$A$782,$A94,СВЦЭМ!$B$39:$B$782,S$83)+'СЕТ СН'!$H$9+СВЦЭМ!$D$10+'СЕТ СН'!$H$6-'СЕТ СН'!$H$19</f>
        <v>2235.84664974</v>
      </c>
      <c r="T94" s="36">
        <f>SUMIFS(СВЦЭМ!$C$39:$C$782,СВЦЭМ!$A$39:$A$782,$A94,СВЦЭМ!$B$39:$B$782,T$83)+'СЕТ СН'!$H$9+СВЦЭМ!$D$10+'СЕТ СН'!$H$6-'СЕТ СН'!$H$19</f>
        <v>2193.6075820900001</v>
      </c>
      <c r="U94" s="36">
        <f>SUMIFS(СВЦЭМ!$C$39:$C$782,СВЦЭМ!$A$39:$A$782,$A94,СВЦЭМ!$B$39:$B$782,U$83)+'СЕТ СН'!$H$9+СВЦЭМ!$D$10+'СЕТ СН'!$H$6-'СЕТ СН'!$H$19</f>
        <v>2146.0252879</v>
      </c>
      <c r="V94" s="36">
        <f>SUMIFS(СВЦЭМ!$C$39:$C$782,СВЦЭМ!$A$39:$A$782,$A94,СВЦЭМ!$B$39:$B$782,V$83)+'СЕТ СН'!$H$9+СВЦЭМ!$D$10+'СЕТ СН'!$H$6-'СЕТ СН'!$H$19</f>
        <v>2158.36700187</v>
      </c>
      <c r="W94" s="36">
        <f>SUMIFS(СВЦЭМ!$C$39:$C$782,СВЦЭМ!$A$39:$A$782,$A94,СВЦЭМ!$B$39:$B$782,W$83)+'СЕТ СН'!$H$9+СВЦЭМ!$D$10+'СЕТ СН'!$H$6-'СЕТ СН'!$H$19</f>
        <v>2177.8844681</v>
      </c>
      <c r="X94" s="36">
        <f>SUMIFS(СВЦЭМ!$C$39:$C$782,СВЦЭМ!$A$39:$A$782,$A94,СВЦЭМ!$B$39:$B$782,X$83)+'СЕТ СН'!$H$9+СВЦЭМ!$D$10+'СЕТ СН'!$H$6-'СЕТ СН'!$H$19</f>
        <v>2250.9389874400003</v>
      </c>
      <c r="Y94" s="36">
        <f>SUMIFS(СВЦЭМ!$C$39:$C$782,СВЦЭМ!$A$39:$A$782,$A94,СВЦЭМ!$B$39:$B$782,Y$83)+'СЕТ СН'!$H$9+СВЦЭМ!$D$10+'СЕТ СН'!$H$6-'СЕТ СН'!$H$19</f>
        <v>2317.0373233299997</v>
      </c>
    </row>
    <row r="95" spans="1:25" ht="15.75" x14ac:dyDescent="0.2">
      <c r="A95" s="35">
        <f t="shared" si="2"/>
        <v>45577</v>
      </c>
      <c r="B95" s="36">
        <f>SUMIFS(СВЦЭМ!$C$39:$C$782,СВЦЭМ!$A$39:$A$782,$A95,СВЦЭМ!$B$39:$B$782,B$83)+'СЕТ СН'!$H$9+СВЦЭМ!$D$10+'СЕТ СН'!$H$6-'СЕТ СН'!$H$19</f>
        <v>2330.3306900400003</v>
      </c>
      <c r="C95" s="36">
        <f>SUMIFS(СВЦЭМ!$C$39:$C$782,СВЦЭМ!$A$39:$A$782,$A95,СВЦЭМ!$B$39:$B$782,C$83)+'СЕТ СН'!$H$9+СВЦЭМ!$D$10+'СЕТ СН'!$H$6-'СЕТ СН'!$H$19</f>
        <v>2400.3468473299999</v>
      </c>
      <c r="D95" s="36">
        <f>SUMIFS(СВЦЭМ!$C$39:$C$782,СВЦЭМ!$A$39:$A$782,$A95,СВЦЭМ!$B$39:$B$782,D$83)+'СЕТ СН'!$H$9+СВЦЭМ!$D$10+'СЕТ СН'!$H$6-'СЕТ СН'!$H$19</f>
        <v>2457.23578236</v>
      </c>
      <c r="E95" s="36">
        <f>SUMIFS(СВЦЭМ!$C$39:$C$782,СВЦЭМ!$A$39:$A$782,$A95,СВЦЭМ!$B$39:$B$782,E$83)+'СЕТ СН'!$H$9+СВЦЭМ!$D$10+'СЕТ СН'!$H$6-'СЕТ СН'!$H$19</f>
        <v>2447.4645992000001</v>
      </c>
      <c r="F95" s="36">
        <f>SUMIFS(СВЦЭМ!$C$39:$C$782,СВЦЭМ!$A$39:$A$782,$A95,СВЦЭМ!$B$39:$B$782,F$83)+'СЕТ СН'!$H$9+СВЦЭМ!$D$10+'СЕТ СН'!$H$6-'СЕТ СН'!$H$19</f>
        <v>2444.67598297</v>
      </c>
      <c r="G95" s="36">
        <f>SUMIFS(СВЦЭМ!$C$39:$C$782,СВЦЭМ!$A$39:$A$782,$A95,СВЦЭМ!$B$39:$B$782,G$83)+'СЕТ СН'!$H$9+СВЦЭМ!$D$10+'СЕТ СН'!$H$6-'СЕТ СН'!$H$19</f>
        <v>2450.5488441500001</v>
      </c>
      <c r="H95" s="36">
        <f>SUMIFS(СВЦЭМ!$C$39:$C$782,СВЦЭМ!$A$39:$A$782,$A95,СВЦЭМ!$B$39:$B$782,H$83)+'СЕТ СН'!$H$9+СВЦЭМ!$D$10+'СЕТ СН'!$H$6-'СЕТ СН'!$H$19</f>
        <v>2425.62020287</v>
      </c>
      <c r="I95" s="36">
        <f>SUMIFS(СВЦЭМ!$C$39:$C$782,СВЦЭМ!$A$39:$A$782,$A95,СВЦЭМ!$B$39:$B$782,I$83)+'СЕТ СН'!$H$9+СВЦЭМ!$D$10+'СЕТ СН'!$H$6-'СЕТ СН'!$H$19</f>
        <v>2365.1150794300002</v>
      </c>
      <c r="J95" s="36">
        <f>SUMIFS(СВЦЭМ!$C$39:$C$782,СВЦЭМ!$A$39:$A$782,$A95,СВЦЭМ!$B$39:$B$782,J$83)+'СЕТ СН'!$H$9+СВЦЭМ!$D$10+'СЕТ СН'!$H$6-'СЕТ СН'!$H$19</f>
        <v>2270.8929622400001</v>
      </c>
      <c r="K95" s="36">
        <f>SUMIFS(СВЦЭМ!$C$39:$C$782,СВЦЭМ!$A$39:$A$782,$A95,СВЦЭМ!$B$39:$B$782,K$83)+'СЕТ СН'!$H$9+СВЦЭМ!$D$10+'СЕТ СН'!$H$6-'СЕТ СН'!$H$19</f>
        <v>2206.0218359700002</v>
      </c>
      <c r="L95" s="36">
        <f>SUMIFS(СВЦЭМ!$C$39:$C$782,СВЦЭМ!$A$39:$A$782,$A95,СВЦЭМ!$B$39:$B$782,L$83)+'СЕТ СН'!$H$9+СВЦЭМ!$D$10+'СЕТ СН'!$H$6-'СЕТ СН'!$H$19</f>
        <v>2174.3969025200004</v>
      </c>
      <c r="M95" s="36">
        <f>SUMIFS(СВЦЭМ!$C$39:$C$782,СВЦЭМ!$A$39:$A$782,$A95,СВЦЭМ!$B$39:$B$782,M$83)+'СЕТ СН'!$H$9+СВЦЭМ!$D$10+'СЕТ СН'!$H$6-'СЕТ СН'!$H$19</f>
        <v>2159.3460620999999</v>
      </c>
      <c r="N95" s="36">
        <f>SUMIFS(СВЦЭМ!$C$39:$C$782,СВЦЭМ!$A$39:$A$782,$A95,СВЦЭМ!$B$39:$B$782,N$83)+'СЕТ СН'!$H$9+СВЦЭМ!$D$10+'СЕТ СН'!$H$6-'СЕТ СН'!$H$19</f>
        <v>2171.9996196900001</v>
      </c>
      <c r="O95" s="36">
        <f>SUMIFS(СВЦЭМ!$C$39:$C$782,СВЦЭМ!$A$39:$A$782,$A95,СВЦЭМ!$B$39:$B$782,O$83)+'СЕТ СН'!$H$9+СВЦЭМ!$D$10+'СЕТ СН'!$H$6-'СЕТ СН'!$H$19</f>
        <v>2177.4199447199999</v>
      </c>
      <c r="P95" s="36">
        <f>SUMIFS(СВЦЭМ!$C$39:$C$782,СВЦЭМ!$A$39:$A$782,$A95,СВЦЭМ!$B$39:$B$782,P$83)+'СЕТ СН'!$H$9+СВЦЭМ!$D$10+'СЕТ СН'!$H$6-'СЕТ СН'!$H$19</f>
        <v>2191.9142327</v>
      </c>
      <c r="Q95" s="36">
        <f>SUMIFS(СВЦЭМ!$C$39:$C$782,СВЦЭМ!$A$39:$A$782,$A95,СВЦЭМ!$B$39:$B$782,Q$83)+'СЕТ СН'!$H$9+СВЦЭМ!$D$10+'СЕТ СН'!$H$6-'СЕТ СН'!$H$19</f>
        <v>2196.0121304900003</v>
      </c>
      <c r="R95" s="36">
        <f>SUMIFS(СВЦЭМ!$C$39:$C$782,СВЦЭМ!$A$39:$A$782,$A95,СВЦЭМ!$B$39:$B$782,R$83)+'СЕТ СН'!$H$9+СВЦЭМ!$D$10+'СЕТ СН'!$H$6-'СЕТ СН'!$H$19</f>
        <v>2202.17995449</v>
      </c>
      <c r="S95" s="36">
        <f>SUMIFS(СВЦЭМ!$C$39:$C$782,СВЦЭМ!$A$39:$A$782,$A95,СВЦЭМ!$B$39:$B$782,S$83)+'СЕТ СН'!$H$9+СВЦЭМ!$D$10+'СЕТ СН'!$H$6-'СЕТ СН'!$H$19</f>
        <v>2197.5884524499997</v>
      </c>
      <c r="T95" s="36">
        <f>SUMIFS(СВЦЭМ!$C$39:$C$782,СВЦЭМ!$A$39:$A$782,$A95,СВЦЭМ!$B$39:$B$782,T$83)+'СЕТ СН'!$H$9+СВЦЭМ!$D$10+'СЕТ СН'!$H$6-'СЕТ СН'!$H$19</f>
        <v>2155.2776239100003</v>
      </c>
      <c r="U95" s="36">
        <f>SUMIFS(СВЦЭМ!$C$39:$C$782,СВЦЭМ!$A$39:$A$782,$A95,СВЦЭМ!$B$39:$B$782,U$83)+'СЕТ СН'!$H$9+СВЦЭМ!$D$10+'СЕТ СН'!$H$6-'СЕТ СН'!$H$19</f>
        <v>2103.9513606099999</v>
      </c>
      <c r="V95" s="36">
        <f>SUMIFS(СВЦЭМ!$C$39:$C$782,СВЦЭМ!$A$39:$A$782,$A95,СВЦЭМ!$B$39:$B$782,V$83)+'СЕТ СН'!$H$9+СВЦЭМ!$D$10+'СЕТ СН'!$H$6-'СЕТ СН'!$H$19</f>
        <v>2115.1480716599999</v>
      </c>
      <c r="W95" s="36">
        <f>SUMIFS(СВЦЭМ!$C$39:$C$782,СВЦЭМ!$A$39:$A$782,$A95,СВЦЭМ!$B$39:$B$782,W$83)+'СЕТ СН'!$H$9+СВЦЭМ!$D$10+'СЕТ СН'!$H$6-'СЕТ СН'!$H$19</f>
        <v>2132.74227539</v>
      </c>
      <c r="X95" s="36">
        <f>SUMIFS(СВЦЭМ!$C$39:$C$782,СВЦЭМ!$A$39:$A$782,$A95,СВЦЭМ!$B$39:$B$782,X$83)+'СЕТ СН'!$H$9+СВЦЭМ!$D$10+'СЕТ СН'!$H$6-'СЕТ СН'!$H$19</f>
        <v>2184.0063434799999</v>
      </c>
      <c r="Y95" s="36">
        <f>SUMIFS(СВЦЭМ!$C$39:$C$782,СВЦЭМ!$A$39:$A$782,$A95,СВЦЭМ!$B$39:$B$782,Y$83)+'СЕТ СН'!$H$9+СВЦЭМ!$D$10+'СЕТ СН'!$H$6-'СЕТ СН'!$H$19</f>
        <v>2277.3632887599997</v>
      </c>
    </row>
    <row r="96" spans="1:25" ht="15.75" x14ac:dyDescent="0.2">
      <c r="A96" s="35">
        <f t="shared" si="2"/>
        <v>45578</v>
      </c>
      <c r="B96" s="36">
        <f>SUMIFS(СВЦЭМ!$C$39:$C$782,СВЦЭМ!$A$39:$A$782,$A96,СВЦЭМ!$B$39:$B$782,B$83)+'СЕТ СН'!$H$9+СВЦЭМ!$D$10+'СЕТ СН'!$H$6-'СЕТ СН'!$H$19</f>
        <v>2304.6770458299998</v>
      </c>
      <c r="C96" s="36">
        <f>SUMIFS(СВЦЭМ!$C$39:$C$782,СВЦЭМ!$A$39:$A$782,$A96,СВЦЭМ!$B$39:$B$782,C$83)+'СЕТ СН'!$H$9+СВЦЭМ!$D$10+'СЕТ СН'!$H$6-'СЕТ СН'!$H$19</f>
        <v>2349.1661841499999</v>
      </c>
      <c r="D96" s="36">
        <f>SUMIFS(СВЦЭМ!$C$39:$C$782,СВЦЭМ!$A$39:$A$782,$A96,СВЦЭМ!$B$39:$B$782,D$83)+'СЕТ СН'!$H$9+СВЦЭМ!$D$10+'СЕТ СН'!$H$6-'СЕТ СН'!$H$19</f>
        <v>2406.1579856099997</v>
      </c>
      <c r="E96" s="36">
        <f>SUMIFS(СВЦЭМ!$C$39:$C$782,СВЦЭМ!$A$39:$A$782,$A96,СВЦЭМ!$B$39:$B$782,E$83)+'СЕТ СН'!$H$9+СВЦЭМ!$D$10+'СЕТ СН'!$H$6-'СЕТ СН'!$H$19</f>
        <v>2455.9871213300003</v>
      </c>
      <c r="F96" s="36">
        <f>SUMIFS(СВЦЭМ!$C$39:$C$782,СВЦЭМ!$A$39:$A$782,$A96,СВЦЭМ!$B$39:$B$782,F$83)+'СЕТ СН'!$H$9+СВЦЭМ!$D$10+'СЕТ СН'!$H$6-'СЕТ СН'!$H$19</f>
        <v>2456.9937319299997</v>
      </c>
      <c r="G96" s="36">
        <f>SUMIFS(СВЦЭМ!$C$39:$C$782,СВЦЭМ!$A$39:$A$782,$A96,СВЦЭМ!$B$39:$B$782,G$83)+'СЕТ СН'!$H$9+СВЦЭМ!$D$10+'СЕТ СН'!$H$6-'СЕТ СН'!$H$19</f>
        <v>2446.90080334</v>
      </c>
      <c r="H96" s="36">
        <f>SUMIFS(СВЦЭМ!$C$39:$C$782,СВЦЭМ!$A$39:$A$782,$A96,СВЦЭМ!$B$39:$B$782,H$83)+'СЕТ СН'!$H$9+СВЦЭМ!$D$10+'СЕТ СН'!$H$6-'СЕТ СН'!$H$19</f>
        <v>2409.8533659200002</v>
      </c>
      <c r="I96" s="36">
        <f>SUMIFS(СВЦЭМ!$C$39:$C$782,СВЦЭМ!$A$39:$A$782,$A96,СВЦЭМ!$B$39:$B$782,I$83)+'СЕТ СН'!$H$9+СВЦЭМ!$D$10+'СЕТ СН'!$H$6-'СЕТ СН'!$H$19</f>
        <v>2348.4670469800003</v>
      </c>
      <c r="J96" s="36">
        <f>SUMIFS(СВЦЭМ!$C$39:$C$782,СВЦЭМ!$A$39:$A$782,$A96,СВЦЭМ!$B$39:$B$782,J$83)+'СЕТ СН'!$H$9+СВЦЭМ!$D$10+'СЕТ СН'!$H$6-'СЕТ СН'!$H$19</f>
        <v>2266.5789921300002</v>
      </c>
      <c r="K96" s="36">
        <f>SUMIFS(СВЦЭМ!$C$39:$C$782,СВЦЭМ!$A$39:$A$782,$A96,СВЦЭМ!$B$39:$B$782,K$83)+'СЕТ СН'!$H$9+СВЦЭМ!$D$10+'СЕТ СН'!$H$6-'СЕТ СН'!$H$19</f>
        <v>2194.5325258100002</v>
      </c>
      <c r="L96" s="36">
        <f>SUMIFS(СВЦЭМ!$C$39:$C$782,СВЦЭМ!$A$39:$A$782,$A96,СВЦЭМ!$B$39:$B$782,L$83)+'СЕТ СН'!$H$9+СВЦЭМ!$D$10+'СЕТ СН'!$H$6-'СЕТ СН'!$H$19</f>
        <v>2134.8071904400003</v>
      </c>
      <c r="M96" s="36">
        <f>SUMIFS(СВЦЭМ!$C$39:$C$782,СВЦЭМ!$A$39:$A$782,$A96,СВЦЭМ!$B$39:$B$782,M$83)+'СЕТ СН'!$H$9+СВЦЭМ!$D$10+'СЕТ СН'!$H$6-'СЕТ СН'!$H$19</f>
        <v>2145.1056903500003</v>
      </c>
      <c r="N96" s="36">
        <f>SUMIFS(СВЦЭМ!$C$39:$C$782,СВЦЭМ!$A$39:$A$782,$A96,СВЦЭМ!$B$39:$B$782,N$83)+'СЕТ СН'!$H$9+СВЦЭМ!$D$10+'СЕТ СН'!$H$6-'СЕТ СН'!$H$19</f>
        <v>2169.0036385600001</v>
      </c>
      <c r="O96" s="36">
        <f>SUMIFS(СВЦЭМ!$C$39:$C$782,СВЦЭМ!$A$39:$A$782,$A96,СВЦЭМ!$B$39:$B$782,O$83)+'СЕТ СН'!$H$9+СВЦЭМ!$D$10+'СЕТ СН'!$H$6-'СЕТ СН'!$H$19</f>
        <v>2188.8055721600003</v>
      </c>
      <c r="P96" s="36">
        <f>SUMIFS(СВЦЭМ!$C$39:$C$782,СВЦЭМ!$A$39:$A$782,$A96,СВЦЭМ!$B$39:$B$782,P$83)+'СЕТ СН'!$H$9+СВЦЭМ!$D$10+'СЕТ СН'!$H$6-'СЕТ СН'!$H$19</f>
        <v>2206.0701548400002</v>
      </c>
      <c r="Q96" s="36">
        <f>SUMIFS(СВЦЭМ!$C$39:$C$782,СВЦЭМ!$A$39:$A$782,$A96,СВЦЭМ!$B$39:$B$782,Q$83)+'СЕТ СН'!$H$9+СВЦЭМ!$D$10+'СЕТ СН'!$H$6-'СЕТ СН'!$H$19</f>
        <v>2216.1273599200003</v>
      </c>
      <c r="R96" s="36">
        <f>SUMIFS(СВЦЭМ!$C$39:$C$782,СВЦЭМ!$A$39:$A$782,$A96,СВЦЭМ!$B$39:$B$782,R$83)+'СЕТ СН'!$H$9+СВЦЭМ!$D$10+'СЕТ СН'!$H$6-'СЕТ СН'!$H$19</f>
        <v>2211.3030908700002</v>
      </c>
      <c r="S96" s="36">
        <f>SUMIFS(СВЦЭМ!$C$39:$C$782,СВЦЭМ!$A$39:$A$782,$A96,СВЦЭМ!$B$39:$B$782,S$83)+'СЕТ СН'!$H$9+СВЦЭМ!$D$10+'СЕТ СН'!$H$6-'СЕТ СН'!$H$19</f>
        <v>2183.9095006500002</v>
      </c>
      <c r="T96" s="36">
        <f>SUMIFS(СВЦЭМ!$C$39:$C$782,СВЦЭМ!$A$39:$A$782,$A96,СВЦЭМ!$B$39:$B$782,T$83)+'СЕТ СН'!$H$9+СВЦЭМ!$D$10+'СЕТ СН'!$H$6-'СЕТ СН'!$H$19</f>
        <v>2115.1679712599998</v>
      </c>
      <c r="U96" s="36">
        <f>SUMIFS(СВЦЭМ!$C$39:$C$782,СВЦЭМ!$A$39:$A$782,$A96,СВЦЭМ!$B$39:$B$782,U$83)+'СЕТ СН'!$H$9+СВЦЭМ!$D$10+'СЕТ СН'!$H$6-'СЕТ СН'!$H$19</f>
        <v>2058.8804880899997</v>
      </c>
      <c r="V96" s="36">
        <f>SUMIFS(СВЦЭМ!$C$39:$C$782,СВЦЭМ!$A$39:$A$782,$A96,СВЦЭМ!$B$39:$B$782,V$83)+'СЕТ СН'!$H$9+СВЦЭМ!$D$10+'СЕТ СН'!$H$6-'СЕТ СН'!$H$19</f>
        <v>2060.7853041200001</v>
      </c>
      <c r="W96" s="36">
        <f>SUMIFS(СВЦЭМ!$C$39:$C$782,СВЦЭМ!$A$39:$A$782,$A96,СВЦЭМ!$B$39:$B$782,W$83)+'СЕТ СН'!$H$9+СВЦЭМ!$D$10+'СЕТ СН'!$H$6-'СЕТ СН'!$H$19</f>
        <v>2085.3869495500003</v>
      </c>
      <c r="X96" s="36">
        <f>SUMIFS(СВЦЭМ!$C$39:$C$782,СВЦЭМ!$A$39:$A$782,$A96,СВЦЭМ!$B$39:$B$782,X$83)+'СЕТ СН'!$H$9+СВЦЭМ!$D$10+'СЕТ СН'!$H$6-'СЕТ СН'!$H$19</f>
        <v>2164.2203813699998</v>
      </c>
      <c r="Y96" s="36">
        <f>SUMIFS(СВЦЭМ!$C$39:$C$782,СВЦЭМ!$A$39:$A$782,$A96,СВЦЭМ!$B$39:$B$782,Y$83)+'СЕТ СН'!$H$9+СВЦЭМ!$D$10+'СЕТ СН'!$H$6-'СЕТ СН'!$H$19</f>
        <v>2255.8303549299999</v>
      </c>
    </row>
    <row r="97" spans="1:25" ht="15.75" x14ac:dyDescent="0.2">
      <c r="A97" s="35">
        <f t="shared" si="2"/>
        <v>45579</v>
      </c>
      <c r="B97" s="36">
        <f>SUMIFS(СВЦЭМ!$C$39:$C$782,СВЦЭМ!$A$39:$A$782,$A97,СВЦЭМ!$B$39:$B$782,B$83)+'СЕТ СН'!$H$9+СВЦЭМ!$D$10+'СЕТ СН'!$H$6-'СЕТ СН'!$H$19</f>
        <v>2430.0773729699999</v>
      </c>
      <c r="C97" s="36">
        <f>SUMIFS(СВЦЭМ!$C$39:$C$782,СВЦЭМ!$A$39:$A$782,$A97,СВЦЭМ!$B$39:$B$782,C$83)+'СЕТ СН'!$H$9+СВЦЭМ!$D$10+'СЕТ СН'!$H$6-'СЕТ СН'!$H$19</f>
        <v>2503.0775546200002</v>
      </c>
      <c r="D97" s="36">
        <f>SUMIFS(СВЦЭМ!$C$39:$C$782,СВЦЭМ!$A$39:$A$782,$A97,СВЦЭМ!$B$39:$B$782,D$83)+'СЕТ СН'!$H$9+СВЦЭМ!$D$10+'СЕТ СН'!$H$6-'СЕТ СН'!$H$19</f>
        <v>2511.4789800200001</v>
      </c>
      <c r="E97" s="36">
        <f>SUMIFS(СВЦЭМ!$C$39:$C$782,СВЦЭМ!$A$39:$A$782,$A97,СВЦЭМ!$B$39:$B$782,E$83)+'СЕТ СН'!$H$9+СВЦЭМ!$D$10+'СЕТ СН'!$H$6-'СЕТ СН'!$H$19</f>
        <v>2511.9038916</v>
      </c>
      <c r="F97" s="36">
        <f>SUMIFS(СВЦЭМ!$C$39:$C$782,СВЦЭМ!$A$39:$A$782,$A97,СВЦЭМ!$B$39:$B$782,F$83)+'СЕТ СН'!$H$9+СВЦЭМ!$D$10+'СЕТ СН'!$H$6-'СЕТ СН'!$H$19</f>
        <v>2503.2546943300003</v>
      </c>
      <c r="G97" s="36">
        <f>SUMIFS(СВЦЭМ!$C$39:$C$782,СВЦЭМ!$A$39:$A$782,$A97,СВЦЭМ!$B$39:$B$782,G$83)+'СЕТ СН'!$H$9+СВЦЭМ!$D$10+'СЕТ СН'!$H$6-'СЕТ СН'!$H$19</f>
        <v>2517.0162268700001</v>
      </c>
      <c r="H97" s="36">
        <f>SUMIFS(СВЦЭМ!$C$39:$C$782,СВЦЭМ!$A$39:$A$782,$A97,СВЦЭМ!$B$39:$B$782,H$83)+'СЕТ СН'!$H$9+СВЦЭМ!$D$10+'СЕТ СН'!$H$6-'СЕТ СН'!$H$19</f>
        <v>2423.48931924</v>
      </c>
      <c r="I97" s="36">
        <f>SUMIFS(СВЦЭМ!$C$39:$C$782,СВЦЭМ!$A$39:$A$782,$A97,СВЦЭМ!$B$39:$B$782,I$83)+'СЕТ СН'!$H$9+СВЦЭМ!$D$10+'СЕТ СН'!$H$6-'СЕТ СН'!$H$19</f>
        <v>2354.5259241399999</v>
      </c>
      <c r="J97" s="36">
        <f>SUMIFS(СВЦЭМ!$C$39:$C$782,СВЦЭМ!$A$39:$A$782,$A97,СВЦЭМ!$B$39:$B$782,J$83)+'СЕТ СН'!$H$9+СВЦЭМ!$D$10+'СЕТ СН'!$H$6-'СЕТ СН'!$H$19</f>
        <v>2295.2133165300002</v>
      </c>
      <c r="K97" s="36">
        <f>SUMIFS(СВЦЭМ!$C$39:$C$782,СВЦЭМ!$A$39:$A$782,$A97,СВЦЭМ!$B$39:$B$782,K$83)+'СЕТ СН'!$H$9+СВЦЭМ!$D$10+'СЕТ СН'!$H$6-'СЕТ СН'!$H$19</f>
        <v>2302.20666957</v>
      </c>
      <c r="L97" s="36">
        <f>SUMIFS(СВЦЭМ!$C$39:$C$782,СВЦЭМ!$A$39:$A$782,$A97,СВЦЭМ!$B$39:$B$782,L$83)+'СЕТ СН'!$H$9+СВЦЭМ!$D$10+'СЕТ СН'!$H$6-'СЕТ СН'!$H$19</f>
        <v>2322.6111987200002</v>
      </c>
      <c r="M97" s="36">
        <f>SUMIFS(СВЦЭМ!$C$39:$C$782,СВЦЭМ!$A$39:$A$782,$A97,СВЦЭМ!$B$39:$B$782,M$83)+'СЕТ СН'!$H$9+СВЦЭМ!$D$10+'СЕТ СН'!$H$6-'СЕТ СН'!$H$19</f>
        <v>2364.01889858</v>
      </c>
      <c r="N97" s="36">
        <f>SUMIFS(СВЦЭМ!$C$39:$C$782,СВЦЭМ!$A$39:$A$782,$A97,СВЦЭМ!$B$39:$B$782,N$83)+'СЕТ СН'!$H$9+СВЦЭМ!$D$10+'СЕТ СН'!$H$6-'СЕТ СН'!$H$19</f>
        <v>2367.7329242400001</v>
      </c>
      <c r="O97" s="36">
        <f>SUMIFS(СВЦЭМ!$C$39:$C$782,СВЦЭМ!$A$39:$A$782,$A97,СВЦЭМ!$B$39:$B$782,O$83)+'СЕТ СН'!$H$9+СВЦЭМ!$D$10+'СЕТ СН'!$H$6-'СЕТ СН'!$H$19</f>
        <v>2344.6925923600002</v>
      </c>
      <c r="P97" s="36">
        <f>SUMIFS(СВЦЭМ!$C$39:$C$782,СВЦЭМ!$A$39:$A$782,$A97,СВЦЭМ!$B$39:$B$782,P$83)+'СЕТ СН'!$H$9+СВЦЭМ!$D$10+'СЕТ СН'!$H$6-'СЕТ СН'!$H$19</f>
        <v>2350.0061734700002</v>
      </c>
      <c r="Q97" s="36">
        <f>SUMIFS(СВЦЭМ!$C$39:$C$782,СВЦЭМ!$A$39:$A$782,$A97,СВЦЭМ!$B$39:$B$782,Q$83)+'СЕТ СН'!$H$9+СВЦЭМ!$D$10+'СЕТ СН'!$H$6-'СЕТ СН'!$H$19</f>
        <v>2370.8907026900001</v>
      </c>
      <c r="R97" s="36">
        <f>SUMIFS(СВЦЭМ!$C$39:$C$782,СВЦЭМ!$A$39:$A$782,$A97,СВЦЭМ!$B$39:$B$782,R$83)+'СЕТ СН'!$H$9+СВЦЭМ!$D$10+'СЕТ СН'!$H$6-'СЕТ СН'!$H$19</f>
        <v>2363.27039285</v>
      </c>
      <c r="S97" s="36">
        <f>SUMIFS(СВЦЭМ!$C$39:$C$782,СВЦЭМ!$A$39:$A$782,$A97,СВЦЭМ!$B$39:$B$782,S$83)+'СЕТ СН'!$H$9+СВЦЭМ!$D$10+'СЕТ СН'!$H$6-'СЕТ СН'!$H$19</f>
        <v>2339.2786423699999</v>
      </c>
      <c r="T97" s="36">
        <f>SUMIFS(СВЦЭМ!$C$39:$C$782,СВЦЭМ!$A$39:$A$782,$A97,СВЦЭМ!$B$39:$B$782,T$83)+'СЕТ СН'!$H$9+СВЦЭМ!$D$10+'СЕТ СН'!$H$6-'СЕТ СН'!$H$19</f>
        <v>2273.0725950799997</v>
      </c>
      <c r="U97" s="36">
        <f>SUMIFS(СВЦЭМ!$C$39:$C$782,СВЦЭМ!$A$39:$A$782,$A97,СВЦЭМ!$B$39:$B$782,U$83)+'СЕТ СН'!$H$9+СВЦЭМ!$D$10+'СЕТ СН'!$H$6-'СЕТ СН'!$H$19</f>
        <v>2230.9926546699999</v>
      </c>
      <c r="V97" s="36">
        <f>SUMIFS(СВЦЭМ!$C$39:$C$782,СВЦЭМ!$A$39:$A$782,$A97,СВЦЭМ!$B$39:$B$782,V$83)+'СЕТ СН'!$H$9+СВЦЭМ!$D$10+'СЕТ СН'!$H$6-'СЕТ СН'!$H$19</f>
        <v>2257.9581551400001</v>
      </c>
      <c r="W97" s="36">
        <f>SUMIFS(СВЦЭМ!$C$39:$C$782,СВЦЭМ!$A$39:$A$782,$A97,СВЦЭМ!$B$39:$B$782,W$83)+'СЕТ СН'!$H$9+СВЦЭМ!$D$10+'СЕТ СН'!$H$6-'СЕТ СН'!$H$19</f>
        <v>2301.3898258700001</v>
      </c>
      <c r="X97" s="36">
        <f>SUMIFS(СВЦЭМ!$C$39:$C$782,СВЦЭМ!$A$39:$A$782,$A97,СВЦЭМ!$B$39:$B$782,X$83)+'СЕТ СН'!$H$9+СВЦЭМ!$D$10+'СЕТ СН'!$H$6-'СЕТ СН'!$H$19</f>
        <v>2368.3642281699999</v>
      </c>
      <c r="Y97" s="36">
        <f>SUMIFS(СВЦЭМ!$C$39:$C$782,СВЦЭМ!$A$39:$A$782,$A97,СВЦЭМ!$B$39:$B$782,Y$83)+'СЕТ СН'!$H$9+СВЦЭМ!$D$10+'СЕТ СН'!$H$6-'СЕТ СН'!$H$19</f>
        <v>2438.0360585799999</v>
      </c>
    </row>
    <row r="98" spans="1:25" ht="15.75" x14ac:dyDescent="0.2">
      <c r="A98" s="35">
        <f t="shared" si="2"/>
        <v>45580</v>
      </c>
      <c r="B98" s="36">
        <f>SUMIFS(СВЦЭМ!$C$39:$C$782,СВЦЭМ!$A$39:$A$782,$A98,СВЦЭМ!$B$39:$B$782,B$83)+'СЕТ СН'!$H$9+СВЦЭМ!$D$10+'СЕТ СН'!$H$6-'СЕТ СН'!$H$19</f>
        <v>2529.6715897200002</v>
      </c>
      <c r="C98" s="36">
        <f>SUMIFS(СВЦЭМ!$C$39:$C$782,СВЦЭМ!$A$39:$A$782,$A98,СВЦЭМ!$B$39:$B$782,C$83)+'СЕТ СН'!$H$9+СВЦЭМ!$D$10+'СЕТ СН'!$H$6-'СЕТ СН'!$H$19</f>
        <v>2597.4161421299996</v>
      </c>
      <c r="D98" s="36">
        <f>SUMIFS(СВЦЭМ!$C$39:$C$782,СВЦЭМ!$A$39:$A$782,$A98,СВЦЭМ!$B$39:$B$782,D$83)+'СЕТ СН'!$H$9+СВЦЭМ!$D$10+'СЕТ СН'!$H$6-'СЕТ СН'!$H$19</f>
        <v>2613.2352340099997</v>
      </c>
      <c r="E98" s="36">
        <f>SUMIFS(СВЦЭМ!$C$39:$C$782,СВЦЭМ!$A$39:$A$782,$A98,СВЦЭМ!$B$39:$B$782,E$83)+'СЕТ СН'!$H$9+СВЦЭМ!$D$10+'СЕТ СН'!$H$6-'СЕТ СН'!$H$19</f>
        <v>2530.2713112800002</v>
      </c>
      <c r="F98" s="36">
        <f>SUMIFS(СВЦЭМ!$C$39:$C$782,СВЦЭМ!$A$39:$A$782,$A98,СВЦЭМ!$B$39:$B$782,F$83)+'СЕТ СН'!$H$9+СВЦЭМ!$D$10+'СЕТ СН'!$H$6-'СЕТ СН'!$H$19</f>
        <v>2638.7820090699997</v>
      </c>
      <c r="G98" s="36">
        <f>SUMIFS(СВЦЭМ!$C$39:$C$782,СВЦЭМ!$A$39:$A$782,$A98,СВЦЭМ!$B$39:$B$782,G$83)+'СЕТ СН'!$H$9+СВЦЭМ!$D$10+'СЕТ СН'!$H$6-'СЕТ СН'!$H$19</f>
        <v>2549.0218198399998</v>
      </c>
      <c r="H98" s="36">
        <f>SUMIFS(СВЦЭМ!$C$39:$C$782,СВЦЭМ!$A$39:$A$782,$A98,СВЦЭМ!$B$39:$B$782,H$83)+'СЕТ СН'!$H$9+СВЦЭМ!$D$10+'СЕТ СН'!$H$6-'СЕТ СН'!$H$19</f>
        <v>2487.55010021</v>
      </c>
      <c r="I98" s="36">
        <f>SUMIFS(СВЦЭМ!$C$39:$C$782,СВЦЭМ!$A$39:$A$782,$A98,СВЦЭМ!$B$39:$B$782,I$83)+'СЕТ СН'!$H$9+СВЦЭМ!$D$10+'СЕТ СН'!$H$6-'СЕТ СН'!$H$19</f>
        <v>2383.3767450099999</v>
      </c>
      <c r="J98" s="36">
        <f>SUMIFS(СВЦЭМ!$C$39:$C$782,СВЦЭМ!$A$39:$A$782,$A98,СВЦЭМ!$B$39:$B$782,J$83)+'СЕТ СН'!$H$9+СВЦЭМ!$D$10+'СЕТ СН'!$H$6-'СЕТ СН'!$H$19</f>
        <v>2340.70468114</v>
      </c>
      <c r="K98" s="36">
        <f>SUMIFS(СВЦЭМ!$C$39:$C$782,СВЦЭМ!$A$39:$A$782,$A98,СВЦЭМ!$B$39:$B$782,K$83)+'СЕТ СН'!$H$9+СВЦЭМ!$D$10+'СЕТ СН'!$H$6-'СЕТ СН'!$H$19</f>
        <v>2325.40933395</v>
      </c>
      <c r="L98" s="36">
        <f>SUMIFS(СВЦЭМ!$C$39:$C$782,СВЦЭМ!$A$39:$A$782,$A98,СВЦЭМ!$B$39:$B$782,L$83)+'СЕТ СН'!$H$9+СВЦЭМ!$D$10+'СЕТ СН'!$H$6-'СЕТ СН'!$H$19</f>
        <v>2334.62742278</v>
      </c>
      <c r="M98" s="36">
        <f>SUMIFS(СВЦЭМ!$C$39:$C$782,СВЦЭМ!$A$39:$A$782,$A98,СВЦЭМ!$B$39:$B$782,M$83)+'СЕТ СН'!$H$9+СВЦЭМ!$D$10+'СЕТ СН'!$H$6-'СЕТ СН'!$H$19</f>
        <v>2333.2210031200002</v>
      </c>
      <c r="N98" s="36">
        <f>SUMIFS(СВЦЭМ!$C$39:$C$782,СВЦЭМ!$A$39:$A$782,$A98,СВЦЭМ!$B$39:$B$782,N$83)+'СЕТ СН'!$H$9+СВЦЭМ!$D$10+'СЕТ СН'!$H$6-'СЕТ СН'!$H$19</f>
        <v>2338.3083697500001</v>
      </c>
      <c r="O98" s="36">
        <f>SUMIFS(СВЦЭМ!$C$39:$C$782,СВЦЭМ!$A$39:$A$782,$A98,СВЦЭМ!$B$39:$B$782,O$83)+'СЕТ СН'!$H$9+СВЦЭМ!$D$10+'СЕТ СН'!$H$6-'СЕТ СН'!$H$19</f>
        <v>2288.75155387</v>
      </c>
      <c r="P98" s="36">
        <f>SUMIFS(СВЦЭМ!$C$39:$C$782,СВЦЭМ!$A$39:$A$782,$A98,СВЦЭМ!$B$39:$B$782,P$83)+'СЕТ СН'!$H$9+СВЦЭМ!$D$10+'СЕТ СН'!$H$6-'СЕТ СН'!$H$19</f>
        <v>2305.59504625</v>
      </c>
      <c r="Q98" s="36">
        <f>SUMIFS(СВЦЭМ!$C$39:$C$782,СВЦЭМ!$A$39:$A$782,$A98,СВЦЭМ!$B$39:$B$782,Q$83)+'СЕТ СН'!$H$9+СВЦЭМ!$D$10+'СЕТ СН'!$H$6-'СЕТ СН'!$H$19</f>
        <v>2368.2516256200001</v>
      </c>
      <c r="R98" s="36">
        <f>SUMIFS(СВЦЭМ!$C$39:$C$782,СВЦЭМ!$A$39:$A$782,$A98,СВЦЭМ!$B$39:$B$782,R$83)+'СЕТ СН'!$H$9+СВЦЭМ!$D$10+'СЕТ СН'!$H$6-'СЕТ СН'!$H$19</f>
        <v>2358.1650554500002</v>
      </c>
      <c r="S98" s="36">
        <f>SUMIFS(СВЦЭМ!$C$39:$C$782,СВЦЭМ!$A$39:$A$782,$A98,СВЦЭМ!$B$39:$B$782,S$83)+'СЕТ СН'!$H$9+СВЦЭМ!$D$10+'СЕТ СН'!$H$6-'СЕТ СН'!$H$19</f>
        <v>2387.8094581300002</v>
      </c>
      <c r="T98" s="36">
        <f>SUMIFS(СВЦЭМ!$C$39:$C$782,СВЦЭМ!$A$39:$A$782,$A98,СВЦЭМ!$B$39:$B$782,T$83)+'СЕТ СН'!$H$9+СВЦЭМ!$D$10+'СЕТ СН'!$H$6-'СЕТ СН'!$H$19</f>
        <v>2312.1968395000004</v>
      </c>
      <c r="U98" s="36">
        <f>SUMIFS(СВЦЭМ!$C$39:$C$782,СВЦЭМ!$A$39:$A$782,$A98,СВЦЭМ!$B$39:$B$782,U$83)+'СЕТ СН'!$H$9+СВЦЭМ!$D$10+'СЕТ СН'!$H$6-'СЕТ СН'!$H$19</f>
        <v>2258.5106793499999</v>
      </c>
      <c r="V98" s="36">
        <f>SUMIFS(СВЦЭМ!$C$39:$C$782,СВЦЭМ!$A$39:$A$782,$A98,СВЦЭМ!$B$39:$B$782,V$83)+'СЕТ СН'!$H$9+СВЦЭМ!$D$10+'СЕТ СН'!$H$6-'СЕТ СН'!$H$19</f>
        <v>2281.9055075799997</v>
      </c>
      <c r="W98" s="36">
        <f>SUMIFS(СВЦЭМ!$C$39:$C$782,СВЦЭМ!$A$39:$A$782,$A98,СВЦЭМ!$B$39:$B$782,W$83)+'СЕТ СН'!$H$9+СВЦЭМ!$D$10+'СЕТ СН'!$H$6-'СЕТ СН'!$H$19</f>
        <v>2287.4399510900002</v>
      </c>
      <c r="X98" s="36">
        <f>SUMIFS(СВЦЭМ!$C$39:$C$782,СВЦЭМ!$A$39:$A$782,$A98,СВЦЭМ!$B$39:$B$782,X$83)+'СЕТ СН'!$H$9+СВЦЭМ!$D$10+'СЕТ СН'!$H$6-'СЕТ СН'!$H$19</f>
        <v>2338.9262627200001</v>
      </c>
      <c r="Y98" s="36">
        <f>SUMIFS(СВЦЭМ!$C$39:$C$782,СВЦЭМ!$A$39:$A$782,$A98,СВЦЭМ!$B$39:$B$782,Y$83)+'СЕТ СН'!$H$9+СВЦЭМ!$D$10+'СЕТ СН'!$H$6-'СЕТ СН'!$H$19</f>
        <v>2400.6396212500003</v>
      </c>
    </row>
    <row r="99" spans="1:25" ht="15.75" x14ac:dyDescent="0.2">
      <c r="A99" s="35">
        <f t="shared" si="2"/>
        <v>45581</v>
      </c>
      <c r="B99" s="36">
        <f>SUMIFS(СВЦЭМ!$C$39:$C$782,СВЦЭМ!$A$39:$A$782,$A99,СВЦЭМ!$B$39:$B$782,B$83)+'СЕТ СН'!$H$9+СВЦЭМ!$D$10+'СЕТ СН'!$H$6-'СЕТ СН'!$H$19</f>
        <v>2484.5533387300002</v>
      </c>
      <c r="C99" s="36">
        <f>SUMIFS(СВЦЭМ!$C$39:$C$782,СВЦЭМ!$A$39:$A$782,$A99,СВЦЭМ!$B$39:$B$782,C$83)+'СЕТ СН'!$H$9+СВЦЭМ!$D$10+'СЕТ СН'!$H$6-'СЕТ СН'!$H$19</f>
        <v>2554.1237617099996</v>
      </c>
      <c r="D99" s="36">
        <f>SUMIFS(СВЦЭМ!$C$39:$C$782,СВЦЭМ!$A$39:$A$782,$A99,СВЦЭМ!$B$39:$B$782,D$83)+'СЕТ СН'!$H$9+СВЦЭМ!$D$10+'СЕТ СН'!$H$6-'СЕТ СН'!$H$19</f>
        <v>2546.1312700199996</v>
      </c>
      <c r="E99" s="36">
        <f>SUMIFS(СВЦЭМ!$C$39:$C$782,СВЦЭМ!$A$39:$A$782,$A99,СВЦЭМ!$B$39:$B$782,E$83)+'СЕТ СН'!$H$9+СВЦЭМ!$D$10+'СЕТ СН'!$H$6-'СЕТ СН'!$H$19</f>
        <v>2536.3816419</v>
      </c>
      <c r="F99" s="36">
        <f>SUMIFS(СВЦЭМ!$C$39:$C$782,СВЦЭМ!$A$39:$A$782,$A99,СВЦЭМ!$B$39:$B$782,F$83)+'СЕТ СН'!$H$9+СВЦЭМ!$D$10+'СЕТ СН'!$H$6-'СЕТ СН'!$H$19</f>
        <v>2539.3820261000001</v>
      </c>
      <c r="G99" s="36">
        <f>SUMIFS(СВЦЭМ!$C$39:$C$782,СВЦЭМ!$A$39:$A$782,$A99,СВЦЭМ!$B$39:$B$782,G$83)+'СЕТ СН'!$H$9+СВЦЭМ!$D$10+'СЕТ СН'!$H$6-'СЕТ СН'!$H$19</f>
        <v>2553.9089251799996</v>
      </c>
      <c r="H99" s="36">
        <f>SUMIFS(СВЦЭМ!$C$39:$C$782,СВЦЭМ!$A$39:$A$782,$A99,СВЦЭМ!$B$39:$B$782,H$83)+'СЕТ СН'!$H$9+СВЦЭМ!$D$10+'СЕТ СН'!$H$6-'СЕТ СН'!$H$19</f>
        <v>2506.2520018300002</v>
      </c>
      <c r="I99" s="36">
        <f>SUMIFS(СВЦЭМ!$C$39:$C$782,СВЦЭМ!$A$39:$A$782,$A99,СВЦЭМ!$B$39:$B$782,I$83)+'СЕТ СН'!$H$9+СВЦЭМ!$D$10+'СЕТ СН'!$H$6-'СЕТ СН'!$H$19</f>
        <v>2413.8146682500001</v>
      </c>
      <c r="J99" s="36">
        <f>SUMIFS(СВЦЭМ!$C$39:$C$782,СВЦЭМ!$A$39:$A$782,$A99,СВЦЭМ!$B$39:$B$782,J$83)+'СЕТ СН'!$H$9+СВЦЭМ!$D$10+'СЕТ СН'!$H$6-'СЕТ СН'!$H$19</f>
        <v>2363.9079179400001</v>
      </c>
      <c r="K99" s="36">
        <f>SUMIFS(СВЦЭМ!$C$39:$C$782,СВЦЭМ!$A$39:$A$782,$A99,СВЦЭМ!$B$39:$B$782,K$83)+'СЕТ СН'!$H$9+СВЦЭМ!$D$10+'СЕТ СН'!$H$6-'СЕТ СН'!$H$19</f>
        <v>2367.1369794100001</v>
      </c>
      <c r="L99" s="36">
        <f>SUMIFS(СВЦЭМ!$C$39:$C$782,СВЦЭМ!$A$39:$A$782,$A99,СВЦЭМ!$B$39:$B$782,L$83)+'СЕТ СН'!$H$9+СВЦЭМ!$D$10+'СЕТ СН'!$H$6-'СЕТ СН'!$H$19</f>
        <v>2353.8416969</v>
      </c>
      <c r="M99" s="36">
        <f>SUMIFS(СВЦЭМ!$C$39:$C$782,СВЦЭМ!$A$39:$A$782,$A99,СВЦЭМ!$B$39:$B$782,M$83)+'СЕТ СН'!$H$9+СВЦЭМ!$D$10+'СЕТ СН'!$H$6-'СЕТ СН'!$H$19</f>
        <v>2374.3856747199998</v>
      </c>
      <c r="N99" s="36">
        <f>SUMIFS(СВЦЭМ!$C$39:$C$782,СВЦЭМ!$A$39:$A$782,$A99,СВЦЭМ!$B$39:$B$782,N$83)+'СЕТ СН'!$H$9+СВЦЭМ!$D$10+'СЕТ СН'!$H$6-'СЕТ СН'!$H$19</f>
        <v>2393.2400822</v>
      </c>
      <c r="O99" s="36">
        <f>SUMIFS(СВЦЭМ!$C$39:$C$782,СВЦЭМ!$A$39:$A$782,$A99,СВЦЭМ!$B$39:$B$782,O$83)+'СЕТ СН'!$H$9+СВЦЭМ!$D$10+'СЕТ СН'!$H$6-'СЕТ СН'!$H$19</f>
        <v>2368.58528488</v>
      </c>
      <c r="P99" s="36">
        <f>SUMIFS(СВЦЭМ!$C$39:$C$782,СВЦЭМ!$A$39:$A$782,$A99,СВЦЭМ!$B$39:$B$782,P$83)+'СЕТ СН'!$H$9+СВЦЭМ!$D$10+'СЕТ СН'!$H$6-'СЕТ СН'!$H$19</f>
        <v>2379.8276477500003</v>
      </c>
      <c r="Q99" s="36">
        <f>SUMIFS(СВЦЭМ!$C$39:$C$782,СВЦЭМ!$A$39:$A$782,$A99,СВЦЭМ!$B$39:$B$782,Q$83)+'СЕТ СН'!$H$9+СВЦЭМ!$D$10+'СЕТ СН'!$H$6-'СЕТ СН'!$H$19</f>
        <v>2408.9875002099998</v>
      </c>
      <c r="R99" s="36">
        <f>SUMIFS(СВЦЭМ!$C$39:$C$782,СВЦЭМ!$A$39:$A$782,$A99,СВЦЭМ!$B$39:$B$782,R$83)+'СЕТ СН'!$H$9+СВЦЭМ!$D$10+'СЕТ СН'!$H$6-'СЕТ СН'!$H$19</f>
        <v>2390.8834877099998</v>
      </c>
      <c r="S99" s="36">
        <f>SUMIFS(СВЦЭМ!$C$39:$C$782,СВЦЭМ!$A$39:$A$782,$A99,СВЦЭМ!$B$39:$B$782,S$83)+'СЕТ СН'!$H$9+СВЦЭМ!$D$10+'СЕТ СН'!$H$6-'СЕТ СН'!$H$19</f>
        <v>2391.5122980799997</v>
      </c>
      <c r="T99" s="36">
        <f>SUMIFS(СВЦЭМ!$C$39:$C$782,СВЦЭМ!$A$39:$A$782,$A99,СВЦЭМ!$B$39:$B$782,T$83)+'СЕТ СН'!$H$9+СВЦЭМ!$D$10+'СЕТ СН'!$H$6-'СЕТ СН'!$H$19</f>
        <v>2320.3417390200002</v>
      </c>
      <c r="U99" s="36">
        <f>SUMIFS(СВЦЭМ!$C$39:$C$782,СВЦЭМ!$A$39:$A$782,$A99,СВЦЭМ!$B$39:$B$782,U$83)+'СЕТ СН'!$H$9+СВЦЭМ!$D$10+'СЕТ СН'!$H$6-'СЕТ СН'!$H$19</f>
        <v>2284.78001937</v>
      </c>
      <c r="V99" s="36">
        <f>SUMIFS(СВЦЭМ!$C$39:$C$782,СВЦЭМ!$A$39:$A$782,$A99,СВЦЭМ!$B$39:$B$782,V$83)+'СЕТ СН'!$H$9+СВЦЭМ!$D$10+'СЕТ СН'!$H$6-'СЕТ СН'!$H$19</f>
        <v>2274.2912791400004</v>
      </c>
      <c r="W99" s="36">
        <f>SUMIFS(СВЦЭМ!$C$39:$C$782,СВЦЭМ!$A$39:$A$782,$A99,СВЦЭМ!$B$39:$B$782,W$83)+'СЕТ СН'!$H$9+СВЦЭМ!$D$10+'СЕТ СН'!$H$6-'СЕТ СН'!$H$19</f>
        <v>2301.5898683300002</v>
      </c>
      <c r="X99" s="36">
        <f>SUMIFS(СВЦЭМ!$C$39:$C$782,СВЦЭМ!$A$39:$A$782,$A99,СВЦЭМ!$B$39:$B$782,X$83)+'СЕТ СН'!$H$9+СВЦЭМ!$D$10+'СЕТ СН'!$H$6-'СЕТ СН'!$H$19</f>
        <v>2354.9752906000003</v>
      </c>
      <c r="Y99" s="36">
        <f>SUMIFS(СВЦЭМ!$C$39:$C$782,СВЦЭМ!$A$39:$A$782,$A99,СВЦЭМ!$B$39:$B$782,Y$83)+'СЕТ СН'!$H$9+СВЦЭМ!$D$10+'СЕТ СН'!$H$6-'СЕТ СН'!$H$19</f>
        <v>2410.9482740800004</v>
      </c>
    </row>
    <row r="100" spans="1:25" ht="15.75" x14ac:dyDescent="0.2">
      <c r="A100" s="35">
        <f t="shared" si="2"/>
        <v>45582</v>
      </c>
      <c r="B100" s="36">
        <f>SUMIFS(СВЦЭМ!$C$39:$C$782,СВЦЭМ!$A$39:$A$782,$A100,СВЦЭМ!$B$39:$B$782,B$83)+'СЕТ СН'!$H$9+СВЦЭМ!$D$10+'СЕТ СН'!$H$6-'СЕТ СН'!$H$19</f>
        <v>2480.47491081</v>
      </c>
      <c r="C100" s="36">
        <f>SUMIFS(СВЦЭМ!$C$39:$C$782,СВЦЭМ!$A$39:$A$782,$A100,СВЦЭМ!$B$39:$B$782,C$83)+'СЕТ СН'!$H$9+СВЦЭМ!$D$10+'СЕТ СН'!$H$6-'СЕТ СН'!$H$19</f>
        <v>2554.1265353700001</v>
      </c>
      <c r="D100" s="36">
        <f>SUMIFS(СВЦЭМ!$C$39:$C$782,СВЦЭМ!$A$39:$A$782,$A100,СВЦЭМ!$B$39:$B$782,D$83)+'СЕТ СН'!$H$9+СВЦЭМ!$D$10+'СЕТ СН'!$H$6-'СЕТ СН'!$H$19</f>
        <v>2602.5735869999999</v>
      </c>
      <c r="E100" s="36">
        <f>SUMIFS(СВЦЭМ!$C$39:$C$782,СВЦЭМ!$A$39:$A$782,$A100,СВЦЭМ!$B$39:$B$782,E$83)+'СЕТ СН'!$H$9+СВЦЭМ!$D$10+'СЕТ СН'!$H$6-'СЕТ СН'!$H$19</f>
        <v>2613.5722461599998</v>
      </c>
      <c r="F100" s="36">
        <f>SUMIFS(СВЦЭМ!$C$39:$C$782,СВЦЭМ!$A$39:$A$782,$A100,СВЦЭМ!$B$39:$B$782,F$83)+'СЕТ СН'!$H$9+СВЦЭМ!$D$10+'СЕТ СН'!$H$6-'СЕТ СН'!$H$19</f>
        <v>2615.3028958899995</v>
      </c>
      <c r="G100" s="36">
        <f>SUMIFS(СВЦЭМ!$C$39:$C$782,СВЦЭМ!$A$39:$A$782,$A100,СВЦЭМ!$B$39:$B$782,G$83)+'СЕТ СН'!$H$9+СВЦЭМ!$D$10+'СЕТ СН'!$H$6-'СЕТ СН'!$H$19</f>
        <v>2585.39231174</v>
      </c>
      <c r="H100" s="36">
        <f>SUMIFS(СВЦЭМ!$C$39:$C$782,СВЦЭМ!$A$39:$A$782,$A100,СВЦЭМ!$B$39:$B$782,H$83)+'СЕТ СН'!$H$9+СВЦЭМ!$D$10+'СЕТ СН'!$H$6-'СЕТ СН'!$H$19</f>
        <v>2490.9649945800002</v>
      </c>
      <c r="I100" s="36">
        <f>SUMIFS(СВЦЭМ!$C$39:$C$782,СВЦЭМ!$A$39:$A$782,$A100,СВЦЭМ!$B$39:$B$782,I$83)+'СЕТ СН'!$H$9+СВЦЭМ!$D$10+'СЕТ СН'!$H$6-'СЕТ СН'!$H$19</f>
        <v>2364.2812656999999</v>
      </c>
      <c r="J100" s="36">
        <f>SUMIFS(СВЦЭМ!$C$39:$C$782,СВЦЭМ!$A$39:$A$782,$A100,СВЦЭМ!$B$39:$B$782,J$83)+'СЕТ СН'!$H$9+СВЦЭМ!$D$10+'СЕТ СН'!$H$6-'СЕТ СН'!$H$19</f>
        <v>2316.2161547200003</v>
      </c>
      <c r="K100" s="36">
        <f>SUMIFS(СВЦЭМ!$C$39:$C$782,СВЦЭМ!$A$39:$A$782,$A100,СВЦЭМ!$B$39:$B$782,K$83)+'СЕТ СН'!$H$9+СВЦЭМ!$D$10+'СЕТ СН'!$H$6-'СЕТ СН'!$H$19</f>
        <v>2314.6094333600004</v>
      </c>
      <c r="L100" s="36">
        <f>SUMIFS(СВЦЭМ!$C$39:$C$782,СВЦЭМ!$A$39:$A$782,$A100,СВЦЭМ!$B$39:$B$782,L$83)+'СЕТ СН'!$H$9+СВЦЭМ!$D$10+'СЕТ СН'!$H$6-'СЕТ СН'!$H$19</f>
        <v>2303.7699681499998</v>
      </c>
      <c r="M100" s="36">
        <f>SUMIFS(СВЦЭМ!$C$39:$C$782,СВЦЭМ!$A$39:$A$782,$A100,СВЦЭМ!$B$39:$B$782,M$83)+'СЕТ СН'!$H$9+СВЦЭМ!$D$10+'СЕТ СН'!$H$6-'СЕТ СН'!$H$19</f>
        <v>2307.2368371499997</v>
      </c>
      <c r="N100" s="36">
        <f>SUMIFS(СВЦЭМ!$C$39:$C$782,СВЦЭМ!$A$39:$A$782,$A100,СВЦЭМ!$B$39:$B$782,N$83)+'СЕТ СН'!$H$9+СВЦЭМ!$D$10+'СЕТ СН'!$H$6-'СЕТ СН'!$H$19</f>
        <v>2324.7178890200003</v>
      </c>
      <c r="O100" s="36">
        <f>SUMIFS(СВЦЭМ!$C$39:$C$782,СВЦЭМ!$A$39:$A$782,$A100,СВЦЭМ!$B$39:$B$782,O$83)+'СЕТ СН'!$H$9+СВЦЭМ!$D$10+'СЕТ СН'!$H$6-'СЕТ СН'!$H$19</f>
        <v>2332.6882748899998</v>
      </c>
      <c r="P100" s="36">
        <f>SUMIFS(СВЦЭМ!$C$39:$C$782,СВЦЭМ!$A$39:$A$782,$A100,СВЦЭМ!$B$39:$B$782,P$83)+'СЕТ СН'!$H$9+СВЦЭМ!$D$10+'СЕТ СН'!$H$6-'СЕТ СН'!$H$19</f>
        <v>2339.5366559100003</v>
      </c>
      <c r="Q100" s="36">
        <f>SUMIFS(СВЦЭМ!$C$39:$C$782,СВЦЭМ!$A$39:$A$782,$A100,СВЦЭМ!$B$39:$B$782,Q$83)+'СЕТ СН'!$H$9+СВЦЭМ!$D$10+'СЕТ СН'!$H$6-'СЕТ СН'!$H$19</f>
        <v>2383.2027847300001</v>
      </c>
      <c r="R100" s="36">
        <f>SUMIFS(СВЦЭМ!$C$39:$C$782,СВЦЭМ!$A$39:$A$782,$A100,СВЦЭМ!$B$39:$B$782,R$83)+'СЕТ СН'!$H$9+СВЦЭМ!$D$10+'СЕТ СН'!$H$6-'СЕТ СН'!$H$19</f>
        <v>2356.5690451099999</v>
      </c>
      <c r="S100" s="36">
        <f>SUMIFS(СВЦЭМ!$C$39:$C$782,СВЦЭМ!$A$39:$A$782,$A100,СВЦЭМ!$B$39:$B$782,S$83)+'СЕТ СН'!$H$9+СВЦЭМ!$D$10+'СЕТ СН'!$H$6-'СЕТ СН'!$H$19</f>
        <v>2349.9237662699998</v>
      </c>
      <c r="T100" s="36">
        <f>SUMIFS(СВЦЭМ!$C$39:$C$782,СВЦЭМ!$A$39:$A$782,$A100,СВЦЭМ!$B$39:$B$782,T$83)+'СЕТ СН'!$H$9+СВЦЭМ!$D$10+'СЕТ СН'!$H$6-'СЕТ СН'!$H$19</f>
        <v>2270.7157649999999</v>
      </c>
      <c r="U100" s="36">
        <f>SUMIFS(СВЦЭМ!$C$39:$C$782,СВЦЭМ!$A$39:$A$782,$A100,СВЦЭМ!$B$39:$B$782,U$83)+'СЕТ СН'!$H$9+СВЦЭМ!$D$10+'СЕТ СН'!$H$6-'СЕТ СН'!$H$19</f>
        <v>2240.0848030400002</v>
      </c>
      <c r="V100" s="36">
        <f>SUMIFS(СВЦЭМ!$C$39:$C$782,СВЦЭМ!$A$39:$A$782,$A100,СВЦЭМ!$B$39:$B$782,V$83)+'СЕТ СН'!$H$9+СВЦЭМ!$D$10+'СЕТ СН'!$H$6-'СЕТ СН'!$H$19</f>
        <v>2246.3723190800001</v>
      </c>
      <c r="W100" s="36">
        <f>SUMIFS(СВЦЭМ!$C$39:$C$782,СВЦЭМ!$A$39:$A$782,$A100,СВЦЭМ!$B$39:$B$782,W$83)+'СЕТ СН'!$H$9+СВЦЭМ!$D$10+'СЕТ СН'!$H$6-'СЕТ СН'!$H$19</f>
        <v>2274.0172000100001</v>
      </c>
      <c r="X100" s="36">
        <f>SUMIFS(СВЦЭМ!$C$39:$C$782,СВЦЭМ!$A$39:$A$782,$A100,СВЦЭМ!$B$39:$B$782,X$83)+'СЕТ СН'!$H$9+СВЦЭМ!$D$10+'СЕТ СН'!$H$6-'СЕТ СН'!$H$19</f>
        <v>2331.2276912699999</v>
      </c>
      <c r="Y100" s="36">
        <f>SUMIFS(СВЦЭМ!$C$39:$C$782,СВЦЭМ!$A$39:$A$782,$A100,СВЦЭМ!$B$39:$B$782,Y$83)+'СЕТ СН'!$H$9+СВЦЭМ!$D$10+'СЕТ СН'!$H$6-'СЕТ СН'!$H$19</f>
        <v>2359.3043969</v>
      </c>
    </row>
    <row r="101" spans="1:25" ht="15.75" x14ac:dyDescent="0.2">
      <c r="A101" s="35">
        <f t="shared" si="2"/>
        <v>45583</v>
      </c>
      <c r="B101" s="36">
        <f>SUMIFS(СВЦЭМ!$C$39:$C$782,СВЦЭМ!$A$39:$A$782,$A101,СВЦЭМ!$B$39:$B$782,B$83)+'СЕТ СН'!$H$9+СВЦЭМ!$D$10+'СЕТ СН'!$H$6-'СЕТ СН'!$H$19</f>
        <v>2409.0959840800001</v>
      </c>
      <c r="C101" s="36">
        <f>SUMIFS(СВЦЭМ!$C$39:$C$782,СВЦЭМ!$A$39:$A$782,$A101,СВЦЭМ!$B$39:$B$782,C$83)+'СЕТ СН'!$H$9+СВЦЭМ!$D$10+'СЕТ СН'!$H$6-'СЕТ СН'!$H$19</f>
        <v>2495.6659775200001</v>
      </c>
      <c r="D101" s="36">
        <f>SUMIFS(СВЦЭМ!$C$39:$C$782,СВЦЭМ!$A$39:$A$782,$A101,СВЦЭМ!$B$39:$B$782,D$83)+'СЕТ СН'!$H$9+СВЦЭМ!$D$10+'СЕТ СН'!$H$6-'СЕТ СН'!$H$19</f>
        <v>2549.8180922000001</v>
      </c>
      <c r="E101" s="36">
        <f>SUMIFS(СВЦЭМ!$C$39:$C$782,СВЦЭМ!$A$39:$A$782,$A101,СВЦЭМ!$B$39:$B$782,E$83)+'СЕТ СН'!$H$9+СВЦЭМ!$D$10+'СЕТ СН'!$H$6-'СЕТ СН'!$H$19</f>
        <v>2631.5834232199995</v>
      </c>
      <c r="F101" s="36">
        <f>SUMIFS(СВЦЭМ!$C$39:$C$782,СВЦЭМ!$A$39:$A$782,$A101,СВЦЭМ!$B$39:$B$782,F$83)+'СЕТ СН'!$H$9+СВЦЭМ!$D$10+'СЕТ СН'!$H$6-'СЕТ СН'!$H$19</f>
        <v>2565.5487412699995</v>
      </c>
      <c r="G101" s="36">
        <f>SUMIFS(СВЦЭМ!$C$39:$C$782,СВЦЭМ!$A$39:$A$782,$A101,СВЦЭМ!$B$39:$B$782,G$83)+'СЕТ СН'!$H$9+СВЦЭМ!$D$10+'СЕТ СН'!$H$6-'СЕТ СН'!$H$19</f>
        <v>2525.6414934700001</v>
      </c>
      <c r="H101" s="36">
        <f>SUMIFS(СВЦЭМ!$C$39:$C$782,СВЦЭМ!$A$39:$A$782,$A101,СВЦЭМ!$B$39:$B$782,H$83)+'СЕТ СН'!$H$9+СВЦЭМ!$D$10+'СЕТ СН'!$H$6-'СЕТ СН'!$H$19</f>
        <v>2405.5497733000002</v>
      </c>
      <c r="I101" s="36">
        <f>SUMIFS(СВЦЭМ!$C$39:$C$782,СВЦЭМ!$A$39:$A$782,$A101,СВЦЭМ!$B$39:$B$782,I$83)+'СЕТ СН'!$H$9+СВЦЭМ!$D$10+'СЕТ СН'!$H$6-'СЕТ СН'!$H$19</f>
        <v>2326.2039985800002</v>
      </c>
      <c r="J101" s="36">
        <f>SUMIFS(СВЦЭМ!$C$39:$C$782,СВЦЭМ!$A$39:$A$782,$A101,СВЦЭМ!$B$39:$B$782,J$83)+'СЕТ СН'!$H$9+СВЦЭМ!$D$10+'СЕТ СН'!$H$6-'СЕТ СН'!$H$19</f>
        <v>2287.9183661500001</v>
      </c>
      <c r="K101" s="36">
        <f>SUMIFS(СВЦЭМ!$C$39:$C$782,СВЦЭМ!$A$39:$A$782,$A101,СВЦЭМ!$B$39:$B$782,K$83)+'СЕТ СН'!$H$9+СВЦЭМ!$D$10+'СЕТ СН'!$H$6-'СЕТ СН'!$H$19</f>
        <v>2323.2113890600003</v>
      </c>
      <c r="L101" s="36">
        <f>SUMIFS(СВЦЭМ!$C$39:$C$782,СВЦЭМ!$A$39:$A$782,$A101,СВЦЭМ!$B$39:$B$782,L$83)+'СЕТ СН'!$H$9+СВЦЭМ!$D$10+'СЕТ СН'!$H$6-'СЕТ СН'!$H$19</f>
        <v>2321.16430111</v>
      </c>
      <c r="M101" s="36">
        <f>SUMIFS(СВЦЭМ!$C$39:$C$782,СВЦЭМ!$A$39:$A$782,$A101,СВЦЭМ!$B$39:$B$782,M$83)+'СЕТ СН'!$H$9+СВЦЭМ!$D$10+'СЕТ СН'!$H$6-'СЕТ СН'!$H$19</f>
        <v>2327.1229948</v>
      </c>
      <c r="N101" s="36">
        <f>SUMIFS(СВЦЭМ!$C$39:$C$782,СВЦЭМ!$A$39:$A$782,$A101,СВЦЭМ!$B$39:$B$782,N$83)+'СЕТ СН'!$H$9+СВЦЭМ!$D$10+'СЕТ СН'!$H$6-'СЕТ СН'!$H$19</f>
        <v>2351.24807401</v>
      </c>
      <c r="O101" s="36">
        <f>SUMIFS(СВЦЭМ!$C$39:$C$782,СВЦЭМ!$A$39:$A$782,$A101,СВЦЭМ!$B$39:$B$782,O$83)+'СЕТ СН'!$H$9+СВЦЭМ!$D$10+'СЕТ СН'!$H$6-'СЕТ СН'!$H$19</f>
        <v>2332.2202340100002</v>
      </c>
      <c r="P101" s="36">
        <f>SUMIFS(СВЦЭМ!$C$39:$C$782,СВЦЭМ!$A$39:$A$782,$A101,СВЦЭМ!$B$39:$B$782,P$83)+'СЕТ СН'!$H$9+СВЦЭМ!$D$10+'СЕТ СН'!$H$6-'СЕТ СН'!$H$19</f>
        <v>2345.1962059300004</v>
      </c>
      <c r="Q101" s="36">
        <f>SUMIFS(СВЦЭМ!$C$39:$C$782,СВЦЭМ!$A$39:$A$782,$A101,СВЦЭМ!$B$39:$B$782,Q$83)+'СЕТ СН'!$H$9+СВЦЭМ!$D$10+'СЕТ СН'!$H$6-'СЕТ СН'!$H$19</f>
        <v>2364.3469676599998</v>
      </c>
      <c r="R101" s="36">
        <f>SUMIFS(СВЦЭМ!$C$39:$C$782,СВЦЭМ!$A$39:$A$782,$A101,СВЦЭМ!$B$39:$B$782,R$83)+'СЕТ СН'!$H$9+СВЦЭМ!$D$10+'СЕТ СН'!$H$6-'СЕТ СН'!$H$19</f>
        <v>2345.64485294</v>
      </c>
      <c r="S101" s="36">
        <f>SUMIFS(СВЦЭМ!$C$39:$C$782,СВЦЭМ!$A$39:$A$782,$A101,СВЦЭМ!$B$39:$B$782,S$83)+'СЕТ СН'!$H$9+СВЦЭМ!$D$10+'СЕТ СН'!$H$6-'СЕТ СН'!$H$19</f>
        <v>2324.86210299</v>
      </c>
      <c r="T101" s="36">
        <f>SUMIFS(СВЦЭМ!$C$39:$C$782,СВЦЭМ!$A$39:$A$782,$A101,СВЦЭМ!$B$39:$B$782,T$83)+'СЕТ СН'!$H$9+СВЦЭМ!$D$10+'СЕТ СН'!$H$6-'СЕТ СН'!$H$19</f>
        <v>2282.65822368</v>
      </c>
      <c r="U101" s="36">
        <f>SUMIFS(СВЦЭМ!$C$39:$C$782,СВЦЭМ!$A$39:$A$782,$A101,СВЦЭМ!$B$39:$B$782,U$83)+'СЕТ СН'!$H$9+СВЦЭМ!$D$10+'СЕТ СН'!$H$6-'СЕТ СН'!$H$19</f>
        <v>2260.1988177900002</v>
      </c>
      <c r="V101" s="36">
        <f>SUMIFS(СВЦЭМ!$C$39:$C$782,СВЦЭМ!$A$39:$A$782,$A101,СВЦЭМ!$B$39:$B$782,V$83)+'СЕТ СН'!$H$9+СВЦЭМ!$D$10+'СЕТ СН'!$H$6-'СЕТ СН'!$H$19</f>
        <v>2284.99837742</v>
      </c>
      <c r="W101" s="36">
        <f>SUMIFS(СВЦЭМ!$C$39:$C$782,СВЦЭМ!$A$39:$A$782,$A101,СВЦЭМ!$B$39:$B$782,W$83)+'СЕТ СН'!$H$9+СВЦЭМ!$D$10+'СЕТ СН'!$H$6-'СЕТ СН'!$H$19</f>
        <v>2311.9544819399998</v>
      </c>
      <c r="X101" s="36">
        <f>SUMIFS(СВЦЭМ!$C$39:$C$782,СВЦЭМ!$A$39:$A$782,$A101,СВЦЭМ!$B$39:$B$782,X$83)+'СЕТ СН'!$H$9+СВЦЭМ!$D$10+'СЕТ СН'!$H$6-'СЕТ СН'!$H$19</f>
        <v>2369.0470208300003</v>
      </c>
      <c r="Y101" s="36">
        <f>SUMIFS(СВЦЭМ!$C$39:$C$782,СВЦЭМ!$A$39:$A$782,$A101,СВЦЭМ!$B$39:$B$782,Y$83)+'СЕТ СН'!$H$9+СВЦЭМ!$D$10+'СЕТ СН'!$H$6-'СЕТ СН'!$H$19</f>
        <v>2449.6216059999997</v>
      </c>
    </row>
    <row r="102" spans="1:25" ht="15.75" x14ac:dyDescent="0.2">
      <c r="A102" s="35">
        <f t="shared" si="2"/>
        <v>45584</v>
      </c>
      <c r="B102" s="36">
        <f>SUMIFS(СВЦЭМ!$C$39:$C$782,СВЦЭМ!$A$39:$A$782,$A102,СВЦЭМ!$B$39:$B$782,B$83)+'СЕТ СН'!$H$9+СВЦЭМ!$D$10+'СЕТ СН'!$H$6-'СЕТ СН'!$H$19</f>
        <v>2384.9361036400001</v>
      </c>
      <c r="C102" s="36">
        <f>SUMIFS(СВЦЭМ!$C$39:$C$782,СВЦЭМ!$A$39:$A$782,$A102,СВЦЭМ!$B$39:$B$782,C$83)+'СЕТ СН'!$H$9+СВЦЭМ!$D$10+'СЕТ СН'!$H$6-'СЕТ СН'!$H$19</f>
        <v>2434.8171576599998</v>
      </c>
      <c r="D102" s="36">
        <f>SUMIFS(СВЦЭМ!$C$39:$C$782,СВЦЭМ!$A$39:$A$782,$A102,СВЦЭМ!$B$39:$B$782,D$83)+'СЕТ СН'!$H$9+СВЦЭМ!$D$10+'СЕТ СН'!$H$6-'СЕТ СН'!$H$19</f>
        <v>2506.2771696</v>
      </c>
      <c r="E102" s="36">
        <f>SUMIFS(СВЦЭМ!$C$39:$C$782,СВЦЭМ!$A$39:$A$782,$A102,СВЦЭМ!$B$39:$B$782,E$83)+'СЕТ СН'!$H$9+СВЦЭМ!$D$10+'СЕТ СН'!$H$6-'СЕТ СН'!$H$19</f>
        <v>2513.4091786199997</v>
      </c>
      <c r="F102" s="36">
        <f>SUMIFS(СВЦЭМ!$C$39:$C$782,СВЦЭМ!$A$39:$A$782,$A102,СВЦЭМ!$B$39:$B$782,F$83)+'СЕТ СН'!$H$9+СВЦЭМ!$D$10+'СЕТ СН'!$H$6-'СЕТ СН'!$H$19</f>
        <v>2520.9597861299999</v>
      </c>
      <c r="G102" s="36">
        <f>SUMIFS(СВЦЭМ!$C$39:$C$782,СВЦЭМ!$A$39:$A$782,$A102,СВЦЭМ!$B$39:$B$782,G$83)+'СЕТ СН'!$H$9+СВЦЭМ!$D$10+'СЕТ СН'!$H$6-'СЕТ СН'!$H$19</f>
        <v>2516.36369792</v>
      </c>
      <c r="H102" s="36">
        <f>SUMIFS(СВЦЭМ!$C$39:$C$782,СВЦЭМ!$A$39:$A$782,$A102,СВЦЭМ!$B$39:$B$782,H$83)+'СЕТ СН'!$H$9+СВЦЭМ!$D$10+'СЕТ СН'!$H$6-'СЕТ СН'!$H$19</f>
        <v>2490.7823778000002</v>
      </c>
      <c r="I102" s="36">
        <f>SUMIFS(СВЦЭМ!$C$39:$C$782,СВЦЭМ!$A$39:$A$782,$A102,СВЦЭМ!$B$39:$B$782,I$83)+'СЕТ СН'!$H$9+СВЦЭМ!$D$10+'СЕТ СН'!$H$6-'СЕТ СН'!$H$19</f>
        <v>2506.0768048899999</v>
      </c>
      <c r="J102" s="36">
        <f>SUMIFS(СВЦЭМ!$C$39:$C$782,СВЦЭМ!$A$39:$A$782,$A102,СВЦЭМ!$B$39:$B$782,J$83)+'СЕТ СН'!$H$9+СВЦЭМ!$D$10+'СЕТ СН'!$H$6-'СЕТ СН'!$H$19</f>
        <v>2409.5254368800001</v>
      </c>
      <c r="K102" s="36">
        <f>SUMIFS(СВЦЭМ!$C$39:$C$782,СВЦЭМ!$A$39:$A$782,$A102,СВЦЭМ!$B$39:$B$782,K$83)+'СЕТ СН'!$H$9+СВЦЭМ!$D$10+'СЕТ СН'!$H$6-'СЕТ СН'!$H$19</f>
        <v>2317.3132759199998</v>
      </c>
      <c r="L102" s="36">
        <f>SUMIFS(СВЦЭМ!$C$39:$C$782,СВЦЭМ!$A$39:$A$782,$A102,СВЦЭМ!$B$39:$B$782,L$83)+'СЕТ СН'!$H$9+СВЦЭМ!$D$10+'СЕТ СН'!$H$6-'СЕТ СН'!$H$19</f>
        <v>2285.4053021</v>
      </c>
      <c r="M102" s="36">
        <f>SUMIFS(СВЦЭМ!$C$39:$C$782,СВЦЭМ!$A$39:$A$782,$A102,СВЦЭМ!$B$39:$B$782,M$83)+'СЕТ СН'!$H$9+СВЦЭМ!$D$10+'СЕТ СН'!$H$6-'СЕТ СН'!$H$19</f>
        <v>2308.8934549300002</v>
      </c>
      <c r="N102" s="36">
        <f>SUMIFS(СВЦЭМ!$C$39:$C$782,СВЦЭМ!$A$39:$A$782,$A102,СВЦЭМ!$B$39:$B$782,N$83)+'СЕТ СН'!$H$9+СВЦЭМ!$D$10+'СЕТ СН'!$H$6-'СЕТ СН'!$H$19</f>
        <v>2317.87795955</v>
      </c>
      <c r="O102" s="36">
        <f>SUMIFS(СВЦЭМ!$C$39:$C$782,СВЦЭМ!$A$39:$A$782,$A102,СВЦЭМ!$B$39:$B$782,O$83)+'СЕТ СН'!$H$9+СВЦЭМ!$D$10+'СЕТ СН'!$H$6-'СЕТ СН'!$H$19</f>
        <v>2320.0011784099997</v>
      </c>
      <c r="P102" s="36">
        <f>SUMIFS(СВЦЭМ!$C$39:$C$782,СВЦЭМ!$A$39:$A$782,$A102,СВЦЭМ!$B$39:$B$782,P$83)+'СЕТ СН'!$H$9+СВЦЭМ!$D$10+'СЕТ СН'!$H$6-'СЕТ СН'!$H$19</f>
        <v>2339.3893291100003</v>
      </c>
      <c r="Q102" s="36">
        <f>SUMIFS(СВЦЭМ!$C$39:$C$782,СВЦЭМ!$A$39:$A$782,$A102,СВЦЭМ!$B$39:$B$782,Q$83)+'СЕТ СН'!$H$9+СВЦЭМ!$D$10+'СЕТ СН'!$H$6-'СЕТ СН'!$H$19</f>
        <v>2344.2683445000002</v>
      </c>
      <c r="R102" s="36">
        <f>SUMIFS(СВЦЭМ!$C$39:$C$782,СВЦЭМ!$A$39:$A$782,$A102,СВЦЭМ!$B$39:$B$782,R$83)+'СЕТ СН'!$H$9+СВЦЭМ!$D$10+'СЕТ СН'!$H$6-'СЕТ СН'!$H$19</f>
        <v>2347.0940952700003</v>
      </c>
      <c r="S102" s="36">
        <f>SUMIFS(СВЦЭМ!$C$39:$C$782,СВЦЭМ!$A$39:$A$782,$A102,СВЦЭМ!$B$39:$B$782,S$83)+'СЕТ СН'!$H$9+СВЦЭМ!$D$10+'СЕТ СН'!$H$6-'СЕТ СН'!$H$19</f>
        <v>2333.09850955</v>
      </c>
      <c r="T102" s="36">
        <f>SUMIFS(СВЦЭМ!$C$39:$C$782,СВЦЭМ!$A$39:$A$782,$A102,СВЦЭМ!$B$39:$B$782,T$83)+'СЕТ СН'!$H$9+СВЦЭМ!$D$10+'СЕТ СН'!$H$6-'СЕТ СН'!$H$19</f>
        <v>2268.6440272300001</v>
      </c>
      <c r="U102" s="36">
        <f>SUMIFS(СВЦЭМ!$C$39:$C$782,СВЦЭМ!$A$39:$A$782,$A102,СВЦЭМ!$B$39:$B$782,U$83)+'СЕТ СН'!$H$9+СВЦЭМ!$D$10+'СЕТ СН'!$H$6-'СЕТ СН'!$H$19</f>
        <v>2237.1035986400002</v>
      </c>
      <c r="V102" s="36">
        <f>SUMIFS(СВЦЭМ!$C$39:$C$782,СВЦЭМ!$A$39:$A$782,$A102,СВЦЭМ!$B$39:$B$782,V$83)+'СЕТ СН'!$H$9+СВЦЭМ!$D$10+'СЕТ СН'!$H$6-'СЕТ СН'!$H$19</f>
        <v>2256.0444727300001</v>
      </c>
      <c r="W102" s="36">
        <f>SUMIFS(СВЦЭМ!$C$39:$C$782,СВЦЭМ!$A$39:$A$782,$A102,СВЦЭМ!$B$39:$B$782,W$83)+'СЕТ СН'!$H$9+СВЦЭМ!$D$10+'СЕТ СН'!$H$6-'СЕТ СН'!$H$19</f>
        <v>2274.7953637299997</v>
      </c>
      <c r="X102" s="36">
        <f>SUMIFS(СВЦЭМ!$C$39:$C$782,СВЦЭМ!$A$39:$A$782,$A102,СВЦЭМ!$B$39:$B$782,X$83)+'СЕТ СН'!$H$9+СВЦЭМ!$D$10+'СЕТ СН'!$H$6-'СЕТ СН'!$H$19</f>
        <v>2333.32381979</v>
      </c>
      <c r="Y102" s="36">
        <f>SUMIFS(СВЦЭМ!$C$39:$C$782,СВЦЭМ!$A$39:$A$782,$A102,СВЦЭМ!$B$39:$B$782,Y$83)+'СЕТ СН'!$H$9+СВЦЭМ!$D$10+'СЕТ СН'!$H$6-'СЕТ СН'!$H$19</f>
        <v>2365.7736365400001</v>
      </c>
    </row>
    <row r="103" spans="1:25" ht="15.75" x14ac:dyDescent="0.2">
      <c r="A103" s="35">
        <f t="shared" si="2"/>
        <v>45585</v>
      </c>
      <c r="B103" s="36">
        <f>SUMIFS(СВЦЭМ!$C$39:$C$782,СВЦЭМ!$A$39:$A$782,$A103,СВЦЭМ!$B$39:$B$782,B$83)+'СЕТ СН'!$H$9+СВЦЭМ!$D$10+'СЕТ СН'!$H$6-'СЕТ СН'!$H$19</f>
        <v>2433.6229154399998</v>
      </c>
      <c r="C103" s="36">
        <f>SUMIFS(СВЦЭМ!$C$39:$C$782,СВЦЭМ!$A$39:$A$782,$A103,СВЦЭМ!$B$39:$B$782,C$83)+'СЕТ СН'!$H$9+СВЦЭМ!$D$10+'СЕТ СН'!$H$6-'СЕТ СН'!$H$19</f>
        <v>2496.9270252000001</v>
      </c>
      <c r="D103" s="36">
        <f>SUMIFS(СВЦЭМ!$C$39:$C$782,СВЦЭМ!$A$39:$A$782,$A103,СВЦЭМ!$B$39:$B$782,D$83)+'СЕТ СН'!$H$9+СВЦЭМ!$D$10+'СЕТ СН'!$H$6-'СЕТ СН'!$H$19</f>
        <v>2531.9655983399998</v>
      </c>
      <c r="E103" s="36">
        <f>SUMIFS(СВЦЭМ!$C$39:$C$782,СВЦЭМ!$A$39:$A$782,$A103,СВЦЭМ!$B$39:$B$782,E$83)+'СЕТ СН'!$H$9+СВЦЭМ!$D$10+'СЕТ СН'!$H$6-'СЕТ СН'!$H$19</f>
        <v>2553.7480785999996</v>
      </c>
      <c r="F103" s="36">
        <f>SUMIFS(СВЦЭМ!$C$39:$C$782,СВЦЭМ!$A$39:$A$782,$A103,СВЦЭМ!$B$39:$B$782,F$83)+'СЕТ СН'!$H$9+СВЦЭМ!$D$10+'СЕТ СН'!$H$6-'СЕТ СН'!$H$19</f>
        <v>2554.1579833099995</v>
      </c>
      <c r="G103" s="36">
        <f>SUMIFS(СВЦЭМ!$C$39:$C$782,СВЦЭМ!$A$39:$A$782,$A103,СВЦЭМ!$B$39:$B$782,G$83)+'СЕТ СН'!$H$9+СВЦЭМ!$D$10+'СЕТ СН'!$H$6-'СЕТ СН'!$H$19</f>
        <v>2537.5442290299998</v>
      </c>
      <c r="H103" s="36">
        <f>SUMIFS(СВЦЭМ!$C$39:$C$782,СВЦЭМ!$A$39:$A$782,$A103,СВЦЭМ!$B$39:$B$782,H$83)+'СЕТ СН'!$H$9+СВЦЭМ!$D$10+'СЕТ СН'!$H$6-'СЕТ СН'!$H$19</f>
        <v>2512.8891034200001</v>
      </c>
      <c r="I103" s="36">
        <f>SUMIFS(СВЦЭМ!$C$39:$C$782,СВЦЭМ!$A$39:$A$782,$A103,СВЦЭМ!$B$39:$B$782,I$83)+'СЕТ СН'!$H$9+СВЦЭМ!$D$10+'СЕТ СН'!$H$6-'СЕТ СН'!$H$19</f>
        <v>2471.0971916600001</v>
      </c>
      <c r="J103" s="36">
        <f>SUMIFS(СВЦЭМ!$C$39:$C$782,СВЦЭМ!$A$39:$A$782,$A103,СВЦЭМ!$B$39:$B$782,J$83)+'СЕТ СН'!$H$9+СВЦЭМ!$D$10+'СЕТ СН'!$H$6-'СЕТ СН'!$H$19</f>
        <v>2391.1186583400004</v>
      </c>
      <c r="K103" s="36">
        <f>SUMIFS(СВЦЭМ!$C$39:$C$782,СВЦЭМ!$A$39:$A$782,$A103,СВЦЭМ!$B$39:$B$782,K$83)+'СЕТ СН'!$H$9+СВЦЭМ!$D$10+'СЕТ СН'!$H$6-'СЕТ СН'!$H$19</f>
        <v>2327.6089191999999</v>
      </c>
      <c r="L103" s="36">
        <f>SUMIFS(СВЦЭМ!$C$39:$C$782,СВЦЭМ!$A$39:$A$782,$A103,СВЦЭМ!$B$39:$B$782,L$83)+'СЕТ СН'!$H$9+СВЦЭМ!$D$10+'СЕТ СН'!$H$6-'СЕТ СН'!$H$19</f>
        <v>2320.8904696899999</v>
      </c>
      <c r="M103" s="36">
        <f>SUMIFS(СВЦЭМ!$C$39:$C$782,СВЦЭМ!$A$39:$A$782,$A103,СВЦЭМ!$B$39:$B$782,M$83)+'СЕТ СН'!$H$9+СВЦЭМ!$D$10+'СЕТ СН'!$H$6-'СЕТ СН'!$H$19</f>
        <v>2323.6063586600003</v>
      </c>
      <c r="N103" s="36">
        <f>SUMIFS(СВЦЭМ!$C$39:$C$782,СВЦЭМ!$A$39:$A$782,$A103,СВЦЭМ!$B$39:$B$782,N$83)+'СЕТ СН'!$H$9+СВЦЭМ!$D$10+'СЕТ СН'!$H$6-'СЕТ СН'!$H$19</f>
        <v>2343.0849961100002</v>
      </c>
      <c r="O103" s="36">
        <f>SUMIFS(СВЦЭМ!$C$39:$C$782,СВЦЭМ!$A$39:$A$782,$A103,СВЦЭМ!$B$39:$B$782,O$83)+'СЕТ СН'!$H$9+СВЦЭМ!$D$10+'СЕТ СН'!$H$6-'СЕТ СН'!$H$19</f>
        <v>2366.4428572500001</v>
      </c>
      <c r="P103" s="36">
        <f>SUMIFS(СВЦЭМ!$C$39:$C$782,СВЦЭМ!$A$39:$A$782,$A103,СВЦЭМ!$B$39:$B$782,P$83)+'СЕТ СН'!$H$9+СВЦЭМ!$D$10+'СЕТ СН'!$H$6-'СЕТ СН'!$H$19</f>
        <v>2387.0348151600001</v>
      </c>
      <c r="Q103" s="36">
        <f>SUMIFS(СВЦЭМ!$C$39:$C$782,СВЦЭМ!$A$39:$A$782,$A103,СВЦЭМ!$B$39:$B$782,Q$83)+'СЕТ СН'!$H$9+СВЦЭМ!$D$10+'СЕТ СН'!$H$6-'СЕТ СН'!$H$19</f>
        <v>2381.38079612</v>
      </c>
      <c r="R103" s="36">
        <f>SUMIFS(СВЦЭМ!$C$39:$C$782,СВЦЭМ!$A$39:$A$782,$A103,СВЦЭМ!$B$39:$B$782,R$83)+'СЕТ СН'!$H$9+СВЦЭМ!$D$10+'СЕТ СН'!$H$6-'СЕТ СН'!$H$19</f>
        <v>2362.8787266899999</v>
      </c>
      <c r="S103" s="36">
        <f>SUMIFS(СВЦЭМ!$C$39:$C$782,СВЦЭМ!$A$39:$A$782,$A103,СВЦЭМ!$B$39:$B$782,S$83)+'СЕТ СН'!$H$9+СВЦЭМ!$D$10+'СЕТ СН'!$H$6-'СЕТ СН'!$H$19</f>
        <v>2318.4164852100002</v>
      </c>
      <c r="T103" s="36">
        <f>SUMIFS(СВЦЭМ!$C$39:$C$782,СВЦЭМ!$A$39:$A$782,$A103,СВЦЭМ!$B$39:$B$782,T$83)+'СЕТ СН'!$H$9+СВЦЭМ!$D$10+'СЕТ СН'!$H$6-'СЕТ СН'!$H$19</f>
        <v>2251.0018488800001</v>
      </c>
      <c r="U103" s="36">
        <f>SUMIFS(СВЦЭМ!$C$39:$C$782,СВЦЭМ!$A$39:$A$782,$A103,СВЦЭМ!$B$39:$B$782,U$83)+'СЕТ СН'!$H$9+СВЦЭМ!$D$10+'СЕТ СН'!$H$6-'СЕТ СН'!$H$19</f>
        <v>2193.4658251000001</v>
      </c>
      <c r="V103" s="36">
        <f>SUMIFS(СВЦЭМ!$C$39:$C$782,СВЦЭМ!$A$39:$A$782,$A103,СВЦЭМ!$B$39:$B$782,V$83)+'СЕТ СН'!$H$9+СВЦЭМ!$D$10+'СЕТ СН'!$H$6-'СЕТ СН'!$H$19</f>
        <v>2216.8725044100001</v>
      </c>
      <c r="W103" s="36">
        <f>SUMIFS(СВЦЭМ!$C$39:$C$782,СВЦЭМ!$A$39:$A$782,$A103,СВЦЭМ!$B$39:$B$782,W$83)+'СЕТ СН'!$H$9+СВЦЭМ!$D$10+'СЕТ СН'!$H$6-'СЕТ СН'!$H$19</f>
        <v>2258.60391351</v>
      </c>
      <c r="X103" s="36">
        <f>SUMIFS(СВЦЭМ!$C$39:$C$782,СВЦЭМ!$A$39:$A$782,$A103,СВЦЭМ!$B$39:$B$782,X$83)+'СЕТ СН'!$H$9+СВЦЭМ!$D$10+'СЕТ СН'!$H$6-'СЕТ СН'!$H$19</f>
        <v>2330.4535381599999</v>
      </c>
      <c r="Y103" s="36">
        <f>SUMIFS(СВЦЭМ!$C$39:$C$782,СВЦЭМ!$A$39:$A$782,$A103,СВЦЭМ!$B$39:$B$782,Y$83)+'СЕТ СН'!$H$9+СВЦЭМ!$D$10+'СЕТ СН'!$H$6-'СЕТ СН'!$H$19</f>
        <v>2394.51880222</v>
      </c>
    </row>
    <row r="104" spans="1:25" ht="15.75" x14ac:dyDescent="0.2">
      <c r="A104" s="35">
        <f t="shared" si="2"/>
        <v>45586</v>
      </c>
      <c r="B104" s="36">
        <f>SUMIFS(СВЦЭМ!$C$39:$C$782,СВЦЭМ!$A$39:$A$782,$A104,СВЦЭМ!$B$39:$B$782,B$83)+'СЕТ СН'!$H$9+СВЦЭМ!$D$10+'СЕТ СН'!$H$6-'СЕТ СН'!$H$19</f>
        <v>2501.6486314799999</v>
      </c>
      <c r="C104" s="36">
        <f>SUMIFS(СВЦЭМ!$C$39:$C$782,СВЦЭМ!$A$39:$A$782,$A104,СВЦЭМ!$B$39:$B$782,C$83)+'СЕТ СН'!$H$9+СВЦЭМ!$D$10+'СЕТ СН'!$H$6-'СЕТ СН'!$H$19</f>
        <v>2534.63742869</v>
      </c>
      <c r="D104" s="36">
        <f>SUMIFS(СВЦЭМ!$C$39:$C$782,СВЦЭМ!$A$39:$A$782,$A104,СВЦЭМ!$B$39:$B$782,D$83)+'СЕТ СН'!$H$9+СВЦЭМ!$D$10+'СЕТ СН'!$H$6-'СЕТ СН'!$H$19</f>
        <v>2556.0583126599995</v>
      </c>
      <c r="E104" s="36">
        <f>SUMIFS(СВЦЭМ!$C$39:$C$782,СВЦЭМ!$A$39:$A$782,$A104,СВЦЭМ!$B$39:$B$782,E$83)+'СЕТ СН'!$H$9+СВЦЭМ!$D$10+'СЕТ СН'!$H$6-'СЕТ СН'!$H$19</f>
        <v>2559.6423150499995</v>
      </c>
      <c r="F104" s="36">
        <f>SUMIFS(СВЦЭМ!$C$39:$C$782,СВЦЭМ!$A$39:$A$782,$A104,СВЦЭМ!$B$39:$B$782,F$83)+'СЕТ СН'!$H$9+СВЦЭМ!$D$10+'СЕТ СН'!$H$6-'СЕТ СН'!$H$19</f>
        <v>2561.4241597499995</v>
      </c>
      <c r="G104" s="36">
        <f>SUMIFS(СВЦЭМ!$C$39:$C$782,СВЦЭМ!$A$39:$A$782,$A104,СВЦЭМ!$B$39:$B$782,G$83)+'СЕТ СН'!$H$9+СВЦЭМ!$D$10+'СЕТ СН'!$H$6-'СЕТ СН'!$H$19</f>
        <v>2563.0261736699995</v>
      </c>
      <c r="H104" s="36">
        <f>SUMIFS(СВЦЭМ!$C$39:$C$782,СВЦЭМ!$A$39:$A$782,$A104,СВЦЭМ!$B$39:$B$782,H$83)+'СЕТ СН'!$H$9+СВЦЭМ!$D$10+'СЕТ СН'!$H$6-'СЕТ СН'!$H$19</f>
        <v>2474.2774301199997</v>
      </c>
      <c r="I104" s="36">
        <f>SUMIFS(СВЦЭМ!$C$39:$C$782,СВЦЭМ!$A$39:$A$782,$A104,СВЦЭМ!$B$39:$B$782,I$83)+'СЕТ СН'!$H$9+СВЦЭМ!$D$10+'СЕТ СН'!$H$6-'СЕТ СН'!$H$19</f>
        <v>2378.3675593500002</v>
      </c>
      <c r="J104" s="36">
        <f>SUMIFS(СВЦЭМ!$C$39:$C$782,СВЦЭМ!$A$39:$A$782,$A104,СВЦЭМ!$B$39:$B$782,J$83)+'СЕТ СН'!$H$9+СВЦЭМ!$D$10+'СЕТ СН'!$H$6-'СЕТ СН'!$H$19</f>
        <v>2318.4539128500001</v>
      </c>
      <c r="K104" s="36">
        <f>SUMIFS(СВЦЭМ!$C$39:$C$782,СВЦЭМ!$A$39:$A$782,$A104,СВЦЭМ!$B$39:$B$782,K$83)+'СЕТ СН'!$H$9+СВЦЭМ!$D$10+'СЕТ СН'!$H$6-'СЕТ СН'!$H$19</f>
        <v>2293.2626931300001</v>
      </c>
      <c r="L104" s="36">
        <f>SUMIFS(СВЦЭМ!$C$39:$C$782,СВЦЭМ!$A$39:$A$782,$A104,СВЦЭМ!$B$39:$B$782,L$83)+'СЕТ СН'!$H$9+СВЦЭМ!$D$10+'СЕТ СН'!$H$6-'СЕТ СН'!$H$19</f>
        <v>2325.8835209999997</v>
      </c>
      <c r="M104" s="36">
        <f>SUMIFS(СВЦЭМ!$C$39:$C$782,СВЦЭМ!$A$39:$A$782,$A104,СВЦЭМ!$B$39:$B$782,M$83)+'СЕТ СН'!$H$9+СВЦЭМ!$D$10+'СЕТ СН'!$H$6-'СЕТ СН'!$H$19</f>
        <v>2358.1387802899999</v>
      </c>
      <c r="N104" s="36">
        <f>SUMIFS(СВЦЭМ!$C$39:$C$782,СВЦЭМ!$A$39:$A$782,$A104,СВЦЭМ!$B$39:$B$782,N$83)+'СЕТ СН'!$H$9+СВЦЭМ!$D$10+'СЕТ СН'!$H$6-'СЕТ СН'!$H$19</f>
        <v>2406.3020203900001</v>
      </c>
      <c r="O104" s="36">
        <f>SUMIFS(СВЦЭМ!$C$39:$C$782,СВЦЭМ!$A$39:$A$782,$A104,СВЦЭМ!$B$39:$B$782,O$83)+'СЕТ СН'!$H$9+СВЦЭМ!$D$10+'СЕТ СН'!$H$6-'СЕТ СН'!$H$19</f>
        <v>2390.0612643599998</v>
      </c>
      <c r="P104" s="36">
        <f>SUMIFS(СВЦЭМ!$C$39:$C$782,СВЦЭМ!$A$39:$A$782,$A104,СВЦЭМ!$B$39:$B$782,P$83)+'СЕТ СН'!$H$9+СВЦЭМ!$D$10+'СЕТ СН'!$H$6-'СЕТ СН'!$H$19</f>
        <v>2401.3263605000002</v>
      </c>
      <c r="Q104" s="36">
        <f>SUMIFS(СВЦЭМ!$C$39:$C$782,СВЦЭМ!$A$39:$A$782,$A104,СВЦЭМ!$B$39:$B$782,Q$83)+'СЕТ СН'!$H$9+СВЦЭМ!$D$10+'СЕТ СН'!$H$6-'СЕТ СН'!$H$19</f>
        <v>2410.90143433</v>
      </c>
      <c r="R104" s="36">
        <f>SUMIFS(СВЦЭМ!$C$39:$C$782,СВЦЭМ!$A$39:$A$782,$A104,СВЦЭМ!$B$39:$B$782,R$83)+'СЕТ СН'!$H$9+СВЦЭМ!$D$10+'СЕТ СН'!$H$6-'СЕТ СН'!$H$19</f>
        <v>2414.4590195600003</v>
      </c>
      <c r="S104" s="36">
        <f>SUMIFS(СВЦЭМ!$C$39:$C$782,СВЦЭМ!$A$39:$A$782,$A104,СВЦЭМ!$B$39:$B$782,S$83)+'СЕТ СН'!$H$9+СВЦЭМ!$D$10+'СЕТ СН'!$H$6-'СЕТ СН'!$H$19</f>
        <v>2367.8633975600001</v>
      </c>
      <c r="T104" s="36">
        <f>SUMIFS(СВЦЭМ!$C$39:$C$782,СВЦЭМ!$A$39:$A$782,$A104,СВЦЭМ!$B$39:$B$782,T$83)+'СЕТ СН'!$H$9+СВЦЭМ!$D$10+'СЕТ СН'!$H$6-'СЕТ СН'!$H$19</f>
        <v>2280.30806678</v>
      </c>
      <c r="U104" s="36">
        <f>SUMIFS(СВЦЭМ!$C$39:$C$782,СВЦЭМ!$A$39:$A$782,$A104,СВЦЭМ!$B$39:$B$782,U$83)+'СЕТ СН'!$H$9+СВЦЭМ!$D$10+'СЕТ СН'!$H$6-'СЕТ СН'!$H$19</f>
        <v>2270.98549538</v>
      </c>
      <c r="V104" s="36">
        <f>SUMIFS(СВЦЭМ!$C$39:$C$782,СВЦЭМ!$A$39:$A$782,$A104,СВЦЭМ!$B$39:$B$782,V$83)+'СЕТ СН'!$H$9+СВЦЭМ!$D$10+'СЕТ СН'!$H$6-'СЕТ СН'!$H$19</f>
        <v>2283.27738327</v>
      </c>
      <c r="W104" s="36">
        <f>SUMIFS(СВЦЭМ!$C$39:$C$782,СВЦЭМ!$A$39:$A$782,$A104,СВЦЭМ!$B$39:$B$782,W$83)+'СЕТ СН'!$H$9+СВЦЭМ!$D$10+'СЕТ СН'!$H$6-'СЕТ СН'!$H$19</f>
        <v>2322.7287639900001</v>
      </c>
      <c r="X104" s="36">
        <f>SUMIFS(СВЦЭМ!$C$39:$C$782,СВЦЭМ!$A$39:$A$782,$A104,СВЦЭМ!$B$39:$B$782,X$83)+'СЕТ СН'!$H$9+СВЦЭМ!$D$10+'СЕТ СН'!$H$6-'СЕТ СН'!$H$19</f>
        <v>2401.1446064399997</v>
      </c>
      <c r="Y104" s="36">
        <f>SUMIFS(СВЦЭМ!$C$39:$C$782,СВЦЭМ!$A$39:$A$782,$A104,СВЦЭМ!$B$39:$B$782,Y$83)+'СЕТ СН'!$H$9+СВЦЭМ!$D$10+'СЕТ СН'!$H$6-'СЕТ СН'!$H$19</f>
        <v>2421.9347509700001</v>
      </c>
    </row>
    <row r="105" spans="1:25" ht="15.75" x14ac:dyDescent="0.2">
      <c r="A105" s="35">
        <f t="shared" si="2"/>
        <v>45587</v>
      </c>
      <c r="B105" s="36">
        <f>SUMIFS(СВЦЭМ!$C$39:$C$782,СВЦЭМ!$A$39:$A$782,$A105,СВЦЭМ!$B$39:$B$782,B$83)+'СЕТ СН'!$H$9+СВЦЭМ!$D$10+'СЕТ СН'!$H$6-'СЕТ СН'!$H$19</f>
        <v>2401.2992221100003</v>
      </c>
      <c r="C105" s="36">
        <f>SUMIFS(СВЦЭМ!$C$39:$C$782,СВЦЭМ!$A$39:$A$782,$A105,СВЦЭМ!$B$39:$B$782,C$83)+'СЕТ СН'!$H$9+СВЦЭМ!$D$10+'СЕТ СН'!$H$6-'СЕТ СН'!$H$19</f>
        <v>2429.9981339000001</v>
      </c>
      <c r="D105" s="36">
        <f>SUMIFS(СВЦЭМ!$C$39:$C$782,СВЦЭМ!$A$39:$A$782,$A105,СВЦЭМ!$B$39:$B$782,D$83)+'СЕТ СН'!$H$9+СВЦЭМ!$D$10+'СЕТ СН'!$H$6-'СЕТ СН'!$H$19</f>
        <v>2438.3930331800002</v>
      </c>
      <c r="E105" s="36">
        <f>SUMIFS(СВЦЭМ!$C$39:$C$782,СВЦЭМ!$A$39:$A$782,$A105,СВЦЭМ!$B$39:$B$782,E$83)+'СЕТ СН'!$H$9+СВЦЭМ!$D$10+'СЕТ СН'!$H$6-'СЕТ СН'!$H$19</f>
        <v>2506.1318510800002</v>
      </c>
      <c r="F105" s="36">
        <f>SUMIFS(СВЦЭМ!$C$39:$C$782,СВЦЭМ!$A$39:$A$782,$A105,СВЦЭМ!$B$39:$B$782,F$83)+'СЕТ СН'!$H$9+СВЦЭМ!$D$10+'СЕТ СН'!$H$6-'СЕТ СН'!$H$19</f>
        <v>2511.1296360900001</v>
      </c>
      <c r="G105" s="36">
        <f>SUMIFS(СВЦЭМ!$C$39:$C$782,СВЦЭМ!$A$39:$A$782,$A105,СВЦЭМ!$B$39:$B$782,G$83)+'СЕТ СН'!$H$9+СВЦЭМ!$D$10+'СЕТ СН'!$H$6-'СЕТ СН'!$H$19</f>
        <v>2487.7829497299999</v>
      </c>
      <c r="H105" s="36">
        <f>SUMIFS(СВЦЭМ!$C$39:$C$782,СВЦЭМ!$A$39:$A$782,$A105,СВЦЭМ!$B$39:$B$782,H$83)+'СЕТ СН'!$H$9+СВЦЭМ!$D$10+'СЕТ СН'!$H$6-'СЕТ СН'!$H$19</f>
        <v>2390.1781229600001</v>
      </c>
      <c r="I105" s="36">
        <f>SUMIFS(СВЦЭМ!$C$39:$C$782,СВЦЭМ!$A$39:$A$782,$A105,СВЦЭМ!$B$39:$B$782,I$83)+'СЕТ СН'!$H$9+СВЦЭМ!$D$10+'СЕТ СН'!$H$6-'СЕТ СН'!$H$19</f>
        <v>2316.8676679600003</v>
      </c>
      <c r="J105" s="36">
        <f>SUMIFS(СВЦЭМ!$C$39:$C$782,СВЦЭМ!$A$39:$A$782,$A105,СВЦЭМ!$B$39:$B$782,J$83)+'СЕТ СН'!$H$9+СВЦЭМ!$D$10+'СЕТ СН'!$H$6-'СЕТ СН'!$H$19</f>
        <v>2288.7649542199997</v>
      </c>
      <c r="K105" s="36">
        <f>SUMIFS(СВЦЭМ!$C$39:$C$782,СВЦЭМ!$A$39:$A$782,$A105,СВЦЭМ!$B$39:$B$782,K$83)+'СЕТ СН'!$H$9+СВЦЭМ!$D$10+'СЕТ СН'!$H$6-'СЕТ СН'!$H$19</f>
        <v>2280.7221262000003</v>
      </c>
      <c r="L105" s="36">
        <f>SUMIFS(СВЦЭМ!$C$39:$C$782,СВЦЭМ!$A$39:$A$782,$A105,СВЦЭМ!$B$39:$B$782,L$83)+'СЕТ СН'!$H$9+СВЦЭМ!$D$10+'СЕТ СН'!$H$6-'СЕТ СН'!$H$19</f>
        <v>2260.3835591799998</v>
      </c>
      <c r="M105" s="36">
        <f>SUMIFS(СВЦЭМ!$C$39:$C$782,СВЦЭМ!$A$39:$A$782,$A105,СВЦЭМ!$B$39:$B$782,M$83)+'СЕТ СН'!$H$9+СВЦЭМ!$D$10+'СЕТ СН'!$H$6-'СЕТ СН'!$H$19</f>
        <v>2256.9586053399998</v>
      </c>
      <c r="N105" s="36">
        <f>SUMIFS(СВЦЭМ!$C$39:$C$782,СВЦЭМ!$A$39:$A$782,$A105,СВЦЭМ!$B$39:$B$782,N$83)+'СЕТ СН'!$H$9+СВЦЭМ!$D$10+'СЕТ СН'!$H$6-'СЕТ СН'!$H$19</f>
        <v>2263.8709426800001</v>
      </c>
      <c r="O105" s="36">
        <f>SUMIFS(СВЦЭМ!$C$39:$C$782,СВЦЭМ!$A$39:$A$782,$A105,СВЦЭМ!$B$39:$B$782,O$83)+'СЕТ СН'!$H$9+СВЦЭМ!$D$10+'СЕТ СН'!$H$6-'СЕТ СН'!$H$19</f>
        <v>2240.9134043399999</v>
      </c>
      <c r="P105" s="36">
        <f>SUMIFS(СВЦЭМ!$C$39:$C$782,СВЦЭМ!$A$39:$A$782,$A105,СВЦЭМ!$B$39:$B$782,P$83)+'СЕТ СН'!$H$9+СВЦЭМ!$D$10+'СЕТ СН'!$H$6-'СЕТ СН'!$H$19</f>
        <v>2246.8279014999998</v>
      </c>
      <c r="Q105" s="36">
        <f>SUMIFS(СВЦЭМ!$C$39:$C$782,СВЦЭМ!$A$39:$A$782,$A105,СВЦЭМ!$B$39:$B$782,Q$83)+'СЕТ СН'!$H$9+СВЦЭМ!$D$10+'СЕТ СН'!$H$6-'СЕТ СН'!$H$19</f>
        <v>2296.7427428800002</v>
      </c>
      <c r="R105" s="36">
        <f>SUMIFS(СВЦЭМ!$C$39:$C$782,СВЦЭМ!$A$39:$A$782,$A105,СВЦЭМ!$B$39:$B$782,R$83)+'СЕТ СН'!$H$9+СВЦЭМ!$D$10+'СЕТ СН'!$H$6-'СЕТ СН'!$H$19</f>
        <v>2288.6245964199998</v>
      </c>
      <c r="S105" s="36">
        <f>SUMIFS(СВЦЭМ!$C$39:$C$782,СВЦЭМ!$A$39:$A$782,$A105,СВЦЭМ!$B$39:$B$782,S$83)+'СЕТ СН'!$H$9+СВЦЭМ!$D$10+'СЕТ СН'!$H$6-'СЕТ СН'!$H$19</f>
        <v>2269.0559896200002</v>
      </c>
      <c r="T105" s="36">
        <f>SUMIFS(СВЦЭМ!$C$39:$C$782,СВЦЭМ!$A$39:$A$782,$A105,СВЦЭМ!$B$39:$B$782,T$83)+'СЕТ СН'!$H$9+СВЦЭМ!$D$10+'СЕТ СН'!$H$6-'СЕТ СН'!$H$19</f>
        <v>2224.21469579</v>
      </c>
      <c r="U105" s="36">
        <f>SUMIFS(СВЦЭМ!$C$39:$C$782,СВЦЭМ!$A$39:$A$782,$A105,СВЦЭМ!$B$39:$B$782,U$83)+'СЕТ СН'!$H$9+СВЦЭМ!$D$10+'СЕТ СН'!$H$6-'СЕТ СН'!$H$19</f>
        <v>2218.7118351899999</v>
      </c>
      <c r="V105" s="36">
        <f>SUMIFS(СВЦЭМ!$C$39:$C$782,СВЦЭМ!$A$39:$A$782,$A105,СВЦЭМ!$B$39:$B$782,V$83)+'СЕТ СН'!$H$9+СВЦЭМ!$D$10+'СЕТ СН'!$H$6-'СЕТ СН'!$H$19</f>
        <v>2233.0440684800001</v>
      </c>
      <c r="W105" s="36">
        <f>SUMIFS(СВЦЭМ!$C$39:$C$782,СВЦЭМ!$A$39:$A$782,$A105,СВЦЭМ!$B$39:$B$782,W$83)+'СЕТ СН'!$H$9+СВЦЭМ!$D$10+'СЕТ СН'!$H$6-'СЕТ СН'!$H$19</f>
        <v>2234.7788529999998</v>
      </c>
      <c r="X105" s="36">
        <f>SUMIFS(СВЦЭМ!$C$39:$C$782,СВЦЭМ!$A$39:$A$782,$A105,СВЦЭМ!$B$39:$B$782,X$83)+'СЕТ СН'!$H$9+СВЦЭМ!$D$10+'СЕТ СН'!$H$6-'СЕТ СН'!$H$19</f>
        <v>2293.0538041999998</v>
      </c>
      <c r="Y105" s="36">
        <f>SUMIFS(СВЦЭМ!$C$39:$C$782,СВЦЭМ!$A$39:$A$782,$A105,СВЦЭМ!$B$39:$B$782,Y$83)+'СЕТ СН'!$H$9+СВЦЭМ!$D$10+'СЕТ СН'!$H$6-'СЕТ СН'!$H$19</f>
        <v>2326.6015033200001</v>
      </c>
    </row>
    <row r="106" spans="1:25" ht="15.75" x14ac:dyDescent="0.2">
      <c r="A106" s="35">
        <f t="shared" si="2"/>
        <v>45588</v>
      </c>
      <c r="B106" s="36">
        <f>SUMIFS(СВЦЭМ!$C$39:$C$782,СВЦЭМ!$A$39:$A$782,$A106,СВЦЭМ!$B$39:$B$782,B$83)+'СЕТ СН'!$H$9+СВЦЭМ!$D$10+'СЕТ СН'!$H$6-'СЕТ СН'!$H$19</f>
        <v>2412.7750250899999</v>
      </c>
      <c r="C106" s="36">
        <f>SUMIFS(СВЦЭМ!$C$39:$C$782,СВЦЭМ!$A$39:$A$782,$A106,СВЦЭМ!$B$39:$B$782,C$83)+'СЕТ СН'!$H$9+СВЦЭМ!$D$10+'СЕТ СН'!$H$6-'СЕТ СН'!$H$19</f>
        <v>2465.8218268600003</v>
      </c>
      <c r="D106" s="36">
        <f>SUMIFS(СВЦЭМ!$C$39:$C$782,СВЦЭМ!$A$39:$A$782,$A106,СВЦЭМ!$B$39:$B$782,D$83)+'СЕТ СН'!$H$9+СВЦЭМ!$D$10+'СЕТ СН'!$H$6-'СЕТ СН'!$H$19</f>
        <v>2499.8858553099999</v>
      </c>
      <c r="E106" s="36">
        <f>SUMIFS(СВЦЭМ!$C$39:$C$782,СВЦЭМ!$A$39:$A$782,$A106,СВЦЭМ!$B$39:$B$782,E$83)+'СЕТ СН'!$H$9+СВЦЭМ!$D$10+'СЕТ СН'!$H$6-'СЕТ СН'!$H$19</f>
        <v>2516.46671062</v>
      </c>
      <c r="F106" s="36">
        <f>SUMIFS(СВЦЭМ!$C$39:$C$782,СВЦЭМ!$A$39:$A$782,$A106,СВЦЭМ!$B$39:$B$782,F$83)+'СЕТ СН'!$H$9+СВЦЭМ!$D$10+'СЕТ СН'!$H$6-'СЕТ СН'!$H$19</f>
        <v>2502.9336427600001</v>
      </c>
      <c r="G106" s="36">
        <f>SUMIFS(СВЦЭМ!$C$39:$C$782,СВЦЭМ!$A$39:$A$782,$A106,СВЦЭМ!$B$39:$B$782,G$83)+'СЕТ СН'!$H$9+СВЦЭМ!$D$10+'СЕТ СН'!$H$6-'СЕТ СН'!$H$19</f>
        <v>2469.8890842299998</v>
      </c>
      <c r="H106" s="36">
        <f>SUMIFS(СВЦЭМ!$C$39:$C$782,СВЦЭМ!$A$39:$A$782,$A106,СВЦЭМ!$B$39:$B$782,H$83)+'СЕТ СН'!$H$9+СВЦЭМ!$D$10+'СЕТ СН'!$H$6-'СЕТ СН'!$H$19</f>
        <v>2377.6593986899998</v>
      </c>
      <c r="I106" s="36">
        <f>SUMIFS(СВЦЭМ!$C$39:$C$782,СВЦЭМ!$A$39:$A$782,$A106,СВЦЭМ!$B$39:$B$782,I$83)+'СЕТ СН'!$H$9+СВЦЭМ!$D$10+'СЕТ СН'!$H$6-'СЕТ СН'!$H$19</f>
        <v>2297.4099153899997</v>
      </c>
      <c r="J106" s="36">
        <f>SUMIFS(СВЦЭМ!$C$39:$C$782,СВЦЭМ!$A$39:$A$782,$A106,СВЦЭМ!$B$39:$B$782,J$83)+'СЕТ СН'!$H$9+СВЦЭМ!$D$10+'СЕТ СН'!$H$6-'СЕТ СН'!$H$19</f>
        <v>2256.4180972100003</v>
      </c>
      <c r="K106" s="36">
        <f>SUMIFS(СВЦЭМ!$C$39:$C$782,СВЦЭМ!$A$39:$A$782,$A106,СВЦЭМ!$B$39:$B$782,K$83)+'СЕТ СН'!$H$9+СВЦЭМ!$D$10+'СЕТ СН'!$H$6-'СЕТ СН'!$H$19</f>
        <v>2258.5366740099998</v>
      </c>
      <c r="L106" s="36">
        <f>SUMIFS(СВЦЭМ!$C$39:$C$782,СВЦЭМ!$A$39:$A$782,$A106,СВЦЭМ!$B$39:$B$782,L$83)+'СЕТ СН'!$H$9+СВЦЭМ!$D$10+'СЕТ СН'!$H$6-'СЕТ СН'!$H$19</f>
        <v>2241.1116538400001</v>
      </c>
      <c r="M106" s="36">
        <f>SUMIFS(СВЦЭМ!$C$39:$C$782,СВЦЭМ!$A$39:$A$782,$A106,СВЦЭМ!$B$39:$B$782,M$83)+'СЕТ СН'!$H$9+СВЦЭМ!$D$10+'СЕТ СН'!$H$6-'СЕТ СН'!$H$19</f>
        <v>2237.9433363899998</v>
      </c>
      <c r="N106" s="36">
        <f>SUMIFS(СВЦЭМ!$C$39:$C$782,СВЦЭМ!$A$39:$A$782,$A106,СВЦЭМ!$B$39:$B$782,N$83)+'СЕТ СН'!$H$9+СВЦЭМ!$D$10+'СЕТ СН'!$H$6-'СЕТ СН'!$H$19</f>
        <v>2259.5241065999999</v>
      </c>
      <c r="O106" s="36">
        <f>SUMIFS(СВЦЭМ!$C$39:$C$782,СВЦЭМ!$A$39:$A$782,$A106,СВЦЭМ!$B$39:$B$782,O$83)+'СЕТ СН'!$H$9+СВЦЭМ!$D$10+'СЕТ СН'!$H$6-'СЕТ СН'!$H$19</f>
        <v>2234.1075916199998</v>
      </c>
      <c r="P106" s="36">
        <f>SUMIFS(СВЦЭМ!$C$39:$C$782,СВЦЭМ!$A$39:$A$782,$A106,СВЦЭМ!$B$39:$B$782,P$83)+'СЕТ СН'!$H$9+СВЦЭМ!$D$10+'СЕТ СН'!$H$6-'СЕТ СН'!$H$19</f>
        <v>2250.8659355300001</v>
      </c>
      <c r="Q106" s="36">
        <f>SUMIFS(СВЦЭМ!$C$39:$C$782,СВЦЭМ!$A$39:$A$782,$A106,СВЦЭМ!$B$39:$B$782,Q$83)+'СЕТ СН'!$H$9+СВЦЭМ!$D$10+'СЕТ СН'!$H$6-'СЕТ СН'!$H$19</f>
        <v>2331.4325214600003</v>
      </c>
      <c r="R106" s="36">
        <f>SUMIFS(СВЦЭМ!$C$39:$C$782,СВЦЭМ!$A$39:$A$782,$A106,СВЦЭМ!$B$39:$B$782,R$83)+'СЕТ СН'!$H$9+СВЦЭМ!$D$10+'СЕТ СН'!$H$6-'СЕТ СН'!$H$19</f>
        <v>2329.4182202000002</v>
      </c>
      <c r="S106" s="36">
        <f>SUMIFS(СВЦЭМ!$C$39:$C$782,СВЦЭМ!$A$39:$A$782,$A106,СВЦЭМ!$B$39:$B$782,S$83)+'СЕТ СН'!$H$9+СВЦЭМ!$D$10+'СЕТ СН'!$H$6-'СЕТ СН'!$H$19</f>
        <v>2299.5273063700001</v>
      </c>
      <c r="T106" s="36">
        <f>SUMIFS(СВЦЭМ!$C$39:$C$782,СВЦЭМ!$A$39:$A$782,$A106,СВЦЭМ!$B$39:$B$782,T$83)+'СЕТ СН'!$H$9+СВЦЭМ!$D$10+'СЕТ СН'!$H$6-'СЕТ СН'!$H$19</f>
        <v>2247.6078012099997</v>
      </c>
      <c r="U106" s="36">
        <f>SUMIFS(СВЦЭМ!$C$39:$C$782,СВЦЭМ!$A$39:$A$782,$A106,СВЦЭМ!$B$39:$B$782,U$83)+'СЕТ СН'!$H$9+СВЦЭМ!$D$10+'СЕТ СН'!$H$6-'СЕТ СН'!$H$19</f>
        <v>2246.1042873300003</v>
      </c>
      <c r="V106" s="36">
        <f>SUMIFS(СВЦЭМ!$C$39:$C$782,СВЦЭМ!$A$39:$A$782,$A106,СВЦЭМ!$B$39:$B$782,V$83)+'СЕТ СН'!$H$9+СВЦЭМ!$D$10+'СЕТ СН'!$H$6-'СЕТ СН'!$H$19</f>
        <v>2253.2624544999999</v>
      </c>
      <c r="W106" s="36">
        <f>SUMIFS(СВЦЭМ!$C$39:$C$782,СВЦЭМ!$A$39:$A$782,$A106,СВЦЭМ!$B$39:$B$782,W$83)+'СЕТ СН'!$H$9+СВЦЭМ!$D$10+'СЕТ СН'!$H$6-'СЕТ СН'!$H$19</f>
        <v>2207.8157944700001</v>
      </c>
      <c r="X106" s="36">
        <f>SUMIFS(СВЦЭМ!$C$39:$C$782,СВЦЭМ!$A$39:$A$782,$A106,СВЦЭМ!$B$39:$B$782,X$83)+'СЕТ СН'!$H$9+СВЦЭМ!$D$10+'СЕТ СН'!$H$6-'СЕТ СН'!$H$19</f>
        <v>2255.4770240299999</v>
      </c>
      <c r="Y106" s="36">
        <f>SUMIFS(СВЦЭМ!$C$39:$C$782,СВЦЭМ!$A$39:$A$782,$A106,СВЦЭМ!$B$39:$B$782,Y$83)+'СЕТ СН'!$H$9+СВЦЭМ!$D$10+'СЕТ СН'!$H$6-'СЕТ СН'!$H$19</f>
        <v>2241.7201634499997</v>
      </c>
    </row>
    <row r="107" spans="1:25" ht="15.75" x14ac:dyDescent="0.2">
      <c r="A107" s="35">
        <f t="shared" si="2"/>
        <v>45589</v>
      </c>
      <c r="B107" s="36">
        <f>SUMIFS(СВЦЭМ!$C$39:$C$782,СВЦЭМ!$A$39:$A$782,$A107,СВЦЭМ!$B$39:$B$782,B$83)+'СЕТ СН'!$H$9+СВЦЭМ!$D$10+'СЕТ СН'!$H$6-'СЕТ СН'!$H$19</f>
        <v>2359.9012239399999</v>
      </c>
      <c r="C107" s="36">
        <f>SUMIFS(СВЦЭМ!$C$39:$C$782,СВЦЭМ!$A$39:$A$782,$A107,СВЦЭМ!$B$39:$B$782,C$83)+'СЕТ СН'!$H$9+СВЦЭМ!$D$10+'СЕТ СН'!$H$6-'СЕТ СН'!$H$19</f>
        <v>2392.4705165099999</v>
      </c>
      <c r="D107" s="36">
        <f>SUMIFS(СВЦЭМ!$C$39:$C$782,СВЦЭМ!$A$39:$A$782,$A107,СВЦЭМ!$B$39:$B$782,D$83)+'СЕТ СН'!$H$9+СВЦЭМ!$D$10+'СЕТ СН'!$H$6-'СЕТ СН'!$H$19</f>
        <v>2445.7291119299998</v>
      </c>
      <c r="E107" s="36">
        <f>SUMIFS(СВЦЭМ!$C$39:$C$782,СВЦЭМ!$A$39:$A$782,$A107,СВЦЭМ!$B$39:$B$782,E$83)+'СЕТ СН'!$H$9+СВЦЭМ!$D$10+'СЕТ СН'!$H$6-'СЕТ СН'!$H$19</f>
        <v>2465.02243473</v>
      </c>
      <c r="F107" s="36">
        <f>SUMIFS(СВЦЭМ!$C$39:$C$782,СВЦЭМ!$A$39:$A$782,$A107,СВЦЭМ!$B$39:$B$782,F$83)+'СЕТ СН'!$H$9+СВЦЭМ!$D$10+'СЕТ СН'!$H$6-'СЕТ СН'!$H$19</f>
        <v>2470.69469359</v>
      </c>
      <c r="G107" s="36">
        <f>SUMIFS(СВЦЭМ!$C$39:$C$782,СВЦЭМ!$A$39:$A$782,$A107,СВЦЭМ!$B$39:$B$782,G$83)+'СЕТ СН'!$H$9+СВЦЭМ!$D$10+'СЕТ СН'!$H$6-'СЕТ СН'!$H$19</f>
        <v>2447.50395385</v>
      </c>
      <c r="H107" s="36">
        <f>SUMIFS(СВЦЭМ!$C$39:$C$782,СВЦЭМ!$A$39:$A$782,$A107,СВЦЭМ!$B$39:$B$782,H$83)+'СЕТ СН'!$H$9+СВЦЭМ!$D$10+'СЕТ СН'!$H$6-'СЕТ СН'!$H$19</f>
        <v>2355.0468174500002</v>
      </c>
      <c r="I107" s="36">
        <f>SUMIFS(СВЦЭМ!$C$39:$C$782,СВЦЭМ!$A$39:$A$782,$A107,СВЦЭМ!$B$39:$B$782,I$83)+'СЕТ СН'!$H$9+СВЦЭМ!$D$10+'СЕТ СН'!$H$6-'СЕТ СН'!$H$19</f>
        <v>2277.3620536099997</v>
      </c>
      <c r="J107" s="36">
        <f>SUMIFS(СВЦЭМ!$C$39:$C$782,СВЦЭМ!$A$39:$A$782,$A107,СВЦЭМ!$B$39:$B$782,J$83)+'СЕТ СН'!$H$9+СВЦЭМ!$D$10+'СЕТ СН'!$H$6-'СЕТ СН'!$H$19</f>
        <v>2228.4173647500002</v>
      </c>
      <c r="K107" s="36">
        <f>SUMIFS(СВЦЭМ!$C$39:$C$782,СВЦЭМ!$A$39:$A$782,$A107,СВЦЭМ!$B$39:$B$782,K$83)+'СЕТ СН'!$H$9+СВЦЭМ!$D$10+'СЕТ СН'!$H$6-'СЕТ СН'!$H$19</f>
        <v>2203.0166509700002</v>
      </c>
      <c r="L107" s="36">
        <f>SUMIFS(СВЦЭМ!$C$39:$C$782,СВЦЭМ!$A$39:$A$782,$A107,СВЦЭМ!$B$39:$B$782,L$83)+'СЕТ СН'!$H$9+СВЦЭМ!$D$10+'СЕТ СН'!$H$6-'СЕТ СН'!$H$19</f>
        <v>2176.1746437199999</v>
      </c>
      <c r="M107" s="36">
        <f>SUMIFS(СВЦЭМ!$C$39:$C$782,СВЦЭМ!$A$39:$A$782,$A107,СВЦЭМ!$B$39:$B$782,M$83)+'СЕТ СН'!$H$9+СВЦЭМ!$D$10+'СЕТ СН'!$H$6-'СЕТ СН'!$H$19</f>
        <v>2190.3369313499998</v>
      </c>
      <c r="N107" s="36">
        <f>SUMIFS(СВЦЭМ!$C$39:$C$782,СВЦЭМ!$A$39:$A$782,$A107,СВЦЭМ!$B$39:$B$782,N$83)+'СЕТ СН'!$H$9+СВЦЭМ!$D$10+'СЕТ СН'!$H$6-'СЕТ СН'!$H$19</f>
        <v>2207.4621649000001</v>
      </c>
      <c r="O107" s="36">
        <f>SUMIFS(СВЦЭМ!$C$39:$C$782,СВЦЭМ!$A$39:$A$782,$A107,СВЦЭМ!$B$39:$B$782,O$83)+'СЕТ СН'!$H$9+СВЦЭМ!$D$10+'СЕТ СН'!$H$6-'СЕТ СН'!$H$19</f>
        <v>2226.2562991200002</v>
      </c>
      <c r="P107" s="36">
        <f>SUMIFS(СВЦЭМ!$C$39:$C$782,СВЦЭМ!$A$39:$A$782,$A107,СВЦЭМ!$B$39:$B$782,P$83)+'СЕТ СН'!$H$9+СВЦЭМ!$D$10+'СЕТ СН'!$H$6-'СЕТ СН'!$H$19</f>
        <v>2239.0467854400003</v>
      </c>
      <c r="Q107" s="36">
        <f>SUMIFS(СВЦЭМ!$C$39:$C$782,СВЦЭМ!$A$39:$A$782,$A107,СВЦЭМ!$B$39:$B$782,Q$83)+'СЕТ СН'!$H$9+СВЦЭМ!$D$10+'СЕТ СН'!$H$6-'СЕТ СН'!$H$19</f>
        <v>2258.0525601099998</v>
      </c>
      <c r="R107" s="36">
        <f>SUMIFS(СВЦЭМ!$C$39:$C$782,СВЦЭМ!$A$39:$A$782,$A107,СВЦЭМ!$B$39:$B$782,R$83)+'СЕТ СН'!$H$9+СВЦЭМ!$D$10+'СЕТ СН'!$H$6-'СЕТ СН'!$H$19</f>
        <v>2212.1672862699997</v>
      </c>
      <c r="S107" s="36">
        <f>SUMIFS(СВЦЭМ!$C$39:$C$782,СВЦЭМ!$A$39:$A$782,$A107,СВЦЭМ!$B$39:$B$782,S$83)+'СЕТ СН'!$H$9+СВЦЭМ!$D$10+'СЕТ СН'!$H$6-'СЕТ СН'!$H$19</f>
        <v>2246.0004936</v>
      </c>
      <c r="T107" s="36">
        <f>SUMIFS(СВЦЭМ!$C$39:$C$782,СВЦЭМ!$A$39:$A$782,$A107,СВЦЭМ!$B$39:$B$782,T$83)+'СЕТ СН'!$H$9+СВЦЭМ!$D$10+'СЕТ СН'!$H$6-'СЕТ СН'!$H$19</f>
        <v>2161.0952975999999</v>
      </c>
      <c r="U107" s="36">
        <f>SUMIFS(СВЦЭМ!$C$39:$C$782,СВЦЭМ!$A$39:$A$782,$A107,СВЦЭМ!$B$39:$B$782,U$83)+'СЕТ СН'!$H$9+СВЦЭМ!$D$10+'СЕТ СН'!$H$6-'СЕТ СН'!$H$19</f>
        <v>2167.3185711300002</v>
      </c>
      <c r="V107" s="36">
        <f>SUMIFS(СВЦЭМ!$C$39:$C$782,СВЦЭМ!$A$39:$A$782,$A107,СВЦЭМ!$B$39:$B$782,V$83)+'СЕТ СН'!$H$9+СВЦЭМ!$D$10+'СЕТ СН'!$H$6-'СЕТ СН'!$H$19</f>
        <v>2185.71755407</v>
      </c>
      <c r="W107" s="36">
        <f>SUMIFS(СВЦЭМ!$C$39:$C$782,СВЦЭМ!$A$39:$A$782,$A107,СВЦЭМ!$B$39:$B$782,W$83)+'СЕТ СН'!$H$9+СВЦЭМ!$D$10+'СЕТ СН'!$H$6-'СЕТ СН'!$H$19</f>
        <v>2213.9382453400003</v>
      </c>
      <c r="X107" s="36">
        <f>SUMIFS(СВЦЭМ!$C$39:$C$782,СВЦЭМ!$A$39:$A$782,$A107,СВЦЭМ!$B$39:$B$782,X$83)+'СЕТ СН'!$H$9+СВЦЭМ!$D$10+'СЕТ СН'!$H$6-'СЕТ СН'!$H$19</f>
        <v>2248.8616409900001</v>
      </c>
      <c r="Y107" s="36">
        <f>SUMIFS(СВЦЭМ!$C$39:$C$782,СВЦЭМ!$A$39:$A$782,$A107,СВЦЭМ!$B$39:$B$782,Y$83)+'СЕТ СН'!$H$9+СВЦЭМ!$D$10+'СЕТ СН'!$H$6-'СЕТ СН'!$H$19</f>
        <v>2288.32793128</v>
      </c>
    </row>
    <row r="108" spans="1:25" ht="15.75" x14ac:dyDescent="0.2">
      <c r="A108" s="35">
        <f t="shared" si="2"/>
        <v>45590</v>
      </c>
      <c r="B108" s="36">
        <f>SUMIFS(СВЦЭМ!$C$39:$C$782,СВЦЭМ!$A$39:$A$782,$A108,СВЦЭМ!$B$39:$B$782,B$83)+'СЕТ СН'!$H$9+СВЦЭМ!$D$10+'СЕТ СН'!$H$6-'СЕТ СН'!$H$19</f>
        <v>2256.0142023200001</v>
      </c>
      <c r="C108" s="36">
        <f>SUMIFS(СВЦЭМ!$C$39:$C$782,СВЦЭМ!$A$39:$A$782,$A108,СВЦЭМ!$B$39:$B$782,C$83)+'СЕТ СН'!$H$9+СВЦЭМ!$D$10+'СЕТ СН'!$H$6-'СЕТ СН'!$H$19</f>
        <v>2313.1978559999998</v>
      </c>
      <c r="D108" s="36">
        <f>SUMIFS(СВЦЭМ!$C$39:$C$782,СВЦЭМ!$A$39:$A$782,$A108,СВЦЭМ!$B$39:$B$782,D$83)+'СЕТ СН'!$H$9+СВЦЭМ!$D$10+'СЕТ СН'!$H$6-'СЕТ СН'!$H$19</f>
        <v>2346.6362093400003</v>
      </c>
      <c r="E108" s="36">
        <f>SUMIFS(СВЦЭМ!$C$39:$C$782,СВЦЭМ!$A$39:$A$782,$A108,СВЦЭМ!$B$39:$B$782,E$83)+'СЕТ СН'!$H$9+СВЦЭМ!$D$10+'СЕТ СН'!$H$6-'СЕТ СН'!$H$19</f>
        <v>2366.0146425100002</v>
      </c>
      <c r="F108" s="36">
        <f>SUMIFS(СВЦЭМ!$C$39:$C$782,СВЦЭМ!$A$39:$A$782,$A108,СВЦЭМ!$B$39:$B$782,F$83)+'СЕТ СН'!$H$9+СВЦЭМ!$D$10+'СЕТ СН'!$H$6-'СЕТ СН'!$H$19</f>
        <v>2353.16394881</v>
      </c>
      <c r="G108" s="36">
        <f>SUMIFS(СВЦЭМ!$C$39:$C$782,СВЦЭМ!$A$39:$A$782,$A108,СВЦЭМ!$B$39:$B$782,G$83)+'СЕТ СН'!$H$9+СВЦЭМ!$D$10+'СЕТ СН'!$H$6-'СЕТ СН'!$H$19</f>
        <v>2401.2714996899999</v>
      </c>
      <c r="H108" s="36">
        <f>SUMIFS(СВЦЭМ!$C$39:$C$782,СВЦЭМ!$A$39:$A$782,$A108,СВЦЭМ!$B$39:$B$782,H$83)+'СЕТ СН'!$H$9+СВЦЭМ!$D$10+'СЕТ СН'!$H$6-'СЕТ СН'!$H$19</f>
        <v>2362.02669771</v>
      </c>
      <c r="I108" s="36">
        <f>SUMIFS(СВЦЭМ!$C$39:$C$782,СВЦЭМ!$A$39:$A$782,$A108,СВЦЭМ!$B$39:$B$782,I$83)+'СЕТ СН'!$H$9+СВЦЭМ!$D$10+'СЕТ СН'!$H$6-'СЕТ СН'!$H$19</f>
        <v>2298.6726122999999</v>
      </c>
      <c r="J108" s="36">
        <f>SUMIFS(СВЦЭМ!$C$39:$C$782,СВЦЭМ!$A$39:$A$782,$A108,СВЦЭМ!$B$39:$B$782,J$83)+'СЕТ СН'!$H$9+СВЦЭМ!$D$10+'СЕТ СН'!$H$6-'СЕТ СН'!$H$19</f>
        <v>2228.70917091</v>
      </c>
      <c r="K108" s="36">
        <f>SUMIFS(СВЦЭМ!$C$39:$C$782,СВЦЭМ!$A$39:$A$782,$A108,СВЦЭМ!$B$39:$B$782,K$83)+'СЕТ СН'!$H$9+СВЦЭМ!$D$10+'СЕТ СН'!$H$6-'СЕТ СН'!$H$19</f>
        <v>2205.9307320600001</v>
      </c>
      <c r="L108" s="36">
        <f>SUMIFS(СВЦЭМ!$C$39:$C$782,СВЦЭМ!$A$39:$A$782,$A108,СВЦЭМ!$B$39:$B$782,L$83)+'СЕТ СН'!$H$9+СВЦЭМ!$D$10+'СЕТ СН'!$H$6-'СЕТ СН'!$H$19</f>
        <v>2199.2853225200001</v>
      </c>
      <c r="M108" s="36">
        <f>SUMIFS(СВЦЭМ!$C$39:$C$782,СВЦЭМ!$A$39:$A$782,$A108,СВЦЭМ!$B$39:$B$782,M$83)+'СЕТ СН'!$H$9+СВЦЭМ!$D$10+'СЕТ СН'!$H$6-'СЕТ СН'!$H$19</f>
        <v>2194.1539510000002</v>
      </c>
      <c r="N108" s="36">
        <f>SUMIFS(СВЦЭМ!$C$39:$C$782,СВЦЭМ!$A$39:$A$782,$A108,СВЦЭМ!$B$39:$B$782,N$83)+'СЕТ СН'!$H$9+СВЦЭМ!$D$10+'СЕТ СН'!$H$6-'СЕТ СН'!$H$19</f>
        <v>2225.98097689</v>
      </c>
      <c r="O108" s="36">
        <f>SUMIFS(СВЦЭМ!$C$39:$C$782,СВЦЭМ!$A$39:$A$782,$A108,СВЦЭМ!$B$39:$B$782,O$83)+'СЕТ СН'!$H$9+СВЦЭМ!$D$10+'СЕТ СН'!$H$6-'СЕТ СН'!$H$19</f>
        <v>2190.1453745600002</v>
      </c>
      <c r="P108" s="36">
        <f>SUMIFS(СВЦЭМ!$C$39:$C$782,СВЦЭМ!$A$39:$A$782,$A108,СВЦЭМ!$B$39:$B$782,P$83)+'СЕТ СН'!$H$9+СВЦЭМ!$D$10+'СЕТ СН'!$H$6-'СЕТ СН'!$H$19</f>
        <v>2181.8928416899998</v>
      </c>
      <c r="Q108" s="36">
        <f>SUMIFS(СВЦЭМ!$C$39:$C$782,СВЦЭМ!$A$39:$A$782,$A108,СВЦЭМ!$B$39:$B$782,Q$83)+'СЕТ СН'!$H$9+СВЦЭМ!$D$10+'СЕТ СН'!$H$6-'СЕТ СН'!$H$19</f>
        <v>2247.42455561</v>
      </c>
      <c r="R108" s="36">
        <f>SUMIFS(СВЦЭМ!$C$39:$C$782,СВЦЭМ!$A$39:$A$782,$A108,СВЦЭМ!$B$39:$B$782,R$83)+'СЕТ СН'!$H$9+СВЦЭМ!$D$10+'СЕТ СН'!$H$6-'СЕТ СН'!$H$19</f>
        <v>2239.05403944</v>
      </c>
      <c r="S108" s="36">
        <f>SUMIFS(СВЦЭМ!$C$39:$C$782,СВЦЭМ!$A$39:$A$782,$A108,СВЦЭМ!$B$39:$B$782,S$83)+'СЕТ СН'!$H$9+СВЦЭМ!$D$10+'СЕТ СН'!$H$6-'СЕТ СН'!$H$19</f>
        <v>2208.11487605</v>
      </c>
      <c r="T108" s="36">
        <f>SUMIFS(СВЦЭМ!$C$39:$C$782,СВЦЭМ!$A$39:$A$782,$A108,СВЦЭМ!$B$39:$B$782,T$83)+'СЕТ СН'!$H$9+СВЦЭМ!$D$10+'СЕТ СН'!$H$6-'СЕТ СН'!$H$19</f>
        <v>2137.1988840100003</v>
      </c>
      <c r="U108" s="36">
        <f>SUMIFS(СВЦЭМ!$C$39:$C$782,СВЦЭМ!$A$39:$A$782,$A108,СВЦЭМ!$B$39:$B$782,U$83)+'СЕТ СН'!$H$9+СВЦЭМ!$D$10+'СЕТ СН'!$H$6-'СЕТ СН'!$H$19</f>
        <v>2149.39116844</v>
      </c>
      <c r="V108" s="36">
        <f>SUMIFS(СВЦЭМ!$C$39:$C$782,СВЦЭМ!$A$39:$A$782,$A108,СВЦЭМ!$B$39:$B$782,V$83)+'СЕТ СН'!$H$9+СВЦЭМ!$D$10+'СЕТ СН'!$H$6-'СЕТ СН'!$H$19</f>
        <v>2179.92121503</v>
      </c>
      <c r="W108" s="36">
        <f>SUMIFS(СВЦЭМ!$C$39:$C$782,СВЦЭМ!$A$39:$A$782,$A108,СВЦЭМ!$B$39:$B$782,W$83)+'СЕТ СН'!$H$9+СВЦЭМ!$D$10+'СЕТ СН'!$H$6-'СЕТ СН'!$H$19</f>
        <v>2193.2386346100002</v>
      </c>
      <c r="X108" s="36">
        <f>SUMIFS(СВЦЭМ!$C$39:$C$782,СВЦЭМ!$A$39:$A$782,$A108,СВЦЭМ!$B$39:$B$782,X$83)+'СЕТ СН'!$H$9+СВЦЭМ!$D$10+'СЕТ СН'!$H$6-'СЕТ СН'!$H$19</f>
        <v>2246.64104662</v>
      </c>
      <c r="Y108" s="36">
        <f>SUMIFS(СВЦЭМ!$C$39:$C$782,СВЦЭМ!$A$39:$A$782,$A108,СВЦЭМ!$B$39:$B$782,Y$83)+'СЕТ СН'!$H$9+СВЦЭМ!$D$10+'СЕТ СН'!$H$6-'СЕТ СН'!$H$19</f>
        <v>2361.8566805400001</v>
      </c>
    </row>
    <row r="109" spans="1:25" ht="15.75" x14ac:dyDescent="0.2">
      <c r="A109" s="35">
        <f t="shared" si="2"/>
        <v>45591</v>
      </c>
      <c r="B109" s="36">
        <f>SUMIFS(СВЦЭМ!$C$39:$C$782,СВЦЭМ!$A$39:$A$782,$A109,СВЦЭМ!$B$39:$B$782,B$83)+'СЕТ СН'!$H$9+СВЦЭМ!$D$10+'СЕТ СН'!$H$6-'СЕТ СН'!$H$19</f>
        <v>2310.8693434500001</v>
      </c>
      <c r="C109" s="36">
        <f>SUMIFS(СВЦЭМ!$C$39:$C$782,СВЦЭМ!$A$39:$A$782,$A109,СВЦЭМ!$B$39:$B$782,C$83)+'СЕТ СН'!$H$9+СВЦЭМ!$D$10+'СЕТ СН'!$H$6-'СЕТ СН'!$H$19</f>
        <v>2388.5429375100002</v>
      </c>
      <c r="D109" s="36">
        <f>SUMIFS(СВЦЭМ!$C$39:$C$782,СВЦЭМ!$A$39:$A$782,$A109,СВЦЭМ!$B$39:$B$782,D$83)+'СЕТ СН'!$H$9+СВЦЭМ!$D$10+'СЕТ СН'!$H$6-'СЕТ СН'!$H$19</f>
        <v>2409.16131761</v>
      </c>
      <c r="E109" s="36">
        <f>SUMIFS(СВЦЭМ!$C$39:$C$782,СВЦЭМ!$A$39:$A$782,$A109,СВЦЭМ!$B$39:$B$782,E$83)+'СЕТ СН'!$H$9+СВЦЭМ!$D$10+'СЕТ СН'!$H$6-'СЕТ СН'!$H$19</f>
        <v>2403.7240616600002</v>
      </c>
      <c r="F109" s="36">
        <f>SUMIFS(СВЦЭМ!$C$39:$C$782,СВЦЭМ!$A$39:$A$782,$A109,СВЦЭМ!$B$39:$B$782,F$83)+'СЕТ СН'!$H$9+СВЦЭМ!$D$10+'СЕТ СН'!$H$6-'СЕТ СН'!$H$19</f>
        <v>2431.5726678299998</v>
      </c>
      <c r="G109" s="36">
        <f>SUMIFS(СВЦЭМ!$C$39:$C$782,СВЦЭМ!$A$39:$A$782,$A109,СВЦЭМ!$B$39:$B$782,G$83)+'СЕТ СН'!$H$9+СВЦЭМ!$D$10+'СЕТ СН'!$H$6-'СЕТ СН'!$H$19</f>
        <v>2410.8222750200002</v>
      </c>
      <c r="H109" s="36">
        <f>SUMIFS(СВЦЭМ!$C$39:$C$782,СВЦЭМ!$A$39:$A$782,$A109,СВЦЭМ!$B$39:$B$782,H$83)+'СЕТ СН'!$H$9+СВЦЭМ!$D$10+'СЕТ СН'!$H$6-'СЕТ СН'!$H$19</f>
        <v>2364.7571983600001</v>
      </c>
      <c r="I109" s="36">
        <f>SUMIFS(СВЦЭМ!$C$39:$C$782,СВЦЭМ!$A$39:$A$782,$A109,СВЦЭМ!$B$39:$B$782,I$83)+'СЕТ СН'!$H$9+СВЦЭМ!$D$10+'СЕТ СН'!$H$6-'СЕТ СН'!$H$19</f>
        <v>2343.83571291</v>
      </c>
      <c r="J109" s="36">
        <f>SUMIFS(СВЦЭМ!$C$39:$C$782,СВЦЭМ!$A$39:$A$782,$A109,СВЦЭМ!$B$39:$B$782,J$83)+'СЕТ СН'!$H$9+СВЦЭМ!$D$10+'СЕТ СН'!$H$6-'СЕТ СН'!$H$19</f>
        <v>2267.0838192700003</v>
      </c>
      <c r="K109" s="36">
        <f>SUMIFS(СВЦЭМ!$C$39:$C$782,СВЦЭМ!$A$39:$A$782,$A109,СВЦЭМ!$B$39:$B$782,K$83)+'СЕТ СН'!$H$9+СВЦЭМ!$D$10+'СЕТ СН'!$H$6-'СЕТ СН'!$H$19</f>
        <v>2183.9855372100001</v>
      </c>
      <c r="L109" s="36">
        <f>SUMIFS(СВЦЭМ!$C$39:$C$782,СВЦЭМ!$A$39:$A$782,$A109,СВЦЭМ!$B$39:$B$782,L$83)+'СЕТ СН'!$H$9+СВЦЭМ!$D$10+'СЕТ СН'!$H$6-'СЕТ СН'!$H$19</f>
        <v>2130.0997174399999</v>
      </c>
      <c r="M109" s="36">
        <f>SUMIFS(СВЦЭМ!$C$39:$C$782,СВЦЭМ!$A$39:$A$782,$A109,СВЦЭМ!$B$39:$B$782,M$83)+'СЕТ СН'!$H$9+СВЦЭМ!$D$10+'СЕТ СН'!$H$6-'СЕТ СН'!$H$19</f>
        <v>2134.9813238900001</v>
      </c>
      <c r="N109" s="36">
        <f>SUMIFS(СВЦЭМ!$C$39:$C$782,СВЦЭМ!$A$39:$A$782,$A109,СВЦЭМ!$B$39:$B$782,N$83)+'СЕТ СН'!$H$9+СВЦЭМ!$D$10+'СЕТ СН'!$H$6-'СЕТ СН'!$H$19</f>
        <v>2149.72817493</v>
      </c>
      <c r="O109" s="36">
        <f>SUMIFS(СВЦЭМ!$C$39:$C$782,СВЦЭМ!$A$39:$A$782,$A109,СВЦЭМ!$B$39:$B$782,O$83)+'СЕТ СН'!$H$9+СВЦЭМ!$D$10+'СЕТ СН'!$H$6-'СЕТ СН'!$H$19</f>
        <v>2167.28458568</v>
      </c>
      <c r="P109" s="36">
        <f>SUMIFS(СВЦЭМ!$C$39:$C$782,СВЦЭМ!$A$39:$A$782,$A109,СВЦЭМ!$B$39:$B$782,P$83)+'СЕТ СН'!$H$9+СВЦЭМ!$D$10+'СЕТ СН'!$H$6-'СЕТ СН'!$H$19</f>
        <v>2169.89067522</v>
      </c>
      <c r="Q109" s="36">
        <f>SUMIFS(СВЦЭМ!$C$39:$C$782,СВЦЭМ!$A$39:$A$782,$A109,СВЦЭМ!$B$39:$B$782,Q$83)+'СЕТ СН'!$H$9+СВЦЭМ!$D$10+'СЕТ СН'!$H$6-'СЕТ СН'!$H$19</f>
        <v>2173.4491787400002</v>
      </c>
      <c r="R109" s="36">
        <f>SUMIFS(СВЦЭМ!$C$39:$C$782,СВЦЭМ!$A$39:$A$782,$A109,СВЦЭМ!$B$39:$B$782,R$83)+'СЕТ СН'!$H$9+СВЦЭМ!$D$10+'СЕТ СН'!$H$6-'СЕТ СН'!$H$19</f>
        <v>2187.0025882999998</v>
      </c>
      <c r="S109" s="36">
        <f>SUMIFS(СВЦЭМ!$C$39:$C$782,СВЦЭМ!$A$39:$A$782,$A109,СВЦЭМ!$B$39:$B$782,S$83)+'СЕТ СН'!$H$9+СВЦЭМ!$D$10+'СЕТ СН'!$H$6-'СЕТ СН'!$H$19</f>
        <v>2184.3445307900001</v>
      </c>
      <c r="T109" s="36">
        <f>SUMIFS(СВЦЭМ!$C$39:$C$782,СВЦЭМ!$A$39:$A$782,$A109,СВЦЭМ!$B$39:$B$782,T$83)+'СЕТ СН'!$H$9+СВЦЭМ!$D$10+'СЕТ СН'!$H$6-'СЕТ СН'!$H$19</f>
        <v>2119.7155666899998</v>
      </c>
      <c r="U109" s="36">
        <f>SUMIFS(СВЦЭМ!$C$39:$C$782,СВЦЭМ!$A$39:$A$782,$A109,СВЦЭМ!$B$39:$B$782,U$83)+'СЕТ СН'!$H$9+СВЦЭМ!$D$10+'СЕТ СН'!$H$6-'СЕТ СН'!$H$19</f>
        <v>2120.7953871500004</v>
      </c>
      <c r="V109" s="36">
        <f>SUMIFS(СВЦЭМ!$C$39:$C$782,СВЦЭМ!$A$39:$A$782,$A109,СВЦЭМ!$B$39:$B$782,V$83)+'СЕТ СН'!$H$9+СВЦЭМ!$D$10+'СЕТ СН'!$H$6-'СЕТ СН'!$H$19</f>
        <v>2137.49509051</v>
      </c>
      <c r="W109" s="36">
        <f>SUMIFS(СВЦЭМ!$C$39:$C$782,СВЦЭМ!$A$39:$A$782,$A109,СВЦЭМ!$B$39:$B$782,W$83)+'СЕТ СН'!$H$9+СВЦЭМ!$D$10+'СЕТ СН'!$H$6-'СЕТ СН'!$H$19</f>
        <v>2137.2219046800001</v>
      </c>
      <c r="X109" s="36">
        <f>SUMIFS(СВЦЭМ!$C$39:$C$782,СВЦЭМ!$A$39:$A$782,$A109,СВЦЭМ!$B$39:$B$782,X$83)+'СЕТ СН'!$H$9+СВЦЭМ!$D$10+'СЕТ СН'!$H$6-'СЕТ СН'!$H$19</f>
        <v>2180.4649841800001</v>
      </c>
      <c r="Y109" s="36">
        <f>SUMIFS(СВЦЭМ!$C$39:$C$782,СВЦЭМ!$A$39:$A$782,$A109,СВЦЭМ!$B$39:$B$782,Y$83)+'СЕТ СН'!$H$9+СВЦЭМ!$D$10+'СЕТ СН'!$H$6-'СЕТ СН'!$H$19</f>
        <v>2246.2256407</v>
      </c>
    </row>
    <row r="110" spans="1:25" ht="15.75" x14ac:dyDescent="0.2">
      <c r="A110" s="35">
        <f t="shared" si="2"/>
        <v>45592</v>
      </c>
      <c r="B110" s="36">
        <f>SUMIFS(СВЦЭМ!$C$39:$C$782,СВЦЭМ!$A$39:$A$782,$A110,СВЦЭМ!$B$39:$B$782,B$83)+'СЕТ СН'!$H$9+СВЦЭМ!$D$10+'СЕТ СН'!$H$6-'СЕТ СН'!$H$19</f>
        <v>2238.5187987300001</v>
      </c>
      <c r="C110" s="36">
        <f>SUMIFS(СВЦЭМ!$C$39:$C$782,СВЦЭМ!$A$39:$A$782,$A110,СВЦЭМ!$B$39:$B$782,C$83)+'СЕТ СН'!$H$9+СВЦЭМ!$D$10+'СЕТ СН'!$H$6-'СЕТ СН'!$H$19</f>
        <v>2302.71844311</v>
      </c>
      <c r="D110" s="36">
        <f>SUMIFS(СВЦЭМ!$C$39:$C$782,СВЦЭМ!$A$39:$A$782,$A110,СВЦЭМ!$B$39:$B$782,D$83)+'СЕТ СН'!$H$9+СВЦЭМ!$D$10+'СЕТ СН'!$H$6-'СЕТ СН'!$H$19</f>
        <v>2332.3130928</v>
      </c>
      <c r="E110" s="36">
        <f>SUMIFS(СВЦЭМ!$C$39:$C$782,СВЦЭМ!$A$39:$A$782,$A110,СВЦЭМ!$B$39:$B$782,E$83)+'СЕТ СН'!$H$9+СВЦЭМ!$D$10+'СЕТ СН'!$H$6-'СЕТ СН'!$H$19</f>
        <v>2351.1725942200001</v>
      </c>
      <c r="F110" s="36">
        <f>SUMIFS(СВЦЭМ!$C$39:$C$782,СВЦЭМ!$A$39:$A$782,$A110,СВЦЭМ!$B$39:$B$782,F$83)+'СЕТ СН'!$H$9+СВЦЭМ!$D$10+'СЕТ СН'!$H$6-'СЕТ СН'!$H$19</f>
        <v>2359.63947594</v>
      </c>
      <c r="G110" s="36">
        <f>SUMIFS(СВЦЭМ!$C$39:$C$782,СВЦЭМ!$A$39:$A$782,$A110,СВЦЭМ!$B$39:$B$782,G$83)+'СЕТ СН'!$H$9+СВЦЭМ!$D$10+'СЕТ СН'!$H$6-'СЕТ СН'!$H$19</f>
        <v>2336.7371658299999</v>
      </c>
      <c r="H110" s="36">
        <f>SUMIFS(СВЦЭМ!$C$39:$C$782,СВЦЭМ!$A$39:$A$782,$A110,СВЦЭМ!$B$39:$B$782,H$83)+'СЕТ СН'!$H$9+СВЦЭМ!$D$10+'СЕТ СН'!$H$6-'СЕТ СН'!$H$19</f>
        <v>2293.3431157599998</v>
      </c>
      <c r="I110" s="36">
        <f>SUMIFS(СВЦЭМ!$C$39:$C$782,СВЦЭМ!$A$39:$A$782,$A110,СВЦЭМ!$B$39:$B$782,I$83)+'СЕТ СН'!$H$9+СВЦЭМ!$D$10+'СЕТ СН'!$H$6-'СЕТ СН'!$H$19</f>
        <v>2283.44165432</v>
      </c>
      <c r="J110" s="36">
        <f>SUMIFS(СВЦЭМ!$C$39:$C$782,СВЦЭМ!$A$39:$A$782,$A110,СВЦЭМ!$B$39:$B$782,J$83)+'СЕТ СН'!$H$9+СВЦЭМ!$D$10+'СЕТ СН'!$H$6-'СЕТ СН'!$H$19</f>
        <v>2192.3684364800001</v>
      </c>
      <c r="K110" s="36">
        <f>SUMIFS(СВЦЭМ!$C$39:$C$782,СВЦЭМ!$A$39:$A$782,$A110,СВЦЭМ!$B$39:$B$782,K$83)+'СЕТ СН'!$H$9+СВЦЭМ!$D$10+'СЕТ СН'!$H$6-'СЕТ СН'!$H$19</f>
        <v>2118.4289734499998</v>
      </c>
      <c r="L110" s="36">
        <f>SUMIFS(СВЦЭМ!$C$39:$C$782,СВЦЭМ!$A$39:$A$782,$A110,СВЦЭМ!$B$39:$B$782,L$83)+'СЕТ СН'!$H$9+СВЦЭМ!$D$10+'СЕТ СН'!$H$6-'СЕТ СН'!$H$19</f>
        <v>2096.2231849300001</v>
      </c>
      <c r="M110" s="36">
        <f>SUMIFS(СВЦЭМ!$C$39:$C$782,СВЦЭМ!$A$39:$A$782,$A110,СВЦЭМ!$B$39:$B$782,M$83)+'СЕТ СН'!$H$9+СВЦЭМ!$D$10+'СЕТ СН'!$H$6-'СЕТ СН'!$H$19</f>
        <v>2104.4316730999999</v>
      </c>
      <c r="N110" s="36">
        <f>SUMIFS(СВЦЭМ!$C$39:$C$782,СВЦЭМ!$A$39:$A$782,$A110,СВЦЭМ!$B$39:$B$782,N$83)+'СЕТ СН'!$H$9+СВЦЭМ!$D$10+'СЕТ СН'!$H$6-'СЕТ СН'!$H$19</f>
        <v>2124.7670398299997</v>
      </c>
      <c r="O110" s="36">
        <f>SUMIFS(СВЦЭМ!$C$39:$C$782,СВЦЭМ!$A$39:$A$782,$A110,СВЦЭМ!$B$39:$B$782,O$83)+'СЕТ СН'!$H$9+СВЦЭМ!$D$10+'СЕТ СН'!$H$6-'СЕТ СН'!$H$19</f>
        <v>2158.9100566900001</v>
      </c>
      <c r="P110" s="36">
        <f>SUMIFS(СВЦЭМ!$C$39:$C$782,СВЦЭМ!$A$39:$A$782,$A110,СВЦЭМ!$B$39:$B$782,P$83)+'СЕТ СН'!$H$9+СВЦЭМ!$D$10+'СЕТ СН'!$H$6-'СЕТ СН'!$H$19</f>
        <v>2167.82045905</v>
      </c>
      <c r="Q110" s="36">
        <f>SUMIFS(СВЦЭМ!$C$39:$C$782,СВЦЭМ!$A$39:$A$782,$A110,СВЦЭМ!$B$39:$B$782,Q$83)+'СЕТ СН'!$H$9+СВЦЭМ!$D$10+'СЕТ СН'!$H$6-'СЕТ СН'!$H$19</f>
        <v>2166.3827185299997</v>
      </c>
      <c r="R110" s="36">
        <f>SUMIFS(СВЦЭМ!$C$39:$C$782,СВЦЭМ!$A$39:$A$782,$A110,СВЦЭМ!$B$39:$B$782,R$83)+'СЕТ СН'!$H$9+СВЦЭМ!$D$10+'СЕТ СН'!$H$6-'СЕТ СН'!$H$19</f>
        <v>2181.6639825900002</v>
      </c>
      <c r="S110" s="36">
        <f>SUMIFS(СВЦЭМ!$C$39:$C$782,СВЦЭМ!$A$39:$A$782,$A110,СВЦЭМ!$B$39:$B$782,S$83)+'СЕТ СН'!$H$9+СВЦЭМ!$D$10+'СЕТ СН'!$H$6-'СЕТ СН'!$H$19</f>
        <v>2140.3622277700001</v>
      </c>
      <c r="T110" s="36">
        <f>SUMIFS(СВЦЭМ!$C$39:$C$782,СВЦЭМ!$A$39:$A$782,$A110,СВЦЭМ!$B$39:$B$782,T$83)+'СЕТ СН'!$H$9+СВЦЭМ!$D$10+'СЕТ СН'!$H$6-'СЕТ СН'!$H$19</f>
        <v>2066.62952903</v>
      </c>
      <c r="U110" s="36">
        <f>SUMIFS(СВЦЭМ!$C$39:$C$782,СВЦЭМ!$A$39:$A$782,$A110,СВЦЭМ!$B$39:$B$782,U$83)+'СЕТ СН'!$H$9+СВЦЭМ!$D$10+'СЕТ СН'!$H$6-'СЕТ СН'!$H$19</f>
        <v>2052.9672582100002</v>
      </c>
      <c r="V110" s="36">
        <f>SUMIFS(СВЦЭМ!$C$39:$C$782,СВЦЭМ!$A$39:$A$782,$A110,СВЦЭМ!$B$39:$B$782,V$83)+'СЕТ СН'!$H$9+СВЦЭМ!$D$10+'СЕТ СН'!$H$6-'СЕТ СН'!$H$19</f>
        <v>2066.0638816600003</v>
      </c>
      <c r="W110" s="36">
        <f>SUMIFS(СВЦЭМ!$C$39:$C$782,СВЦЭМ!$A$39:$A$782,$A110,СВЦЭМ!$B$39:$B$782,W$83)+'СЕТ СН'!$H$9+СВЦЭМ!$D$10+'СЕТ СН'!$H$6-'СЕТ СН'!$H$19</f>
        <v>2090.5118805399998</v>
      </c>
      <c r="X110" s="36">
        <f>SUMIFS(СВЦЭМ!$C$39:$C$782,СВЦЭМ!$A$39:$A$782,$A110,СВЦЭМ!$B$39:$B$782,X$83)+'СЕТ СН'!$H$9+СВЦЭМ!$D$10+'СЕТ СН'!$H$6-'СЕТ СН'!$H$19</f>
        <v>2130.3398658799997</v>
      </c>
      <c r="Y110" s="36">
        <f>SUMIFS(СВЦЭМ!$C$39:$C$782,СВЦЭМ!$A$39:$A$782,$A110,СВЦЭМ!$B$39:$B$782,Y$83)+'СЕТ СН'!$H$9+СВЦЭМ!$D$10+'СЕТ СН'!$H$6-'СЕТ СН'!$H$19</f>
        <v>2190.9150853800002</v>
      </c>
    </row>
    <row r="111" spans="1:25" ht="15.75" x14ac:dyDescent="0.2">
      <c r="A111" s="35">
        <f t="shared" si="2"/>
        <v>45593</v>
      </c>
      <c r="B111" s="36">
        <f>SUMIFS(СВЦЭМ!$C$39:$C$782,СВЦЭМ!$A$39:$A$782,$A111,СВЦЭМ!$B$39:$B$782,B$83)+'СЕТ СН'!$H$9+СВЦЭМ!$D$10+'СЕТ СН'!$H$6-'СЕТ СН'!$H$19</f>
        <v>2381.9931682900001</v>
      </c>
      <c r="C111" s="36">
        <f>SUMIFS(СВЦЭМ!$C$39:$C$782,СВЦЭМ!$A$39:$A$782,$A111,СВЦЭМ!$B$39:$B$782,C$83)+'СЕТ СН'!$H$9+СВЦЭМ!$D$10+'СЕТ СН'!$H$6-'СЕТ СН'!$H$19</f>
        <v>2437.35071952</v>
      </c>
      <c r="D111" s="36">
        <f>SUMIFS(СВЦЭМ!$C$39:$C$782,СВЦЭМ!$A$39:$A$782,$A111,СВЦЭМ!$B$39:$B$782,D$83)+'СЕТ СН'!$H$9+СВЦЭМ!$D$10+'СЕТ СН'!$H$6-'СЕТ СН'!$H$19</f>
        <v>2451.4802114700001</v>
      </c>
      <c r="E111" s="36">
        <f>SUMIFS(СВЦЭМ!$C$39:$C$782,СВЦЭМ!$A$39:$A$782,$A111,СВЦЭМ!$B$39:$B$782,E$83)+'СЕТ СН'!$H$9+СВЦЭМ!$D$10+'СЕТ СН'!$H$6-'СЕТ СН'!$H$19</f>
        <v>2438.5631623300001</v>
      </c>
      <c r="F111" s="36">
        <f>SUMIFS(СВЦЭМ!$C$39:$C$782,СВЦЭМ!$A$39:$A$782,$A111,СВЦЭМ!$B$39:$B$782,F$83)+'СЕТ СН'!$H$9+СВЦЭМ!$D$10+'СЕТ СН'!$H$6-'СЕТ СН'!$H$19</f>
        <v>2445.7219727299998</v>
      </c>
      <c r="G111" s="36">
        <f>SUMIFS(СВЦЭМ!$C$39:$C$782,СВЦЭМ!$A$39:$A$782,$A111,СВЦЭМ!$B$39:$B$782,G$83)+'СЕТ СН'!$H$9+СВЦЭМ!$D$10+'СЕТ СН'!$H$6-'СЕТ СН'!$H$19</f>
        <v>2441.2391246400002</v>
      </c>
      <c r="H111" s="36">
        <f>SUMIFS(СВЦЭМ!$C$39:$C$782,СВЦЭМ!$A$39:$A$782,$A111,СВЦЭМ!$B$39:$B$782,H$83)+'СЕТ СН'!$H$9+СВЦЭМ!$D$10+'СЕТ СН'!$H$6-'СЕТ СН'!$H$19</f>
        <v>2354.8193303200001</v>
      </c>
      <c r="I111" s="36">
        <f>SUMIFS(СВЦЭМ!$C$39:$C$782,СВЦЭМ!$A$39:$A$782,$A111,СВЦЭМ!$B$39:$B$782,I$83)+'СЕТ СН'!$H$9+СВЦЭМ!$D$10+'СЕТ СН'!$H$6-'СЕТ СН'!$H$19</f>
        <v>2275.5615185500001</v>
      </c>
      <c r="J111" s="36">
        <f>SUMIFS(СВЦЭМ!$C$39:$C$782,СВЦЭМ!$A$39:$A$782,$A111,СВЦЭМ!$B$39:$B$782,J$83)+'СЕТ СН'!$H$9+СВЦЭМ!$D$10+'СЕТ СН'!$H$6-'СЕТ СН'!$H$19</f>
        <v>2219.8071532200001</v>
      </c>
      <c r="K111" s="36">
        <f>SUMIFS(СВЦЭМ!$C$39:$C$782,СВЦЭМ!$A$39:$A$782,$A111,СВЦЭМ!$B$39:$B$782,K$83)+'СЕТ СН'!$H$9+СВЦЭМ!$D$10+'СЕТ СН'!$H$6-'СЕТ СН'!$H$19</f>
        <v>2211.2528207</v>
      </c>
      <c r="L111" s="36">
        <f>SUMIFS(СВЦЭМ!$C$39:$C$782,СВЦЭМ!$A$39:$A$782,$A111,СВЦЭМ!$B$39:$B$782,L$83)+'СЕТ СН'!$H$9+СВЦЭМ!$D$10+'СЕТ СН'!$H$6-'СЕТ СН'!$H$19</f>
        <v>2191.22296762</v>
      </c>
      <c r="M111" s="36">
        <f>SUMIFS(СВЦЭМ!$C$39:$C$782,СВЦЭМ!$A$39:$A$782,$A111,СВЦЭМ!$B$39:$B$782,M$83)+'СЕТ СН'!$H$9+СВЦЭМ!$D$10+'СЕТ СН'!$H$6-'СЕТ СН'!$H$19</f>
        <v>2230.7253237</v>
      </c>
      <c r="N111" s="36">
        <f>SUMIFS(СВЦЭМ!$C$39:$C$782,СВЦЭМ!$A$39:$A$782,$A111,СВЦЭМ!$B$39:$B$782,N$83)+'СЕТ СН'!$H$9+СВЦЭМ!$D$10+'СЕТ СН'!$H$6-'СЕТ СН'!$H$19</f>
        <v>2261.4849461700001</v>
      </c>
      <c r="O111" s="36">
        <f>SUMIFS(СВЦЭМ!$C$39:$C$782,СВЦЭМ!$A$39:$A$782,$A111,СВЦЭМ!$B$39:$B$782,O$83)+'СЕТ СН'!$H$9+СВЦЭМ!$D$10+'СЕТ СН'!$H$6-'СЕТ СН'!$H$19</f>
        <v>2253.3809757899999</v>
      </c>
      <c r="P111" s="36">
        <f>SUMIFS(СВЦЭМ!$C$39:$C$782,СВЦЭМ!$A$39:$A$782,$A111,СВЦЭМ!$B$39:$B$782,P$83)+'СЕТ СН'!$H$9+СВЦЭМ!$D$10+'СЕТ СН'!$H$6-'СЕТ СН'!$H$19</f>
        <v>2258.7001381099999</v>
      </c>
      <c r="Q111" s="36">
        <f>SUMIFS(СВЦЭМ!$C$39:$C$782,СВЦЭМ!$A$39:$A$782,$A111,СВЦЭМ!$B$39:$B$782,Q$83)+'СЕТ СН'!$H$9+СВЦЭМ!$D$10+'СЕТ СН'!$H$6-'СЕТ СН'!$H$19</f>
        <v>2264.4914886799997</v>
      </c>
      <c r="R111" s="36">
        <f>SUMIFS(СВЦЭМ!$C$39:$C$782,СВЦЭМ!$A$39:$A$782,$A111,СВЦЭМ!$B$39:$B$782,R$83)+'СЕТ СН'!$H$9+СВЦЭМ!$D$10+'СЕТ СН'!$H$6-'СЕТ СН'!$H$19</f>
        <v>2263.6247613099999</v>
      </c>
      <c r="S111" s="36">
        <f>SUMIFS(СВЦЭМ!$C$39:$C$782,СВЦЭМ!$A$39:$A$782,$A111,СВЦЭМ!$B$39:$B$782,S$83)+'СЕТ СН'!$H$9+СВЦЭМ!$D$10+'СЕТ СН'!$H$6-'СЕТ СН'!$H$19</f>
        <v>2213.0658416599999</v>
      </c>
      <c r="T111" s="36">
        <f>SUMIFS(СВЦЭМ!$C$39:$C$782,СВЦЭМ!$A$39:$A$782,$A111,СВЦЭМ!$B$39:$B$782,T$83)+'СЕТ СН'!$H$9+СВЦЭМ!$D$10+'СЕТ СН'!$H$6-'СЕТ СН'!$H$19</f>
        <v>2154.9583424399998</v>
      </c>
      <c r="U111" s="36">
        <f>SUMIFS(СВЦЭМ!$C$39:$C$782,СВЦЭМ!$A$39:$A$782,$A111,СВЦЭМ!$B$39:$B$782,U$83)+'СЕТ СН'!$H$9+СВЦЭМ!$D$10+'СЕТ СН'!$H$6-'СЕТ СН'!$H$19</f>
        <v>2149.8973187399997</v>
      </c>
      <c r="V111" s="36">
        <f>SUMIFS(СВЦЭМ!$C$39:$C$782,СВЦЭМ!$A$39:$A$782,$A111,СВЦЭМ!$B$39:$B$782,V$83)+'СЕТ СН'!$H$9+СВЦЭМ!$D$10+'СЕТ СН'!$H$6-'СЕТ СН'!$H$19</f>
        <v>2177.7062580100001</v>
      </c>
      <c r="W111" s="36">
        <f>SUMIFS(СВЦЭМ!$C$39:$C$782,СВЦЭМ!$A$39:$A$782,$A111,СВЦЭМ!$B$39:$B$782,W$83)+'СЕТ СН'!$H$9+СВЦЭМ!$D$10+'СЕТ СН'!$H$6-'СЕТ СН'!$H$19</f>
        <v>2215.8863066200001</v>
      </c>
      <c r="X111" s="36">
        <f>SUMIFS(СВЦЭМ!$C$39:$C$782,СВЦЭМ!$A$39:$A$782,$A111,СВЦЭМ!$B$39:$B$782,X$83)+'СЕТ СН'!$H$9+СВЦЭМ!$D$10+'СЕТ СН'!$H$6-'СЕТ СН'!$H$19</f>
        <v>2269.5415825700002</v>
      </c>
      <c r="Y111" s="36">
        <f>SUMIFS(СВЦЭМ!$C$39:$C$782,СВЦЭМ!$A$39:$A$782,$A111,СВЦЭМ!$B$39:$B$782,Y$83)+'СЕТ СН'!$H$9+СВЦЭМ!$D$10+'СЕТ СН'!$H$6-'СЕТ СН'!$H$19</f>
        <v>2347.4507412100002</v>
      </c>
    </row>
    <row r="112" spans="1:25" ht="15.75" x14ac:dyDescent="0.2">
      <c r="A112" s="35">
        <f t="shared" si="2"/>
        <v>45594</v>
      </c>
      <c r="B112" s="36">
        <f>SUMIFS(СВЦЭМ!$C$39:$C$782,СВЦЭМ!$A$39:$A$782,$A112,СВЦЭМ!$B$39:$B$782,B$83)+'СЕТ СН'!$H$9+СВЦЭМ!$D$10+'СЕТ СН'!$H$6-'СЕТ СН'!$H$19</f>
        <v>2380.42823503</v>
      </c>
      <c r="C112" s="36">
        <f>SUMIFS(СВЦЭМ!$C$39:$C$782,СВЦЭМ!$A$39:$A$782,$A112,СВЦЭМ!$B$39:$B$782,C$83)+'СЕТ СН'!$H$9+СВЦЭМ!$D$10+'СЕТ СН'!$H$6-'СЕТ СН'!$H$19</f>
        <v>2419.71234005</v>
      </c>
      <c r="D112" s="36">
        <f>SUMIFS(СВЦЭМ!$C$39:$C$782,СВЦЭМ!$A$39:$A$782,$A112,СВЦЭМ!$B$39:$B$782,D$83)+'СЕТ СН'!$H$9+СВЦЭМ!$D$10+'СЕТ СН'!$H$6-'СЕТ СН'!$H$19</f>
        <v>2446.5824281800001</v>
      </c>
      <c r="E112" s="36">
        <f>SUMIFS(СВЦЭМ!$C$39:$C$782,СВЦЭМ!$A$39:$A$782,$A112,СВЦЭМ!$B$39:$B$782,E$83)+'СЕТ СН'!$H$9+СВЦЭМ!$D$10+'СЕТ СН'!$H$6-'СЕТ СН'!$H$19</f>
        <v>2440.1169873999997</v>
      </c>
      <c r="F112" s="36">
        <f>SUMIFS(СВЦЭМ!$C$39:$C$782,СВЦЭМ!$A$39:$A$782,$A112,СВЦЭМ!$B$39:$B$782,F$83)+'СЕТ СН'!$H$9+СВЦЭМ!$D$10+'СЕТ СН'!$H$6-'СЕТ СН'!$H$19</f>
        <v>2446.2544722000002</v>
      </c>
      <c r="G112" s="36">
        <f>SUMIFS(СВЦЭМ!$C$39:$C$782,СВЦЭМ!$A$39:$A$782,$A112,СВЦЭМ!$B$39:$B$782,G$83)+'СЕТ СН'!$H$9+СВЦЭМ!$D$10+'СЕТ СН'!$H$6-'СЕТ СН'!$H$19</f>
        <v>2404.1411760700003</v>
      </c>
      <c r="H112" s="36">
        <f>SUMIFS(СВЦЭМ!$C$39:$C$782,СВЦЭМ!$A$39:$A$782,$A112,СВЦЭМ!$B$39:$B$782,H$83)+'СЕТ СН'!$H$9+СВЦЭМ!$D$10+'СЕТ СН'!$H$6-'СЕТ СН'!$H$19</f>
        <v>2299.9897528399997</v>
      </c>
      <c r="I112" s="36">
        <f>SUMIFS(СВЦЭМ!$C$39:$C$782,СВЦЭМ!$A$39:$A$782,$A112,СВЦЭМ!$B$39:$B$782,I$83)+'СЕТ СН'!$H$9+СВЦЭМ!$D$10+'СЕТ СН'!$H$6-'СЕТ СН'!$H$19</f>
        <v>2252.11491299</v>
      </c>
      <c r="J112" s="36">
        <f>SUMIFS(СВЦЭМ!$C$39:$C$782,СВЦЭМ!$A$39:$A$782,$A112,СВЦЭМ!$B$39:$B$782,J$83)+'СЕТ СН'!$H$9+СВЦЭМ!$D$10+'СЕТ СН'!$H$6-'СЕТ СН'!$H$19</f>
        <v>2214.13878849</v>
      </c>
      <c r="K112" s="36">
        <f>SUMIFS(СВЦЭМ!$C$39:$C$782,СВЦЭМ!$A$39:$A$782,$A112,СВЦЭМ!$B$39:$B$782,K$83)+'СЕТ СН'!$H$9+СВЦЭМ!$D$10+'СЕТ СН'!$H$6-'СЕТ СН'!$H$19</f>
        <v>2201.4627367399999</v>
      </c>
      <c r="L112" s="36">
        <f>SUMIFS(СВЦЭМ!$C$39:$C$782,СВЦЭМ!$A$39:$A$782,$A112,СВЦЭМ!$B$39:$B$782,L$83)+'СЕТ СН'!$H$9+СВЦЭМ!$D$10+'СЕТ СН'!$H$6-'СЕТ СН'!$H$19</f>
        <v>2183.7444155499998</v>
      </c>
      <c r="M112" s="36">
        <f>SUMIFS(СВЦЭМ!$C$39:$C$782,СВЦЭМ!$A$39:$A$782,$A112,СВЦЭМ!$B$39:$B$782,M$83)+'СЕТ СН'!$H$9+СВЦЭМ!$D$10+'СЕТ СН'!$H$6-'СЕТ СН'!$H$19</f>
        <v>2191.5625908000002</v>
      </c>
      <c r="N112" s="36">
        <f>SUMIFS(СВЦЭМ!$C$39:$C$782,СВЦЭМ!$A$39:$A$782,$A112,СВЦЭМ!$B$39:$B$782,N$83)+'СЕТ СН'!$H$9+СВЦЭМ!$D$10+'СЕТ СН'!$H$6-'СЕТ СН'!$H$19</f>
        <v>2206.82335629</v>
      </c>
      <c r="O112" s="36">
        <f>SUMIFS(СВЦЭМ!$C$39:$C$782,СВЦЭМ!$A$39:$A$782,$A112,СВЦЭМ!$B$39:$B$782,O$83)+'СЕТ СН'!$H$9+СВЦЭМ!$D$10+'СЕТ СН'!$H$6-'СЕТ СН'!$H$19</f>
        <v>2227.63534828</v>
      </c>
      <c r="P112" s="36">
        <f>SUMIFS(СВЦЭМ!$C$39:$C$782,СВЦЭМ!$A$39:$A$782,$A112,СВЦЭМ!$B$39:$B$782,P$83)+'СЕТ СН'!$H$9+СВЦЭМ!$D$10+'СЕТ СН'!$H$6-'СЕТ СН'!$H$19</f>
        <v>2236.2717055800003</v>
      </c>
      <c r="Q112" s="36">
        <f>SUMIFS(СВЦЭМ!$C$39:$C$782,СВЦЭМ!$A$39:$A$782,$A112,СВЦЭМ!$B$39:$B$782,Q$83)+'СЕТ СН'!$H$9+СВЦЭМ!$D$10+'СЕТ СН'!$H$6-'СЕТ СН'!$H$19</f>
        <v>2243.4673542099999</v>
      </c>
      <c r="R112" s="36">
        <f>SUMIFS(СВЦЭМ!$C$39:$C$782,СВЦЭМ!$A$39:$A$782,$A112,СВЦЭМ!$B$39:$B$782,R$83)+'СЕТ СН'!$H$9+СВЦЭМ!$D$10+'СЕТ СН'!$H$6-'СЕТ СН'!$H$19</f>
        <v>2236.7145864200002</v>
      </c>
      <c r="S112" s="36">
        <f>SUMIFS(СВЦЭМ!$C$39:$C$782,СВЦЭМ!$A$39:$A$782,$A112,СВЦЭМ!$B$39:$B$782,S$83)+'СЕТ СН'!$H$9+СВЦЭМ!$D$10+'СЕТ СН'!$H$6-'СЕТ СН'!$H$19</f>
        <v>2205.4504999400001</v>
      </c>
      <c r="T112" s="36">
        <f>SUMIFS(СВЦЭМ!$C$39:$C$782,СВЦЭМ!$A$39:$A$782,$A112,СВЦЭМ!$B$39:$B$782,T$83)+'СЕТ СН'!$H$9+СВЦЭМ!$D$10+'СЕТ СН'!$H$6-'СЕТ СН'!$H$19</f>
        <v>2119.3943724000001</v>
      </c>
      <c r="U112" s="36">
        <f>SUMIFS(СВЦЭМ!$C$39:$C$782,СВЦЭМ!$A$39:$A$782,$A112,СВЦЭМ!$B$39:$B$782,U$83)+'СЕТ СН'!$H$9+СВЦЭМ!$D$10+'СЕТ СН'!$H$6-'СЕТ СН'!$H$19</f>
        <v>2145.7772886600001</v>
      </c>
      <c r="V112" s="36">
        <f>SUMIFS(СВЦЭМ!$C$39:$C$782,СВЦЭМ!$A$39:$A$782,$A112,СВЦЭМ!$B$39:$B$782,V$83)+'СЕТ СН'!$H$9+СВЦЭМ!$D$10+'СЕТ СН'!$H$6-'СЕТ СН'!$H$19</f>
        <v>2171.9206166200001</v>
      </c>
      <c r="W112" s="36">
        <f>SUMIFS(СВЦЭМ!$C$39:$C$782,СВЦЭМ!$A$39:$A$782,$A112,СВЦЭМ!$B$39:$B$782,W$83)+'СЕТ СН'!$H$9+СВЦЭМ!$D$10+'СЕТ СН'!$H$6-'СЕТ СН'!$H$19</f>
        <v>2209.95424353</v>
      </c>
      <c r="X112" s="36">
        <f>SUMIFS(СВЦЭМ!$C$39:$C$782,СВЦЭМ!$A$39:$A$782,$A112,СВЦЭМ!$B$39:$B$782,X$83)+'СЕТ СН'!$H$9+СВЦЭМ!$D$10+'СЕТ СН'!$H$6-'СЕТ СН'!$H$19</f>
        <v>2242.5646146700001</v>
      </c>
      <c r="Y112" s="36">
        <f>SUMIFS(СВЦЭМ!$C$39:$C$782,СВЦЭМ!$A$39:$A$782,$A112,СВЦЭМ!$B$39:$B$782,Y$83)+'СЕТ СН'!$H$9+СВЦЭМ!$D$10+'СЕТ СН'!$H$6-'СЕТ СН'!$H$19</f>
        <v>2301.0370752999997</v>
      </c>
    </row>
    <row r="113" spans="1:27" ht="15.75" x14ac:dyDescent="0.2">
      <c r="A113" s="35">
        <f t="shared" si="2"/>
        <v>45595</v>
      </c>
      <c r="B113" s="36">
        <f>SUMIFS(СВЦЭМ!$C$39:$C$782,СВЦЭМ!$A$39:$A$782,$A113,СВЦЭМ!$B$39:$B$782,B$83)+'СЕТ СН'!$H$9+СВЦЭМ!$D$10+'СЕТ СН'!$H$6-'СЕТ СН'!$H$19</f>
        <v>2564.2696781799996</v>
      </c>
      <c r="C113" s="36">
        <f>SUMIFS(СВЦЭМ!$C$39:$C$782,СВЦЭМ!$A$39:$A$782,$A113,СВЦЭМ!$B$39:$B$782,C$83)+'СЕТ СН'!$H$9+СВЦЭМ!$D$10+'СЕТ СН'!$H$6-'СЕТ СН'!$H$19</f>
        <v>2596.6307762099996</v>
      </c>
      <c r="D113" s="36">
        <f>SUMIFS(СВЦЭМ!$C$39:$C$782,СВЦЭМ!$A$39:$A$782,$A113,СВЦЭМ!$B$39:$B$782,D$83)+'СЕТ СН'!$H$9+СВЦЭМ!$D$10+'СЕТ СН'!$H$6-'СЕТ СН'!$H$19</f>
        <v>2649.8191531399998</v>
      </c>
      <c r="E113" s="36">
        <f>SUMIFS(СВЦЭМ!$C$39:$C$782,СВЦЭМ!$A$39:$A$782,$A113,СВЦЭМ!$B$39:$B$782,E$83)+'СЕТ СН'!$H$9+СВЦЭМ!$D$10+'СЕТ СН'!$H$6-'СЕТ СН'!$H$19</f>
        <v>2641.9105045199994</v>
      </c>
      <c r="F113" s="36">
        <f>SUMIFS(СВЦЭМ!$C$39:$C$782,СВЦЭМ!$A$39:$A$782,$A113,СВЦЭМ!$B$39:$B$782,F$83)+'СЕТ СН'!$H$9+СВЦЭМ!$D$10+'СЕТ СН'!$H$6-'СЕТ СН'!$H$19</f>
        <v>2636.8419288899995</v>
      </c>
      <c r="G113" s="36">
        <f>SUMIFS(СВЦЭМ!$C$39:$C$782,СВЦЭМ!$A$39:$A$782,$A113,СВЦЭМ!$B$39:$B$782,G$83)+'СЕТ СН'!$H$9+СВЦЭМ!$D$10+'СЕТ СН'!$H$6-'СЕТ СН'!$H$19</f>
        <v>2622.4290715500001</v>
      </c>
      <c r="H113" s="36">
        <f>SUMIFS(СВЦЭМ!$C$39:$C$782,СВЦЭМ!$A$39:$A$782,$A113,СВЦЭМ!$B$39:$B$782,H$83)+'СЕТ СН'!$H$9+СВЦЭМ!$D$10+'СЕТ СН'!$H$6-'СЕТ СН'!$H$19</f>
        <v>2517.2440149000004</v>
      </c>
      <c r="I113" s="36">
        <f>SUMIFS(СВЦЭМ!$C$39:$C$782,СВЦЭМ!$A$39:$A$782,$A113,СВЦЭМ!$B$39:$B$782,I$83)+'СЕТ СН'!$H$9+СВЦЭМ!$D$10+'СЕТ СН'!$H$6-'СЕТ СН'!$H$19</f>
        <v>2463.3228791700003</v>
      </c>
      <c r="J113" s="36">
        <f>SUMIFS(СВЦЭМ!$C$39:$C$782,СВЦЭМ!$A$39:$A$782,$A113,СВЦЭМ!$B$39:$B$782,J$83)+'СЕТ СН'!$H$9+СВЦЭМ!$D$10+'СЕТ СН'!$H$6-'СЕТ СН'!$H$19</f>
        <v>2403.1726336399997</v>
      </c>
      <c r="K113" s="36">
        <f>SUMIFS(СВЦЭМ!$C$39:$C$782,СВЦЭМ!$A$39:$A$782,$A113,СВЦЭМ!$B$39:$B$782,K$83)+'СЕТ СН'!$H$9+СВЦЭМ!$D$10+'СЕТ СН'!$H$6-'СЕТ СН'!$H$19</f>
        <v>2394.7915289600001</v>
      </c>
      <c r="L113" s="36">
        <f>SUMIFS(СВЦЭМ!$C$39:$C$782,СВЦЭМ!$A$39:$A$782,$A113,СВЦЭМ!$B$39:$B$782,L$83)+'СЕТ СН'!$H$9+СВЦЭМ!$D$10+'СЕТ СН'!$H$6-'СЕТ СН'!$H$19</f>
        <v>2370.7897242999998</v>
      </c>
      <c r="M113" s="36">
        <f>SUMIFS(СВЦЭМ!$C$39:$C$782,СВЦЭМ!$A$39:$A$782,$A113,СВЦЭМ!$B$39:$B$782,M$83)+'СЕТ СН'!$H$9+СВЦЭМ!$D$10+'СЕТ СН'!$H$6-'СЕТ СН'!$H$19</f>
        <v>2381.8548399199999</v>
      </c>
      <c r="N113" s="36">
        <f>SUMIFS(СВЦЭМ!$C$39:$C$782,СВЦЭМ!$A$39:$A$782,$A113,СВЦЭМ!$B$39:$B$782,N$83)+'СЕТ СН'!$H$9+СВЦЭМ!$D$10+'СЕТ СН'!$H$6-'СЕТ СН'!$H$19</f>
        <v>2407.9527884700001</v>
      </c>
      <c r="O113" s="36">
        <f>SUMIFS(СВЦЭМ!$C$39:$C$782,СВЦЭМ!$A$39:$A$782,$A113,СВЦЭМ!$B$39:$B$782,O$83)+'СЕТ СН'!$H$9+СВЦЭМ!$D$10+'СЕТ СН'!$H$6-'СЕТ СН'!$H$19</f>
        <v>2418.3677908899999</v>
      </c>
      <c r="P113" s="36">
        <f>SUMIFS(СВЦЭМ!$C$39:$C$782,СВЦЭМ!$A$39:$A$782,$A113,СВЦЭМ!$B$39:$B$782,P$83)+'СЕТ СН'!$H$9+СВЦЭМ!$D$10+'СЕТ СН'!$H$6-'СЕТ СН'!$H$19</f>
        <v>2426.3099852699997</v>
      </c>
      <c r="Q113" s="36">
        <f>SUMIFS(СВЦЭМ!$C$39:$C$782,СВЦЭМ!$A$39:$A$782,$A113,СВЦЭМ!$B$39:$B$782,Q$83)+'СЕТ СН'!$H$9+СВЦЭМ!$D$10+'СЕТ СН'!$H$6-'СЕТ СН'!$H$19</f>
        <v>2444.7558455400003</v>
      </c>
      <c r="R113" s="36">
        <f>SUMIFS(СВЦЭМ!$C$39:$C$782,СВЦЭМ!$A$39:$A$782,$A113,СВЦЭМ!$B$39:$B$782,R$83)+'СЕТ СН'!$H$9+СВЦЭМ!$D$10+'СЕТ СН'!$H$6-'СЕТ СН'!$H$19</f>
        <v>2438.2476696000003</v>
      </c>
      <c r="S113" s="36">
        <f>SUMIFS(СВЦЭМ!$C$39:$C$782,СВЦЭМ!$A$39:$A$782,$A113,СВЦЭМ!$B$39:$B$782,S$83)+'СЕТ СН'!$H$9+СВЦЭМ!$D$10+'СЕТ СН'!$H$6-'СЕТ СН'!$H$19</f>
        <v>2405.46380593</v>
      </c>
      <c r="T113" s="36">
        <f>SUMIFS(СВЦЭМ!$C$39:$C$782,СВЦЭМ!$A$39:$A$782,$A113,СВЦЭМ!$B$39:$B$782,T$83)+'СЕТ СН'!$H$9+СВЦЭМ!$D$10+'СЕТ СН'!$H$6-'СЕТ СН'!$H$19</f>
        <v>2336.0494171</v>
      </c>
      <c r="U113" s="36">
        <f>SUMIFS(СВЦЭМ!$C$39:$C$782,СВЦЭМ!$A$39:$A$782,$A113,СВЦЭМ!$B$39:$B$782,U$83)+'СЕТ СН'!$H$9+СВЦЭМ!$D$10+'СЕТ СН'!$H$6-'СЕТ СН'!$H$19</f>
        <v>2316.00606612</v>
      </c>
      <c r="V113" s="36">
        <f>SUMIFS(СВЦЭМ!$C$39:$C$782,СВЦЭМ!$A$39:$A$782,$A113,СВЦЭМ!$B$39:$B$782,V$83)+'СЕТ СН'!$H$9+СВЦЭМ!$D$10+'СЕТ СН'!$H$6-'СЕТ СН'!$H$19</f>
        <v>2335.6960203200001</v>
      </c>
      <c r="W113" s="36">
        <f>SUMIFS(СВЦЭМ!$C$39:$C$782,СВЦЭМ!$A$39:$A$782,$A113,СВЦЭМ!$B$39:$B$782,W$83)+'СЕТ СН'!$H$9+СВЦЭМ!$D$10+'СЕТ СН'!$H$6-'СЕТ СН'!$H$19</f>
        <v>2367.4912542299999</v>
      </c>
      <c r="X113" s="36">
        <f>SUMIFS(СВЦЭМ!$C$39:$C$782,СВЦЭМ!$A$39:$A$782,$A113,СВЦЭМ!$B$39:$B$782,X$83)+'СЕТ СН'!$H$9+СВЦЭМ!$D$10+'СЕТ СН'!$H$6-'СЕТ СН'!$H$19</f>
        <v>2420.5391143500001</v>
      </c>
      <c r="Y113" s="36">
        <f>SUMIFS(СВЦЭМ!$C$39:$C$782,СВЦЭМ!$A$39:$A$782,$A113,СВЦЭМ!$B$39:$B$782,Y$83)+'СЕТ СН'!$H$9+СВЦЭМ!$D$10+'СЕТ СН'!$H$6-'СЕТ СН'!$H$19</f>
        <v>2484.06722373</v>
      </c>
      <c r="AA113" s="37"/>
    </row>
    <row r="114" spans="1:27" ht="15.75" x14ac:dyDescent="0.2">
      <c r="A114" s="35">
        <f t="shared" si="2"/>
        <v>45596</v>
      </c>
      <c r="B114" s="36">
        <f>SUMIFS(СВЦЭМ!$C$39:$C$782,СВЦЭМ!$A$39:$A$782,$A114,СВЦЭМ!$B$39:$B$782,B$83)+'СЕТ СН'!$H$9+СВЦЭМ!$D$10+'СЕТ СН'!$H$6-'СЕТ СН'!$H$19</f>
        <v>2590.8927093399998</v>
      </c>
      <c r="C114" s="36">
        <f>SUMIFS(СВЦЭМ!$C$39:$C$782,СВЦЭМ!$A$39:$A$782,$A114,СВЦЭМ!$B$39:$B$782,C$83)+'СЕТ СН'!$H$9+СВЦЭМ!$D$10+'СЕТ СН'!$H$6-'СЕТ СН'!$H$19</f>
        <v>2567.1874308799997</v>
      </c>
      <c r="D114" s="36">
        <f>SUMIFS(СВЦЭМ!$C$39:$C$782,СВЦЭМ!$A$39:$A$782,$A114,СВЦЭМ!$B$39:$B$782,D$83)+'СЕТ СН'!$H$9+СВЦЭМ!$D$10+'СЕТ СН'!$H$6-'СЕТ СН'!$H$19</f>
        <v>2592.8748417899997</v>
      </c>
      <c r="E114" s="36">
        <f>SUMIFS(СВЦЭМ!$C$39:$C$782,СВЦЭМ!$A$39:$A$782,$A114,СВЦЭМ!$B$39:$B$782,E$83)+'СЕТ СН'!$H$9+СВЦЭМ!$D$10+'СЕТ СН'!$H$6-'СЕТ СН'!$H$19</f>
        <v>2597.0308264200003</v>
      </c>
      <c r="F114" s="36">
        <f>SUMIFS(СВЦЭМ!$C$39:$C$782,СВЦЭМ!$A$39:$A$782,$A114,СВЦЭМ!$B$39:$B$782,F$83)+'СЕТ СН'!$H$9+СВЦЭМ!$D$10+'СЕТ СН'!$H$6-'СЕТ СН'!$H$19</f>
        <v>2595.8710964000002</v>
      </c>
      <c r="G114" s="36">
        <f>SUMIFS(СВЦЭМ!$C$39:$C$782,СВЦЭМ!$A$39:$A$782,$A114,СВЦЭМ!$B$39:$B$782,G$83)+'СЕТ СН'!$H$9+СВЦЭМ!$D$10+'СЕТ СН'!$H$6-'СЕТ СН'!$H$19</f>
        <v>2563.0381322599997</v>
      </c>
      <c r="H114" s="36">
        <f>SUMIFS(СВЦЭМ!$C$39:$C$782,СВЦЭМ!$A$39:$A$782,$A114,СВЦЭМ!$B$39:$B$782,H$83)+'СЕТ СН'!$H$9+СВЦЭМ!$D$10+'СЕТ СН'!$H$6-'СЕТ СН'!$H$19</f>
        <v>2482.3627869000002</v>
      </c>
      <c r="I114" s="36">
        <f>SUMIFS(СВЦЭМ!$C$39:$C$782,СВЦЭМ!$A$39:$A$782,$A114,СВЦЭМ!$B$39:$B$782,I$83)+'СЕТ СН'!$H$9+СВЦЭМ!$D$10+'СЕТ СН'!$H$6-'СЕТ СН'!$H$19</f>
        <v>2373.0949955999999</v>
      </c>
      <c r="J114" s="36">
        <f>SUMIFS(СВЦЭМ!$C$39:$C$782,СВЦЭМ!$A$39:$A$782,$A114,СВЦЭМ!$B$39:$B$782,J$83)+'СЕТ СН'!$H$9+СВЦЭМ!$D$10+'СЕТ СН'!$H$6-'СЕТ СН'!$H$19</f>
        <v>2329.0367984900004</v>
      </c>
      <c r="K114" s="36">
        <f>SUMIFS(СВЦЭМ!$C$39:$C$782,СВЦЭМ!$A$39:$A$782,$A114,СВЦЭМ!$B$39:$B$782,K$83)+'СЕТ СН'!$H$9+СВЦЭМ!$D$10+'СЕТ СН'!$H$6-'СЕТ СН'!$H$19</f>
        <v>2305.8043418899997</v>
      </c>
      <c r="L114" s="36">
        <f>SUMIFS(СВЦЭМ!$C$39:$C$782,СВЦЭМ!$A$39:$A$782,$A114,СВЦЭМ!$B$39:$B$782,L$83)+'СЕТ СН'!$H$9+СВЦЭМ!$D$10+'СЕТ СН'!$H$6-'СЕТ СН'!$H$19</f>
        <v>2285.6544791200004</v>
      </c>
      <c r="M114" s="36">
        <f>SUMIFS(СВЦЭМ!$C$39:$C$782,СВЦЭМ!$A$39:$A$782,$A114,СВЦЭМ!$B$39:$B$782,M$83)+'СЕТ СН'!$H$9+СВЦЭМ!$D$10+'СЕТ СН'!$H$6-'СЕТ СН'!$H$19</f>
        <v>2294.5030208600001</v>
      </c>
      <c r="N114" s="36">
        <f>SUMIFS(СВЦЭМ!$C$39:$C$782,СВЦЭМ!$A$39:$A$782,$A114,СВЦЭМ!$B$39:$B$782,N$83)+'СЕТ СН'!$H$9+СВЦЭМ!$D$10+'СЕТ СН'!$H$6-'СЕТ СН'!$H$19</f>
        <v>2321.0641677799999</v>
      </c>
      <c r="O114" s="36">
        <f>SUMIFS(СВЦЭМ!$C$39:$C$782,СВЦЭМ!$A$39:$A$782,$A114,СВЦЭМ!$B$39:$B$782,O$83)+'СЕТ СН'!$H$9+СВЦЭМ!$D$10+'СЕТ СН'!$H$6-'СЕТ СН'!$H$19</f>
        <v>2351.7260107700004</v>
      </c>
      <c r="P114" s="36">
        <f>SUMIFS(СВЦЭМ!$C$39:$C$782,СВЦЭМ!$A$39:$A$782,$A114,СВЦЭМ!$B$39:$B$782,P$83)+'СЕТ СН'!$H$9+СВЦЭМ!$D$10+'СЕТ СН'!$H$6-'СЕТ СН'!$H$19</f>
        <v>2369.6058211600002</v>
      </c>
      <c r="Q114" s="36">
        <f>SUMIFS(СВЦЭМ!$C$39:$C$782,СВЦЭМ!$A$39:$A$782,$A114,СВЦЭМ!$B$39:$B$782,Q$83)+'СЕТ СН'!$H$9+СВЦЭМ!$D$10+'СЕТ СН'!$H$6-'СЕТ СН'!$H$19</f>
        <v>2372.70114255</v>
      </c>
      <c r="R114" s="36">
        <f>SUMIFS(СВЦЭМ!$C$39:$C$782,СВЦЭМ!$A$39:$A$782,$A114,СВЦЭМ!$B$39:$B$782,R$83)+'СЕТ СН'!$H$9+СВЦЭМ!$D$10+'СЕТ СН'!$H$6-'СЕТ СН'!$H$19</f>
        <v>2369.9839512600001</v>
      </c>
      <c r="S114" s="36">
        <f>SUMIFS(СВЦЭМ!$C$39:$C$782,СВЦЭМ!$A$39:$A$782,$A114,СВЦЭМ!$B$39:$B$782,S$83)+'СЕТ СН'!$H$9+СВЦЭМ!$D$10+'СЕТ СН'!$H$6-'СЕТ СН'!$H$19</f>
        <v>2356.9491524100004</v>
      </c>
      <c r="T114" s="36">
        <f>SUMIFS(СВЦЭМ!$C$39:$C$782,СВЦЭМ!$A$39:$A$782,$A114,СВЦЭМ!$B$39:$B$782,T$83)+'СЕТ СН'!$H$9+СВЦЭМ!$D$10+'СЕТ СН'!$H$6-'СЕТ СН'!$H$19</f>
        <v>2265.4760348999998</v>
      </c>
      <c r="U114" s="36">
        <f>SUMIFS(СВЦЭМ!$C$39:$C$782,СВЦЭМ!$A$39:$A$782,$A114,СВЦЭМ!$B$39:$B$782,U$83)+'СЕТ СН'!$H$9+СВЦЭМ!$D$10+'СЕТ СН'!$H$6-'СЕТ СН'!$H$19</f>
        <v>2271.69189465</v>
      </c>
      <c r="V114" s="36">
        <f>SUMIFS(СВЦЭМ!$C$39:$C$782,СВЦЭМ!$A$39:$A$782,$A114,СВЦЭМ!$B$39:$B$782,V$83)+'СЕТ СН'!$H$9+СВЦЭМ!$D$10+'СЕТ СН'!$H$6-'СЕТ СН'!$H$19</f>
        <v>2272.99270209</v>
      </c>
      <c r="W114" s="36">
        <f>SUMIFS(СВЦЭМ!$C$39:$C$782,СВЦЭМ!$A$39:$A$782,$A114,СВЦЭМ!$B$39:$B$782,W$83)+'СЕТ СН'!$H$9+СВЦЭМ!$D$10+'СЕТ СН'!$H$6-'СЕТ СН'!$H$19</f>
        <v>2296.2432023000001</v>
      </c>
      <c r="X114" s="36">
        <f>SUMIFS(СВЦЭМ!$C$39:$C$782,СВЦЭМ!$A$39:$A$782,$A114,СВЦЭМ!$B$39:$B$782,X$83)+'СЕТ СН'!$H$9+СВЦЭМ!$D$10+'СЕТ СН'!$H$6-'СЕТ СН'!$H$19</f>
        <v>2361.9127387799999</v>
      </c>
      <c r="Y114" s="36">
        <f>SUMIFS(СВЦЭМ!$C$39:$C$782,СВЦЭМ!$A$39:$A$782,$A114,СВЦЭМ!$B$39:$B$782,Y$83)+'СЕТ СН'!$H$9+СВЦЭМ!$D$10+'СЕТ СН'!$H$6-'СЕТ СН'!$H$19</f>
        <v>2393.50546373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01.10.2024</v>
      </c>
      <c r="B120" s="36">
        <f>SUMIFS(СВЦЭМ!$C$39:$C$782,СВЦЭМ!$A$39:$A$782,$A120,СВЦЭМ!$B$39:$B$782,B$119)+'СЕТ СН'!$I$9+СВЦЭМ!$D$10+'СЕТ СН'!$I$6-'СЕТ СН'!$I$19</f>
        <v>3015.0297081799999</v>
      </c>
      <c r="C120" s="36">
        <f>SUMIFS(СВЦЭМ!$C$39:$C$782,СВЦЭМ!$A$39:$A$782,$A120,СВЦЭМ!$B$39:$B$782,C$119)+'СЕТ СН'!$I$9+СВЦЭМ!$D$10+'СЕТ СН'!$I$6-'СЕТ СН'!$I$19</f>
        <v>3003.9159931600002</v>
      </c>
      <c r="D120" s="36">
        <f>SUMIFS(СВЦЭМ!$C$39:$C$782,СВЦЭМ!$A$39:$A$782,$A120,СВЦЭМ!$B$39:$B$782,D$119)+'СЕТ СН'!$I$9+СВЦЭМ!$D$10+'СЕТ СН'!$I$6-'СЕТ СН'!$I$19</f>
        <v>3106.0492431900002</v>
      </c>
      <c r="E120" s="36">
        <f>SUMIFS(СВЦЭМ!$C$39:$C$782,СВЦЭМ!$A$39:$A$782,$A120,СВЦЭМ!$B$39:$B$782,E$119)+'СЕТ СН'!$I$9+СВЦЭМ!$D$10+'СЕТ СН'!$I$6-'СЕТ СН'!$I$19</f>
        <v>3126.5814678699999</v>
      </c>
      <c r="F120" s="36">
        <f>SUMIFS(СВЦЭМ!$C$39:$C$782,СВЦЭМ!$A$39:$A$782,$A120,СВЦЭМ!$B$39:$B$782,F$119)+'СЕТ СН'!$I$9+СВЦЭМ!$D$10+'СЕТ СН'!$I$6-'СЕТ СН'!$I$19</f>
        <v>3124.7299556600001</v>
      </c>
      <c r="G120" s="36">
        <f>SUMIFS(СВЦЭМ!$C$39:$C$782,СВЦЭМ!$A$39:$A$782,$A120,СВЦЭМ!$B$39:$B$782,G$119)+'СЕТ СН'!$I$9+СВЦЭМ!$D$10+'СЕТ СН'!$I$6-'СЕТ СН'!$I$19</f>
        <v>3086.87550461</v>
      </c>
      <c r="H120" s="36">
        <f>SUMIFS(СВЦЭМ!$C$39:$C$782,СВЦЭМ!$A$39:$A$782,$A120,СВЦЭМ!$B$39:$B$782,H$119)+'СЕТ СН'!$I$9+СВЦЭМ!$D$10+'СЕТ СН'!$I$6-'СЕТ СН'!$I$19</f>
        <v>2981.5346371100004</v>
      </c>
      <c r="I120" s="36">
        <f>SUMIFS(СВЦЭМ!$C$39:$C$782,СВЦЭМ!$A$39:$A$782,$A120,СВЦЭМ!$B$39:$B$782,I$119)+'СЕТ СН'!$I$9+СВЦЭМ!$D$10+'СЕТ СН'!$I$6-'СЕТ СН'!$I$19</f>
        <v>2866.0400004100002</v>
      </c>
      <c r="J120" s="36">
        <f>SUMIFS(СВЦЭМ!$C$39:$C$782,СВЦЭМ!$A$39:$A$782,$A120,СВЦЭМ!$B$39:$B$782,J$119)+'СЕТ СН'!$I$9+СВЦЭМ!$D$10+'СЕТ СН'!$I$6-'СЕТ СН'!$I$19</f>
        <v>2820.8617411499999</v>
      </c>
      <c r="K120" s="36">
        <f>SUMIFS(СВЦЭМ!$C$39:$C$782,СВЦЭМ!$A$39:$A$782,$A120,СВЦЭМ!$B$39:$B$782,K$119)+'СЕТ СН'!$I$9+СВЦЭМ!$D$10+'СЕТ СН'!$I$6-'СЕТ СН'!$I$19</f>
        <v>2775.2347349299998</v>
      </c>
      <c r="L120" s="36">
        <f>SUMIFS(СВЦЭМ!$C$39:$C$782,СВЦЭМ!$A$39:$A$782,$A120,СВЦЭМ!$B$39:$B$782,L$119)+'СЕТ СН'!$I$9+СВЦЭМ!$D$10+'СЕТ СН'!$I$6-'СЕТ СН'!$I$19</f>
        <v>2782.6405526200001</v>
      </c>
      <c r="M120" s="36">
        <f>SUMIFS(СВЦЭМ!$C$39:$C$782,СВЦЭМ!$A$39:$A$782,$A120,СВЦЭМ!$B$39:$B$782,M$119)+'СЕТ СН'!$I$9+СВЦЭМ!$D$10+'СЕТ СН'!$I$6-'СЕТ СН'!$I$19</f>
        <v>2785.4450614200005</v>
      </c>
      <c r="N120" s="36">
        <f>SUMIFS(СВЦЭМ!$C$39:$C$782,СВЦЭМ!$A$39:$A$782,$A120,СВЦЭМ!$B$39:$B$782,N$119)+'СЕТ СН'!$I$9+СВЦЭМ!$D$10+'СЕТ СН'!$I$6-'СЕТ СН'!$I$19</f>
        <v>2809.9395444600004</v>
      </c>
      <c r="O120" s="36">
        <f>SUMIFS(СВЦЭМ!$C$39:$C$782,СВЦЭМ!$A$39:$A$782,$A120,СВЦЭМ!$B$39:$B$782,O$119)+'СЕТ СН'!$I$9+СВЦЭМ!$D$10+'СЕТ СН'!$I$6-'СЕТ СН'!$I$19</f>
        <v>2789.0230223500002</v>
      </c>
      <c r="P120" s="36">
        <f>SUMIFS(СВЦЭМ!$C$39:$C$782,СВЦЭМ!$A$39:$A$782,$A120,СВЦЭМ!$B$39:$B$782,P$119)+'СЕТ СН'!$I$9+СВЦЭМ!$D$10+'СЕТ СН'!$I$6-'СЕТ СН'!$I$19</f>
        <v>2794.5525442500002</v>
      </c>
      <c r="Q120" s="36">
        <f>SUMIFS(СВЦЭМ!$C$39:$C$782,СВЦЭМ!$A$39:$A$782,$A120,СВЦЭМ!$B$39:$B$782,Q$119)+'СЕТ СН'!$I$9+СВЦЭМ!$D$10+'СЕТ СН'!$I$6-'СЕТ СН'!$I$19</f>
        <v>2834.4086754800001</v>
      </c>
      <c r="R120" s="36">
        <f>SUMIFS(СВЦЭМ!$C$39:$C$782,СВЦЭМ!$A$39:$A$782,$A120,СВЦЭМ!$B$39:$B$782,R$119)+'СЕТ СН'!$I$9+СВЦЭМ!$D$10+'СЕТ СН'!$I$6-'СЕТ СН'!$I$19</f>
        <v>2813.2127573500002</v>
      </c>
      <c r="S120" s="36">
        <f>SUMIFS(СВЦЭМ!$C$39:$C$782,СВЦЭМ!$A$39:$A$782,$A120,СВЦЭМ!$B$39:$B$782,S$119)+'СЕТ СН'!$I$9+СВЦЭМ!$D$10+'СЕТ СН'!$I$6-'СЕТ СН'!$I$19</f>
        <v>2777.7087657900001</v>
      </c>
      <c r="T120" s="36">
        <f>SUMIFS(СВЦЭМ!$C$39:$C$782,СВЦЭМ!$A$39:$A$782,$A120,СВЦЭМ!$B$39:$B$782,T$119)+'СЕТ СН'!$I$9+СВЦЭМ!$D$10+'СЕТ СН'!$I$6-'СЕТ СН'!$I$19</f>
        <v>2765.8466231000002</v>
      </c>
      <c r="U120" s="36">
        <f>SUMIFS(СВЦЭМ!$C$39:$C$782,СВЦЭМ!$A$39:$A$782,$A120,СВЦЭМ!$B$39:$B$782,U$119)+'СЕТ СН'!$I$9+СВЦЭМ!$D$10+'СЕТ СН'!$I$6-'СЕТ СН'!$I$19</f>
        <v>2736.4148791300004</v>
      </c>
      <c r="V120" s="36">
        <f>SUMIFS(СВЦЭМ!$C$39:$C$782,СВЦЭМ!$A$39:$A$782,$A120,СВЦЭМ!$B$39:$B$782,V$119)+'СЕТ СН'!$I$9+СВЦЭМ!$D$10+'СЕТ СН'!$I$6-'СЕТ СН'!$I$19</f>
        <v>2721.4645291000002</v>
      </c>
      <c r="W120" s="36">
        <f>SUMIFS(СВЦЭМ!$C$39:$C$782,СВЦЭМ!$A$39:$A$782,$A120,СВЦЭМ!$B$39:$B$782,W$119)+'СЕТ СН'!$I$9+СВЦЭМ!$D$10+'СЕТ СН'!$I$6-'СЕТ СН'!$I$19</f>
        <v>2720.7375106099998</v>
      </c>
      <c r="X120" s="36">
        <f>SUMIFS(СВЦЭМ!$C$39:$C$782,СВЦЭМ!$A$39:$A$782,$A120,СВЦЭМ!$B$39:$B$782,X$119)+'СЕТ СН'!$I$9+СВЦЭМ!$D$10+'СЕТ СН'!$I$6-'СЕТ СН'!$I$19</f>
        <v>2795.6887371399998</v>
      </c>
      <c r="Y120" s="36">
        <f>SUMIFS(СВЦЭМ!$C$39:$C$782,СВЦЭМ!$A$39:$A$782,$A120,СВЦЭМ!$B$39:$B$782,Y$119)+'СЕТ СН'!$I$9+СВЦЭМ!$D$10+'СЕТ СН'!$I$6-'СЕТ СН'!$I$19</f>
        <v>2876.5381628900004</v>
      </c>
    </row>
    <row r="121" spans="1:27" ht="15.75" x14ac:dyDescent="0.2">
      <c r="A121" s="35">
        <f>A120+1</f>
        <v>45567</v>
      </c>
      <c r="B121" s="36">
        <f>SUMIFS(СВЦЭМ!$C$39:$C$782,СВЦЭМ!$A$39:$A$782,$A121,СВЦЭМ!$B$39:$B$782,B$119)+'СЕТ СН'!$I$9+СВЦЭМ!$D$10+'СЕТ СН'!$I$6-'СЕТ СН'!$I$19</f>
        <v>2966.5733797100002</v>
      </c>
      <c r="C121" s="36">
        <f>SUMIFS(СВЦЭМ!$C$39:$C$782,СВЦЭМ!$A$39:$A$782,$A121,СВЦЭМ!$B$39:$B$782,C$119)+'СЕТ СН'!$I$9+СВЦЭМ!$D$10+'СЕТ СН'!$I$6-'СЕТ СН'!$I$19</f>
        <v>3027.5155017200004</v>
      </c>
      <c r="D121" s="36">
        <f>SUMIFS(СВЦЭМ!$C$39:$C$782,СВЦЭМ!$A$39:$A$782,$A121,СВЦЭМ!$B$39:$B$782,D$119)+'СЕТ СН'!$I$9+СВЦЭМ!$D$10+'СЕТ СН'!$I$6-'СЕТ СН'!$I$19</f>
        <v>3095.5872251300002</v>
      </c>
      <c r="E121" s="36">
        <f>SUMIFS(СВЦЭМ!$C$39:$C$782,СВЦЭМ!$A$39:$A$782,$A121,СВЦЭМ!$B$39:$B$782,E$119)+'СЕТ СН'!$I$9+СВЦЭМ!$D$10+'СЕТ СН'!$I$6-'СЕТ СН'!$I$19</f>
        <v>3121.40584592</v>
      </c>
      <c r="F121" s="36">
        <f>SUMIFS(СВЦЭМ!$C$39:$C$782,СВЦЭМ!$A$39:$A$782,$A121,СВЦЭМ!$B$39:$B$782,F$119)+'СЕТ СН'!$I$9+СВЦЭМ!$D$10+'СЕТ СН'!$I$6-'СЕТ СН'!$I$19</f>
        <v>3110.7406653899998</v>
      </c>
      <c r="G121" s="36">
        <f>SUMIFS(СВЦЭМ!$C$39:$C$782,СВЦЭМ!$A$39:$A$782,$A121,СВЦЭМ!$B$39:$B$782,G$119)+'СЕТ СН'!$I$9+СВЦЭМ!$D$10+'СЕТ СН'!$I$6-'СЕТ СН'!$I$19</f>
        <v>3077.3532086100004</v>
      </c>
      <c r="H121" s="36">
        <f>SUMIFS(СВЦЭМ!$C$39:$C$782,СВЦЭМ!$A$39:$A$782,$A121,СВЦЭМ!$B$39:$B$782,H$119)+'СЕТ СН'!$I$9+СВЦЭМ!$D$10+'СЕТ СН'!$I$6-'СЕТ СН'!$I$19</f>
        <v>2985.6889821599998</v>
      </c>
      <c r="I121" s="36">
        <f>SUMIFS(СВЦЭМ!$C$39:$C$782,СВЦЭМ!$A$39:$A$782,$A121,СВЦЭМ!$B$39:$B$782,I$119)+'СЕТ СН'!$I$9+СВЦЭМ!$D$10+'СЕТ СН'!$I$6-'СЕТ СН'!$I$19</f>
        <v>2892.2903890699999</v>
      </c>
      <c r="J121" s="36">
        <f>SUMIFS(СВЦЭМ!$C$39:$C$782,СВЦЭМ!$A$39:$A$782,$A121,СВЦЭМ!$B$39:$B$782,J$119)+'СЕТ СН'!$I$9+СВЦЭМ!$D$10+'СЕТ СН'!$I$6-'СЕТ СН'!$I$19</f>
        <v>2863.4041610800004</v>
      </c>
      <c r="K121" s="36">
        <f>SUMIFS(СВЦЭМ!$C$39:$C$782,СВЦЭМ!$A$39:$A$782,$A121,СВЦЭМ!$B$39:$B$782,K$119)+'СЕТ СН'!$I$9+СВЦЭМ!$D$10+'СЕТ СН'!$I$6-'СЕТ СН'!$I$19</f>
        <v>2828.1484164399999</v>
      </c>
      <c r="L121" s="36">
        <f>SUMIFS(СВЦЭМ!$C$39:$C$782,СВЦЭМ!$A$39:$A$782,$A121,СВЦЭМ!$B$39:$B$782,L$119)+'СЕТ СН'!$I$9+СВЦЭМ!$D$10+'СЕТ СН'!$I$6-'СЕТ СН'!$I$19</f>
        <v>2830.5545075300001</v>
      </c>
      <c r="M121" s="36">
        <f>SUMIFS(СВЦЭМ!$C$39:$C$782,СВЦЭМ!$A$39:$A$782,$A121,СВЦЭМ!$B$39:$B$782,M$119)+'СЕТ СН'!$I$9+СВЦЭМ!$D$10+'СЕТ СН'!$I$6-'СЕТ СН'!$I$19</f>
        <v>2845.2112094200002</v>
      </c>
      <c r="N121" s="36">
        <f>SUMIFS(СВЦЭМ!$C$39:$C$782,СВЦЭМ!$A$39:$A$782,$A121,СВЦЭМ!$B$39:$B$782,N$119)+'СЕТ СН'!$I$9+СВЦЭМ!$D$10+'СЕТ СН'!$I$6-'СЕТ СН'!$I$19</f>
        <v>2854.5030850700005</v>
      </c>
      <c r="O121" s="36">
        <f>SUMIFS(СВЦЭМ!$C$39:$C$782,СВЦЭМ!$A$39:$A$782,$A121,СВЦЭМ!$B$39:$B$782,O$119)+'СЕТ СН'!$I$9+СВЦЭМ!$D$10+'СЕТ СН'!$I$6-'СЕТ СН'!$I$19</f>
        <v>2841.8126156300004</v>
      </c>
      <c r="P121" s="36">
        <f>SUMIFS(СВЦЭМ!$C$39:$C$782,СВЦЭМ!$A$39:$A$782,$A121,СВЦЭМ!$B$39:$B$782,P$119)+'СЕТ СН'!$I$9+СВЦЭМ!$D$10+'СЕТ СН'!$I$6-'СЕТ СН'!$I$19</f>
        <v>2840.7487939000002</v>
      </c>
      <c r="Q121" s="36">
        <f>SUMIFS(СВЦЭМ!$C$39:$C$782,СВЦЭМ!$A$39:$A$782,$A121,СВЦЭМ!$B$39:$B$782,Q$119)+'СЕТ СН'!$I$9+СВЦЭМ!$D$10+'СЕТ СН'!$I$6-'СЕТ СН'!$I$19</f>
        <v>2869.5661299600001</v>
      </c>
      <c r="R121" s="36">
        <f>SUMIFS(СВЦЭМ!$C$39:$C$782,СВЦЭМ!$A$39:$A$782,$A121,СВЦЭМ!$B$39:$B$782,R$119)+'СЕТ СН'!$I$9+СВЦЭМ!$D$10+'СЕТ СН'!$I$6-'СЕТ СН'!$I$19</f>
        <v>2822.9315221699999</v>
      </c>
      <c r="S121" s="36">
        <f>SUMIFS(СВЦЭМ!$C$39:$C$782,СВЦЭМ!$A$39:$A$782,$A121,СВЦЭМ!$B$39:$B$782,S$119)+'СЕТ СН'!$I$9+СВЦЭМ!$D$10+'СЕТ СН'!$I$6-'СЕТ СН'!$I$19</f>
        <v>2813.0558521000003</v>
      </c>
      <c r="T121" s="36">
        <f>SUMIFS(СВЦЭМ!$C$39:$C$782,СВЦЭМ!$A$39:$A$782,$A121,СВЦЭМ!$B$39:$B$782,T$119)+'СЕТ СН'!$I$9+СВЦЭМ!$D$10+'СЕТ СН'!$I$6-'СЕТ СН'!$I$19</f>
        <v>2797.0680718100002</v>
      </c>
      <c r="U121" s="36">
        <f>SUMIFS(СВЦЭМ!$C$39:$C$782,СВЦЭМ!$A$39:$A$782,$A121,СВЦЭМ!$B$39:$B$782,U$119)+'СЕТ СН'!$I$9+СВЦЭМ!$D$10+'СЕТ СН'!$I$6-'СЕТ СН'!$I$19</f>
        <v>2766.0403594999998</v>
      </c>
      <c r="V121" s="36">
        <f>SUMIFS(СВЦЭМ!$C$39:$C$782,СВЦЭМ!$A$39:$A$782,$A121,СВЦЭМ!$B$39:$B$782,V$119)+'СЕТ СН'!$I$9+СВЦЭМ!$D$10+'СЕТ СН'!$I$6-'СЕТ СН'!$I$19</f>
        <v>2769.3889652799999</v>
      </c>
      <c r="W121" s="36">
        <f>SUMIFS(СВЦЭМ!$C$39:$C$782,СВЦЭМ!$A$39:$A$782,$A121,СВЦЭМ!$B$39:$B$782,W$119)+'СЕТ СН'!$I$9+СВЦЭМ!$D$10+'СЕТ СН'!$I$6-'СЕТ СН'!$I$19</f>
        <v>2782.0739793399998</v>
      </c>
      <c r="X121" s="36">
        <f>SUMIFS(СВЦЭМ!$C$39:$C$782,СВЦЭМ!$A$39:$A$782,$A121,СВЦЭМ!$B$39:$B$782,X$119)+'СЕТ СН'!$I$9+СВЦЭМ!$D$10+'СЕТ СН'!$I$6-'СЕТ СН'!$I$19</f>
        <v>2851.0081613700004</v>
      </c>
      <c r="Y121" s="36">
        <f>SUMIFS(СВЦЭМ!$C$39:$C$782,СВЦЭМ!$A$39:$A$782,$A121,СВЦЭМ!$B$39:$B$782,Y$119)+'СЕТ СН'!$I$9+СВЦЭМ!$D$10+'СЕТ СН'!$I$6-'СЕТ СН'!$I$19</f>
        <v>2923.70452011</v>
      </c>
    </row>
    <row r="122" spans="1:27" ht="15.75" x14ac:dyDescent="0.2">
      <c r="A122" s="35">
        <f t="shared" ref="A122:A150" si="3">A121+1</f>
        <v>45568</v>
      </c>
      <c r="B122" s="36">
        <f>SUMIFS(СВЦЭМ!$C$39:$C$782,СВЦЭМ!$A$39:$A$782,$A122,СВЦЭМ!$B$39:$B$782,B$119)+'СЕТ СН'!$I$9+СВЦЭМ!$D$10+'СЕТ СН'!$I$6-'СЕТ СН'!$I$19</f>
        <v>2902.5253503800004</v>
      </c>
      <c r="C122" s="36">
        <f>SUMIFS(СВЦЭМ!$C$39:$C$782,СВЦЭМ!$A$39:$A$782,$A122,СВЦЭМ!$B$39:$B$782,C$119)+'СЕТ СН'!$I$9+СВЦЭМ!$D$10+'СЕТ СН'!$I$6-'СЕТ СН'!$I$19</f>
        <v>2951.3705718800002</v>
      </c>
      <c r="D122" s="36">
        <f>SUMIFS(СВЦЭМ!$C$39:$C$782,СВЦЭМ!$A$39:$A$782,$A122,СВЦЭМ!$B$39:$B$782,D$119)+'СЕТ СН'!$I$9+СВЦЭМ!$D$10+'СЕТ СН'!$I$6-'СЕТ СН'!$I$19</f>
        <v>2997.5332970200002</v>
      </c>
      <c r="E122" s="36">
        <f>SUMIFS(СВЦЭМ!$C$39:$C$782,СВЦЭМ!$A$39:$A$782,$A122,СВЦЭМ!$B$39:$B$782,E$119)+'СЕТ СН'!$I$9+СВЦЭМ!$D$10+'СЕТ СН'!$I$6-'СЕТ СН'!$I$19</f>
        <v>3048.4264156899999</v>
      </c>
      <c r="F122" s="36">
        <f>SUMIFS(СВЦЭМ!$C$39:$C$782,СВЦЭМ!$A$39:$A$782,$A122,СВЦЭМ!$B$39:$B$782,F$119)+'СЕТ СН'!$I$9+СВЦЭМ!$D$10+'СЕТ СН'!$I$6-'СЕТ СН'!$I$19</f>
        <v>3024.67351267</v>
      </c>
      <c r="G122" s="36">
        <f>SUMIFS(СВЦЭМ!$C$39:$C$782,СВЦЭМ!$A$39:$A$782,$A122,СВЦЭМ!$B$39:$B$782,G$119)+'СЕТ СН'!$I$9+СВЦЭМ!$D$10+'СЕТ СН'!$I$6-'СЕТ СН'!$I$19</f>
        <v>3018.5739628000001</v>
      </c>
      <c r="H122" s="36">
        <f>SUMIFS(СВЦЭМ!$C$39:$C$782,СВЦЭМ!$A$39:$A$782,$A122,СВЦЭМ!$B$39:$B$782,H$119)+'СЕТ СН'!$I$9+СВЦЭМ!$D$10+'СЕТ СН'!$I$6-'СЕТ СН'!$I$19</f>
        <v>2940.9754863400003</v>
      </c>
      <c r="I122" s="36">
        <f>SUMIFS(СВЦЭМ!$C$39:$C$782,СВЦЭМ!$A$39:$A$782,$A122,СВЦЭМ!$B$39:$B$782,I$119)+'СЕТ СН'!$I$9+СВЦЭМ!$D$10+'СЕТ СН'!$I$6-'СЕТ СН'!$I$19</f>
        <v>2865.3929767</v>
      </c>
      <c r="J122" s="36">
        <f>SUMIFS(СВЦЭМ!$C$39:$C$782,СВЦЭМ!$A$39:$A$782,$A122,СВЦЭМ!$B$39:$B$782,J$119)+'СЕТ СН'!$I$9+СВЦЭМ!$D$10+'СЕТ СН'!$I$6-'СЕТ СН'!$I$19</f>
        <v>2830.12797409</v>
      </c>
      <c r="K122" s="36">
        <f>SUMIFS(СВЦЭМ!$C$39:$C$782,СВЦЭМ!$A$39:$A$782,$A122,СВЦЭМ!$B$39:$B$782,K$119)+'СЕТ СН'!$I$9+СВЦЭМ!$D$10+'СЕТ СН'!$I$6-'СЕТ СН'!$I$19</f>
        <v>2787.2409742200002</v>
      </c>
      <c r="L122" s="36">
        <f>SUMIFS(СВЦЭМ!$C$39:$C$782,СВЦЭМ!$A$39:$A$782,$A122,СВЦЭМ!$B$39:$B$782,L$119)+'СЕТ СН'!$I$9+СВЦЭМ!$D$10+'СЕТ СН'!$I$6-'СЕТ СН'!$I$19</f>
        <v>2778.7012499299999</v>
      </c>
      <c r="M122" s="36">
        <f>SUMIFS(СВЦЭМ!$C$39:$C$782,СВЦЭМ!$A$39:$A$782,$A122,СВЦЭМ!$B$39:$B$782,M$119)+'СЕТ СН'!$I$9+СВЦЭМ!$D$10+'СЕТ СН'!$I$6-'СЕТ СН'!$I$19</f>
        <v>2799.97980362</v>
      </c>
      <c r="N122" s="36">
        <f>SUMIFS(СВЦЭМ!$C$39:$C$782,СВЦЭМ!$A$39:$A$782,$A122,СВЦЭМ!$B$39:$B$782,N$119)+'СЕТ СН'!$I$9+СВЦЭМ!$D$10+'СЕТ СН'!$I$6-'СЕТ СН'!$I$19</f>
        <v>2831.2538942700003</v>
      </c>
      <c r="O122" s="36">
        <f>SUMIFS(СВЦЭМ!$C$39:$C$782,СВЦЭМ!$A$39:$A$782,$A122,СВЦЭМ!$B$39:$B$782,O$119)+'СЕТ СН'!$I$9+СВЦЭМ!$D$10+'СЕТ СН'!$I$6-'СЕТ СН'!$I$19</f>
        <v>2812.47619184</v>
      </c>
      <c r="P122" s="36">
        <f>SUMIFS(СВЦЭМ!$C$39:$C$782,СВЦЭМ!$A$39:$A$782,$A122,СВЦЭМ!$B$39:$B$782,P$119)+'СЕТ СН'!$I$9+СВЦЭМ!$D$10+'СЕТ СН'!$I$6-'СЕТ СН'!$I$19</f>
        <v>2817.9235501900002</v>
      </c>
      <c r="Q122" s="36">
        <f>SUMIFS(СВЦЭМ!$C$39:$C$782,СВЦЭМ!$A$39:$A$782,$A122,СВЦЭМ!$B$39:$B$782,Q$119)+'СЕТ СН'!$I$9+СВЦЭМ!$D$10+'СЕТ СН'!$I$6-'СЕТ СН'!$I$19</f>
        <v>2835.2832568900003</v>
      </c>
      <c r="R122" s="36">
        <f>SUMIFS(СВЦЭМ!$C$39:$C$782,СВЦЭМ!$A$39:$A$782,$A122,СВЦЭМ!$B$39:$B$782,R$119)+'СЕТ СН'!$I$9+СВЦЭМ!$D$10+'СЕТ СН'!$I$6-'СЕТ СН'!$I$19</f>
        <v>2832.0549792299998</v>
      </c>
      <c r="S122" s="36">
        <f>SUMIFS(СВЦЭМ!$C$39:$C$782,СВЦЭМ!$A$39:$A$782,$A122,СВЦЭМ!$B$39:$B$782,S$119)+'СЕТ СН'!$I$9+СВЦЭМ!$D$10+'СЕТ СН'!$I$6-'СЕТ СН'!$I$19</f>
        <v>2803.3647718900002</v>
      </c>
      <c r="T122" s="36">
        <f>SUMIFS(СВЦЭМ!$C$39:$C$782,СВЦЭМ!$A$39:$A$782,$A122,СВЦЭМ!$B$39:$B$782,T$119)+'СЕТ СН'!$I$9+СВЦЭМ!$D$10+'СЕТ СН'!$I$6-'СЕТ СН'!$I$19</f>
        <v>2790.90007689</v>
      </c>
      <c r="U122" s="36">
        <f>SUMIFS(СВЦЭМ!$C$39:$C$782,СВЦЭМ!$A$39:$A$782,$A122,СВЦЭМ!$B$39:$B$782,U$119)+'СЕТ СН'!$I$9+СВЦЭМ!$D$10+'СЕТ СН'!$I$6-'СЕТ СН'!$I$19</f>
        <v>2767.2253787099999</v>
      </c>
      <c r="V122" s="36">
        <f>SUMIFS(СВЦЭМ!$C$39:$C$782,СВЦЭМ!$A$39:$A$782,$A122,СВЦЭМ!$B$39:$B$782,V$119)+'СЕТ СН'!$I$9+СВЦЭМ!$D$10+'СЕТ СН'!$I$6-'СЕТ СН'!$I$19</f>
        <v>2753.48960945</v>
      </c>
      <c r="W122" s="36">
        <f>SUMIFS(СВЦЭМ!$C$39:$C$782,СВЦЭМ!$A$39:$A$782,$A122,СВЦЭМ!$B$39:$B$782,W$119)+'СЕТ СН'!$I$9+СВЦЭМ!$D$10+'СЕТ СН'!$I$6-'СЕТ СН'!$I$19</f>
        <v>2788.8080182100002</v>
      </c>
      <c r="X122" s="36">
        <f>SUMIFS(СВЦЭМ!$C$39:$C$782,СВЦЭМ!$A$39:$A$782,$A122,СВЦЭМ!$B$39:$B$782,X$119)+'СЕТ СН'!$I$9+СВЦЭМ!$D$10+'СЕТ СН'!$I$6-'СЕТ СН'!$I$19</f>
        <v>2847.8643998300004</v>
      </c>
      <c r="Y122" s="36">
        <f>SUMIFS(СВЦЭМ!$C$39:$C$782,СВЦЭМ!$A$39:$A$782,$A122,СВЦЭМ!$B$39:$B$782,Y$119)+'СЕТ СН'!$I$9+СВЦЭМ!$D$10+'СЕТ СН'!$I$6-'СЕТ СН'!$I$19</f>
        <v>2914.9908995699998</v>
      </c>
    </row>
    <row r="123" spans="1:27" ht="15.75" x14ac:dyDescent="0.2">
      <c r="A123" s="35">
        <f t="shared" si="3"/>
        <v>45569</v>
      </c>
      <c r="B123" s="36">
        <f>SUMIFS(СВЦЭМ!$C$39:$C$782,СВЦЭМ!$A$39:$A$782,$A123,СВЦЭМ!$B$39:$B$782,B$119)+'СЕТ СН'!$I$9+СВЦЭМ!$D$10+'СЕТ СН'!$I$6-'СЕТ СН'!$I$19</f>
        <v>2986.9337666600004</v>
      </c>
      <c r="C123" s="36">
        <f>SUMIFS(СВЦЭМ!$C$39:$C$782,СВЦЭМ!$A$39:$A$782,$A123,СВЦЭМ!$B$39:$B$782,C$119)+'СЕТ СН'!$I$9+СВЦЭМ!$D$10+'СЕТ СН'!$I$6-'СЕТ СН'!$I$19</f>
        <v>3042.7620485500001</v>
      </c>
      <c r="D123" s="36">
        <f>SUMIFS(СВЦЭМ!$C$39:$C$782,СВЦЭМ!$A$39:$A$782,$A123,СВЦЭМ!$B$39:$B$782,D$119)+'СЕТ СН'!$I$9+СВЦЭМ!$D$10+'СЕТ СН'!$I$6-'СЕТ СН'!$I$19</f>
        <v>3066.8285920300004</v>
      </c>
      <c r="E123" s="36">
        <f>SUMIFS(СВЦЭМ!$C$39:$C$782,СВЦЭМ!$A$39:$A$782,$A123,СВЦЭМ!$B$39:$B$782,E$119)+'СЕТ СН'!$I$9+СВЦЭМ!$D$10+'СЕТ СН'!$I$6-'СЕТ СН'!$I$19</f>
        <v>3095.0881296500002</v>
      </c>
      <c r="F123" s="36">
        <f>SUMIFS(СВЦЭМ!$C$39:$C$782,СВЦЭМ!$A$39:$A$782,$A123,СВЦЭМ!$B$39:$B$782,F$119)+'СЕТ СН'!$I$9+СВЦЭМ!$D$10+'СЕТ СН'!$I$6-'СЕТ СН'!$I$19</f>
        <v>3099.3720025700004</v>
      </c>
      <c r="G123" s="36">
        <f>SUMIFS(СВЦЭМ!$C$39:$C$782,СВЦЭМ!$A$39:$A$782,$A123,СВЦЭМ!$B$39:$B$782,G$119)+'СЕТ СН'!$I$9+СВЦЭМ!$D$10+'СЕТ СН'!$I$6-'СЕТ СН'!$I$19</f>
        <v>3036.63000478</v>
      </c>
      <c r="H123" s="36">
        <f>SUMIFS(СВЦЭМ!$C$39:$C$782,СВЦЭМ!$A$39:$A$782,$A123,СВЦЭМ!$B$39:$B$782,H$119)+'СЕТ СН'!$I$9+СВЦЭМ!$D$10+'СЕТ СН'!$I$6-'СЕТ СН'!$I$19</f>
        <v>2962.1845014</v>
      </c>
      <c r="I123" s="36">
        <f>SUMIFS(СВЦЭМ!$C$39:$C$782,СВЦЭМ!$A$39:$A$782,$A123,СВЦЭМ!$B$39:$B$782,I$119)+'СЕТ СН'!$I$9+СВЦЭМ!$D$10+'СЕТ СН'!$I$6-'СЕТ СН'!$I$19</f>
        <v>2882.5614882999998</v>
      </c>
      <c r="J123" s="36">
        <f>SUMIFS(СВЦЭМ!$C$39:$C$782,СВЦЭМ!$A$39:$A$782,$A123,СВЦЭМ!$B$39:$B$782,J$119)+'СЕТ СН'!$I$9+СВЦЭМ!$D$10+'СЕТ СН'!$I$6-'СЕТ СН'!$I$19</f>
        <v>2824.8265602199999</v>
      </c>
      <c r="K123" s="36">
        <f>SUMIFS(СВЦЭМ!$C$39:$C$782,СВЦЭМ!$A$39:$A$782,$A123,СВЦЭМ!$B$39:$B$782,K$119)+'СЕТ СН'!$I$9+СВЦЭМ!$D$10+'СЕТ СН'!$I$6-'СЕТ СН'!$I$19</f>
        <v>2799.4196675399999</v>
      </c>
      <c r="L123" s="36">
        <f>SUMIFS(СВЦЭМ!$C$39:$C$782,СВЦЭМ!$A$39:$A$782,$A123,СВЦЭМ!$B$39:$B$782,L$119)+'СЕТ СН'!$I$9+СВЦЭМ!$D$10+'СЕТ СН'!$I$6-'СЕТ СН'!$I$19</f>
        <v>2777.2755444200002</v>
      </c>
      <c r="M123" s="36">
        <f>SUMIFS(СВЦЭМ!$C$39:$C$782,СВЦЭМ!$A$39:$A$782,$A123,СВЦЭМ!$B$39:$B$782,M$119)+'СЕТ СН'!$I$9+СВЦЭМ!$D$10+'СЕТ СН'!$I$6-'СЕТ СН'!$I$19</f>
        <v>2801.9399176200004</v>
      </c>
      <c r="N123" s="36">
        <f>SUMIFS(СВЦЭМ!$C$39:$C$782,СВЦЭМ!$A$39:$A$782,$A123,СВЦЭМ!$B$39:$B$782,N$119)+'СЕТ СН'!$I$9+СВЦЭМ!$D$10+'СЕТ СН'!$I$6-'СЕТ СН'!$I$19</f>
        <v>2850.8326826800003</v>
      </c>
      <c r="O123" s="36">
        <f>SUMIFS(СВЦЭМ!$C$39:$C$782,СВЦЭМ!$A$39:$A$782,$A123,СВЦЭМ!$B$39:$B$782,O$119)+'СЕТ СН'!$I$9+СВЦЭМ!$D$10+'СЕТ СН'!$I$6-'СЕТ СН'!$I$19</f>
        <v>2834.9922636000001</v>
      </c>
      <c r="P123" s="36">
        <f>SUMIFS(СВЦЭМ!$C$39:$C$782,СВЦЭМ!$A$39:$A$782,$A123,СВЦЭМ!$B$39:$B$782,P$119)+'СЕТ СН'!$I$9+СВЦЭМ!$D$10+'СЕТ СН'!$I$6-'СЕТ СН'!$I$19</f>
        <v>2815.9636968100003</v>
      </c>
      <c r="Q123" s="36">
        <f>SUMIFS(СВЦЭМ!$C$39:$C$782,СВЦЭМ!$A$39:$A$782,$A123,СВЦЭМ!$B$39:$B$782,Q$119)+'СЕТ СН'!$I$9+СВЦЭМ!$D$10+'СЕТ СН'!$I$6-'СЕТ СН'!$I$19</f>
        <v>2836.9400974800001</v>
      </c>
      <c r="R123" s="36">
        <f>SUMIFS(СВЦЭМ!$C$39:$C$782,СВЦЭМ!$A$39:$A$782,$A123,СВЦЭМ!$B$39:$B$782,R$119)+'СЕТ СН'!$I$9+СВЦЭМ!$D$10+'СЕТ СН'!$I$6-'СЕТ СН'!$I$19</f>
        <v>2839.9242989300001</v>
      </c>
      <c r="S123" s="36">
        <f>SUMIFS(СВЦЭМ!$C$39:$C$782,СВЦЭМ!$A$39:$A$782,$A123,СВЦЭМ!$B$39:$B$782,S$119)+'СЕТ СН'!$I$9+СВЦЭМ!$D$10+'СЕТ СН'!$I$6-'СЕТ СН'!$I$19</f>
        <v>2815.5561981999999</v>
      </c>
      <c r="T123" s="36">
        <f>SUMIFS(СВЦЭМ!$C$39:$C$782,СВЦЭМ!$A$39:$A$782,$A123,СВЦЭМ!$B$39:$B$782,T$119)+'СЕТ СН'!$I$9+СВЦЭМ!$D$10+'СЕТ СН'!$I$6-'СЕТ СН'!$I$19</f>
        <v>2782.7922392300002</v>
      </c>
      <c r="U123" s="36">
        <f>SUMIFS(СВЦЭМ!$C$39:$C$782,СВЦЭМ!$A$39:$A$782,$A123,СВЦЭМ!$B$39:$B$782,U$119)+'СЕТ СН'!$I$9+СВЦЭМ!$D$10+'СЕТ СН'!$I$6-'СЕТ СН'!$I$19</f>
        <v>2733.8604186399998</v>
      </c>
      <c r="V123" s="36">
        <f>SUMIFS(СВЦЭМ!$C$39:$C$782,СВЦЭМ!$A$39:$A$782,$A123,СВЦЭМ!$B$39:$B$782,V$119)+'СЕТ СН'!$I$9+СВЦЭМ!$D$10+'СЕТ СН'!$I$6-'СЕТ СН'!$I$19</f>
        <v>2736.8599863600002</v>
      </c>
      <c r="W123" s="36">
        <f>SUMIFS(СВЦЭМ!$C$39:$C$782,СВЦЭМ!$A$39:$A$782,$A123,СВЦЭМ!$B$39:$B$782,W$119)+'СЕТ СН'!$I$9+СВЦЭМ!$D$10+'СЕТ СН'!$I$6-'СЕТ СН'!$I$19</f>
        <v>2764.8339308700001</v>
      </c>
      <c r="X123" s="36">
        <f>SUMIFS(СВЦЭМ!$C$39:$C$782,СВЦЭМ!$A$39:$A$782,$A123,СВЦЭМ!$B$39:$B$782,X$119)+'СЕТ СН'!$I$9+СВЦЭМ!$D$10+'СЕТ СН'!$I$6-'СЕТ СН'!$I$19</f>
        <v>2821.9032812200003</v>
      </c>
      <c r="Y123" s="36">
        <f>SUMIFS(СВЦЭМ!$C$39:$C$782,СВЦЭМ!$A$39:$A$782,$A123,СВЦЭМ!$B$39:$B$782,Y$119)+'СЕТ СН'!$I$9+СВЦЭМ!$D$10+'СЕТ СН'!$I$6-'СЕТ СН'!$I$19</f>
        <v>2899.5974510100004</v>
      </c>
    </row>
    <row r="124" spans="1:27" ht="15.75" x14ac:dyDescent="0.2">
      <c r="A124" s="35">
        <f t="shared" si="3"/>
        <v>45570</v>
      </c>
      <c r="B124" s="36">
        <f>SUMIFS(СВЦЭМ!$C$39:$C$782,СВЦЭМ!$A$39:$A$782,$A124,СВЦЭМ!$B$39:$B$782,B$119)+'СЕТ СН'!$I$9+СВЦЭМ!$D$10+'СЕТ СН'!$I$6-'СЕТ СН'!$I$19</f>
        <v>3107.49652517</v>
      </c>
      <c r="C124" s="36">
        <f>SUMIFS(СВЦЭМ!$C$39:$C$782,СВЦЭМ!$A$39:$A$782,$A124,СВЦЭМ!$B$39:$B$782,C$119)+'СЕТ СН'!$I$9+СВЦЭМ!$D$10+'СЕТ СН'!$I$6-'СЕТ СН'!$I$19</f>
        <v>3100.9947910400001</v>
      </c>
      <c r="D124" s="36">
        <f>SUMIFS(СВЦЭМ!$C$39:$C$782,СВЦЭМ!$A$39:$A$782,$A124,СВЦЭМ!$B$39:$B$782,D$119)+'СЕТ СН'!$I$9+СВЦЭМ!$D$10+'СЕТ СН'!$I$6-'СЕТ СН'!$I$19</f>
        <v>3137.08378816</v>
      </c>
      <c r="E124" s="36">
        <f>SUMIFS(СВЦЭМ!$C$39:$C$782,СВЦЭМ!$A$39:$A$782,$A124,СВЦЭМ!$B$39:$B$782,E$119)+'СЕТ СН'!$I$9+СВЦЭМ!$D$10+'СЕТ СН'!$I$6-'СЕТ СН'!$I$19</f>
        <v>3142.4358603999999</v>
      </c>
      <c r="F124" s="36">
        <f>SUMIFS(СВЦЭМ!$C$39:$C$782,СВЦЭМ!$A$39:$A$782,$A124,СВЦЭМ!$B$39:$B$782,F$119)+'СЕТ СН'!$I$9+СВЦЭМ!$D$10+'СЕТ СН'!$I$6-'СЕТ СН'!$I$19</f>
        <v>3139.57052092</v>
      </c>
      <c r="G124" s="36">
        <f>SUMIFS(СВЦЭМ!$C$39:$C$782,СВЦЭМ!$A$39:$A$782,$A124,СВЦЭМ!$B$39:$B$782,G$119)+'СЕТ СН'!$I$9+СВЦЭМ!$D$10+'СЕТ СН'!$I$6-'СЕТ СН'!$I$19</f>
        <v>3144.8984497800002</v>
      </c>
      <c r="H124" s="36">
        <f>SUMIFS(СВЦЭМ!$C$39:$C$782,СВЦЭМ!$A$39:$A$782,$A124,СВЦЭМ!$B$39:$B$782,H$119)+'СЕТ СН'!$I$9+СВЦЭМ!$D$10+'СЕТ СН'!$I$6-'СЕТ СН'!$I$19</f>
        <v>3083.1863116900004</v>
      </c>
      <c r="I124" s="36">
        <f>SUMIFS(СВЦЭМ!$C$39:$C$782,СВЦЭМ!$A$39:$A$782,$A124,СВЦЭМ!$B$39:$B$782,I$119)+'СЕТ СН'!$I$9+СВЦЭМ!$D$10+'СЕТ СН'!$I$6-'СЕТ СН'!$I$19</f>
        <v>3013.7515681300001</v>
      </c>
      <c r="J124" s="36">
        <f>SUMIFS(СВЦЭМ!$C$39:$C$782,СВЦЭМ!$A$39:$A$782,$A124,СВЦЭМ!$B$39:$B$782,J$119)+'СЕТ СН'!$I$9+СВЦЭМ!$D$10+'СЕТ СН'!$I$6-'СЕТ СН'!$I$19</f>
        <v>2903.18171876</v>
      </c>
      <c r="K124" s="36">
        <f>SUMIFS(СВЦЭМ!$C$39:$C$782,СВЦЭМ!$A$39:$A$782,$A124,СВЦЭМ!$B$39:$B$782,K$119)+'СЕТ СН'!$I$9+СВЦЭМ!$D$10+'СЕТ СН'!$I$6-'СЕТ СН'!$I$19</f>
        <v>2815.6429983200001</v>
      </c>
      <c r="L124" s="36">
        <f>SUMIFS(СВЦЭМ!$C$39:$C$782,СВЦЭМ!$A$39:$A$782,$A124,СВЦЭМ!$B$39:$B$782,L$119)+'СЕТ СН'!$I$9+СВЦЭМ!$D$10+'СЕТ СН'!$I$6-'СЕТ СН'!$I$19</f>
        <v>2801.0357394800003</v>
      </c>
      <c r="M124" s="36">
        <f>SUMIFS(СВЦЭМ!$C$39:$C$782,СВЦЭМ!$A$39:$A$782,$A124,СВЦЭМ!$B$39:$B$782,M$119)+'СЕТ СН'!$I$9+СВЦЭМ!$D$10+'СЕТ СН'!$I$6-'СЕТ СН'!$I$19</f>
        <v>2815.2780095600001</v>
      </c>
      <c r="N124" s="36">
        <f>SUMIFS(СВЦЭМ!$C$39:$C$782,СВЦЭМ!$A$39:$A$782,$A124,СВЦЭМ!$B$39:$B$782,N$119)+'СЕТ СН'!$I$9+СВЦЭМ!$D$10+'СЕТ СН'!$I$6-'СЕТ СН'!$I$19</f>
        <v>2823.1827887300001</v>
      </c>
      <c r="O124" s="36">
        <f>SUMIFS(СВЦЭМ!$C$39:$C$782,СВЦЭМ!$A$39:$A$782,$A124,СВЦЭМ!$B$39:$B$782,O$119)+'СЕТ СН'!$I$9+СВЦЭМ!$D$10+'СЕТ СН'!$I$6-'СЕТ СН'!$I$19</f>
        <v>2837.7052965399998</v>
      </c>
      <c r="P124" s="36">
        <f>SUMIFS(СВЦЭМ!$C$39:$C$782,СВЦЭМ!$A$39:$A$782,$A124,СВЦЭМ!$B$39:$B$782,P$119)+'СЕТ СН'!$I$9+СВЦЭМ!$D$10+'СЕТ СН'!$I$6-'СЕТ СН'!$I$19</f>
        <v>2852.9787618199998</v>
      </c>
      <c r="Q124" s="36">
        <f>SUMIFS(СВЦЭМ!$C$39:$C$782,СВЦЭМ!$A$39:$A$782,$A124,СВЦЭМ!$B$39:$B$782,Q$119)+'СЕТ СН'!$I$9+СВЦЭМ!$D$10+'СЕТ СН'!$I$6-'СЕТ СН'!$I$19</f>
        <v>2843.3004885199998</v>
      </c>
      <c r="R124" s="36">
        <f>SUMIFS(СВЦЭМ!$C$39:$C$782,СВЦЭМ!$A$39:$A$782,$A124,СВЦЭМ!$B$39:$B$782,R$119)+'СЕТ СН'!$I$9+СВЦЭМ!$D$10+'СЕТ СН'!$I$6-'СЕТ СН'!$I$19</f>
        <v>2854.9877554900004</v>
      </c>
      <c r="S124" s="36">
        <f>SUMIFS(СВЦЭМ!$C$39:$C$782,СВЦЭМ!$A$39:$A$782,$A124,СВЦЭМ!$B$39:$B$782,S$119)+'СЕТ СН'!$I$9+СВЦЭМ!$D$10+'СЕТ СН'!$I$6-'СЕТ СН'!$I$19</f>
        <v>2837.3536921700002</v>
      </c>
      <c r="T124" s="36">
        <f>SUMIFS(СВЦЭМ!$C$39:$C$782,СВЦЭМ!$A$39:$A$782,$A124,СВЦЭМ!$B$39:$B$782,T$119)+'СЕТ СН'!$I$9+СВЦЭМ!$D$10+'СЕТ СН'!$I$6-'СЕТ СН'!$I$19</f>
        <v>2822.9315006800002</v>
      </c>
      <c r="U124" s="36">
        <f>SUMIFS(СВЦЭМ!$C$39:$C$782,СВЦЭМ!$A$39:$A$782,$A124,СВЦЭМ!$B$39:$B$782,U$119)+'СЕТ СН'!$I$9+СВЦЭМ!$D$10+'СЕТ СН'!$I$6-'СЕТ СН'!$I$19</f>
        <v>2781.38380938</v>
      </c>
      <c r="V124" s="36">
        <f>SUMIFS(СВЦЭМ!$C$39:$C$782,СВЦЭМ!$A$39:$A$782,$A124,СВЦЭМ!$B$39:$B$782,V$119)+'СЕТ СН'!$I$9+СВЦЭМ!$D$10+'СЕТ СН'!$I$6-'СЕТ СН'!$I$19</f>
        <v>2769.3679478800004</v>
      </c>
      <c r="W124" s="36">
        <f>SUMIFS(СВЦЭМ!$C$39:$C$782,СВЦЭМ!$A$39:$A$782,$A124,СВЦЭМ!$B$39:$B$782,W$119)+'СЕТ СН'!$I$9+СВЦЭМ!$D$10+'СЕТ СН'!$I$6-'СЕТ СН'!$I$19</f>
        <v>2811.2620298299998</v>
      </c>
      <c r="X124" s="36">
        <f>SUMIFS(СВЦЭМ!$C$39:$C$782,СВЦЭМ!$A$39:$A$782,$A124,СВЦЭМ!$B$39:$B$782,X$119)+'СЕТ СН'!$I$9+СВЦЭМ!$D$10+'СЕТ СН'!$I$6-'СЕТ СН'!$I$19</f>
        <v>2882.86007161</v>
      </c>
      <c r="Y124" s="36">
        <f>SUMIFS(СВЦЭМ!$C$39:$C$782,СВЦЭМ!$A$39:$A$782,$A124,СВЦЭМ!$B$39:$B$782,Y$119)+'СЕТ СН'!$I$9+СВЦЭМ!$D$10+'СЕТ СН'!$I$6-'СЕТ СН'!$I$19</f>
        <v>2931.5862183899999</v>
      </c>
    </row>
    <row r="125" spans="1:27" ht="15.75" x14ac:dyDescent="0.2">
      <c r="A125" s="35">
        <f t="shared" si="3"/>
        <v>45571</v>
      </c>
      <c r="B125" s="36">
        <f>SUMIFS(СВЦЭМ!$C$39:$C$782,СВЦЭМ!$A$39:$A$782,$A125,СВЦЭМ!$B$39:$B$782,B$119)+'СЕТ СН'!$I$9+СВЦЭМ!$D$10+'СЕТ СН'!$I$6-'СЕТ СН'!$I$19</f>
        <v>3019.7184731300003</v>
      </c>
      <c r="C125" s="36">
        <f>SUMIFS(СВЦЭМ!$C$39:$C$782,СВЦЭМ!$A$39:$A$782,$A125,СВЦЭМ!$B$39:$B$782,C$119)+'СЕТ СН'!$I$9+СВЦЭМ!$D$10+'СЕТ СН'!$I$6-'СЕТ СН'!$I$19</f>
        <v>3083.6205874400002</v>
      </c>
      <c r="D125" s="36">
        <f>SUMIFS(СВЦЭМ!$C$39:$C$782,СВЦЭМ!$A$39:$A$782,$A125,СВЦЭМ!$B$39:$B$782,D$119)+'СЕТ СН'!$I$9+СВЦЭМ!$D$10+'СЕТ СН'!$I$6-'СЕТ СН'!$I$19</f>
        <v>3187.3963391099996</v>
      </c>
      <c r="E125" s="36">
        <f>SUMIFS(СВЦЭМ!$C$39:$C$782,СВЦЭМ!$A$39:$A$782,$A125,СВЦЭМ!$B$39:$B$782,E$119)+'СЕТ СН'!$I$9+СВЦЭМ!$D$10+'СЕТ СН'!$I$6-'СЕТ СН'!$I$19</f>
        <v>3132.6321717300002</v>
      </c>
      <c r="F125" s="36">
        <f>SUMIFS(СВЦЭМ!$C$39:$C$782,СВЦЭМ!$A$39:$A$782,$A125,СВЦЭМ!$B$39:$B$782,F$119)+'СЕТ СН'!$I$9+СВЦЭМ!$D$10+'СЕТ СН'!$I$6-'СЕТ СН'!$I$19</f>
        <v>3083.1757851399998</v>
      </c>
      <c r="G125" s="36">
        <f>SUMIFS(СВЦЭМ!$C$39:$C$782,СВЦЭМ!$A$39:$A$782,$A125,СВЦЭМ!$B$39:$B$782,G$119)+'СЕТ СН'!$I$9+СВЦЭМ!$D$10+'СЕТ СН'!$I$6-'СЕТ СН'!$I$19</f>
        <v>3051.5319101599998</v>
      </c>
      <c r="H125" s="36">
        <f>SUMIFS(СВЦЭМ!$C$39:$C$782,СВЦЭМ!$A$39:$A$782,$A125,СВЦЭМ!$B$39:$B$782,H$119)+'СЕТ СН'!$I$9+СВЦЭМ!$D$10+'СЕТ СН'!$I$6-'СЕТ СН'!$I$19</f>
        <v>3023.1879299100001</v>
      </c>
      <c r="I125" s="36">
        <f>SUMIFS(СВЦЭМ!$C$39:$C$782,СВЦЭМ!$A$39:$A$782,$A125,СВЦЭМ!$B$39:$B$782,I$119)+'СЕТ СН'!$I$9+СВЦЭМ!$D$10+'СЕТ СН'!$I$6-'СЕТ СН'!$I$19</f>
        <v>2975.6806268</v>
      </c>
      <c r="J125" s="36">
        <f>SUMIFS(СВЦЭМ!$C$39:$C$782,СВЦЭМ!$A$39:$A$782,$A125,СВЦЭМ!$B$39:$B$782,J$119)+'СЕТ СН'!$I$9+СВЦЭМ!$D$10+'СЕТ СН'!$I$6-'СЕТ СН'!$I$19</f>
        <v>2851.0238946600002</v>
      </c>
      <c r="K125" s="36">
        <f>SUMIFS(СВЦЭМ!$C$39:$C$782,СВЦЭМ!$A$39:$A$782,$A125,СВЦЭМ!$B$39:$B$782,K$119)+'СЕТ СН'!$I$9+СВЦЭМ!$D$10+'СЕТ СН'!$I$6-'СЕТ СН'!$I$19</f>
        <v>2771.55877143</v>
      </c>
      <c r="L125" s="36">
        <f>SUMIFS(СВЦЭМ!$C$39:$C$782,СВЦЭМ!$A$39:$A$782,$A125,СВЦЭМ!$B$39:$B$782,L$119)+'СЕТ СН'!$I$9+СВЦЭМ!$D$10+'СЕТ СН'!$I$6-'СЕТ СН'!$I$19</f>
        <v>2748.6896089500001</v>
      </c>
      <c r="M125" s="36">
        <f>SUMIFS(СВЦЭМ!$C$39:$C$782,СВЦЭМ!$A$39:$A$782,$A125,СВЦЭМ!$B$39:$B$782,M$119)+'СЕТ СН'!$I$9+СВЦЭМ!$D$10+'СЕТ СН'!$I$6-'СЕТ СН'!$I$19</f>
        <v>2759.84530971</v>
      </c>
      <c r="N125" s="36">
        <f>SUMIFS(СВЦЭМ!$C$39:$C$782,СВЦЭМ!$A$39:$A$782,$A125,СВЦЭМ!$B$39:$B$782,N$119)+'СЕТ СН'!$I$9+СВЦЭМ!$D$10+'СЕТ СН'!$I$6-'СЕТ СН'!$I$19</f>
        <v>2775.8140509300001</v>
      </c>
      <c r="O125" s="36">
        <f>SUMIFS(СВЦЭМ!$C$39:$C$782,СВЦЭМ!$A$39:$A$782,$A125,СВЦЭМ!$B$39:$B$782,O$119)+'СЕТ СН'!$I$9+СВЦЭМ!$D$10+'СЕТ СН'!$I$6-'СЕТ СН'!$I$19</f>
        <v>2801.7409784900001</v>
      </c>
      <c r="P125" s="36">
        <f>SUMIFS(СВЦЭМ!$C$39:$C$782,СВЦЭМ!$A$39:$A$782,$A125,СВЦЭМ!$B$39:$B$782,P$119)+'СЕТ СН'!$I$9+СВЦЭМ!$D$10+'СЕТ СН'!$I$6-'СЕТ СН'!$I$19</f>
        <v>2810.66003907</v>
      </c>
      <c r="Q125" s="36">
        <f>SUMIFS(СВЦЭМ!$C$39:$C$782,СВЦЭМ!$A$39:$A$782,$A125,СВЦЭМ!$B$39:$B$782,Q$119)+'СЕТ СН'!$I$9+СВЦЭМ!$D$10+'СЕТ СН'!$I$6-'СЕТ СН'!$I$19</f>
        <v>2822.2252533800001</v>
      </c>
      <c r="R125" s="36">
        <f>SUMIFS(СВЦЭМ!$C$39:$C$782,СВЦЭМ!$A$39:$A$782,$A125,СВЦЭМ!$B$39:$B$782,R$119)+'СЕТ СН'!$I$9+СВЦЭМ!$D$10+'СЕТ СН'!$I$6-'СЕТ СН'!$I$19</f>
        <v>2816.8509254300002</v>
      </c>
      <c r="S125" s="36">
        <f>SUMIFS(СВЦЭМ!$C$39:$C$782,СВЦЭМ!$A$39:$A$782,$A125,СВЦЭМ!$B$39:$B$782,S$119)+'СЕТ СН'!$I$9+СВЦЭМ!$D$10+'СЕТ СН'!$I$6-'СЕТ СН'!$I$19</f>
        <v>2795.0869676000002</v>
      </c>
      <c r="T125" s="36">
        <f>SUMIFS(СВЦЭМ!$C$39:$C$782,СВЦЭМ!$A$39:$A$782,$A125,СВЦЭМ!$B$39:$B$782,T$119)+'СЕТ СН'!$I$9+СВЦЭМ!$D$10+'СЕТ СН'!$I$6-'СЕТ СН'!$I$19</f>
        <v>2800.71109587</v>
      </c>
      <c r="U125" s="36">
        <f>SUMIFS(СВЦЭМ!$C$39:$C$782,СВЦЭМ!$A$39:$A$782,$A125,СВЦЭМ!$B$39:$B$782,U$119)+'СЕТ СН'!$I$9+СВЦЭМ!$D$10+'СЕТ СН'!$I$6-'СЕТ СН'!$I$19</f>
        <v>2738.7920886900001</v>
      </c>
      <c r="V125" s="36">
        <f>SUMIFS(СВЦЭМ!$C$39:$C$782,СВЦЭМ!$A$39:$A$782,$A125,СВЦЭМ!$B$39:$B$782,V$119)+'СЕТ СН'!$I$9+СВЦЭМ!$D$10+'СЕТ СН'!$I$6-'СЕТ СН'!$I$19</f>
        <v>2735.8544971700003</v>
      </c>
      <c r="W125" s="36">
        <f>SUMIFS(СВЦЭМ!$C$39:$C$782,СВЦЭМ!$A$39:$A$782,$A125,СВЦЭМ!$B$39:$B$782,W$119)+'СЕТ СН'!$I$9+СВЦЭМ!$D$10+'СЕТ СН'!$I$6-'СЕТ СН'!$I$19</f>
        <v>2755.2978412100001</v>
      </c>
      <c r="X125" s="36">
        <f>SUMIFS(СВЦЭМ!$C$39:$C$782,СВЦЭМ!$A$39:$A$782,$A125,СВЦЭМ!$B$39:$B$782,X$119)+'СЕТ СН'!$I$9+СВЦЭМ!$D$10+'СЕТ СН'!$I$6-'СЕТ СН'!$I$19</f>
        <v>2826.1881069900001</v>
      </c>
      <c r="Y125" s="36">
        <f>SUMIFS(СВЦЭМ!$C$39:$C$782,СВЦЭМ!$A$39:$A$782,$A125,СВЦЭМ!$B$39:$B$782,Y$119)+'СЕТ СН'!$I$9+СВЦЭМ!$D$10+'СЕТ СН'!$I$6-'СЕТ СН'!$I$19</f>
        <v>2909.7632222700004</v>
      </c>
    </row>
    <row r="126" spans="1:27" ht="15.75" x14ac:dyDescent="0.2">
      <c r="A126" s="35">
        <f t="shared" si="3"/>
        <v>45572</v>
      </c>
      <c r="B126" s="36">
        <f>SUMIFS(СВЦЭМ!$C$39:$C$782,СВЦЭМ!$A$39:$A$782,$A126,СВЦЭМ!$B$39:$B$782,B$119)+'СЕТ СН'!$I$9+СВЦЭМ!$D$10+'СЕТ СН'!$I$6-'СЕТ СН'!$I$19</f>
        <v>2899.5586862300001</v>
      </c>
      <c r="C126" s="36">
        <f>SUMIFS(СВЦЭМ!$C$39:$C$782,СВЦЭМ!$A$39:$A$782,$A126,СВЦЭМ!$B$39:$B$782,C$119)+'СЕТ СН'!$I$9+СВЦЭМ!$D$10+'СЕТ СН'!$I$6-'СЕТ СН'!$I$19</f>
        <v>2969.7087726200002</v>
      </c>
      <c r="D126" s="36">
        <f>SUMIFS(СВЦЭМ!$C$39:$C$782,СВЦЭМ!$A$39:$A$782,$A126,СВЦЭМ!$B$39:$B$782,D$119)+'СЕТ СН'!$I$9+СВЦЭМ!$D$10+'СЕТ СН'!$I$6-'СЕТ СН'!$I$19</f>
        <v>3031.0281323500003</v>
      </c>
      <c r="E126" s="36">
        <f>SUMIFS(СВЦЭМ!$C$39:$C$782,СВЦЭМ!$A$39:$A$782,$A126,СВЦЭМ!$B$39:$B$782,E$119)+'СЕТ СН'!$I$9+СВЦЭМ!$D$10+'СЕТ СН'!$I$6-'СЕТ СН'!$I$19</f>
        <v>3006.6788048300004</v>
      </c>
      <c r="F126" s="36">
        <f>SUMIFS(СВЦЭМ!$C$39:$C$782,СВЦЭМ!$A$39:$A$782,$A126,СВЦЭМ!$B$39:$B$782,F$119)+'СЕТ СН'!$I$9+СВЦЭМ!$D$10+'СЕТ СН'!$I$6-'СЕТ СН'!$I$19</f>
        <v>3013.4463736900002</v>
      </c>
      <c r="G126" s="36">
        <f>SUMIFS(СВЦЭМ!$C$39:$C$782,СВЦЭМ!$A$39:$A$782,$A126,СВЦЭМ!$B$39:$B$782,G$119)+'СЕТ СН'!$I$9+СВЦЭМ!$D$10+'СЕТ СН'!$I$6-'СЕТ СН'!$I$19</f>
        <v>2989.3679305000001</v>
      </c>
      <c r="H126" s="36">
        <f>SUMIFS(СВЦЭМ!$C$39:$C$782,СВЦЭМ!$A$39:$A$782,$A126,СВЦЭМ!$B$39:$B$782,H$119)+'СЕТ СН'!$I$9+СВЦЭМ!$D$10+'СЕТ СН'!$I$6-'СЕТ СН'!$I$19</f>
        <v>2917.3952688400004</v>
      </c>
      <c r="I126" s="36">
        <f>SUMIFS(СВЦЭМ!$C$39:$C$782,СВЦЭМ!$A$39:$A$782,$A126,СВЦЭМ!$B$39:$B$782,I$119)+'СЕТ СН'!$I$9+СВЦЭМ!$D$10+'СЕТ СН'!$I$6-'СЕТ СН'!$I$19</f>
        <v>2819.7400875200001</v>
      </c>
      <c r="J126" s="36">
        <f>SUMIFS(СВЦЭМ!$C$39:$C$782,СВЦЭМ!$A$39:$A$782,$A126,СВЦЭМ!$B$39:$B$782,J$119)+'СЕТ СН'!$I$9+СВЦЭМ!$D$10+'СЕТ СН'!$I$6-'СЕТ СН'!$I$19</f>
        <v>2790.7362027600002</v>
      </c>
      <c r="K126" s="36">
        <f>SUMIFS(СВЦЭМ!$C$39:$C$782,СВЦЭМ!$A$39:$A$782,$A126,СВЦЭМ!$B$39:$B$782,K$119)+'СЕТ СН'!$I$9+СВЦЭМ!$D$10+'СЕТ СН'!$I$6-'СЕТ СН'!$I$19</f>
        <v>2744.7494616000004</v>
      </c>
      <c r="L126" s="36">
        <f>SUMIFS(СВЦЭМ!$C$39:$C$782,СВЦЭМ!$A$39:$A$782,$A126,СВЦЭМ!$B$39:$B$782,L$119)+'СЕТ СН'!$I$9+СВЦЭМ!$D$10+'СЕТ СН'!$I$6-'СЕТ СН'!$I$19</f>
        <v>2738.7325348000004</v>
      </c>
      <c r="M126" s="36">
        <f>SUMIFS(СВЦЭМ!$C$39:$C$782,СВЦЭМ!$A$39:$A$782,$A126,СВЦЭМ!$B$39:$B$782,M$119)+'СЕТ СН'!$I$9+СВЦЭМ!$D$10+'СЕТ СН'!$I$6-'СЕТ СН'!$I$19</f>
        <v>2796.4228033700001</v>
      </c>
      <c r="N126" s="36">
        <f>SUMIFS(СВЦЭМ!$C$39:$C$782,СВЦЭМ!$A$39:$A$782,$A126,СВЦЭМ!$B$39:$B$782,N$119)+'СЕТ СН'!$I$9+СВЦЭМ!$D$10+'СЕТ СН'!$I$6-'СЕТ СН'!$I$19</f>
        <v>2800.5280381900002</v>
      </c>
      <c r="O126" s="36">
        <f>SUMIFS(СВЦЭМ!$C$39:$C$782,СВЦЭМ!$A$39:$A$782,$A126,СВЦЭМ!$B$39:$B$782,O$119)+'СЕТ СН'!$I$9+СВЦЭМ!$D$10+'СЕТ СН'!$I$6-'СЕТ СН'!$I$19</f>
        <v>2790.5016903100004</v>
      </c>
      <c r="P126" s="36">
        <f>SUMIFS(СВЦЭМ!$C$39:$C$782,СВЦЭМ!$A$39:$A$782,$A126,СВЦЭМ!$B$39:$B$782,P$119)+'СЕТ СН'!$I$9+СВЦЭМ!$D$10+'СЕТ СН'!$I$6-'СЕТ СН'!$I$19</f>
        <v>2791.32789456</v>
      </c>
      <c r="Q126" s="36">
        <f>SUMIFS(СВЦЭМ!$C$39:$C$782,СВЦЭМ!$A$39:$A$782,$A126,СВЦЭМ!$B$39:$B$782,Q$119)+'СЕТ СН'!$I$9+СВЦЭМ!$D$10+'СЕТ СН'!$I$6-'СЕТ СН'!$I$19</f>
        <v>2823.4174609500001</v>
      </c>
      <c r="R126" s="36">
        <f>SUMIFS(СВЦЭМ!$C$39:$C$782,СВЦЭМ!$A$39:$A$782,$A126,СВЦЭМ!$B$39:$B$782,R$119)+'СЕТ СН'!$I$9+СВЦЭМ!$D$10+'СЕТ СН'!$I$6-'СЕТ СН'!$I$19</f>
        <v>2807.79374964</v>
      </c>
      <c r="S126" s="36">
        <f>SUMIFS(СВЦЭМ!$C$39:$C$782,СВЦЭМ!$A$39:$A$782,$A126,СВЦЭМ!$B$39:$B$782,S$119)+'СЕТ СН'!$I$9+СВЦЭМ!$D$10+'СЕТ СН'!$I$6-'СЕТ СН'!$I$19</f>
        <v>2769.0164829400001</v>
      </c>
      <c r="T126" s="36">
        <f>SUMIFS(СВЦЭМ!$C$39:$C$782,СВЦЭМ!$A$39:$A$782,$A126,СВЦЭМ!$B$39:$B$782,T$119)+'СЕТ СН'!$I$9+СВЦЭМ!$D$10+'СЕТ СН'!$I$6-'СЕТ СН'!$I$19</f>
        <v>2740.0603000199999</v>
      </c>
      <c r="U126" s="36">
        <f>SUMIFS(СВЦЭМ!$C$39:$C$782,СВЦЭМ!$A$39:$A$782,$A126,СВЦЭМ!$B$39:$B$782,U$119)+'СЕТ СН'!$I$9+СВЦЭМ!$D$10+'СЕТ СН'!$I$6-'СЕТ СН'!$I$19</f>
        <v>2672.59143154</v>
      </c>
      <c r="V126" s="36">
        <f>SUMIFS(СВЦЭМ!$C$39:$C$782,СВЦЭМ!$A$39:$A$782,$A126,СВЦЭМ!$B$39:$B$782,V$119)+'СЕТ СН'!$I$9+СВЦЭМ!$D$10+'СЕТ СН'!$I$6-'СЕТ СН'!$I$19</f>
        <v>2688.12816183</v>
      </c>
      <c r="W126" s="36">
        <f>SUMIFS(СВЦЭМ!$C$39:$C$782,СВЦЭМ!$A$39:$A$782,$A126,СВЦЭМ!$B$39:$B$782,W$119)+'СЕТ СН'!$I$9+СВЦЭМ!$D$10+'СЕТ СН'!$I$6-'СЕТ СН'!$I$19</f>
        <v>2714.11378216</v>
      </c>
      <c r="X126" s="36">
        <f>SUMIFS(СВЦЭМ!$C$39:$C$782,СВЦЭМ!$A$39:$A$782,$A126,СВЦЭМ!$B$39:$B$782,X$119)+'СЕТ СН'!$I$9+СВЦЭМ!$D$10+'СЕТ СН'!$I$6-'СЕТ СН'!$I$19</f>
        <v>2792.5446224100001</v>
      </c>
      <c r="Y126" s="36">
        <f>SUMIFS(СВЦЭМ!$C$39:$C$782,СВЦЭМ!$A$39:$A$782,$A126,СВЦЭМ!$B$39:$B$782,Y$119)+'СЕТ СН'!$I$9+СВЦЭМ!$D$10+'СЕТ СН'!$I$6-'СЕТ СН'!$I$19</f>
        <v>2833.8095037399999</v>
      </c>
    </row>
    <row r="127" spans="1:27" ht="15.75" x14ac:dyDescent="0.2">
      <c r="A127" s="35">
        <f t="shared" si="3"/>
        <v>45573</v>
      </c>
      <c r="B127" s="36">
        <f>SUMIFS(СВЦЭМ!$C$39:$C$782,СВЦЭМ!$A$39:$A$782,$A127,СВЦЭМ!$B$39:$B$782,B$119)+'СЕТ СН'!$I$9+СВЦЭМ!$D$10+'СЕТ СН'!$I$6-'СЕТ СН'!$I$19</f>
        <v>2945.7259421899998</v>
      </c>
      <c r="C127" s="36">
        <f>SUMIFS(СВЦЭМ!$C$39:$C$782,СВЦЭМ!$A$39:$A$782,$A127,СВЦЭМ!$B$39:$B$782,C$119)+'СЕТ СН'!$I$9+СВЦЭМ!$D$10+'СЕТ СН'!$I$6-'СЕТ СН'!$I$19</f>
        <v>3005.4635376800002</v>
      </c>
      <c r="D127" s="36">
        <f>SUMIFS(СВЦЭМ!$C$39:$C$782,СВЦЭМ!$A$39:$A$782,$A127,СВЦЭМ!$B$39:$B$782,D$119)+'СЕТ СН'!$I$9+СВЦЭМ!$D$10+'СЕТ СН'!$I$6-'СЕТ СН'!$I$19</f>
        <v>3030.13567556</v>
      </c>
      <c r="E127" s="36">
        <f>SUMIFS(СВЦЭМ!$C$39:$C$782,СВЦЭМ!$A$39:$A$782,$A127,СВЦЭМ!$B$39:$B$782,E$119)+'СЕТ СН'!$I$9+СВЦЭМ!$D$10+'СЕТ СН'!$I$6-'СЕТ СН'!$I$19</f>
        <v>3022.5024454000004</v>
      </c>
      <c r="F127" s="36">
        <f>SUMIFS(СВЦЭМ!$C$39:$C$782,СВЦЭМ!$A$39:$A$782,$A127,СВЦЭМ!$B$39:$B$782,F$119)+'СЕТ СН'!$I$9+СВЦЭМ!$D$10+'СЕТ СН'!$I$6-'СЕТ СН'!$I$19</f>
        <v>3021.4379635700002</v>
      </c>
      <c r="G127" s="36">
        <f>SUMIFS(СВЦЭМ!$C$39:$C$782,СВЦЭМ!$A$39:$A$782,$A127,СВЦЭМ!$B$39:$B$782,G$119)+'СЕТ СН'!$I$9+СВЦЭМ!$D$10+'СЕТ СН'!$I$6-'СЕТ СН'!$I$19</f>
        <v>2998.60496143</v>
      </c>
      <c r="H127" s="36">
        <f>SUMIFS(СВЦЭМ!$C$39:$C$782,СВЦЭМ!$A$39:$A$782,$A127,СВЦЭМ!$B$39:$B$782,H$119)+'СЕТ СН'!$I$9+СВЦЭМ!$D$10+'СЕТ СН'!$I$6-'СЕТ СН'!$I$19</f>
        <v>2926.6845713600001</v>
      </c>
      <c r="I127" s="36">
        <f>SUMIFS(СВЦЭМ!$C$39:$C$782,СВЦЭМ!$A$39:$A$782,$A127,СВЦЭМ!$B$39:$B$782,I$119)+'СЕТ СН'!$I$9+СВЦЭМ!$D$10+'СЕТ СН'!$I$6-'СЕТ СН'!$I$19</f>
        <v>2791.5852246499999</v>
      </c>
      <c r="J127" s="36">
        <f>SUMIFS(СВЦЭМ!$C$39:$C$782,СВЦЭМ!$A$39:$A$782,$A127,СВЦЭМ!$B$39:$B$782,J$119)+'СЕТ СН'!$I$9+СВЦЭМ!$D$10+'СЕТ СН'!$I$6-'СЕТ СН'!$I$19</f>
        <v>2752.5164535100002</v>
      </c>
      <c r="K127" s="36">
        <f>SUMIFS(СВЦЭМ!$C$39:$C$782,СВЦЭМ!$A$39:$A$782,$A127,СВЦЭМ!$B$39:$B$782,K$119)+'СЕТ СН'!$I$9+СВЦЭМ!$D$10+'СЕТ СН'!$I$6-'СЕТ СН'!$I$19</f>
        <v>2773.2318089700002</v>
      </c>
      <c r="L127" s="36">
        <f>SUMIFS(СВЦЭМ!$C$39:$C$782,СВЦЭМ!$A$39:$A$782,$A127,СВЦЭМ!$B$39:$B$782,L$119)+'СЕТ СН'!$I$9+СВЦЭМ!$D$10+'СЕТ СН'!$I$6-'СЕТ СН'!$I$19</f>
        <v>2723.2858405300003</v>
      </c>
      <c r="M127" s="36">
        <f>SUMIFS(СВЦЭМ!$C$39:$C$782,СВЦЭМ!$A$39:$A$782,$A127,СВЦЭМ!$B$39:$B$782,M$119)+'СЕТ СН'!$I$9+СВЦЭМ!$D$10+'СЕТ СН'!$I$6-'СЕТ СН'!$I$19</f>
        <v>2740.2225827399998</v>
      </c>
      <c r="N127" s="36">
        <f>SUMIFS(СВЦЭМ!$C$39:$C$782,СВЦЭМ!$A$39:$A$782,$A127,СВЦЭМ!$B$39:$B$782,N$119)+'СЕТ СН'!$I$9+СВЦЭМ!$D$10+'СЕТ СН'!$I$6-'СЕТ СН'!$I$19</f>
        <v>2769.5195451400004</v>
      </c>
      <c r="O127" s="36">
        <f>SUMIFS(СВЦЭМ!$C$39:$C$782,СВЦЭМ!$A$39:$A$782,$A127,СВЦЭМ!$B$39:$B$782,O$119)+'СЕТ СН'!$I$9+СВЦЭМ!$D$10+'СЕТ СН'!$I$6-'СЕТ СН'!$I$19</f>
        <v>2740.4741385500001</v>
      </c>
      <c r="P127" s="36">
        <f>SUMIFS(СВЦЭМ!$C$39:$C$782,СВЦЭМ!$A$39:$A$782,$A127,СВЦЭМ!$B$39:$B$782,P$119)+'СЕТ СН'!$I$9+СВЦЭМ!$D$10+'СЕТ СН'!$I$6-'СЕТ СН'!$I$19</f>
        <v>2750.9146084100003</v>
      </c>
      <c r="Q127" s="36">
        <f>SUMIFS(СВЦЭМ!$C$39:$C$782,СВЦЭМ!$A$39:$A$782,$A127,СВЦЭМ!$B$39:$B$782,Q$119)+'СЕТ СН'!$I$9+СВЦЭМ!$D$10+'СЕТ СН'!$I$6-'СЕТ СН'!$I$19</f>
        <v>2781.8375615300001</v>
      </c>
      <c r="R127" s="36">
        <f>SUMIFS(СВЦЭМ!$C$39:$C$782,СВЦЭМ!$A$39:$A$782,$A127,СВЦЭМ!$B$39:$B$782,R$119)+'СЕТ СН'!$I$9+СВЦЭМ!$D$10+'СЕТ СН'!$I$6-'СЕТ СН'!$I$19</f>
        <v>2774.5988050599999</v>
      </c>
      <c r="S127" s="36">
        <f>SUMIFS(СВЦЭМ!$C$39:$C$782,СВЦЭМ!$A$39:$A$782,$A127,СВЦЭМ!$B$39:$B$782,S$119)+'СЕТ СН'!$I$9+СВЦЭМ!$D$10+'СЕТ СН'!$I$6-'СЕТ СН'!$I$19</f>
        <v>2754.9904899200001</v>
      </c>
      <c r="T127" s="36">
        <f>SUMIFS(СВЦЭМ!$C$39:$C$782,СВЦЭМ!$A$39:$A$782,$A127,СВЦЭМ!$B$39:$B$782,T$119)+'СЕТ СН'!$I$9+СВЦЭМ!$D$10+'СЕТ СН'!$I$6-'СЕТ СН'!$I$19</f>
        <v>2738.80140579</v>
      </c>
      <c r="U127" s="36">
        <f>SUMIFS(СВЦЭМ!$C$39:$C$782,СВЦЭМ!$A$39:$A$782,$A127,СВЦЭМ!$B$39:$B$782,U$119)+'СЕТ СН'!$I$9+СВЦЭМ!$D$10+'СЕТ СН'!$I$6-'СЕТ СН'!$I$19</f>
        <v>2714.1641814300001</v>
      </c>
      <c r="V127" s="36">
        <f>SUMIFS(СВЦЭМ!$C$39:$C$782,СВЦЭМ!$A$39:$A$782,$A127,СВЦЭМ!$B$39:$B$782,V$119)+'СЕТ СН'!$I$9+СВЦЭМ!$D$10+'СЕТ СН'!$I$6-'СЕТ СН'!$I$19</f>
        <v>2714.1083647599999</v>
      </c>
      <c r="W127" s="36">
        <f>SUMIFS(СВЦЭМ!$C$39:$C$782,СВЦЭМ!$A$39:$A$782,$A127,СВЦЭМ!$B$39:$B$782,W$119)+'СЕТ СН'!$I$9+СВЦЭМ!$D$10+'СЕТ СН'!$I$6-'СЕТ СН'!$I$19</f>
        <v>2745.7102990900003</v>
      </c>
      <c r="X127" s="36">
        <f>SUMIFS(СВЦЭМ!$C$39:$C$782,СВЦЭМ!$A$39:$A$782,$A127,СВЦЭМ!$B$39:$B$782,X$119)+'СЕТ СН'!$I$9+СВЦЭМ!$D$10+'СЕТ СН'!$I$6-'СЕТ СН'!$I$19</f>
        <v>2809.7418859999998</v>
      </c>
      <c r="Y127" s="36">
        <f>SUMIFS(СВЦЭМ!$C$39:$C$782,СВЦЭМ!$A$39:$A$782,$A127,СВЦЭМ!$B$39:$B$782,Y$119)+'СЕТ СН'!$I$9+СВЦЭМ!$D$10+'СЕТ СН'!$I$6-'СЕТ СН'!$I$19</f>
        <v>2872.5692734300001</v>
      </c>
    </row>
    <row r="128" spans="1:27" ht="15.75" x14ac:dyDescent="0.2">
      <c r="A128" s="35">
        <f t="shared" si="3"/>
        <v>45574</v>
      </c>
      <c r="B128" s="36">
        <f>SUMIFS(СВЦЭМ!$C$39:$C$782,СВЦЭМ!$A$39:$A$782,$A128,СВЦЭМ!$B$39:$B$782,B$119)+'СЕТ СН'!$I$9+СВЦЭМ!$D$10+'СЕТ СН'!$I$6-'СЕТ СН'!$I$19</f>
        <v>2909.4431420700002</v>
      </c>
      <c r="C128" s="36">
        <f>SUMIFS(СВЦЭМ!$C$39:$C$782,СВЦЭМ!$A$39:$A$782,$A128,СВЦЭМ!$B$39:$B$782,C$119)+'СЕТ СН'!$I$9+СВЦЭМ!$D$10+'СЕТ СН'!$I$6-'СЕТ СН'!$I$19</f>
        <v>2996.7609586899998</v>
      </c>
      <c r="D128" s="36">
        <f>SUMIFS(СВЦЭМ!$C$39:$C$782,СВЦЭМ!$A$39:$A$782,$A128,СВЦЭМ!$B$39:$B$782,D$119)+'СЕТ СН'!$I$9+СВЦЭМ!$D$10+'СЕТ СН'!$I$6-'СЕТ СН'!$I$19</f>
        <v>3043.2360120399999</v>
      </c>
      <c r="E128" s="36">
        <f>SUMIFS(СВЦЭМ!$C$39:$C$782,СВЦЭМ!$A$39:$A$782,$A128,СВЦЭМ!$B$39:$B$782,E$119)+'СЕТ СН'!$I$9+СВЦЭМ!$D$10+'СЕТ СН'!$I$6-'СЕТ СН'!$I$19</f>
        <v>3075.4270750400001</v>
      </c>
      <c r="F128" s="36">
        <f>SUMIFS(СВЦЭМ!$C$39:$C$782,СВЦЭМ!$A$39:$A$782,$A128,СВЦЭМ!$B$39:$B$782,F$119)+'СЕТ СН'!$I$9+СВЦЭМ!$D$10+'СЕТ СН'!$I$6-'СЕТ СН'!$I$19</f>
        <v>3060.2396134999999</v>
      </c>
      <c r="G128" s="36">
        <f>SUMIFS(СВЦЭМ!$C$39:$C$782,СВЦЭМ!$A$39:$A$782,$A128,СВЦЭМ!$B$39:$B$782,G$119)+'СЕТ СН'!$I$9+СВЦЭМ!$D$10+'СЕТ СН'!$I$6-'СЕТ СН'!$I$19</f>
        <v>3025.2840342999998</v>
      </c>
      <c r="H128" s="36">
        <f>SUMIFS(СВЦЭМ!$C$39:$C$782,СВЦЭМ!$A$39:$A$782,$A128,СВЦЭМ!$B$39:$B$782,H$119)+'СЕТ СН'!$I$9+СВЦЭМ!$D$10+'СЕТ СН'!$I$6-'СЕТ СН'!$I$19</f>
        <v>2951.0883241400002</v>
      </c>
      <c r="I128" s="36">
        <f>SUMIFS(СВЦЭМ!$C$39:$C$782,СВЦЭМ!$A$39:$A$782,$A128,СВЦЭМ!$B$39:$B$782,I$119)+'СЕТ СН'!$I$9+СВЦЭМ!$D$10+'СЕТ СН'!$I$6-'СЕТ СН'!$I$19</f>
        <v>2918.8192954300002</v>
      </c>
      <c r="J128" s="36">
        <f>SUMIFS(СВЦЭМ!$C$39:$C$782,СВЦЭМ!$A$39:$A$782,$A128,СВЦЭМ!$B$39:$B$782,J$119)+'СЕТ СН'!$I$9+СВЦЭМ!$D$10+'СЕТ СН'!$I$6-'СЕТ СН'!$I$19</f>
        <v>2826.7069330499999</v>
      </c>
      <c r="K128" s="36">
        <f>SUMIFS(СВЦЭМ!$C$39:$C$782,СВЦЭМ!$A$39:$A$782,$A128,СВЦЭМ!$B$39:$B$782,K$119)+'СЕТ СН'!$I$9+СВЦЭМ!$D$10+'СЕТ СН'!$I$6-'СЕТ СН'!$I$19</f>
        <v>2816.0110709199998</v>
      </c>
      <c r="L128" s="36">
        <f>SUMIFS(СВЦЭМ!$C$39:$C$782,СВЦЭМ!$A$39:$A$782,$A128,СВЦЭМ!$B$39:$B$782,L$119)+'СЕТ СН'!$I$9+СВЦЭМ!$D$10+'СЕТ СН'!$I$6-'СЕТ СН'!$I$19</f>
        <v>2799.0871217600002</v>
      </c>
      <c r="M128" s="36">
        <f>SUMIFS(СВЦЭМ!$C$39:$C$782,СВЦЭМ!$A$39:$A$782,$A128,СВЦЭМ!$B$39:$B$782,M$119)+'СЕТ СН'!$I$9+СВЦЭМ!$D$10+'СЕТ СН'!$I$6-'СЕТ СН'!$I$19</f>
        <v>2820.0469551599999</v>
      </c>
      <c r="N128" s="36">
        <f>SUMIFS(СВЦЭМ!$C$39:$C$782,СВЦЭМ!$A$39:$A$782,$A128,СВЦЭМ!$B$39:$B$782,N$119)+'СЕТ СН'!$I$9+СВЦЭМ!$D$10+'СЕТ СН'!$I$6-'СЕТ СН'!$I$19</f>
        <v>2849.0074276</v>
      </c>
      <c r="O128" s="36">
        <f>SUMIFS(СВЦЭМ!$C$39:$C$782,СВЦЭМ!$A$39:$A$782,$A128,СВЦЭМ!$B$39:$B$782,O$119)+'СЕТ СН'!$I$9+СВЦЭМ!$D$10+'СЕТ СН'!$I$6-'СЕТ СН'!$I$19</f>
        <v>2841.8399493799998</v>
      </c>
      <c r="P128" s="36">
        <f>SUMIFS(СВЦЭМ!$C$39:$C$782,СВЦЭМ!$A$39:$A$782,$A128,СВЦЭМ!$B$39:$B$782,P$119)+'СЕТ СН'!$I$9+СВЦЭМ!$D$10+'СЕТ СН'!$I$6-'СЕТ СН'!$I$19</f>
        <v>2831.6325334700005</v>
      </c>
      <c r="Q128" s="36">
        <f>SUMIFS(СВЦЭМ!$C$39:$C$782,СВЦЭМ!$A$39:$A$782,$A128,СВЦЭМ!$B$39:$B$782,Q$119)+'СЕТ СН'!$I$9+СВЦЭМ!$D$10+'СЕТ СН'!$I$6-'СЕТ СН'!$I$19</f>
        <v>2866.3303070600005</v>
      </c>
      <c r="R128" s="36">
        <f>SUMIFS(СВЦЭМ!$C$39:$C$782,СВЦЭМ!$A$39:$A$782,$A128,СВЦЭМ!$B$39:$B$782,R$119)+'СЕТ СН'!$I$9+СВЦЭМ!$D$10+'СЕТ СН'!$I$6-'СЕТ СН'!$I$19</f>
        <v>2860.6151004900003</v>
      </c>
      <c r="S128" s="36">
        <f>SUMIFS(СВЦЭМ!$C$39:$C$782,СВЦЭМ!$A$39:$A$782,$A128,СВЦЭМ!$B$39:$B$782,S$119)+'СЕТ СН'!$I$9+СВЦЭМ!$D$10+'СЕТ СН'!$I$6-'СЕТ СН'!$I$19</f>
        <v>2842.1380294700002</v>
      </c>
      <c r="T128" s="36">
        <f>SUMIFS(СВЦЭМ!$C$39:$C$782,СВЦЭМ!$A$39:$A$782,$A128,СВЦЭМ!$B$39:$B$782,T$119)+'СЕТ СН'!$I$9+СВЦЭМ!$D$10+'СЕТ СН'!$I$6-'СЕТ СН'!$I$19</f>
        <v>2840.4052091900003</v>
      </c>
      <c r="U128" s="36">
        <f>SUMIFS(СВЦЭМ!$C$39:$C$782,СВЦЭМ!$A$39:$A$782,$A128,СВЦЭМ!$B$39:$B$782,U$119)+'СЕТ СН'!$I$9+СВЦЭМ!$D$10+'СЕТ СН'!$I$6-'СЕТ СН'!$I$19</f>
        <v>2841.0757460300001</v>
      </c>
      <c r="V128" s="36">
        <f>SUMIFS(СВЦЭМ!$C$39:$C$782,СВЦЭМ!$A$39:$A$782,$A128,СВЦЭМ!$B$39:$B$782,V$119)+'СЕТ СН'!$I$9+СВЦЭМ!$D$10+'СЕТ СН'!$I$6-'СЕТ СН'!$I$19</f>
        <v>2855.1968552200001</v>
      </c>
      <c r="W128" s="36">
        <f>SUMIFS(СВЦЭМ!$C$39:$C$782,СВЦЭМ!$A$39:$A$782,$A128,СВЦЭМ!$B$39:$B$782,W$119)+'СЕТ СН'!$I$9+СВЦЭМ!$D$10+'СЕТ СН'!$I$6-'СЕТ СН'!$I$19</f>
        <v>2875.6792222600002</v>
      </c>
      <c r="X128" s="36">
        <f>SUMIFS(СВЦЭМ!$C$39:$C$782,СВЦЭМ!$A$39:$A$782,$A128,СВЦЭМ!$B$39:$B$782,X$119)+'СЕТ СН'!$I$9+СВЦЭМ!$D$10+'СЕТ СН'!$I$6-'СЕТ СН'!$I$19</f>
        <v>2952.7471623600004</v>
      </c>
      <c r="Y128" s="36">
        <f>SUMIFS(СВЦЭМ!$C$39:$C$782,СВЦЭМ!$A$39:$A$782,$A128,СВЦЭМ!$B$39:$B$782,Y$119)+'СЕТ СН'!$I$9+СВЦЭМ!$D$10+'СЕТ СН'!$I$6-'СЕТ СН'!$I$19</f>
        <v>3005.94334557</v>
      </c>
    </row>
    <row r="129" spans="1:25" ht="15.75" x14ac:dyDescent="0.2">
      <c r="A129" s="35">
        <f t="shared" si="3"/>
        <v>45575</v>
      </c>
      <c r="B129" s="36">
        <f>SUMIFS(СВЦЭМ!$C$39:$C$782,СВЦЭМ!$A$39:$A$782,$A129,СВЦЭМ!$B$39:$B$782,B$119)+'СЕТ СН'!$I$9+СВЦЭМ!$D$10+'СЕТ СН'!$I$6-'СЕТ СН'!$I$19</f>
        <v>2984.9196039200001</v>
      </c>
      <c r="C129" s="36">
        <f>SUMIFS(СВЦЭМ!$C$39:$C$782,СВЦЭМ!$A$39:$A$782,$A129,СВЦЭМ!$B$39:$B$782,C$119)+'СЕТ СН'!$I$9+СВЦЭМ!$D$10+'СЕТ СН'!$I$6-'СЕТ СН'!$I$19</f>
        <v>3024.0315701600002</v>
      </c>
      <c r="D129" s="36">
        <f>SUMIFS(СВЦЭМ!$C$39:$C$782,СВЦЭМ!$A$39:$A$782,$A129,СВЦЭМ!$B$39:$B$782,D$119)+'СЕТ СН'!$I$9+СВЦЭМ!$D$10+'СЕТ СН'!$I$6-'СЕТ СН'!$I$19</f>
        <v>3003.4506636800002</v>
      </c>
      <c r="E129" s="36">
        <f>SUMIFS(СВЦЭМ!$C$39:$C$782,СВЦЭМ!$A$39:$A$782,$A129,СВЦЭМ!$B$39:$B$782,E$119)+'СЕТ СН'!$I$9+СВЦЭМ!$D$10+'СЕТ СН'!$I$6-'СЕТ СН'!$I$19</f>
        <v>3016.1006299400001</v>
      </c>
      <c r="F129" s="36">
        <f>SUMIFS(СВЦЭМ!$C$39:$C$782,СВЦЭМ!$A$39:$A$782,$A129,СВЦЭМ!$B$39:$B$782,F$119)+'СЕТ СН'!$I$9+СВЦЭМ!$D$10+'СЕТ СН'!$I$6-'СЕТ СН'!$I$19</f>
        <v>3022.4547865700001</v>
      </c>
      <c r="G129" s="36">
        <f>SUMIFS(СВЦЭМ!$C$39:$C$782,СВЦЭМ!$A$39:$A$782,$A129,СВЦЭМ!$B$39:$B$782,G$119)+'СЕТ СН'!$I$9+СВЦЭМ!$D$10+'СЕТ СН'!$I$6-'СЕТ СН'!$I$19</f>
        <v>2982.7052462400002</v>
      </c>
      <c r="H129" s="36">
        <f>SUMIFS(СВЦЭМ!$C$39:$C$782,СВЦЭМ!$A$39:$A$782,$A129,СВЦЭМ!$B$39:$B$782,H$119)+'СЕТ СН'!$I$9+СВЦЭМ!$D$10+'СЕТ СН'!$I$6-'СЕТ СН'!$I$19</f>
        <v>2887.5444458299999</v>
      </c>
      <c r="I129" s="36">
        <f>SUMIFS(СВЦЭМ!$C$39:$C$782,СВЦЭМ!$A$39:$A$782,$A129,СВЦЭМ!$B$39:$B$782,I$119)+'СЕТ СН'!$I$9+СВЦЭМ!$D$10+'СЕТ СН'!$I$6-'СЕТ СН'!$I$19</f>
        <v>2799.2310297200002</v>
      </c>
      <c r="J129" s="36">
        <f>SUMIFS(СВЦЭМ!$C$39:$C$782,СВЦЭМ!$A$39:$A$782,$A129,СВЦЭМ!$B$39:$B$782,J$119)+'СЕТ СН'!$I$9+СВЦЭМ!$D$10+'СЕТ СН'!$I$6-'СЕТ СН'!$I$19</f>
        <v>2759.0935605200002</v>
      </c>
      <c r="K129" s="36">
        <f>SUMIFS(СВЦЭМ!$C$39:$C$782,СВЦЭМ!$A$39:$A$782,$A129,СВЦЭМ!$B$39:$B$782,K$119)+'СЕТ СН'!$I$9+СВЦЭМ!$D$10+'СЕТ СН'!$I$6-'СЕТ СН'!$I$19</f>
        <v>2750.8470846500004</v>
      </c>
      <c r="L129" s="36">
        <f>SUMIFS(СВЦЭМ!$C$39:$C$782,СВЦЭМ!$A$39:$A$782,$A129,СВЦЭМ!$B$39:$B$782,L$119)+'СЕТ СН'!$I$9+СВЦЭМ!$D$10+'СЕТ СН'!$I$6-'СЕТ СН'!$I$19</f>
        <v>2745.9332783</v>
      </c>
      <c r="M129" s="36">
        <f>SUMIFS(СВЦЭМ!$C$39:$C$782,СВЦЭМ!$A$39:$A$782,$A129,СВЦЭМ!$B$39:$B$782,M$119)+'СЕТ СН'!$I$9+СВЦЭМ!$D$10+'СЕТ СН'!$I$6-'СЕТ СН'!$I$19</f>
        <v>2775.9456093099998</v>
      </c>
      <c r="N129" s="36">
        <f>SUMIFS(СВЦЭМ!$C$39:$C$782,СВЦЭМ!$A$39:$A$782,$A129,СВЦЭМ!$B$39:$B$782,N$119)+'СЕТ СН'!$I$9+СВЦЭМ!$D$10+'СЕТ СН'!$I$6-'СЕТ СН'!$I$19</f>
        <v>2776.9382476400001</v>
      </c>
      <c r="O129" s="36">
        <f>SUMIFS(СВЦЭМ!$C$39:$C$782,СВЦЭМ!$A$39:$A$782,$A129,СВЦЭМ!$B$39:$B$782,O$119)+'СЕТ СН'!$I$9+СВЦЭМ!$D$10+'СЕТ СН'!$I$6-'СЕТ СН'!$I$19</f>
        <v>2787.0028964100002</v>
      </c>
      <c r="P129" s="36">
        <f>SUMIFS(СВЦЭМ!$C$39:$C$782,СВЦЭМ!$A$39:$A$782,$A129,СВЦЭМ!$B$39:$B$782,P$119)+'СЕТ СН'!$I$9+СВЦЭМ!$D$10+'СЕТ СН'!$I$6-'СЕТ СН'!$I$19</f>
        <v>2799.4447905900001</v>
      </c>
      <c r="Q129" s="36">
        <f>SUMIFS(СВЦЭМ!$C$39:$C$782,СВЦЭМ!$A$39:$A$782,$A129,СВЦЭМ!$B$39:$B$782,Q$119)+'СЕТ СН'!$I$9+СВЦЭМ!$D$10+'СЕТ СН'!$I$6-'СЕТ СН'!$I$19</f>
        <v>2822.4255588200003</v>
      </c>
      <c r="R129" s="36">
        <f>SUMIFS(СВЦЭМ!$C$39:$C$782,СВЦЭМ!$A$39:$A$782,$A129,СВЦЭМ!$B$39:$B$782,R$119)+'СЕТ СН'!$I$9+СВЦЭМ!$D$10+'СЕТ СН'!$I$6-'СЕТ СН'!$I$19</f>
        <v>2820.9638033900001</v>
      </c>
      <c r="S129" s="36">
        <f>SUMIFS(СВЦЭМ!$C$39:$C$782,СВЦЭМ!$A$39:$A$782,$A129,СВЦЭМ!$B$39:$B$782,S$119)+'СЕТ СН'!$I$9+СВЦЭМ!$D$10+'СЕТ СН'!$I$6-'СЕТ СН'!$I$19</f>
        <v>2812.0393238800002</v>
      </c>
      <c r="T129" s="36">
        <f>SUMIFS(СВЦЭМ!$C$39:$C$782,СВЦЭМ!$A$39:$A$782,$A129,СВЦЭМ!$B$39:$B$782,T$119)+'СЕТ СН'!$I$9+СВЦЭМ!$D$10+'СЕТ СН'!$I$6-'СЕТ СН'!$I$19</f>
        <v>2749.2607462100004</v>
      </c>
      <c r="U129" s="36">
        <f>SUMIFS(СВЦЭМ!$C$39:$C$782,СВЦЭМ!$A$39:$A$782,$A129,СВЦЭМ!$B$39:$B$782,U$119)+'СЕТ СН'!$I$9+СВЦЭМ!$D$10+'СЕТ СН'!$I$6-'СЕТ СН'!$I$19</f>
        <v>2679.0594593800001</v>
      </c>
      <c r="V129" s="36">
        <f>SUMIFS(СВЦЭМ!$C$39:$C$782,СВЦЭМ!$A$39:$A$782,$A129,СВЦЭМ!$B$39:$B$782,V$119)+'СЕТ СН'!$I$9+СВЦЭМ!$D$10+'СЕТ СН'!$I$6-'СЕТ СН'!$I$19</f>
        <v>2679.0182855500002</v>
      </c>
      <c r="W129" s="36">
        <f>SUMIFS(СВЦЭМ!$C$39:$C$782,СВЦЭМ!$A$39:$A$782,$A129,СВЦЭМ!$B$39:$B$782,W$119)+'СЕТ СН'!$I$9+СВЦЭМ!$D$10+'СЕТ СН'!$I$6-'СЕТ СН'!$I$19</f>
        <v>2693.2885918800002</v>
      </c>
      <c r="X129" s="36">
        <f>SUMIFS(СВЦЭМ!$C$39:$C$782,СВЦЭМ!$A$39:$A$782,$A129,СВЦЭМ!$B$39:$B$782,X$119)+'СЕТ СН'!$I$9+СВЦЭМ!$D$10+'СЕТ СН'!$I$6-'СЕТ СН'!$I$19</f>
        <v>2757.3236262999999</v>
      </c>
      <c r="Y129" s="36">
        <f>SUMIFS(СВЦЭМ!$C$39:$C$782,СВЦЭМ!$A$39:$A$782,$A129,СВЦЭМ!$B$39:$B$782,Y$119)+'СЕТ СН'!$I$9+СВЦЭМ!$D$10+'СЕТ СН'!$I$6-'СЕТ СН'!$I$19</f>
        <v>2826.8451475700003</v>
      </c>
    </row>
    <row r="130" spans="1:25" ht="15.75" x14ac:dyDescent="0.2">
      <c r="A130" s="35">
        <f t="shared" si="3"/>
        <v>45576</v>
      </c>
      <c r="B130" s="36">
        <f>SUMIFS(СВЦЭМ!$C$39:$C$782,СВЦЭМ!$A$39:$A$782,$A130,СВЦЭМ!$B$39:$B$782,B$119)+'СЕТ СН'!$I$9+СВЦЭМ!$D$10+'СЕТ СН'!$I$6-'СЕТ СН'!$I$19</f>
        <v>2969.6192089400001</v>
      </c>
      <c r="C130" s="36">
        <f>SUMIFS(СВЦЭМ!$C$39:$C$782,СВЦЭМ!$A$39:$A$782,$A130,СВЦЭМ!$B$39:$B$782,C$119)+'СЕТ СН'!$I$9+СВЦЭМ!$D$10+'СЕТ СН'!$I$6-'СЕТ СН'!$I$19</f>
        <v>3019.4183406700004</v>
      </c>
      <c r="D130" s="36">
        <f>SUMIFS(СВЦЭМ!$C$39:$C$782,СВЦЭМ!$A$39:$A$782,$A130,СВЦЭМ!$B$39:$B$782,D$119)+'СЕТ СН'!$I$9+СВЦЭМ!$D$10+'СЕТ СН'!$I$6-'СЕТ СН'!$I$19</f>
        <v>3034.7910428200003</v>
      </c>
      <c r="E130" s="36">
        <f>SUMIFS(СВЦЭМ!$C$39:$C$782,СВЦЭМ!$A$39:$A$782,$A130,СВЦЭМ!$B$39:$B$782,E$119)+'СЕТ СН'!$I$9+СВЦЭМ!$D$10+'СЕТ СН'!$I$6-'СЕТ СН'!$I$19</f>
        <v>3035.8036950400001</v>
      </c>
      <c r="F130" s="36">
        <f>SUMIFS(СВЦЭМ!$C$39:$C$782,СВЦЭМ!$A$39:$A$782,$A130,СВЦЭМ!$B$39:$B$782,F$119)+'СЕТ СН'!$I$9+СВЦЭМ!$D$10+'СЕТ СН'!$I$6-'СЕТ СН'!$I$19</f>
        <v>3055.1010573900003</v>
      </c>
      <c r="G130" s="36">
        <f>SUMIFS(СВЦЭМ!$C$39:$C$782,СВЦЭМ!$A$39:$A$782,$A130,СВЦЭМ!$B$39:$B$782,G$119)+'СЕТ СН'!$I$9+СВЦЭМ!$D$10+'СЕТ СН'!$I$6-'СЕТ СН'!$I$19</f>
        <v>3050.3229418600004</v>
      </c>
      <c r="H130" s="36">
        <f>SUMIFS(СВЦЭМ!$C$39:$C$782,СВЦЭМ!$A$39:$A$782,$A130,СВЦЭМ!$B$39:$B$782,H$119)+'СЕТ СН'!$I$9+СВЦЭМ!$D$10+'СЕТ СН'!$I$6-'СЕТ СН'!$I$19</f>
        <v>2940.9528328800002</v>
      </c>
      <c r="I130" s="36">
        <f>SUMIFS(СВЦЭМ!$C$39:$C$782,СВЦЭМ!$A$39:$A$782,$A130,СВЦЭМ!$B$39:$B$782,I$119)+'СЕТ СН'!$I$9+СВЦЭМ!$D$10+'СЕТ СН'!$I$6-'СЕТ СН'!$I$19</f>
        <v>2865.6968773600001</v>
      </c>
      <c r="J130" s="36">
        <f>SUMIFS(СВЦЭМ!$C$39:$C$782,СВЦЭМ!$A$39:$A$782,$A130,СВЦЭМ!$B$39:$B$782,J$119)+'СЕТ СН'!$I$9+СВЦЭМ!$D$10+'СЕТ СН'!$I$6-'СЕТ СН'!$I$19</f>
        <v>2812.1450804800002</v>
      </c>
      <c r="K130" s="36">
        <f>SUMIFS(СВЦЭМ!$C$39:$C$782,СВЦЭМ!$A$39:$A$782,$A130,СВЦЭМ!$B$39:$B$782,K$119)+'СЕТ СН'!$I$9+СВЦЭМ!$D$10+'СЕТ СН'!$I$6-'СЕТ СН'!$I$19</f>
        <v>2809.4530717400003</v>
      </c>
      <c r="L130" s="36">
        <f>SUMIFS(СВЦЭМ!$C$39:$C$782,СВЦЭМ!$A$39:$A$782,$A130,СВЦЭМ!$B$39:$B$782,L$119)+'СЕТ СН'!$I$9+СВЦЭМ!$D$10+'СЕТ СН'!$I$6-'СЕТ СН'!$I$19</f>
        <v>2808.42574891</v>
      </c>
      <c r="M130" s="36">
        <f>SUMIFS(СВЦЭМ!$C$39:$C$782,СВЦЭМ!$A$39:$A$782,$A130,СВЦЭМ!$B$39:$B$782,M$119)+'СЕТ СН'!$I$9+СВЦЭМ!$D$10+'СЕТ СН'!$I$6-'СЕТ СН'!$I$19</f>
        <v>2797.6192983700003</v>
      </c>
      <c r="N130" s="36">
        <f>SUMIFS(СВЦЭМ!$C$39:$C$782,СВЦЭМ!$A$39:$A$782,$A130,СВЦЭМ!$B$39:$B$782,N$119)+'СЕТ СН'!$I$9+СВЦЭМ!$D$10+'СЕТ СН'!$I$6-'СЕТ СН'!$I$19</f>
        <v>2844.43560432</v>
      </c>
      <c r="O130" s="36">
        <f>SUMIFS(СВЦЭМ!$C$39:$C$782,СВЦЭМ!$A$39:$A$782,$A130,СВЦЭМ!$B$39:$B$782,O$119)+'СЕТ СН'!$I$9+СВЦЭМ!$D$10+'СЕТ СН'!$I$6-'СЕТ СН'!$I$19</f>
        <v>2840.28879138</v>
      </c>
      <c r="P130" s="36">
        <f>SUMIFS(СВЦЭМ!$C$39:$C$782,СВЦЭМ!$A$39:$A$782,$A130,СВЦЭМ!$B$39:$B$782,P$119)+'СЕТ СН'!$I$9+СВЦЭМ!$D$10+'СЕТ СН'!$I$6-'СЕТ СН'!$I$19</f>
        <v>2841.5997876700003</v>
      </c>
      <c r="Q130" s="36">
        <f>SUMIFS(СВЦЭМ!$C$39:$C$782,СВЦЭМ!$A$39:$A$782,$A130,СВЦЭМ!$B$39:$B$782,Q$119)+'СЕТ СН'!$I$9+СВЦЭМ!$D$10+'СЕТ СН'!$I$6-'СЕТ СН'!$I$19</f>
        <v>2846.4803354800001</v>
      </c>
      <c r="R130" s="36">
        <f>SUMIFS(СВЦЭМ!$C$39:$C$782,СВЦЭМ!$A$39:$A$782,$A130,СВЦЭМ!$B$39:$B$782,R$119)+'СЕТ СН'!$I$9+СВЦЭМ!$D$10+'СЕТ СН'!$I$6-'СЕТ СН'!$I$19</f>
        <v>2845.4456942300003</v>
      </c>
      <c r="S130" s="36">
        <f>SUMIFS(СВЦЭМ!$C$39:$C$782,СВЦЭМ!$A$39:$A$782,$A130,СВЦЭМ!$B$39:$B$782,S$119)+'СЕТ СН'!$I$9+СВЦЭМ!$D$10+'СЕТ СН'!$I$6-'СЕТ СН'!$I$19</f>
        <v>2830.7566497400003</v>
      </c>
      <c r="T130" s="36">
        <f>SUMIFS(СВЦЭМ!$C$39:$C$782,СВЦЭМ!$A$39:$A$782,$A130,СВЦЭМ!$B$39:$B$782,T$119)+'СЕТ СН'!$I$9+СВЦЭМ!$D$10+'СЕТ СН'!$I$6-'СЕТ СН'!$I$19</f>
        <v>2788.5175820900004</v>
      </c>
      <c r="U130" s="36">
        <f>SUMIFS(СВЦЭМ!$C$39:$C$782,СВЦЭМ!$A$39:$A$782,$A130,СВЦЭМ!$B$39:$B$782,U$119)+'СЕТ СН'!$I$9+СВЦЭМ!$D$10+'СЕТ СН'!$I$6-'СЕТ СН'!$I$19</f>
        <v>2740.9352878999998</v>
      </c>
      <c r="V130" s="36">
        <f>SUMIFS(СВЦЭМ!$C$39:$C$782,СВЦЭМ!$A$39:$A$782,$A130,СВЦЭМ!$B$39:$B$782,V$119)+'СЕТ СН'!$I$9+СВЦЭМ!$D$10+'СЕТ СН'!$I$6-'СЕТ СН'!$I$19</f>
        <v>2753.2770018700003</v>
      </c>
      <c r="W130" s="36">
        <f>SUMIFS(СВЦЭМ!$C$39:$C$782,СВЦЭМ!$A$39:$A$782,$A130,СВЦЭМ!$B$39:$B$782,W$119)+'СЕТ СН'!$I$9+СВЦЭМ!$D$10+'СЕТ СН'!$I$6-'СЕТ СН'!$I$19</f>
        <v>2772.7944680999999</v>
      </c>
      <c r="X130" s="36">
        <f>SUMIFS(СВЦЭМ!$C$39:$C$782,СВЦЭМ!$A$39:$A$782,$A130,СВЦЭМ!$B$39:$B$782,X$119)+'СЕТ СН'!$I$9+СВЦЭМ!$D$10+'СЕТ СН'!$I$6-'СЕТ СН'!$I$19</f>
        <v>2845.8489874400002</v>
      </c>
      <c r="Y130" s="36">
        <f>SUMIFS(СВЦЭМ!$C$39:$C$782,СВЦЭМ!$A$39:$A$782,$A130,СВЦЭМ!$B$39:$B$782,Y$119)+'СЕТ СН'!$I$9+СВЦЭМ!$D$10+'СЕТ СН'!$I$6-'СЕТ СН'!$I$19</f>
        <v>2911.94732333</v>
      </c>
    </row>
    <row r="131" spans="1:25" ht="15.75" x14ac:dyDescent="0.2">
      <c r="A131" s="35">
        <f t="shared" si="3"/>
        <v>45577</v>
      </c>
      <c r="B131" s="36">
        <f>SUMIFS(СВЦЭМ!$C$39:$C$782,СВЦЭМ!$A$39:$A$782,$A131,СВЦЭМ!$B$39:$B$782,B$119)+'СЕТ СН'!$I$9+СВЦЭМ!$D$10+'СЕТ СН'!$I$6-'СЕТ СН'!$I$19</f>
        <v>2925.2406900400001</v>
      </c>
      <c r="C131" s="36">
        <f>SUMIFS(СВЦЭМ!$C$39:$C$782,СВЦЭМ!$A$39:$A$782,$A131,СВЦЭМ!$B$39:$B$782,C$119)+'СЕТ СН'!$I$9+СВЦЭМ!$D$10+'СЕТ СН'!$I$6-'СЕТ СН'!$I$19</f>
        <v>2995.2568473299998</v>
      </c>
      <c r="D131" s="36">
        <f>SUMIFS(СВЦЭМ!$C$39:$C$782,СВЦЭМ!$A$39:$A$782,$A131,СВЦЭМ!$B$39:$B$782,D$119)+'СЕТ СН'!$I$9+СВЦЭМ!$D$10+'СЕТ СН'!$I$6-'СЕТ СН'!$I$19</f>
        <v>3052.1457823600003</v>
      </c>
      <c r="E131" s="36">
        <f>SUMIFS(СВЦЭМ!$C$39:$C$782,СВЦЭМ!$A$39:$A$782,$A131,СВЦЭМ!$B$39:$B$782,E$119)+'СЕТ СН'!$I$9+СВЦЭМ!$D$10+'СЕТ СН'!$I$6-'СЕТ СН'!$I$19</f>
        <v>3042.3745992000004</v>
      </c>
      <c r="F131" s="36">
        <f>SUMIFS(СВЦЭМ!$C$39:$C$782,СВЦЭМ!$A$39:$A$782,$A131,СВЦЭМ!$B$39:$B$782,F$119)+'СЕТ СН'!$I$9+СВЦЭМ!$D$10+'СЕТ СН'!$I$6-'СЕТ СН'!$I$19</f>
        <v>3039.5859829700003</v>
      </c>
      <c r="G131" s="36">
        <f>SUMIFS(СВЦЭМ!$C$39:$C$782,СВЦЭМ!$A$39:$A$782,$A131,СВЦЭМ!$B$39:$B$782,G$119)+'СЕТ СН'!$I$9+СВЦЭМ!$D$10+'СЕТ СН'!$I$6-'СЕТ СН'!$I$19</f>
        <v>3045.45884415</v>
      </c>
      <c r="H131" s="36">
        <f>SUMIFS(СВЦЭМ!$C$39:$C$782,СВЦЭМ!$A$39:$A$782,$A131,СВЦЭМ!$B$39:$B$782,H$119)+'СЕТ СН'!$I$9+СВЦЭМ!$D$10+'СЕТ СН'!$I$6-'СЕТ СН'!$I$19</f>
        <v>3020.5302028699998</v>
      </c>
      <c r="I131" s="36">
        <f>SUMIFS(СВЦЭМ!$C$39:$C$782,СВЦЭМ!$A$39:$A$782,$A131,СВЦЭМ!$B$39:$B$782,I$119)+'СЕТ СН'!$I$9+СВЦЭМ!$D$10+'СЕТ СН'!$I$6-'СЕТ СН'!$I$19</f>
        <v>2960.02507943</v>
      </c>
      <c r="J131" s="36">
        <f>SUMIFS(СВЦЭМ!$C$39:$C$782,СВЦЭМ!$A$39:$A$782,$A131,СВЦЭМ!$B$39:$B$782,J$119)+'СЕТ СН'!$I$9+СВЦЭМ!$D$10+'СЕТ СН'!$I$6-'СЕТ СН'!$I$19</f>
        <v>2865.8029622399999</v>
      </c>
      <c r="K131" s="36">
        <f>SUMIFS(СВЦЭМ!$C$39:$C$782,СВЦЭМ!$A$39:$A$782,$A131,СВЦЭМ!$B$39:$B$782,K$119)+'СЕТ СН'!$I$9+СВЦЭМ!$D$10+'СЕТ СН'!$I$6-'СЕТ СН'!$I$19</f>
        <v>2800.9318359700001</v>
      </c>
      <c r="L131" s="36">
        <f>SUMIFS(СВЦЭМ!$C$39:$C$782,СВЦЭМ!$A$39:$A$782,$A131,СВЦЭМ!$B$39:$B$782,L$119)+'СЕТ СН'!$I$9+СВЦЭМ!$D$10+'СЕТ СН'!$I$6-'СЕТ СН'!$I$19</f>
        <v>2769.3069025200002</v>
      </c>
      <c r="M131" s="36">
        <f>SUMIFS(СВЦЭМ!$C$39:$C$782,СВЦЭМ!$A$39:$A$782,$A131,СВЦЭМ!$B$39:$B$782,M$119)+'СЕТ СН'!$I$9+СВЦЭМ!$D$10+'СЕТ СН'!$I$6-'СЕТ СН'!$I$19</f>
        <v>2754.2560621000002</v>
      </c>
      <c r="N131" s="36">
        <f>SUMIFS(СВЦЭМ!$C$39:$C$782,СВЦЭМ!$A$39:$A$782,$A131,СВЦЭМ!$B$39:$B$782,N$119)+'СЕТ СН'!$I$9+СВЦЭМ!$D$10+'СЕТ СН'!$I$6-'СЕТ СН'!$I$19</f>
        <v>2766.90961969</v>
      </c>
      <c r="O131" s="36">
        <f>SUMIFS(СВЦЭМ!$C$39:$C$782,СВЦЭМ!$A$39:$A$782,$A131,СВЦЭМ!$B$39:$B$782,O$119)+'СЕТ СН'!$I$9+СВЦЭМ!$D$10+'СЕТ СН'!$I$6-'СЕТ СН'!$I$19</f>
        <v>2772.3299447200002</v>
      </c>
      <c r="P131" s="36">
        <f>SUMIFS(СВЦЭМ!$C$39:$C$782,СВЦЭМ!$A$39:$A$782,$A131,СВЦЭМ!$B$39:$B$782,P$119)+'СЕТ СН'!$I$9+СВЦЭМ!$D$10+'СЕТ СН'!$I$6-'СЕТ СН'!$I$19</f>
        <v>2786.8242326999998</v>
      </c>
      <c r="Q131" s="36">
        <f>SUMIFS(СВЦЭМ!$C$39:$C$782,СВЦЭМ!$A$39:$A$782,$A131,СВЦЭМ!$B$39:$B$782,Q$119)+'СЕТ СН'!$I$9+СВЦЭМ!$D$10+'СЕТ СН'!$I$6-'СЕТ СН'!$I$19</f>
        <v>2790.9221304900002</v>
      </c>
      <c r="R131" s="36">
        <f>SUMIFS(СВЦЭМ!$C$39:$C$782,СВЦЭМ!$A$39:$A$782,$A131,СВЦЭМ!$B$39:$B$782,R$119)+'СЕТ СН'!$I$9+СВЦЭМ!$D$10+'СЕТ СН'!$I$6-'СЕТ СН'!$I$19</f>
        <v>2797.0899544900003</v>
      </c>
      <c r="S131" s="36">
        <f>SUMIFS(СВЦЭМ!$C$39:$C$782,СВЦЭМ!$A$39:$A$782,$A131,СВЦЭМ!$B$39:$B$782,S$119)+'СЕТ СН'!$I$9+СВЦЭМ!$D$10+'СЕТ СН'!$I$6-'СЕТ СН'!$I$19</f>
        <v>2792.4984524500001</v>
      </c>
      <c r="T131" s="36">
        <f>SUMIFS(СВЦЭМ!$C$39:$C$782,СВЦЭМ!$A$39:$A$782,$A131,СВЦЭМ!$B$39:$B$782,T$119)+'СЕТ СН'!$I$9+СВЦЭМ!$D$10+'СЕТ СН'!$I$6-'СЕТ СН'!$I$19</f>
        <v>2750.1876239100002</v>
      </c>
      <c r="U131" s="36">
        <f>SUMIFS(СВЦЭМ!$C$39:$C$782,СВЦЭМ!$A$39:$A$782,$A131,СВЦЭМ!$B$39:$B$782,U$119)+'СЕТ СН'!$I$9+СВЦЭМ!$D$10+'СЕТ СН'!$I$6-'СЕТ СН'!$I$19</f>
        <v>2698.8613606099998</v>
      </c>
      <c r="V131" s="36">
        <f>SUMIFS(СВЦЭМ!$C$39:$C$782,СВЦЭМ!$A$39:$A$782,$A131,СВЦЭМ!$B$39:$B$782,V$119)+'СЕТ СН'!$I$9+СВЦЭМ!$D$10+'СЕТ СН'!$I$6-'СЕТ СН'!$I$19</f>
        <v>2710.0580716600002</v>
      </c>
      <c r="W131" s="36">
        <f>SUMIFS(СВЦЭМ!$C$39:$C$782,СВЦЭМ!$A$39:$A$782,$A131,СВЦЭМ!$B$39:$B$782,W$119)+'СЕТ СН'!$I$9+СВЦЭМ!$D$10+'СЕТ СН'!$I$6-'СЕТ СН'!$I$19</f>
        <v>2727.6522753899999</v>
      </c>
      <c r="X131" s="36">
        <f>SUMIFS(СВЦЭМ!$C$39:$C$782,СВЦЭМ!$A$39:$A$782,$A131,СВЦЭМ!$B$39:$B$782,X$119)+'СЕТ СН'!$I$9+СВЦЭМ!$D$10+'СЕТ СН'!$I$6-'СЕТ СН'!$I$19</f>
        <v>2778.9163434800003</v>
      </c>
      <c r="Y131" s="36">
        <f>SUMIFS(СВЦЭМ!$C$39:$C$782,СВЦЭМ!$A$39:$A$782,$A131,СВЦЭМ!$B$39:$B$782,Y$119)+'СЕТ СН'!$I$9+СВЦЭМ!$D$10+'СЕТ СН'!$I$6-'СЕТ СН'!$I$19</f>
        <v>2872.27328876</v>
      </c>
    </row>
    <row r="132" spans="1:25" ht="15.75" x14ac:dyDescent="0.2">
      <c r="A132" s="35">
        <f t="shared" si="3"/>
        <v>45578</v>
      </c>
      <c r="B132" s="36">
        <f>SUMIFS(СВЦЭМ!$C$39:$C$782,СВЦЭМ!$A$39:$A$782,$A132,СВЦЭМ!$B$39:$B$782,B$119)+'СЕТ СН'!$I$9+СВЦЭМ!$D$10+'СЕТ СН'!$I$6-'СЕТ СН'!$I$19</f>
        <v>2899.5870458300001</v>
      </c>
      <c r="C132" s="36">
        <f>SUMIFS(СВЦЭМ!$C$39:$C$782,СВЦЭМ!$A$39:$A$782,$A132,СВЦЭМ!$B$39:$B$782,C$119)+'СЕТ СН'!$I$9+СВЦЭМ!$D$10+'СЕТ СН'!$I$6-'СЕТ СН'!$I$19</f>
        <v>2944.0761841499998</v>
      </c>
      <c r="D132" s="36">
        <f>SUMIFS(СВЦЭМ!$C$39:$C$782,СВЦЭМ!$A$39:$A$782,$A132,СВЦЭМ!$B$39:$B$782,D$119)+'СЕТ СН'!$I$9+СВЦЭМ!$D$10+'СЕТ СН'!$I$6-'СЕТ СН'!$I$19</f>
        <v>3001.0679856100001</v>
      </c>
      <c r="E132" s="36">
        <f>SUMIFS(СВЦЭМ!$C$39:$C$782,СВЦЭМ!$A$39:$A$782,$A132,СВЦЭМ!$B$39:$B$782,E$119)+'СЕТ СН'!$I$9+СВЦЭМ!$D$10+'СЕТ СН'!$I$6-'СЕТ СН'!$I$19</f>
        <v>3050.8971213300001</v>
      </c>
      <c r="F132" s="36">
        <f>SUMIFS(СВЦЭМ!$C$39:$C$782,СВЦЭМ!$A$39:$A$782,$A132,СВЦЭМ!$B$39:$B$782,F$119)+'СЕТ СН'!$I$9+СВЦЭМ!$D$10+'СЕТ СН'!$I$6-'СЕТ СН'!$I$19</f>
        <v>3051.90373193</v>
      </c>
      <c r="G132" s="36">
        <f>SUMIFS(СВЦЭМ!$C$39:$C$782,СВЦЭМ!$A$39:$A$782,$A132,СВЦЭМ!$B$39:$B$782,G$119)+'СЕТ СН'!$I$9+СВЦЭМ!$D$10+'СЕТ СН'!$I$6-'СЕТ СН'!$I$19</f>
        <v>3041.8108033400003</v>
      </c>
      <c r="H132" s="36">
        <f>SUMIFS(СВЦЭМ!$C$39:$C$782,СВЦЭМ!$A$39:$A$782,$A132,СВЦЭМ!$B$39:$B$782,H$119)+'СЕТ СН'!$I$9+СВЦЭМ!$D$10+'СЕТ СН'!$I$6-'СЕТ СН'!$I$19</f>
        <v>3004.7633659200001</v>
      </c>
      <c r="I132" s="36">
        <f>SUMIFS(СВЦЭМ!$C$39:$C$782,СВЦЭМ!$A$39:$A$782,$A132,СВЦЭМ!$B$39:$B$782,I$119)+'СЕТ СН'!$I$9+СВЦЭМ!$D$10+'СЕТ СН'!$I$6-'СЕТ СН'!$I$19</f>
        <v>2943.3770469800002</v>
      </c>
      <c r="J132" s="36">
        <f>SUMIFS(СВЦЭМ!$C$39:$C$782,СВЦЭМ!$A$39:$A$782,$A132,СВЦЭМ!$B$39:$B$782,J$119)+'СЕТ СН'!$I$9+СВЦЭМ!$D$10+'СЕТ СН'!$I$6-'СЕТ СН'!$I$19</f>
        <v>2861.48899213</v>
      </c>
      <c r="K132" s="36">
        <f>SUMIFS(СВЦЭМ!$C$39:$C$782,СВЦЭМ!$A$39:$A$782,$A132,СВЦЭМ!$B$39:$B$782,K$119)+'СЕТ СН'!$I$9+СВЦЭМ!$D$10+'СЕТ СН'!$I$6-'СЕТ СН'!$I$19</f>
        <v>2789.44252581</v>
      </c>
      <c r="L132" s="36">
        <f>SUMIFS(СВЦЭМ!$C$39:$C$782,СВЦЭМ!$A$39:$A$782,$A132,СВЦЭМ!$B$39:$B$782,L$119)+'СЕТ СН'!$I$9+СВЦЭМ!$D$10+'СЕТ СН'!$I$6-'СЕТ СН'!$I$19</f>
        <v>2729.7171904400002</v>
      </c>
      <c r="M132" s="36">
        <f>SUMIFS(СВЦЭМ!$C$39:$C$782,СВЦЭМ!$A$39:$A$782,$A132,СВЦЭМ!$B$39:$B$782,M$119)+'СЕТ СН'!$I$9+СВЦЭМ!$D$10+'СЕТ СН'!$I$6-'СЕТ СН'!$I$19</f>
        <v>2740.0156903500001</v>
      </c>
      <c r="N132" s="36">
        <f>SUMIFS(СВЦЭМ!$C$39:$C$782,СВЦЭМ!$A$39:$A$782,$A132,СВЦЭМ!$B$39:$B$782,N$119)+'СЕТ СН'!$I$9+СВЦЭМ!$D$10+'СЕТ СН'!$I$6-'СЕТ СН'!$I$19</f>
        <v>2763.9136385600004</v>
      </c>
      <c r="O132" s="36">
        <f>SUMIFS(СВЦЭМ!$C$39:$C$782,СВЦЭМ!$A$39:$A$782,$A132,СВЦЭМ!$B$39:$B$782,O$119)+'СЕТ СН'!$I$9+СВЦЭМ!$D$10+'СЕТ СН'!$I$6-'СЕТ СН'!$I$19</f>
        <v>2783.7155721600002</v>
      </c>
      <c r="P132" s="36">
        <f>SUMIFS(СВЦЭМ!$C$39:$C$782,СВЦЭМ!$A$39:$A$782,$A132,СВЦЭМ!$B$39:$B$782,P$119)+'СЕТ СН'!$I$9+СВЦЭМ!$D$10+'СЕТ СН'!$I$6-'СЕТ СН'!$I$19</f>
        <v>2800.9801548400001</v>
      </c>
      <c r="Q132" s="36">
        <f>SUMIFS(СВЦЭМ!$C$39:$C$782,СВЦЭМ!$A$39:$A$782,$A132,СВЦЭМ!$B$39:$B$782,Q$119)+'СЕТ СН'!$I$9+СВЦЭМ!$D$10+'СЕТ СН'!$I$6-'СЕТ СН'!$I$19</f>
        <v>2811.0373599200002</v>
      </c>
      <c r="R132" s="36">
        <f>SUMIFS(СВЦЭМ!$C$39:$C$782,СВЦЭМ!$A$39:$A$782,$A132,СВЦЭМ!$B$39:$B$782,R$119)+'СЕТ СН'!$I$9+СВЦЭМ!$D$10+'СЕТ СН'!$I$6-'СЕТ СН'!$I$19</f>
        <v>2806.2130908700001</v>
      </c>
      <c r="S132" s="36">
        <f>SUMIFS(СВЦЭМ!$C$39:$C$782,СВЦЭМ!$A$39:$A$782,$A132,СВЦЭМ!$B$39:$B$782,S$119)+'СЕТ СН'!$I$9+СВЦЭМ!$D$10+'СЕТ СН'!$I$6-'СЕТ СН'!$I$19</f>
        <v>2778.81950065</v>
      </c>
      <c r="T132" s="36">
        <f>SUMIFS(СВЦЭМ!$C$39:$C$782,СВЦЭМ!$A$39:$A$782,$A132,СВЦЭМ!$B$39:$B$782,T$119)+'СЕТ СН'!$I$9+СВЦЭМ!$D$10+'СЕТ СН'!$I$6-'СЕТ СН'!$I$19</f>
        <v>2710.0779712600001</v>
      </c>
      <c r="U132" s="36">
        <f>SUMIFS(СВЦЭМ!$C$39:$C$782,СВЦЭМ!$A$39:$A$782,$A132,СВЦЭМ!$B$39:$B$782,U$119)+'СЕТ СН'!$I$9+СВЦЭМ!$D$10+'СЕТ СН'!$I$6-'СЕТ СН'!$I$19</f>
        <v>2653.7904880900001</v>
      </c>
      <c r="V132" s="36">
        <f>SUMIFS(СВЦЭМ!$C$39:$C$782,СВЦЭМ!$A$39:$A$782,$A132,СВЦЭМ!$B$39:$B$782,V$119)+'СЕТ СН'!$I$9+СВЦЭМ!$D$10+'СЕТ СН'!$I$6-'СЕТ СН'!$I$19</f>
        <v>2655.6953041200004</v>
      </c>
      <c r="W132" s="36">
        <f>SUMIFS(СВЦЭМ!$C$39:$C$782,СВЦЭМ!$A$39:$A$782,$A132,СВЦЭМ!$B$39:$B$782,W$119)+'СЕТ СН'!$I$9+СВЦЭМ!$D$10+'СЕТ СН'!$I$6-'СЕТ СН'!$I$19</f>
        <v>2680.2969495500001</v>
      </c>
      <c r="X132" s="36">
        <f>SUMIFS(СВЦЭМ!$C$39:$C$782,СВЦЭМ!$A$39:$A$782,$A132,СВЦЭМ!$B$39:$B$782,X$119)+'СЕТ СН'!$I$9+СВЦЭМ!$D$10+'СЕТ СН'!$I$6-'СЕТ СН'!$I$19</f>
        <v>2759.1303813700001</v>
      </c>
      <c r="Y132" s="36">
        <f>SUMIFS(СВЦЭМ!$C$39:$C$782,СВЦЭМ!$A$39:$A$782,$A132,СВЦЭМ!$B$39:$B$782,Y$119)+'СЕТ СН'!$I$9+СВЦЭМ!$D$10+'СЕТ СН'!$I$6-'СЕТ СН'!$I$19</f>
        <v>2850.7403549300002</v>
      </c>
    </row>
    <row r="133" spans="1:25" ht="15.75" x14ac:dyDescent="0.2">
      <c r="A133" s="35">
        <f t="shared" si="3"/>
        <v>45579</v>
      </c>
      <c r="B133" s="36">
        <f>SUMIFS(СВЦЭМ!$C$39:$C$782,СВЦЭМ!$A$39:$A$782,$A133,СВЦЭМ!$B$39:$B$782,B$119)+'СЕТ СН'!$I$9+СВЦЭМ!$D$10+'СЕТ СН'!$I$6-'СЕТ СН'!$I$19</f>
        <v>3024.9873729700003</v>
      </c>
      <c r="C133" s="36">
        <f>SUMIFS(СВЦЭМ!$C$39:$C$782,СВЦЭМ!$A$39:$A$782,$A133,СВЦЭМ!$B$39:$B$782,C$119)+'СЕТ СН'!$I$9+СВЦЭМ!$D$10+'СЕТ СН'!$I$6-'СЕТ СН'!$I$19</f>
        <v>3097.9875546200001</v>
      </c>
      <c r="D133" s="36">
        <f>SUMIFS(СВЦЭМ!$C$39:$C$782,СВЦЭМ!$A$39:$A$782,$A133,СВЦЭМ!$B$39:$B$782,D$119)+'СЕТ СН'!$I$9+СВЦЭМ!$D$10+'СЕТ СН'!$I$6-'СЕТ СН'!$I$19</f>
        <v>3106.3889800200004</v>
      </c>
      <c r="E133" s="36">
        <f>SUMIFS(СВЦЭМ!$C$39:$C$782,СВЦЭМ!$A$39:$A$782,$A133,СВЦЭМ!$B$39:$B$782,E$119)+'СЕТ СН'!$I$9+СВЦЭМ!$D$10+'СЕТ СН'!$I$6-'СЕТ СН'!$I$19</f>
        <v>3106.8138915999998</v>
      </c>
      <c r="F133" s="36">
        <f>SUMIFS(СВЦЭМ!$C$39:$C$782,СВЦЭМ!$A$39:$A$782,$A133,СВЦЭМ!$B$39:$B$782,F$119)+'СЕТ СН'!$I$9+СВЦЭМ!$D$10+'СЕТ СН'!$I$6-'СЕТ СН'!$I$19</f>
        <v>3098.1646943300002</v>
      </c>
      <c r="G133" s="36">
        <f>SUMIFS(СВЦЭМ!$C$39:$C$782,СВЦЭМ!$A$39:$A$782,$A133,СВЦЭМ!$B$39:$B$782,G$119)+'СЕТ СН'!$I$9+СВЦЭМ!$D$10+'СЕТ СН'!$I$6-'СЕТ СН'!$I$19</f>
        <v>3111.9262268700004</v>
      </c>
      <c r="H133" s="36">
        <f>SUMIFS(СВЦЭМ!$C$39:$C$782,СВЦЭМ!$A$39:$A$782,$A133,СВЦЭМ!$B$39:$B$782,H$119)+'СЕТ СН'!$I$9+СВЦЭМ!$D$10+'СЕТ СН'!$I$6-'СЕТ СН'!$I$19</f>
        <v>3018.3993192400003</v>
      </c>
      <c r="I133" s="36">
        <f>SUMIFS(СВЦЭМ!$C$39:$C$782,СВЦЭМ!$A$39:$A$782,$A133,СВЦЭМ!$B$39:$B$782,I$119)+'СЕТ СН'!$I$9+СВЦЭМ!$D$10+'СЕТ СН'!$I$6-'СЕТ СН'!$I$19</f>
        <v>2949.4359241400002</v>
      </c>
      <c r="J133" s="36">
        <f>SUMIFS(СВЦЭМ!$C$39:$C$782,СВЦЭМ!$A$39:$A$782,$A133,СВЦЭМ!$B$39:$B$782,J$119)+'СЕТ СН'!$I$9+СВЦЭМ!$D$10+'СЕТ СН'!$I$6-'СЕТ СН'!$I$19</f>
        <v>2890.12331653</v>
      </c>
      <c r="K133" s="36">
        <f>SUMIFS(СВЦЭМ!$C$39:$C$782,СВЦЭМ!$A$39:$A$782,$A133,СВЦЭМ!$B$39:$B$782,K$119)+'СЕТ СН'!$I$9+СВЦЭМ!$D$10+'СЕТ СН'!$I$6-'СЕТ СН'!$I$19</f>
        <v>2897.1166695700003</v>
      </c>
      <c r="L133" s="36">
        <f>SUMIFS(СВЦЭМ!$C$39:$C$782,СВЦЭМ!$A$39:$A$782,$A133,СВЦЭМ!$B$39:$B$782,L$119)+'СЕТ СН'!$I$9+СВЦЭМ!$D$10+'СЕТ СН'!$I$6-'СЕТ СН'!$I$19</f>
        <v>2917.52119872</v>
      </c>
      <c r="M133" s="36">
        <f>SUMIFS(СВЦЭМ!$C$39:$C$782,СВЦЭМ!$A$39:$A$782,$A133,СВЦЭМ!$B$39:$B$782,M$119)+'СЕТ СН'!$I$9+СВЦЭМ!$D$10+'СЕТ СН'!$I$6-'СЕТ СН'!$I$19</f>
        <v>2958.9288985800004</v>
      </c>
      <c r="N133" s="36">
        <f>SUMIFS(СВЦЭМ!$C$39:$C$782,СВЦЭМ!$A$39:$A$782,$A133,СВЦЭМ!$B$39:$B$782,N$119)+'СЕТ СН'!$I$9+СВЦЭМ!$D$10+'СЕТ СН'!$I$6-'СЕТ СН'!$I$19</f>
        <v>2962.64292424</v>
      </c>
      <c r="O133" s="36">
        <f>SUMIFS(СВЦЭМ!$C$39:$C$782,СВЦЭМ!$A$39:$A$782,$A133,СВЦЭМ!$B$39:$B$782,O$119)+'СЕТ СН'!$I$9+СВЦЭМ!$D$10+'СЕТ СН'!$I$6-'СЕТ СН'!$I$19</f>
        <v>2939.60259236</v>
      </c>
      <c r="P133" s="36">
        <f>SUMIFS(СВЦЭМ!$C$39:$C$782,СВЦЭМ!$A$39:$A$782,$A133,СВЦЭМ!$B$39:$B$782,P$119)+'СЕТ СН'!$I$9+СВЦЭМ!$D$10+'СЕТ СН'!$I$6-'СЕТ СН'!$I$19</f>
        <v>2944.9161734700001</v>
      </c>
      <c r="Q133" s="36">
        <f>SUMIFS(СВЦЭМ!$C$39:$C$782,СВЦЭМ!$A$39:$A$782,$A133,СВЦЭМ!$B$39:$B$782,Q$119)+'СЕТ СН'!$I$9+СВЦЭМ!$D$10+'СЕТ СН'!$I$6-'СЕТ СН'!$I$19</f>
        <v>2965.8007026900004</v>
      </c>
      <c r="R133" s="36">
        <f>SUMIFS(СВЦЭМ!$C$39:$C$782,СВЦЭМ!$A$39:$A$782,$A133,СВЦЭМ!$B$39:$B$782,R$119)+'СЕТ СН'!$I$9+СВЦЭМ!$D$10+'СЕТ СН'!$I$6-'СЕТ СН'!$I$19</f>
        <v>2958.1803928500003</v>
      </c>
      <c r="S133" s="36">
        <f>SUMIFS(СВЦЭМ!$C$39:$C$782,СВЦЭМ!$A$39:$A$782,$A133,СВЦЭМ!$B$39:$B$782,S$119)+'СЕТ СН'!$I$9+СВЦЭМ!$D$10+'СЕТ СН'!$I$6-'СЕТ СН'!$I$19</f>
        <v>2934.1886423699998</v>
      </c>
      <c r="T133" s="36">
        <f>SUMIFS(СВЦЭМ!$C$39:$C$782,СВЦЭМ!$A$39:$A$782,$A133,СВЦЭМ!$B$39:$B$782,T$119)+'СЕТ СН'!$I$9+СВЦЭМ!$D$10+'СЕТ СН'!$I$6-'СЕТ СН'!$I$19</f>
        <v>2867.98259508</v>
      </c>
      <c r="U133" s="36">
        <f>SUMIFS(СВЦЭМ!$C$39:$C$782,СВЦЭМ!$A$39:$A$782,$A133,СВЦЭМ!$B$39:$B$782,U$119)+'СЕТ СН'!$I$9+СВЦЭМ!$D$10+'СЕТ СН'!$I$6-'СЕТ СН'!$I$19</f>
        <v>2825.9026546700002</v>
      </c>
      <c r="V133" s="36">
        <f>SUMIFS(СВЦЭМ!$C$39:$C$782,СВЦЭМ!$A$39:$A$782,$A133,СВЦЭМ!$B$39:$B$782,V$119)+'СЕТ СН'!$I$9+СВЦЭМ!$D$10+'СЕТ СН'!$I$6-'СЕТ СН'!$I$19</f>
        <v>2852.8681551400005</v>
      </c>
      <c r="W133" s="36">
        <f>SUMIFS(СВЦЭМ!$C$39:$C$782,СВЦЭМ!$A$39:$A$782,$A133,СВЦЭМ!$B$39:$B$782,W$119)+'СЕТ СН'!$I$9+СВЦЭМ!$D$10+'СЕТ СН'!$I$6-'СЕТ СН'!$I$19</f>
        <v>2896.2998258699999</v>
      </c>
      <c r="X133" s="36">
        <f>SUMIFS(СВЦЭМ!$C$39:$C$782,СВЦЭМ!$A$39:$A$782,$A133,СВЦЭМ!$B$39:$B$782,X$119)+'СЕТ СН'!$I$9+СВЦЭМ!$D$10+'СЕТ СН'!$I$6-'СЕТ СН'!$I$19</f>
        <v>2963.2742281700002</v>
      </c>
      <c r="Y133" s="36">
        <f>SUMIFS(СВЦЭМ!$C$39:$C$782,СВЦЭМ!$A$39:$A$782,$A133,СВЦЭМ!$B$39:$B$782,Y$119)+'СЕТ СН'!$I$9+СВЦЭМ!$D$10+'СЕТ СН'!$I$6-'СЕТ СН'!$I$19</f>
        <v>3032.9460585800002</v>
      </c>
    </row>
    <row r="134" spans="1:25" ht="15.75" x14ac:dyDescent="0.2">
      <c r="A134" s="35">
        <f t="shared" si="3"/>
        <v>45580</v>
      </c>
      <c r="B134" s="36">
        <f>SUMIFS(СВЦЭМ!$C$39:$C$782,СВЦЭМ!$A$39:$A$782,$A134,СВЦЭМ!$B$39:$B$782,B$119)+'СЕТ СН'!$I$9+СВЦЭМ!$D$10+'СЕТ СН'!$I$6-'СЕТ СН'!$I$19</f>
        <v>3124.58158972</v>
      </c>
      <c r="C134" s="36">
        <f>SUMIFS(СВЦЭМ!$C$39:$C$782,СВЦЭМ!$A$39:$A$782,$A134,СВЦЭМ!$B$39:$B$782,C$119)+'СЕТ СН'!$I$9+СВЦЭМ!$D$10+'СЕТ СН'!$I$6-'СЕТ СН'!$I$19</f>
        <v>3192.3261421299999</v>
      </c>
      <c r="D134" s="36">
        <f>SUMIFS(СВЦЭМ!$C$39:$C$782,СВЦЭМ!$A$39:$A$782,$A134,СВЦЭМ!$B$39:$B$782,D$119)+'СЕТ СН'!$I$9+СВЦЭМ!$D$10+'СЕТ СН'!$I$6-'СЕТ СН'!$I$19</f>
        <v>3208.14523401</v>
      </c>
      <c r="E134" s="36">
        <f>SUMIFS(СВЦЭМ!$C$39:$C$782,СВЦЭМ!$A$39:$A$782,$A134,СВЦЭМ!$B$39:$B$782,E$119)+'СЕТ СН'!$I$9+СВЦЭМ!$D$10+'СЕТ СН'!$I$6-'СЕТ СН'!$I$19</f>
        <v>3125.18131128</v>
      </c>
      <c r="F134" s="36">
        <f>SUMIFS(СВЦЭМ!$C$39:$C$782,СВЦЭМ!$A$39:$A$782,$A134,СВЦЭМ!$B$39:$B$782,F$119)+'СЕТ СН'!$I$9+СВЦЭМ!$D$10+'СЕТ СН'!$I$6-'СЕТ СН'!$I$19</f>
        <v>3233.69200907</v>
      </c>
      <c r="G134" s="36">
        <f>SUMIFS(СВЦЭМ!$C$39:$C$782,СВЦЭМ!$A$39:$A$782,$A134,СВЦЭМ!$B$39:$B$782,G$119)+'СЕТ СН'!$I$9+СВЦЭМ!$D$10+'СЕТ СН'!$I$6-'СЕТ СН'!$I$19</f>
        <v>3143.9318198400001</v>
      </c>
      <c r="H134" s="36">
        <f>SUMIFS(СВЦЭМ!$C$39:$C$782,СВЦЭМ!$A$39:$A$782,$A134,СВЦЭМ!$B$39:$B$782,H$119)+'СЕТ СН'!$I$9+СВЦЭМ!$D$10+'СЕТ СН'!$I$6-'СЕТ СН'!$I$19</f>
        <v>3082.4601002099998</v>
      </c>
      <c r="I134" s="36">
        <f>SUMIFS(СВЦЭМ!$C$39:$C$782,СВЦЭМ!$A$39:$A$782,$A134,СВЦЭМ!$B$39:$B$782,I$119)+'СЕТ СН'!$I$9+СВЦЭМ!$D$10+'СЕТ СН'!$I$6-'СЕТ СН'!$I$19</f>
        <v>2978.2867450100002</v>
      </c>
      <c r="J134" s="36">
        <f>SUMIFS(СВЦЭМ!$C$39:$C$782,СВЦЭМ!$A$39:$A$782,$A134,СВЦЭМ!$B$39:$B$782,J$119)+'СЕТ СН'!$I$9+СВЦЭМ!$D$10+'СЕТ СН'!$I$6-'СЕТ СН'!$I$19</f>
        <v>2935.6146811400004</v>
      </c>
      <c r="K134" s="36">
        <f>SUMIFS(СВЦЭМ!$C$39:$C$782,СВЦЭМ!$A$39:$A$782,$A134,СВЦЭМ!$B$39:$B$782,K$119)+'СЕТ СН'!$I$9+СВЦЭМ!$D$10+'СЕТ СН'!$I$6-'СЕТ СН'!$I$19</f>
        <v>2920.3193339500003</v>
      </c>
      <c r="L134" s="36">
        <f>SUMIFS(СВЦЭМ!$C$39:$C$782,СВЦЭМ!$A$39:$A$782,$A134,СВЦЭМ!$B$39:$B$782,L$119)+'СЕТ СН'!$I$9+СВЦЭМ!$D$10+'СЕТ СН'!$I$6-'СЕТ СН'!$I$19</f>
        <v>2929.5374227800003</v>
      </c>
      <c r="M134" s="36">
        <f>SUMIFS(СВЦЭМ!$C$39:$C$782,СВЦЭМ!$A$39:$A$782,$A134,СВЦЭМ!$B$39:$B$782,M$119)+'СЕТ СН'!$I$9+СВЦЭМ!$D$10+'СЕТ СН'!$I$6-'СЕТ СН'!$I$19</f>
        <v>2928.1310031200001</v>
      </c>
      <c r="N134" s="36">
        <f>SUMIFS(СВЦЭМ!$C$39:$C$782,СВЦЭМ!$A$39:$A$782,$A134,СВЦЭМ!$B$39:$B$782,N$119)+'СЕТ СН'!$I$9+СВЦЭМ!$D$10+'СЕТ СН'!$I$6-'СЕТ СН'!$I$19</f>
        <v>2933.2183697500004</v>
      </c>
      <c r="O134" s="36">
        <f>SUMIFS(СВЦЭМ!$C$39:$C$782,СВЦЭМ!$A$39:$A$782,$A134,СВЦЭМ!$B$39:$B$782,O$119)+'СЕТ СН'!$I$9+СВЦЭМ!$D$10+'СЕТ СН'!$I$6-'СЕТ СН'!$I$19</f>
        <v>2883.6615538699998</v>
      </c>
      <c r="P134" s="36">
        <f>SUMIFS(СВЦЭМ!$C$39:$C$782,СВЦЭМ!$A$39:$A$782,$A134,СВЦЭМ!$B$39:$B$782,P$119)+'СЕТ СН'!$I$9+СВЦЭМ!$D$10+'СЕТ СН'!$I$6-'СЕТ СН'!$I$19</f>
        <v>2900.5050462500003</v>
      </c>
      <c r="Q134" s="36">
        <f>SUMIFS(СВЦЭМ!$C$39:$C$782,СВЦЭМ!$A$39:$A$782,$A134,СВЦЭМ!$B$39:$B$782,Q$119)+'СЕТ СН'!$I$9+СВЦЭМ!$D$10+'СЕТ СН'!$I$6-'СЕТ СН'!$I$19</f>
        <v>2963.1616256200004</v>
      </c>
      <c r="R134" s="36">
        <f>SUMIFS(СВЦЭМ!$C$39:$C$782,СВЦЭМ!$A$39:$A$782,$A134,СВЦЭМ!$B$39:$B$782,R$119)+'СЕТ СН'!$I$9+СВЦЭМ!$D$10+'СЕТ СН'!$I$6-'СЕТ СН'!$I$19</f>
        <v>2953.07505545</v>
      </c>
      <c r="S134" s="36">
        <f>SUMIFS(СВЦЭМ!$C$39:$C$782,СВЦЭМ!$A$39:$A$782,$A134,СВЦЭМ!$B$39:$B$782,S$119)+'СЕТ СН'!$I$9+СВЦЭМ!$D$10+'СЕТ СН'!$I$6-'СЕТ СН'!$I$19</f>
        <v>2982.71945813</v>
      </c>
      <c r="T134" s="36">
        <f>SUMIFS(СВЦЭМ!$C$39:$C$782,СВЦЭМ!$A$39:$A$782,$A134,СВЦЭМ!$B$39:$B$782,T$119)+'СЕТ СН'!$I$9+СВЦЭМ!$D$10+'СЕТ СН'!$I$6-'СЕТ СН'!$I$19</f>
        <v>2907.1068395000002</v>
      </c>
      <c r="U134" s="36">
        <f>SUMIFS(СВЦЭМ!$C$39:$C$782,СВЦЭМ!$A$39:$A$782,$A134,СВЦЭМ!$B$39:$B$782,U$119)+'СЕТ СН'!$I$9+СВЦЭМ!$D$10+'СЕТ СН'!$I$6-'СЕТ СН'!$I$19</f>
        <v>2853.4206793500002</v>
      </c>
      <c r="V134" s="36">
        <f>SUMIFS(СВЦЭМ!$C$39:$C$782,СВЦЭМ!$A$39:$A$782,$A134,СВЦЭМ!$B$39:$B$782,V$119)+'СЕТ СН'!$I$9+СВЦЭМ!$D$10+'СЕТ СН'!$I$6-'СЕТ СН'!$I$19</f>
        <v>2876.81550758</v>
      </c>
      <c r="W134" s="36">
        <f>SUMIFS(СВЦЭМ!$C$39:$C$782,СВЦЭМ!$A$39:$A$782,$A134,СВЦЭМ!$B$39:$B$782,W$119)+'СЕТ СН'!$I$9+СВЦЭМ!$D$10+'СЕТ СН'!$I$6-'СЕТ СН'!$I$19</f>
        <v>2882.3499510900001</v>
      </c>
      <c r="X134" s="36">
        <f>SUMIFS(СВЦЭМ!$C$39:$C$782,СВЦЭМ!$A$39:$A$782,$A134,СВЦЭМ!$B$39:$B$782,X$119)+'СЕТ СН'!$I$9+СВЦЭМ!$D$10+'СЕТ СН'!$I$6-'СЕТ СН'!$I$19</f>
        <v>2933.8362627200004</v>
      </c>
      <c r="Y134" s="36">
        <f>SUMIFS(СВЦЭМ!$C$39:$C$782,СВЦЭМ!$A$39:$A$782,$A134,СВЦЭМ!$B$39:$B$782,Y$119)+'СЕТ СН'!$I$9+СВЦЭМ!$D$10+'СЕТ СН'!$I$6-'СЕТ СН'!$I$19</f>
        <v>2995.5496212500002</v>
      </c>
    </row>
    <row r="135" spans="1:25" ht="15.75" x14ac:dyDescent="0.2">
      <c r="A135" s="35">
        <f t="shared" si="3"/>
        <v>45581</v>
      </c>
      <c r="B135" s="36">
        <f>SUMIFS(СВЦЭМ!$C$39:$C$782,СВЦЭМ!$A$39:$A$782,$A135,СВЦЭМ!$B$39:$B$782,B$119)+'СЕТ СН'!$I$9+СВЦЭМ!$D$10+'СЕТ СН'!$I$6-'СЕТ СН'!$I$19</f>
        <v>3079.46333873</v>
      </c>
      <c r="C135" s="36">
        <f>SUMIFS(СВЦЭМ!$C$39:$C$782,СВЦЭМ!$A$39:$A$782,$A135,СВЦЭМ!$B$39:$B$782,C$119)+'СЕТ СН'!$I$9+СВЦЭМ!$D$10+'СЕТ СН'!$I$6-'СЕТ СН'!$I$19</f>
        <v>3149.0337617099999</v>
      </c>
      <c r="D135" s="36">
        <f>SUMIFS(СВЦЭМ!$C$39:$C$782,СВЦЭМ!$A$39:$A$782,$A135,СВЦЭМ!$B$39:$B$782,D$119)+'СЕТ СН'!$I$9+СВЦЭМ!$D$10+'СЕТ СН'!$I$6-'СЕТ СН'!$I$19</f>
        <v>3141.04127002</v>
      </c>
      <c r="E135" s="36">
        <f>SUMIFS(СВЦЭМ!$C$39:$C$782,СВЦЭМ!$A$39:$A$782,$A135,СВЦЭМ!$B$39:$B$782,E$119)+'СЕТ СН'!$I$9+СВЦЭМ!$D$10+'СЕТ СН'!$I$6-'СЕТ СН'!$I$19</f>
        <v>3131.2916419000003</v>
      </c>
      <c r="F135" s="36">
        <f>SUMIFS(СВЦЭМ!$C$39:$C$782,СВЦЭМ!$A$39:$A$782,$A135,СВЦЭМ!$B$39:$B$782,F$119)+'СЕТ СН'!$I$9+СВЦЭМ!$D$10+'СЕТ СН'!$I$6-'СЕТ СН'!$I$19</f>
        <v>3134.2920260999999</v>
      </c>
      <c r="G135" s="36">
        <f>SUMIFS(СВЦЭМ!$C$39:$C$782,СВЦЭМ!$A$39:$A$782,$A135,СВЦЭМ!$B$39:$B$782,G$119)+'СЕТ СН'!$I$9+СВЦЭМ!$D$10+'СЕТ СН'!$I$6-'СЕТ СН'!$I$19</f>
        <v>3148.81892518</v>
      </c>
      <c r="H135" s="36">
        <f>SUMIFS(СВЦЭМ!$C$39:$C$782,СВЦЭМ!$A$39:$A$782,$A135,СВЦЭМ!$B$39:$B$782,H$119)+'СЕТ СН'!$I$9+СВЦЭМ!$D$10+'СЕТ СН'!$I$6-'СЕТ СН'!$I$19</f>
        <v>3101.16200183</v>
      </c>
      <c r="I135" s="36">
        <f>SUMIFS(СВЦЭМ!$C$39:$C$782,СВЦЭМ!$A$39:$A$782,$A135,СВЦЭМ!$B$39:$B$782,I$119)+'СЕТ СН'!$I$9+СВЦЭМ!$D$10+'СЕТ СН'!$I$6-'СЕТ СН'!$I$19</f>
        <v>3008.7246682499999</v>
      </c>
      <c r="J135" s="36">
        <f>SUMIFS(СВЦЭМ!$C$39:$C$782,СВЦЭМ!$A$39:$A$782,$A135,СВЦЭМ!$B$39:$B$782,J$119)+'СЕТ СН'!$I$9+СВЦЭМ!$D$10+'СЕТ СН'!$I$6-'СЕТ СН'!$I$19</f>
        <v>2958.8179179400004</v>
      </c>
      <c r="K135" s="36">
        <f>SUMIFS(СВЦЭМ!$C$39:$C$782,СВЦЭМ!$A$39:$A$782,$A135,СВЦЭМ!$B$39:$B$782,K$119)+'СЕТ СН'!$I$9+СВЦЭМ!$D$10+'СЕТ СН'!$I$6-'СЕТ СН'!$I$19</f>
        <v>2962.0469794099999</v>
      </c>
      <c r="L135" s="36">
        <f>SUMIFS(СВЦЭМ!$C$39:$C$782,СВЦЭМ!$A$39:$A$782,$A135,СВЦЭМ!$B$39:$B$782,L$119)+'СЕТ СН'!$I$9+СВЦЭМ!$D$10+'СЕТ СН'!$I$6-'СЕТ СН'!$I$19</f>
        <v>2948.7516968999998</v>
      </c>
      <c r="M135" s="36">
        <f>SUMIFS(СВЦЭМ!$C$39:$C$782,СВЦЭМ!$A$39:$A$782,$A135,СВЦЭМ!$B$39:$B$782,M$119)+'СЕТ СН'!$I$9+СВЦЭМ!$D$10+'СЕТ СН'!$I$6-'СЕТ СН'!$I$19</f>
        <v>2969.2956747200001</v>
      </c>
      <c r="N135" s="36">
        <f>SUMIFS(СВЦЭМ!$C$39:$C$782,СВЦЭМ!$A$39:$A$782,$A135,СВЦЭМ!$B$39:$B$782,N$119)+'СЕТ СН'!$I$9+СВЦЭМ!$D$10+'СЕТ СН'!$I$6-'СЕТ СН'!$I$19</f>
        <v>2988.1500821999998</v>
      </c>
      <c r="O135" s="36">
        <f>SUMIFS(СВЦЭМ!$C$39:$C$782,СВЦЭМ!$A$39:$A$782,$A135,СВЦЭМ!$B$39:$B$782,O$119)+'СЕТ СН'!$I$9+СВЦЭМ!$D$10+'СЕТ СН'!$I$6-'СЕТ СН'!$I$19</f>
        <v>2963.4952848800003</v>
      </c>
      <c r="P135" s="36">
        <f>SUMIFS(СВЦЭМ!$C$39:$C$782,СВЦЭМ!$A$39:$A$782,$A135,СВЦЭМ!$B$39:$B$782,P$119)+'СЕТ СН'!$I$9+СВЦЭМ!$D$10+'СЕТ СН'!$I$6-'СЕТ СН'!$I$19</f>
        <v>2974.7376477500002</v>
      </c>
      <c r="Q135" s="36">
        <f>SUMIFS(СВЦЭМ!$C$39:$C$782,СВЦЭМ!$A$39:$A$782,$A135,СВЦЭМ!$B$39:$B$782,Q$119)+'СЕТ СН'!$I$9+СВЦЭМ!$D$10+'СЕТ СН'!$I$6-'СЕТ СН'!$I$19</f>
        <v>3003.8975002100001</v>
      </c>
      <c r="R135" s="36">
        <f>SUMIFS(СВЦЭМ!$C$39:$C$782,СВЦЭМ!$A$39:$A$782,$A135,СВЦЭМ!$B$39:$B$782,R$119)+'СЕТ СН'!$I$9+СВЦЭМ!$D$10+'СЕТ СН'!$I$6-'СЕТ СН'!$I$19</f>
        <v>2985.7934877100001</v>
      </c>
      <c r="S135" s="36">
        <f>SUMIFS(СВЦЭМ!$C$39:$C$782,СВЦЭМ!$A$39:$A$782,$A135,СВЦЭМ!$B$39:$B$782,S$119)+'СЕТ СН'!$I$9+СВЦЭМ!$D$10+'СЕТ СН'!$I$6-'СЕТ СН'!$I$19</f>
        <v>2986.42229808</v>
      </c>
      <c r="T135" s="36">
        <f>SUMIFS(СВЦЭМ!$C$39:$C$782,СВЦЭМ!$A$39:$A$782,$A135,СВЦЭМ!$B$39:$B$782,T$119)+'СЕТ СН'!$I$9+СВЦЭМ!$D$10+'СЕТ СН'!$I$6-'СЕТ СН'!$I$19</f>
        <v>2915.2517390200001</v>
      </c>
      <c r="U135" s="36">
        <f>SUMIFS(СВЦЭМ!$C$39:$C$782,СВЦЭМ!$A$39:$A$782,$A135,СВЦЭМ!$B$39:$B$782,U$119)+'СЕТ СН'!$I$9+СВЦЭМ!$D$10+'СЕТ СН'!$I$6-'СЕТ СН'!$I$19</f>
        <v>2879.6900193700003</v>
      </c>
      <c r="V135" s="36">
        <f>SUMIFS(СВЦЭМ!$C$39:$C$782,СВЦЭМ!$A$39:$A$782,$A135,СВЦЭМ!$B$39:$B$782,V$119)+'СЕТ СН'!$I$9+СВЦЭМ!$D$10+'СЕТ СН'!$I$6-'СЕТ СН'!$I$19</f>
        <v>2869.2012791400002</v>
      </c>
      <c r="W135" s="36">
        <f>SUMIFS(СВЦЭМ!$C$39:$C$782,СВЦЭМ!$A$39:$A$782,$A135,СВЦЭМ!$B$39:$B$782,W$119)+'СЕТ СН'!$I$9+СВЦЭМ!$D$10+'СЕТ СН'!$I$6-'СЕТ СН'!$I$19</f>
        <v>2896.49986833</v>
      </c>
      <c r="X135" s="36">
        <f>SUMIFS(СВЦЭМ!$C$39:$C$782,СВЦЭМ!$A$39:$A$782,$A135,СВЦЭМ!$B$39:$B$782,X$119)+'СЕТ СН'!$I$9+СВЦЭМ!$D$10+'СЕТ СН'!$I$6-'СЕТ СН'!$I$19</f>
        <v>2949.8852906000002</v>
      </c>
      <c r="Y135" s="36">
        <f>SUMIFS(СВЦЭМ!$C$39:$C$782,СВЦЭМ!$A$39:$A$782,$A135,СВЦЭМ!$B$39:$B$782,Y$119)+'СЕТ СН'!$I$9+СВЦЭМ!$D$10+'СЕТ СН'!$I$6-'СЕТ СН'!$I$19</f>
        <v>3005.8582740800002</v>
      </c>
    </row>
    <row r="136" spans="1:25" ht="15.75" x14ac:dyDescent="0.2">
      <c r="A136" s="35">
        <f t="shared" si="3"/>
        <v>45582</v>
      </c>
      <c r="B136" s="36">
        <f>SUMIFS(СВЦЭМ!$C$39:$C$782,СВЦЭМ!$A$39:$A$782,$A136,СВЦЭМ!$B$39:$B$782,B$119)+'СЕТ СН'!$I$9+СВЦЭМ!$D$10+'СЕТ СН'!$I$6-'СЕТ СН'!$I$19</f>
        <v>3075.3849108100003</v>
      </c>
      <c r="C136" s="36">
        <f>SUMIFS(СВЦЭМ!$C$39:$C$782,СВЦЭМ!$A$39:$A$782,$A136,СВЦЭМ!$B$39:$B$782,C$119)+'СЕТ СН'!$I$9+СВЦЭМ!$D$10+'СЕТ СН'!$I$6-'СЕТ СН'!$I$19</f>
        <v>3149.0365353699999</v>
      </c>
      <c r="D136" s="36">
        <f>SUMIFS(СВЦЭМ!$C$39:$C$782,СВЦЭМ!$A$39:$A$782,$A136,СВЦЭМ!$B$39:$B$782,D$119)+'СЕТ СН'!$I$9+СВЦЭМ!$D$10+'СЕТ СН'!$I$6-'СЕТ СН'!$I$19</f>
        <v>3197.4835869999997</v>
      </c>
      <c r="E136" s="36">
        <f>SUMIFS(СВЦЭМ!$C$39:$C$782,СВЦЭМ!$A$39:$A$782,$A136,СВЦЭМ!$B$39:$B$782,E$119)+'СЕТ СН'!$I$9+СВЦЭМ!$D$10+'СЕТ СН'!$I$6-'СЕТ СН'!$I$19</f>
        <v>3208.4822461599997</v>
      </c>
      <c r="F136" s="36">
        <f>SUMIFS(СВЦЭМ!$C$39:$C$782,СВЦЭМ!$A$39:$A$782,$A136,СВЦЭМ!$B$39:$B$782,F$119)+'СЕТ СН'!$I$9+СВЦЭМ!$D$10+'СЕТ СН'!$I$6-'СЕТ СН'!$I$19</f>
        <v>3210.2128958899998</v>
      </c>
      <c r="G136" s="36">
        <f>SUMIFS(СВЦЭМ!$C$39:$C$782,СВЦЭМ!$A$39:$A$782,$A136,СВЦЭМ!$B$39:$B$782,G$119)+'СЕТ СН'!$I$9+СВЦЭМ!$D$10+'СЕТ СН'!$I$6-'СЕТ СН'!$I$19</f>
        <v>3180.3023117399998</v>
      </c>
      <c r="H136" s="36">
        <f>SUMIFS(СВЦЭМ!$C$39:$C$782,СВЦЭМ!$A$39:$A$782,$A136,СВЦЭМ!$B$39:$B$782,H$119)+'СЕТ СН'!$I$9+СВЦЭМ!$D$10+'СЕТ СН'!$I$6-'СЕТ СН'!$I$19</f>
        <v>3085.87499458</v>
      </c>
      <c r="I136" s="36">
        <f>SUMIFS(СВЦЭМ!$C$39:$C$782,СВЦЭМ!$A$39:$A$782,$A136,СВЦЭМ!$B$39:$B$782,I$119)+'СЕТ СН'!$I$9+СВЦЭМ!$D$10+'СЕТ СН'!$I$6-'СЕТ СН'!$I$19</f>
        <v>2959.1912657000003</v>
      </c>
      <c r="J136" s="36">
        <f>SUMIFS(СВЦЭМ!$C$39:$C$782,СВЦЭМ!$A$39:$A$782,$A136,СВЦЭМ!$B$39:$B$782,J$119)+'СЕТ СН'!$I$9+СВЦЭМ!$D$10+'СЕТ СН'!$I$6-'СЕТ СН'!$I$19</f>
        <v>2911.1261547200002</v>
      </c>
      <c r="K136" s="36">
        <f>SUMIFS(СВЦЭМ!$C$39:$C$782,СВЦЭМ!$A$39:$A$782,$A136,СВЦЭМ!$B$39:$B$782,K$119)+'СЕТ СН'!$I$9+СВЦЭМ!$D$10+'СЕТ СН'!$I$6-'СЕТ СН'!$I$19</f>
        <v>2909.5194333600002</v>
      </c>
      <c r="L136" s="36">
        <f>SUMIFS(СВЦЭМ!$C$39:$C$782,СВЦЭМ!$A$39:$A$782,$A136,СВЦЭМ!$B$39:$B$782,L$119)+'СЕТ СН'!$I$9+СВЦЭМ!$D$10+'СЕТ СН'!$I$6-'СЕТ СН'!$I$19</f>
        <v>2898.6799681500001</v>
      </c>
      <c r="M136" s="36">
        <f>SUMIFS(СВЦЭМ!$C$39:$C$782,СВЦЭМ!$A$39:$A$782,$A136,СВЦЭМ!$B$39:$B$782,M$119)+'СЕТ СН'!$I$9+СВЦЭМ!$D$10+'СЕТ СН'!$I$6-'СЕТ СН'!$I$19</f>
        <v>2902.14683715</v>
      </c>
      <c r="N136" s="36">
        <f>SUMIFS(СВЦЭМ!$C$39:$C$782,СВЦЭМ!$A$39:$A$782,$A136,СВЦЭМ!$B$39:$B$782,N$119)+'СЕТ СН'!$I$9+СВЦЭМ!$D$10+'СЕТ СН'!$I$6-'СЕТ СН'!$I$19</f>
        <v>2919.6278890200001</v>
      </c>
      <c r="O136" s="36">
        <f>SUMIFS(СВЦЭМ!$C$39:$C$782,СВЦЭМ!$A$39:$A$782,$A136,СВЦЭМ!$B$39:$B$782,O$119)+'СЕТ СН'!$I$9+СВЦЭМ!$D$10+'СЕТ СН'!$I$6-'СЕТ СН'!$I$19</f>
        <v>2927.5982748900001</v>
      </c>
      <c r="P136" s="36">
        <f>SUMIFS(СВЦЭМ!$C$39:$C$782,СВЦЭМ!$A$39:$A$782,$A136,СВЦЭМ!$B$39:$B$782,P$119)+'СЕТ СН'!$I$9+СВЦЭМ!$D$10+'СЕТ СН'!$I$6-'СЕТ СН'!$I$19</f>
        <v>2934.4466559100001</v>
      </c>
      <c r="Q136" s="36">
        <f>SUMIFS(СВЦЭМ!$C$39:$C$782,СВЦЭМ!$A$39:$A$782,$A136,СВЦЭМ!$B$39:$B$782,Q$119)+'СЕТ СН'!$I$9+СВЦЭМ!$D$10+'СЕТ СН'!$I$6-'СЕТ СН'!$I$19</f>
        <v>2978.1127847300004</v>
      </c>
      <c r="R136" s="36">
        <f>SUMIFS(СВЦЭМ!$C$39:$C$782,СВЦЭМ!$A$39:$A$782,$A136,СВЦЭМ!$B$39:$B$782,R$119)+'СЕТ СН'!$I$9+СВЦЭМ!$D$10+'СЕТ СН'!$I$6-'СЕТ СН'!$I$19</f>
        <v>2951.4790451099998</v>
      </c>
      <c r="S136" s="36">
        <f>SUMIFS(СВЦЭМ!$C$39:$C$782,СВЦЭМ!$A$39:$A$782,$A136,СВЦЭМ!$B$39:$B$782,S$119)+'СЕТ СН'!$I$9+СВЦЭМ!$D$10+'СЕТ СН'!$I$6-'СЕТ СН'!$I$19</f>
        <v>2944.8337662700001</v>
      </c>
      <c r="T136" s="36">
        <f>SUMIFS(СВЦЭМ!$C$39:$C$782,СВЦЭМ!$A$39:$A$782,$A136,СВЦЭМ!$B$39:$B$782,T$119)+'СЕТ СН'!$I$9+СВЦЭМ!$D$10+'СЕТ СН'!$I$6-'СЕТ СН'!$I$19</f>
        <v>2865.6257650000002</v>
      </c>
      <c r="U136" s="36">
        <f>SUMIFS(СВЦЭМ!$C$39:$C$782,СВЦЭМ!$A$39:$A$782,$A136,СВЦЭМ!$B$39:$B$782,U$119)+'СЕТ СН'!$I$9+СВЦЭМ!$D$10+'СЕТ СН'!$I$6-'СЕТ СН'!$I$19</f>
        <v>2834.9948030400001</v>
      </c>
      <c r="V136" s="36">
        <f>SUMIFS(СВЦЭМ!$C$39:$C$782,СВЦЭМ!$A$39:$A$782,$A136,СВЦЭМ!$B$39:$B$782,V$119)+'СЕТ СН'!$I$9+СВЦЭМ!$D$10+'СЕТ СН'!$I$6-'СЕТ СН'!$I$19</f>
        <v>2841.28231908</v>
      </c>
      <c r="W136" s="36">
        <f>SUMIFS(СВЦЭМ!$C$39:$C$782,СВЦЭМ!$A$39:$A$782,$A136,СВЦЭМ!$B$39:$B$782,W$119)+'СЕТ СН'!$I$9+СВЦЭМ!$D$10+'СЕТ СН'!$I$6-'СЕТ СН'!$I$19</f>
        <v>2868.92720001</v>
      </c>
      <c r="X136" s="36">
        <f>SUMIFS(СВЦЭМ!$C$39:$C$782,СВЦЭМ!$A$39:$A$782,$A136,СВЦЭМ!$B$39:$B$782,X$119)+'СЕТ СН'!$I$9+СВЦЭМ!$D$10+'СЕТ СН'!$I$6-'СЕТ СН'!$I$19</f>
        <v>2926.1376912699998</v>
      </c>
      <c r="Y136" s="36">
        <f>SUMIFS(СВЦЭМ!$C$39:$C$782,СВЦЭМ!$A$39:$A$782,$A136,СВЦЭМ!$B$39:$B$782,Y$119)+'СЕТ СН'!$I$9+СВЦЭМ!$D$10+'СЕТ СН'!$I$6-'СЕТ СН'!$I$19</f>
        <v>2954.2143968999999</v>
      </c>
    </row>
    <row r="137" spans="1:25" ht="15.75" x14ac:dyDescent="0.2">
      <c r="A137" s="35">
        <f t="shared" si="3"/>
        <v>45583</v>
      </c>
      <c r="B137" s="36">
        <f>SUMIFS(СВЦЭМ!$C$39:$C$782,СВЦЭМ!$A$39:$A$782,$A137,СВЦЭМ!$B$39:$B$782,B$119)+'СЕТ СН'!$I$9+СВЦЭМ!$D$10+'СЕТ СН'!$I$6-'СЕТ СН'!$I$19</f>
        <v>3004.0059840800004</v>
      </c>
      <c r="C137" s="36">
        <f>SUMIFS(СВЦЭМ!$C$39:$C$782,СВЦЭМ!$A$39:$A$782,$A137,СВЦЭМ!$B$39:$B$782,C$119)+'СЕТ СН'!$I$9+СВЦЭМ!$D$10+'СЕТ СН'!$I$6-'СЕТ СН'!$I$19</f>
        <v>3090.5759775200004</v>
      </c>
      <c r="D137" s="36">
        <f>SUMIFS(СВЦЭМ!$C$39:$C$782,СВЦЭМ!$A$39:$A$782,$A137,СВЦЭМ!$B$39:$B$782,D$119)+'СЕТ СН'!$I$9+СВЦЭМ!$D$10+'СЕТ СН'!$I$6-'СЕТ СН'!$I$19</f>
        <v>3144.7280922</v>
      </c>
      <c r="E137" s="36">
        <f>SUMIFS(СВЦЭМ!$C$39:$C$782,СВЦЭМ!$A$39:$A$782,$A137,СВЦЭМ!$B$39:$B$782,E$119)+'СЕТ СН'!$I$9+СВЦЭМ!$D$10+'СЕТ СН'!$I$6-'СЕТ СН'!$I$19</f>
        <v>3226.4934232199998</v>
      </c>
      <c r="F137" s="36">
        <f>SUMIFS(СВЦЭМ!$C$39:$C$782,СВЦЭМ!$A$39:$A$782,$A137,СВЦЭМ!$B$39:$B$782,F$119)+'СЕТ СН'!$I$9+СВЦЭМ!$D$10+'СЕТ СН'!$I$6-'СЕТ СН'!$I$19</f>
        <v>3160.4587412699998</v>
      </c>
      <c r="G137" s="36">
        <f>SUMIFS(СВЦЭМ!$C$39:$C$782,СВЦЭМ!$A$39:$A$782,$A137,СВЦЭМ!$B$39:$B$782,G$119)+'СЕТ СН'!$I$9+СВЦЭМ!$D$10+'СЕТ СН'!$I$6-'СЕТ СН'!$I$19</f>
        <v>3120.5514934700004</v>
      </c>
      <c r="H137" s="36">
        <f>SUMIFS(СВЦЭМ!$C$39:$C$782,СВЦЭМ!$A$39:$A$782,$A137,СВЦЭМ!$B$39:$B$782,H$119)+'СЕТ СН'!$I$9+СВЦЭМ!$D$10+'СЕТ СН'!$I$6-'СЕТ СН'!$I$19</f>
        <v>3000.4597733000001</v>
      </c>
      <c r="I137" s="36">
        <f>SUMIFS(СВЦЭМ!$C$39:$C$782,СВЦЭМ!$A$39:$A$782,$A137,СВЦЭМ!$B$39:$B$782,I$119)+'СЕТ СН'!$I$9+СВЦЭМ!$D$10+'СЕТ СН'!$I$6-'СЕТ СН'!$I$19</f>
        <v>2921.11399858</v>
      </c>
      <c r="J137" s="36">
        <f>SUMIFS(СВЦЭМ!$C$39:$C$782,СВЦЭМ!$A$39:$A$782,$A137,СВЦЭМ!$B$39:$B$782,J$119)+'СЕТ СН'!$I$9+СВЦЭМ!$D$10+'СЕТ СН'!$I$6-'СЕТ СН'!$I$19</f>
        <v>2882.82836615</v>
      </c>
      <c r="K137" s="36">
        <f>SUMIFS(СВЦЭМ!$C$39:$C$782,СВЦЭМ!$A$39:$A$782,$A137,СВЦЭМ!$B$39:$B$782,K$119)+'СЕТ СН'!$I$9+СВЦЭМ!$D$10+'СЕТ СН'!$I$6-'СЕТ СН'!$I$19</f>
        <v>2918.1213890600002</v>
      </c>
      <c r="L137" s="36">
        <f>SUMIFS(СВЦЭМ!$C$39:$C$782,СВЦЭМ!$A$39:$A$782,$A137,СВЦЭМ!$B$39:$B$782,L$119)+'СЕТ СН'!$I$9+СВЦЭМ!$D$10+'СЕТ СН'!$I$6-'СЕТ СН'!$I$19</f>
        <v>2916.0743011100003</v>
      </c>
      <c r="M137" s="36">
        <f>SUMIFS(СВЦЭМ!$C$39:$C$782,СВЦЭМ!$A$39:$A$782,$A137,СВЦЭМ!$B$39:$B$782,M$119)+'СЕТ СН'!$I$9+СВЦЭМ!$D$10+'СЕТ СН'!$I$6-'СЕТ СН'!$I$19</f>
        <v>2922.0329947999999</v>
      </c>
      <c r="N137" s="36">
        <f>SUMIFS(СВЦЭМ!$C$39:$C$782,СВЦЭМ!$A$39:$A$782,$A137,СВЦЭМ!$B$39:$B$782,N$119)+'СЕТ СН'!$I$9+СВЦЭМ!$D$10+'СЕТ СН'!$I$6-'СЕТ СН'!$I$19</f>
        <v>2946.1580740099998</v>
      </c>
      <c r="O137" s="36">
        <f>SUMIFS(СВЦЭМ!$C$39:$C$782,СВЦЭМ!$A$39:$A$782,$A137,СВЦЭМ!$B$39:$B$782,O$119)+'СЕТ СН'!$I$9+СВЦЭМ!$D$10+'СЕТ СН'!$I$6-'СЕТ СН'!$I$19</f>
        <v>2927.1302340100001</v>
      </c>
      <c r="P137" s="36">
        <f>SUMIFS(СВЦЭМ!$C$39:$C$782,СВЦЭМ!$A$39:$A$782,$A137,СВЦЭМ!$B$39:$B$782,P$119)+'СЕТ СН'!$I$9+СВЦЭМ!$D$10+'СЕТ СН'!$I$6-'СЕТ СН'!$I$19</f>
        <v>2940.1062059300002</v>
      </c>
      <c r="Q137" s="36">
        <f>SUMIFS(СВЦЭМ!$C$39:$C$782,СВЦЭМ!$A$39:$A$782,$A137,СВЦЭМ!$B$39:$B$782,Q$119)+'СЕТ СН'!$I$9+СВЦЭМ!$D$10+'СЕТ СН'!$I$6-'СЕТ СН'!$I$19</f>
        <v>2959.2569676600001</v>
      </c>
      <c r="R137" s="36">
        <f>SUMIFS(СВЦЭМ!$C$39:$C$782,СВЦЭМ!$A$39:$A$782,$A137,СВЦЭМ!$B$39:$B$782,R$119)+'СЕТ СН'!$I$9+СВЦЭМ!$D$10+'СЕТ СН'!$I$6-'СЕТ СН'!$I$19</f>
        <v>2940.5548529400003</v>
      </c>
      <c r="S137" s="36">
        <f>SUMIFS(СВЦЭМ!$C$39:$C$782,СВЦЭМ!$A$39:$A$782,$A137,СВЦЭМ!$B$39:$B$782,S$119)+'СЕТ СН'!$I$9+СВЦЭМ!$D$10+'СЕТ СН'!$I$6-'СЕТ СН'!$I$19</f>
        <v>2919.7721029900003</v>
      </c>
      <c r="T137" s="36">
        <f>SUMIFS(СВЦЭМ!$C$39:$C$782,СВЦЭМ!$A$39:$A$782,$A137,СВЦЭМ!$B$39:$B$782,T$119)+'СЕТ СН'!$I$9+СВЦЭМ!$D$10+'СЕТ СН'!$I$6-'СЕТ СН'!$I$19</f>
        <v>2877.5682236800003</v>
      </c>
      <c r="U137" s="36">
        <f>SUMIFS(СВЦЭМ!$C$39:$C$782,СВЦЭМ!$A$39:$A$782,$A137,СВЦЭМ!$B$39:$B$782,U$119)+'СЕТ СН'!$I$9+СВЦЭМ!$D$10+'СЕТ СН'!$I$6-'СЕТ СН'!$I$19</f>
        <v>2855.1088177900001</v>
      </c>
      <c r="V137" s="36">
        <f>SUMIFS(СВЦЭМ!$C$39:$C$782,СВЦЭМ!$A$39:$A$782,$A137,СВЦЭМ!$B$39:$B$782,V$119)+'СЕТ СН'!$I$9+СВЦЭМ!$D$10+'СЕТ СН'!$I$6-'СЕТ СН'!$I$19</f>
        <v>2879.9083774199999</v>
      </c>
      <c r="W137" s="36">
        <f>SUMIFS(СВЦЭМ!$C$39:$C$782,СВЦЭМ!$A$39:$A$782,$A137,СВЦЭМ!$B$39:$B$782,W$119)+'СЕТ СН'!$I$9+СВЦЭМ!$D$10+'СЕТ СН'!$I$6-'СЕТ СН'!$I$19</f>
        <v>2906.8644819400001</v>
      </c>
      <c r="X137" s="36">
        <f>SUMIFS(СВЦЭМ!$C$39:$C$782,СВЦЭМ!$A$39:$A$782,$A137,СВЦЭМ!$B$39:$B$782,X$119)+'СЕТ СН'!$I$9+СВЦЭМ!$D$10+'СЕТ СН'!$I$6-'СЕТ СН'!$I$19</f>
        <v>2963.9570208300001</v>
      </c>
      <c r="Y137" s="36">
        <f>SUMIFS(СВЦЭМ!$C$39:$C$782,СВЦЭМ!$A$39:$A$782,$A137,СВЦЭМ!$B$39:$B$782,Y$119)+'СЕТ СН'!$I$9+СВЦЭМ!$D$10+'СЕТ СН'!$I$6-'СЕТ СН'!$I$19</f>
        <v>3044.531606</v>
      </c>
    </row>
    <row r="138" spans="1:25" ht="15.75" x14ac:dyDescent="0.2">
      <c r="A138" s="35">
        <f t="shared" si="3"/>
        <v>45584</v>
      </c>
      <c r="B138" s="36">
        <f>SUMIFS(СВЦЭМ!$C$39:$C$782,СВЦЭМ!$A$39:$A$782,$A138,СВЦЭМ!$B$39:$B$782,B$119)+'СЕТ СН'!$I$9+СВЦЭМ!$D$10+'СЕТ СН'!$I$6-'СЕТ СН'!$I$19</f>
        <v>2979.8461036400004</v>
      </c>
      <c r="C138" s="36">
        <f>SUMIFS(СВЦЭМ!$C$39:$C$782,СВЦЭМ!$A$39:$A$782,$A138,СВЦЭМ!$B$39:$B$782,C$119)+'СЕТ СН'!$I$9+СВЦЭМ!$D$10+'СЕТ СН'!$I$6-'СЕТ СН'!$I$19</f>
        <v>3029.7271576600001</v>
      </c>
      <c r="D138" s="36">
        <f>SUMIFS(СВЦЭМ!$C$39:$C$782,СВЦЭМ!$A$39:$A$782,$A138,СВЦЭМ!$B$39:$B$782,D$119)+'СЕТ СН'!$I$9+СВЦЭМ!$D$10+'СЕТ СН'!$I$6-'СЕТ СН'!$I$19</f>
        <v>3101.1871695999998</v>
      </c>
      <c r="E138" s="36">
        <f>SUMIFS(СВЦЭМ!$C$39:$C$782,СВЦЭМ!$A$39:$A$782,$A138,СВЦЭМ!$B$39:$B$782,E$119)+'СЕТ СН'!$I$9+СВЦЭМ!$D$10+'СЕТ СН'!$I$6-'СЕТ СН'!$I$19</f>
        <v>3108.31917862</v>
      </c>
      <c r="F138" s="36">
        <f>SUMIFS(СВЦЭМ!$C$39:$C$782,СВЦЭМ!$A$39:$A$782,$A138,СВЦЭМ!$B$39:$B$782,F$119)+'СЕТ СН'!$I$9+СВЦЭМ!$D$10+'СЕТ СН'!$I$6-'СЕТ СН'!$I$19</f>
        <v>3115.8697861300002</v>
      </c>
      <c r="G138" s="36">
        <f>SUMIFS(СВЦЭМ!$C$39:$C$782,СВЦЭМ!$A$39:$A$782,$A138,СВЦЭМ!$B$39:$B$782,G$119)+'СЕТ СН'!$I$9+СВЦЭМ!$D$10+'СЕТ СН'!$I$6-'СЕТ СН'!$I$19</f>
        <v>3111.2736979199999</v>
      </c>
      <c r="H138" s="36">
        <f>SUMIFS(СВЦЭМ!$C$39:$C$782,СВЦЭМ!$A$39:$A$782,$A138,СВЦЭМ!$B$39:$B$782,H$119)+'СЕТ СН'!$I$9+СВЦЭМ!$D$10+'СЕТ СН'!$I$6-'СЕТ СН'!$I$19</f>
        <v>3085.6923778</v>
      </c>
      <c r="I138" s="36">
        <f>SUMIFS(СВЦЭМ!$C$39:$C$782,СВЦЭМ!$A$39:$A$782,$A138,СВЦЭМ!$B$39:$B$782,I$119)+'СЕТ СН'!$I$9+СВЦЭМ!$D$10+'СЕТ СН'!$I$6-'СЕТ СН'!$I$19</f>
        <v>3100.9868048899998</v>
      </c>
      <c r="J138" s="36">
        <f>SUMIFS(СВЦЭМ!$C$39:$C$782,СВЦЭМ!$A$39:$A$782,$A138,СВЦЭМ!$B$39:$B$782,J$119)+'СЕТ СН'!$I$9+СВЦЭМ!$D$10+'СЕТ СН'!$I$6-'СЕТ СН'!$I$19</f>
        <v>3004.4354368800005</v>
      </c>
      <c r="K138" s="36">
        <f>SUMIFS(СВЦЭМ!$C$39:$C$782,СВЦЭМ!$A$39:$A$782,$A138,СВЦЭМ!$B$39:$B$782,K$119)+'СЕТ СН'!$I$9+СВЦЭМ!$D$10+'СЕТ СН'!$I$6-'СЕТ СН'!$I$19</f>
        <v>2912.2232759200001</v>
      </c>
      <c r="L138" s="36">
        <f>SUMIFS(СВЦЭМ!$C$39:$C$782,СВЦЭМ!$A$39:$A$782,$A138,СВЦЭМ!$B$39:$B$782,L$119)+'СЕТ СН'!$I$9+СВЦЭМ!$D$10+'СЕТ СН'!$I$6-'СЕТ СН'!$I$19</f>
        <v>2880.3153020999998</v>
      </c>
      <c r="M138" s="36">
        <f>SUMIFS(СВЦЭМ!$C$39:$C$782,СВЦЭМ!$A$39:$A$782,$A138,СВЦЭМ!$B$39:$B$782,M$119)+'СЕТ СН'!$I$9+СВЦЭМ!$D$10+'СЕТ СН'!$I$6-'СЕТ СН'!$I$19</f>
        <v>2903.80345493</v>
      </c>
      <c r="N138" s="36">
        <f>SUMIFS(СВЦЭМ!$C$39:$C$782,СВЦЭМ!$A$39:$A$782,$A138,СВЦЭМ!$B$39:$B$782,N$119)+'СЕТ СН'!$I$9+СВЦЭМ!$D$10+'СЕТ СН'!$I$6-'СЕТ СН'!$I$19</f>
        <v>2912.7879595499999</v>
      </c>
      <c r="O138" s="36">
        <f>SUMIFS(СВЦЭМ!$C$39:$C$782,СВЦЭМ!$A$39:$A$782,$A138,СВЦЭМ!$B$39:$B$782,O$119)+'СЕТ СН'!$I$9+СВЦЭМ!$D$10+'СЕТ СН'!$I$6-'СЕТ СН'!$I$19</f>
        <v>2914.91117841</v>
      </c>
      <c r="P138" s="36">
        <f>SUMIFS(СВЦЭМ!$C$39:$C$782,СВЦЭМ!$A$39:$A$782,$A138,СВЦЭМ!$B$39:$B$782,P$119)+'СЕТ СН'!$I$9+СВЦЭМ!$D$10+'СЕТ СН'!$I$6-'СЕТ СН'!$I$19</f>
        <v>2934.2993291100001</v>
      </c>
      <c r="Q138" s="36">
        <f>SUMIFS(СВЦЭМ!$C$39:$C$782,СВЦЭМ!$A$39:$A$782,$A138,СВЦЭМ!$B$39:$B$782,Q$119)+'СЕТ СН'!$I$9+СВЦЭМ!$D$10+'СЕТ СН'!$I$6-'СЕТ СН'!$I$19</f>
        <v>2939.1783445000001</v>
      </c>
      <c r="R138" s="36">
        <f>SUMIFS(СВЦЭМ!$C$39:$C$782,СВЦЭМ!$A$39:$A$782,$A138,СВЦЭМ!$B$39:$B$782,R$119)+'СЕТ СН'!$I$9+СВЦЭМ!$D$10+'СЕТ СН'!$I$6-'СЕТ СН'!$I$19</f>
        <v>2942.0040952700001</v>
      </c>
      <c r="S138" s="36">
        <f>SUMIFS(СВЦЭМ!$C$39:$C$782,СВЦЭМ!$A$39:$A$782,$A138,СВЦЭМ!$B$39:$B$782,S$119)+'СЕТ СН'!$I$9+СВЦЭМ!$D$10+'СЕТ СН'!$I$6-'СЕТ СН'!$I$19</f>
        <v>2928.0085095499999</v>
      </c>
      <c r="T138" s="36">
        <f>SUMIFS(СВЦЭМ!$C$39:$C$782,СВЦЭМ!$A$39:$A$782,$A138,СВЦЭМ!$B$39:$B$782,T$119)+'СЕТ СН'!$I$9+СВЦЭМ!$D$10+'СЕТ СН'!$I$6-'СЕТ СН'!$I$19</f>
        <v>2863.5540272300004</v>
      </c>
      <c r="U138" s="36">
        <f>SUMIFS(СВЦЭМ!$C$39:$C$782,СВЦЭМ!$A$39:$A$782,$A138,СВЦЭМ!$B$39:$B$782,U$119)+'СЕТ СН'!$I$9+СВЦЭМ!$D$10+'СЕТ СН'!$I$6-'СЕТ СН'!$I$19</f>
        <v>2832.0135986400001</v>
      </c>
      <c r="V138" s="36">
        <f>SUMIFS(СВЦЭМ!$C$39:$C$782,СВЦЭМ!$A$39:$A$782,$A138,СВЦЭМ!$B$39:$B$782,V$119)+'СЕТ СН'!$I$9+СВЦЭМ!$D$10+'СЕТ СН'!$I$6-'СЕТ СН'!$I$19</f>
        <v>2850.9544727299999</v>
      </c>
      <c r="W138" s="36">
        <f>SUMIFS(СВЦЭМ!$C$39:$C$782,СВЦЭМ!$A$39:$A$782,$A138,СВЦЭМ!$B$39:$B$782,W$119)+'СЕТ СН'!$I$9+СВЦЭМ!$D$10+'СЕТ СН'!$I$6-'СЕТ СН'!$I$19</f>
        <v>2869.70536373</v>
      </c>
      <c r="X138" s="36">
        <f>SUMIFS(СВЦЭМ!$C$39:$C$782,СВЦЭМ!$A$39:$A$782,$A138,СВЦЭМ!$B$39:$B$782,X$119)+'СЕТ СН'!$I$9+СВЦЭМ!$D$10+'СЕТ СН'!$I$6-'СЕТ СН'!$I$19</f>
        <v>2928.2338197899999</v>
      </c>
      <c r="Y138" s="36">
        <f>SUMIFS(СВЦЭМ!$C$39:$C$782,СВЦЭМ!$A$39:$A$782,$A138,СВЦЭМ!$B$39:$B$782,Y$119)+'СЕТ СН'!$I$9+СВЦЭМ!$D$10+'СЕТ СН'!$I$6-'СЕТ СН'!$I$19</f>
        <v>2960.6836365400004</v>
      </c>
    </row>
    <row r="139" spans="1:25" ht="15.75" x14ac:dyDescent="0.2">
      <c r="A139" s="35">
        <f t="shared" si="3"/>
        <v>45585</v>
      </c>
      <c r="B139" s="36">
        <f>SUMIFS(СВЦЭМ!$C$39:$C$782,СВЦЭМ!$A$39:$A$782,$A139,СВЦЭМ!$B$39:$B$782,B$119)+'СЕТ СН'!$I$9+СВЦЭМ!$D$10+'СЕТ СН'!$I$6-'СЕТ СН'!$I$19</f>
        <v>3028.5329154400001</v>
      </c>
      <c r="C139" s="36">
        <f>SUMIFS(СВЦЭМ!$C$39:$C$782,СВЦЭМ!$A$39:$A$782,$A139,СВЦЭМ!$B$39:$B$782,C$119)+'СЕТ СН'!$I$9+СВЦЭМ!$D$10+'СЕТ СН'!$I$6-'СЕТ СН'!$I$19</f>
        <v>3091.8370252000004</v>
      </c>
      <c r="D139" s="36">
        <f>SUMIFS(СВЦЭМ!$C$39:$C$782,СВЦЭМ!$A$39:$A$782,$A139,СВЦЭМ!$B$39:$B$782,D$119)+'СЕТ СН'!$I$9+СВЦЭМ!$D$10+'СЕТ СН'!$I$6-'СЕТ СН'!$I$19</f>
        <v>3126.8755983400001</v>
      </c>
      <c r="E139" s="36">
        <f>SUMIFS(СВЦЭМ!$C$39:$C$782,СВЦЭМ!$A$39:$A$782,$A139,СВЦЭМ!$B$39:$B$782,E$119)+'СЕТ СН'!$I$9+СВЦЭМ!$D$10+'СЕТ СН'!$I$6-'СЕТ СН'!$I$19</f>
        <v>3148.6580786</v>
      </c>
      <c r="F139" s="36">
        <f>SUMIFS(СВЦЭМ!$C$39:$C$782,СВЦЭМ!$A$39:$A$782,$A139,СВЦЭМ!$B$39:$B$782,F$119)+'СЕТ СН'!$I$9+СВЦЭМ!$D$10+'СЕТ СН'!$I$6-'СЕТ СН'!$I$19</f>
        <v>3149.0679833099998</v>
      </c>
      <c r="G139" s="36">
        <f>SUMIFS(СВЦЭМ!$C$39:$C$782,СВЦЭМ!$A$39:$A$782,$A139,СВЦЭМ!$B$39:$B$782,G$119)+'СЕТ СН'!$I$9+СВЦЭМ!$D$10+'СЕТ СН'!$I$6-'СЕТ СН'!$I$19</f>
        <v>3132.4542290300001</v>
      </c>
      <c r="H139" s="36">
        <f>SUMIFS(СВЦЭМ!$C$39:$C$782,СВЦЭМ!$A$39:$A$782,$A139,СВЦЭМ!$B$39:$B$782,H$119)+'СЕТ СН'!$I$9+СВЦЭМ!$D$10+'СЕТ СН'!$I$6-'СЕТ СН'!$I$19</f>
        <v>3107.7991034200004</v>
      </c>
      <c r="I139" s="36">
        <f>SUMIFS(СВЦЭМ!$C$39:$C$782,СВЦЭМ!$A$39:$A$782,$A139,СВЦЭМ!$B$39:$B$782,I$119)+'СЕТ СН'!$I$9+СВЦЭМ!$D$10+'СЕТ СН'!$I$6-'СЕТ СН'!$I$19</f>
        <v>3066.00719166</v>
      </c>
      <c r="J139" s="36">
        <f>SUMIFS(СВЦЭМ!$C$39:$C$782,СВЦЭМ!$A$39:$A$782,$A139,СВЦЭМ!$B$39:$B$782,J$119)+'СЕТ СН'!$I$9+СВЦЭМ!$D$10+'СЕТ СН'!$I$6-'СЕТ СН'!$I$19</f>
        <v>2986.0286583400002</v>
      </c>
      <c r="K139" s="36">
        <f>SUMIFS(СВЦЭМ!$C$39:$C$782,СВЦЭМ!$A$39:$A$782,$A139,СВЦЭМ!$B$39:$B$782,K$119)+'СЕТ СН'!$I$9+СВЦЭМ!$D$10+'СЕТ СН'!$I$6-'СЕТ СН'!$I$19</f>
        <v>2922.5189191999998</v>
      </c>
      <c r="L139" s="36">
        <f>SUMIFS(СВЦЭМ!$C$39:$C$782,СВЦЭМ!$A$39:$A$782,$A139,СВЦЭМ!$B$39:$B$782,L$119)+'СЕТ СН'!$I$9+СВЦЭМ!$D$10+'СЕТ СН'!$I$6-'СЕТ СН'!$I$19</f>
        <v>2915.8004696900002</v>
      </c>
      <c r="M139" s="36">
        <f>SUMIFS(СВЦЭМ!$C$39:$C$782,СВЦЭМ!$A$39:$A$782,$A139,СВЦЭМ!$B$39:$B$782,M$119)+'СЕТ СН'!$I$9+СВЦЭМ!$D$10+'СЕТ СН'!$I$6-'СЕТ СН'!$I$19</f>
        <v>2918.5163586600002</v>
      </c>
      <c r="N139" s="36">
        <f>SUMIFS(СВЦЭМ!$C$39:$C$782,СВЦЭМ!$A$39:$A$782,$A139,СВЦЭМ!$B$39:$B$782,N$119)+'СЕТ СН'!$I$9+СВЦЭМ!$D$10+'СЕТ СН'!$I$6-'СЕТ СН'!$I$19</f>
        <v>2937.9949961100001</v>
      </c>
      <c r="O139" s="36">
        <f>SUMIFS(СВЦЭМ!$C$39:$C$782,СВЦЭМ!$A$39:$A$782,$A139,СВЦЭМ!$B$39:$B$782,O$119)+'СЕТ СН'!$I$9+СВЦЭМ!$D$10+'СЕТ СН'!$I$6-'СЕТ СН'!$I$19</f>
        <v>2961.3528572499999</v>
      </c>
      <c r="P139" s="36">
        <f>SUMIFS(СВЦЭМ!$C$39:$C$782,СВЦЭМ!$A$39:$A$782,$A139,СВЦЭМ!$B$39:$B$782,P$119)+'СЕТ СН'!$I$9+СВЦЭМ!$D$10+'СЕТ СН'!$I$6-'СЕТ СН'!$I$19</f>
        <v>2981.94481516</v>
      </c>
      <c r="Q139" s="36">
        <f>SUMIFS(СВЦЭМ!$C$39:$C$782,СВЦЭМ!$A$39:$A$782,$A139,СВЦЭМ!$B$39:$B$782,Q$119)+'СЕТ СН'!$I$9+СВЦЭМ!$D$10+'СЕТ СН'!$I$6-'СЕТ СН'!$I$19</f>
        <v>2976.2907961199999</v>
      </c>
      <c r="R139" s="36">
        <f>SUMIFS(СВЦЭМ!$C$39:$C$782,СВЦЭМ!$A$39:$A$782,$A139,СВЦЭМ!$B$39:$B$782,R$119)+'СЕТ СН'!$I$9+СВЦЭМ!$D$10+'СЕТ СН'!$I$6-'СЕТ СН'!$I$19</f>
        <v>2957.7887266900002</v>
      </c>
      <c r="S139" s="36">
        <f>SUMIFS(СВЦЭМ!$C$39:$C$782,СВЦЭМ!$A$39:$A$782,$A139,СВЦЭМ!$B$39:$B$782,S$119)+'СЕТ СН'!$I$9+СВЦЭМ!$D$10+'СЕТ СН'!$I$6-'СЕТ СН'!$I$19</f>
        <v>2913.3264852100001</v>
      </c>
      <c r="T139" s="36">
        <f>SUMIFS(СВЦЭМ!$C$39:$C$782,СВЦЭМ!$A$39:$A$782,$A139,СВЦЭМ!$B$39:$B$782,T$119)+'СЕТ СН'!$I$9+СВЦЭМ!$D$10+'СЕТ СН'!$I$6-'СЕТ СН'!$I$19</f>
        <v>2845.9118488800004</v>
      </c>
      <c r="U139" s="36">
        <f>SUMIFS(СВЦЭМ!$C$39:$C$782,СВЦЭМ!$A$39:$A$782,$A139,СВЦЭМ!$B$39:$B$782,U$119)+'СЕТ СН'!$I$9+СВЦЭМ!$D$10+'СЕТ СН'!$I$6-'СЕТ СН'!$I$19</f>
        <v>2788.3758250999999</v>
      </c>
      <c r="V139" s="36">
        <f>SUMIFS(СВЦЭМ!$C$39:$C$782,СВЦЭМ!$A$39:$A$782,$A139,СВЦЭМ!$B$39:$B$782,V$119)+'СЕТ СН'!$I$9+СВЦЭМ!$D$10+'СЕТ СН'!$I$6-'СЕТ СН'!$I$19</f>
        <v>2811.78250441</v>
      </c>
      <c r="W139" s="36">
        <f>SUMIFS(СВЦЭМ!$C$39:$C$782,СВЦЭМ!$A$39:$A$782,$A139,СВЦЭМ!$B$39:$B$782,W$119)+'СЕТ СН'!$I$9+СВЦЭМ!$D$10+'СЕТ СН'!$I$6-'СЕТ СН'!$I$19</f>
        <v>2853.5139135099998</v>
      </c>
      <c r="X139" s="36">
        <f>SUMIFS(СВЦЭМ!$C$39:$C$782,СВЦЭМ!$A$39:$A$782,$A139,СВЦЭМ!$B$39:$B$782,X$119)+'СЕТ СН'!$I$9+СВЦЭМ!$D$10+'СЕТ СН'!$I$6-'СЕТ СН'!$I$19</f>
        <v>2925.3635381600002</v>
      </c>
      <c r="Y139" s="36">
        <f>SUMIFS(СВЦЭМ!$C$39:$C$782,СВЦЭМ!$A$39:$A$782,$A139,СВЦЭМ!$B$39:$B$782,Y$119)+'СЕТ СН'!$I$9+СВЦЭМ!$D$10+'СЕТ СН'!$I$6-'СЕТ СН'!$I$19</f>
        <v>2989.4288022199999</v>
      </c>
    </row>
    <row r="140" spans="1:25" ht="15.75" x14ac:dyDescent="0.2">
      <c r="A140" s="35">
        <f t="shared" si="3"/>
        <v>45586</v>
      </c>
      <c r="B140" s="36">
        <f>SUMIFS(СВЦЭМ!$C$39:$C$782,СВЦЭМ!$A$39:$A$782,$A140,СВЦЭМ!$B$39:$B$782,B$119)+'СЕТ СН'!$I$9+СВЦЭМ!$D$10+'СЕТ СН'!$I$6-'СЕТ СН'!$I$19</f>
        <v>3096.5586314800003</v>
      </c>
      <c r="C140" s="36">
        <f>SUMIFS(СВЦЭМ!$C$39:$C$782,СВЦЭМ!$A$39:$A$782,$A140,СВЦЭМ!$B$39:$B$782,C$119)+'СЕТ СН'!$I$9+СВЦЭМ!$D$10+'СЕТ СН'!$I$6-'СЕТ СН'!$I$19</f>
        <v>3129.5474286899998</v>
      </c>
      <c r="D140" s="36">
        <f>SUMIFS(СВЦЭМ!$C$39:$C$782,СВЦЭМ!$A$39:$A$782,$A140,СВЦЭМ!$B$39:$B$782,D$119)+'СЕТ СН'!$I$9+СВЦЭМ!$D$10+'СЕТ СН'!$I$6-'СЕТ СН'!$I$19</f>
        <v>3150.9683126599998</v>
      </c>
      <c r="E140" s="36">
        <f>SUMIFS(СВЦЭМ!$C$39:$C$782,СВЦЭМ!$A$39:$A$782,$A140,СВЦЭМ!$B$39:$B$782,E$119)+'СЕТ СН'!$I$9+СВЦЭМ!$D$10+'СЕТ СН'!$I$6-'СЕТ СН'!$I$19</f>
        <v>3154.5523150499998</v>
      </c>
      <c r="F140" s="36">
        <f>SUMIFS(СВЦЭМ!$C$39:$C$782,СВЦЭМ!$A$39:$A$782,$A140,СВЦЭМ!$B$39:$B$782,F$119)+'СЕТ СН'!$I$9+СВЦЭМ!$D$10+'СЕТ СН'!$I$6-'СЕТ СН'!$I$19</f>
        <v>3156.3341597499998</v>
      </c>
      <c r="G140" s="36">
        <f>SUMIFS(СВЦЭМ!$C$39:$C$782,СВЦЭМ!$A$39:$A$782,$A140,СВЦЭМ!$B$39:$B$782,G$119)+'СЕТ СН'!$I$9+СВЦЭМ!$D$10+'СЕТ СН'!$I$6-'СЕТ СН'!$I$19</f>
        <v>3157.9361736699998</v>
      </c>
      <c r="H140" s="36">
        <f>SUMIFS(СВЦЭМ!$C$39:$C$782,СВЦЭМ!$A$39:$A$782,$A140,СВЦЭМ!$B$39:$B$782,H$119)+'СЕТ СН'!$I$9+СВЦЭМ!$D$10+'СЕТ СН'!$I$6-'СЕТ СН'!$I$19</f>
        <v>3069.18743012</v>
      </c>
      <c r="I140" s="36">
        <f>SUMIFS(СВЦЭМ!$C$39:$C$782,СВЦЭМ!$A$39:$A$782,$A140,СВЦЭМ!$B$39:$B$782,I$119)+'СЕТ СН'!$I$9+СВЦЭМ!$D$10+'СЕТ СН'!$I$6-'СЕТ СН'!$I$19</f>
        <v>2973.27755935</v>
      </c>
      <c r="J140" s="36">
        <f>SUMIFS(СВЦЭМ!$C$39:$C$782,СВЦЭМ!$A$39:$A$782,$A140,СВЦЭМ!$B$39:$B$782,J$119)+'СЕТ СН'!$I$9+СВЦЭМ!$D$10+'СЕТ СН'!$I$6-'СЕТ СН'!$I$19</f>
        <v>2913.3639128499999</v>
      </c>
      <c r="K140" s="36">
        <f>SUMIFS(СВЦЭМ!$C$39:$C$782,СВЦЭМ!$A$39:$A$782,$A140,СВЦЭМ!$B$39:$B$782,K$119)+'СЕТ СН'!$I$9+СВЦЭМ!$D$10+'СЕТ СН'!$I$6-'СЕТ СН'!$I$19</f>
        <v>2888.17269313</v>
      </c>
      <c r="L140" s="36">
        <f>SUMIFS(СВЦЭМ!$C$39:$C$782,СВЦЭМ!$A$39:$A$782,$A140,СВЦЭМ!$B$39:$B$782,L$119)+'СЕТ СН'!$I$9+СВЦЭМ!$D$10+'СЕТ СН'!$I$6-'СЕТ СН'!$I$19</f>
        <v>2920.7935210000001</v>
      </c>
      <c r="M140" s="36">
        <f>SUMIFS(СВЦЭМ!$C$39:$C$782,СВЦЭМ!$A$39:$A$782,$A140,СВЦЭМ!$B$39:$B$782,M$119)+'СЕТ СН'!$I$9+СВЦЭМ!$D$10+'СЕТ СН'!$I$6-'СЕТ СН'!$I$19</f>
        <v>2953.0487802900002</v>
      </c>
      <c r="N140" s="36">
        <f>SUMIFS(СВЦЭМ!$C$39:$C$782,СВЦЭМ!$A$39:$A$782,$A140,СВЦЭМ!$B$39:$B$782,N$119)+'СЕТ СН'!$I$9+СВЦЭМ!$D$10+'СЕТ СН'!$I$6-'СЕТ СН'!$I$19</f>
        <v>3001.2120203900004</v>
      </c>
      <c r="O140" s="36">
        <f>SUMIFS(СВЦЭМ!$C$39:$C$782,СВЦЭМ!$A$39:$A$782,$A140,СВЦЭМ!$B$39:$B$782,O$119)+'СЕТ СН'!$I$9+СВЦЭМ!$D$10+'СЕТ СН'!$I$6-'СЕТ СН'!$I$19</f>
        <v>2984.9712643600001</v>
      </c>
      <c r="P140" s="36">
        <f>SUMIFS(СВЦЭМ!$C$39:$C$782,СВЦЭМ!$A$39:$A$782,$A140,СВЦЭМ!$B$39:$B$782,P$119)+'СЕТ СН'!$I$9+СВЦЭМ!$D$10+'СЕТ СН'!$I$6-'СЕТ СН'!$I$19</f>
        <v>2996.2363605</v>
      </c>
      <c r="Q140" s="36">
        <f>SUMIFS(СВЦЭМ!$C$39:$C$782,СВЦЭМ!$A$39:$A$782,$A140,СВЦЭМ!$B$39:$B$782,Q$119)+'СЕТ СН'!$I$9+СВЦЭМ!$D$10+'СЕТ СН'!$I$6-'СЕТ СН'!$I$19</f>
        <v>3005.8114343300003</v>
      </c>
      <c r="R140" s="36">
        <f>SUMIFS(СВЦЭМ!$C$39:$C$782,СВЦЭМ!$A$39:$A$782,$A140,СВЦЭМ!$B$39:$B$782,R$119)+'СЕТ СН'!$I$9+СВЦЭМ!$D$10+'СЕТ СН'!$I$6-'СЕТ СН'!$I$19</f>
        <v>3009.3690195600002</v>
      </c>
      <c r="S140" s="36">
        <f>SUMIFS(СВЦЭМ!$C$39:$C$782,СВЦЭМ!$A$39:$A$782,$A140,СВЦЭМ!$B$39:$B$782,S$119)+'СЕТ СН'!$I$9+СВЦЭМ!$D$10+'СЕТ СН'!$I$6-'СЕТ СН'!$I$19</f>
        <v>2962.7733975600004</v>
      </c>
      <c r="T140" s="36">
        <f>SUMIFS(СВЦЭМ!$C$39:$C$782,СВЦЭМ!$A$39:$A$782,$A140,СВЦЭМ!$B$39:$B$782,T$119)+'СЕТ СН'!$I$9+СВЦЭМ!$D$10+'СЕТ СН'!$I$6-'СЕТ СН'!$I$19</f>
        <v>2875.2180667800003</v>
      </c>
      <c r="U140" s="36">
        <f>SUMIFS(СВЦЭМ!$C$39:$C$782,СВЦЭМ!$A$39:$A$782,$A140,СВЦЭМ!$B$39:$B$782,U$119)+'СЕТ СН'!$I$9+СВЦЭМ!$D$10+'СЕТ СН'!$I$6-'СЕТ СН'!$I$19</f>
        <v>2865.8954953800003</v>
      </c>
      <c r="V140" s="36">
        <f>SUMIFS(СВЦЭМ!$C$39:$C$782,СВЦЭМ!$A$39:$A$782,$A140,СВЦЭМ!$B$39:$B$782,V$119)+'СЕТ СН'!$I$9+СВЦЭМ!$D$10+'СЕТ СН'!$I$6-'СЕТ СН'!$I$19</f>
        <v>2878.1873832700003</v>
      </c>
      <c r="W140" s="36">
        <f>SUMIFS(СВЦЭМ!$C$39:$C$782,СВЦЭМ!$A$39:$A$782,$A140,СВЦЭМ!$B$39:$B$782,W$119)+'СЕТ СН'!$I$9+СВЦЭМ!$D$10+'СЕТ СН'!$I$6-'СЕТ СН'!$I$19</f>
        <v>2917.6387639900004</v>
      </c>
      <c r="X140" s="36">
        <f>SUMIFS(СВЦЭМ!$C$39:$C$782,СВЦЭМ!$A$39:$A$782,$A140,СВЦЭМ!$B$39:$B$782,X$119)+'СЕТ СН'!$I$9+СВЦЭМ!$D$10+'СЕТ СН'!$I$6-'СЕТ СН'!$I$19</f>
        <v>2996.05460644</v>
      </c>
      <c r="Y140" s="36">
        <f>SUMIFS(СВЦЭМ!$C$39:$C$782,СВЦЭМ!$A$39:$A$782,$A140,СВЦЭМ!$B$39:$B$782,Y$119)+'СЕТ СН'!$I$9+СВЦЭМ!$D$10+'СЕТ СН'!$I$6-'СЕТ СН'!$I$19</f>
        <v>3016.84475097</v>
      </c>
    </row>
    <row r="141" spans="1:25" ht="15.75" x14ac:dyDescent="0.2">
      <c r="A141" s="35">
        <f t="shared" si="3"/>
        <v>45587</v>
      </c>
      <c r="B141" s="36">
        <f>SUMIFS(СВЦЭМ!$C$39:$C$782,СВЦЭМ!$A$39:$A$782,$A141,СВЦЭМ!$B$39:$B$782,B$119)+'СЕТ СН'!$I$9+СВЦЭМ!$D$10+'СЕТ СН'!$I$6-'СЕТ СН'!$I$19</f>
        <v>2996.2092221100002</v>
      </c>
      <c r="C141" s="36">
        <f>SUMIFS(СВЦЭМ!$C$39:$C$782,СВЦЭМ!$A$39:$A$782,$A141,СВЦЭМ!$B$39:$B$782,C$119)+'СЕТ СН'!$I$9+СВЦЭМ!$D$10+'СЕТ СН'!$I$6-'СЕТ СН'!$I$19</f>
        <v>3024.9081339000004</v>
      </c>
      <c r="D141" s="36">
        <f>SUMIFS(СВЦЭМ!$C$39:$C$782,СВЦЭМ!$A$39:$A$782,$A141,СВЦЭМ!$B$39:$B$782,D$119)+'СЕТ СН'!$I$9+СВЦЭМ!$D$10+'СЕТ СН'!$I$6-'СЕТ СН'!$I$19</f>
        <v>3033.3030331800001</v>
      </c>
      <c r="E141" s="36">
        <f>SUMIFS(СВЦЭМ!$C$39:$C$782,СВЦЭМ!$A$39:$A$782,$A141,СВЦЭМ!$B$39:$B$782,E$119)+'СЕТ СН'!$I$9+СВЦЭМ!$D$10+'СЕТ СН'!$I$6-'СЕТ СН'!$I$19</f>
        <v>3101.04185108</v>
      </c>
      <c r="F141" s="36">
        <f>SUMIFS(СВЦЭМ!$C$39:$C$782,СВЦЭМ!$A$39:$A$782,$A141,СВЦЭМ!$B$39:$B$782,F$119)+'СЕТ СН'!$I$9+СВЦЭМ!$D$10+'СЕТ СН'!$I$6-'СЕТ СН'!$I$19</f>
        <v>3106.0396360900004</v>
      </c>
      <c r="G141" s="36">
        <f>SUMIFS(СВЦЭМ!$C$39:$C$782,СВЦЭМ!$A$39:$A$782,$A141,СВЦЭМ!$B$39:$B$782,G$119)+'СЕТ СН'!$I$9+СВЦЭМ!$D$10+'СЕТ СН'!$I$6-'СЕТ СН'!$I$19</f>
        <v>3082.6929497299998</v>
      </c>
      <c r="H141" s="36">
        <f>SUMIFS(СВЦЭМ!$C$39:$C$782,СВЦЭМ!$A$39:$A$782,$A141,СВЦЭМ!$B$39:$B$782,H$119)+'СЕТ СН'!$I$9+СВЦЭМ!$D$10+'СЕТ СН'!$I$6-'СЕТ СН'!$I$19</f>
        <v>2985.08812296</v>
      </c>
      <c r="I141" s="36">
        <f>SUMIFS(СВЦЭМ!$C$39:$C$782,СВЦЭМ!$A$39:$A$782,$A141,СВЦЭМ!$B$39:$B$782,I$119)+'СЕТ СН'!$I$9+СВЦЭМ!$D$10+'СЕТ СН'!$I$6-'СЕТ СН'!$I$19</f>
        <v>2911.7776679600001</v>
      </c>
      <c r="J141" s="36">
        <f>SUMIFS(СВЦЭМ!$C$39:$C$782,СВЦЭМ!$A$39:$A$782,$A141,СВЦЭМ!$B$39:$B$782,J$119)+'СЕТ СН'!$I$9+СВЦЭМ!$D$10+'СЕТ СН'!$I$6-'СЕТ СН'!$I$19</f>
        <v>2883.67495422</v>
      </c>
      <c r="K141" s="36">
        <f>SUMIFS(СВЦЭМ!$C$39:$C$782,СВЦЭМ!$A$39:$A$782,$A141,СВЦЭМ!$B$39:$B$782,K$119)+'СЕТ СН'!$I$9+СВЦЭМ!$D$10+'СЕТ СН'!$I$6-'СЕТ СН'!$I$19</f>
        <v>2875.6321262000001</v>
      </c>
      <c r="L141" s="36">
        <f>SUMIFS(СВЦЭМ!$C$39:$C$782,СВЦЭМ!$A$39:$A$782,$A141,СВЦЭМ!$B$39:$B$782,L$119)+'СЕТ СН'!$I$9+СВЦЭМ!$D$10+'СЕТ СН'!$I$6-'СЕТ СН'!$I$19</f>
        <v>2855.2935591800001</v>
      </c>
      <c r="M141" s="36">
        <f>SUMIFS(СВЦЭМ!$C$39:$C$782,СВЦЭМ!$A$39:$A$782,$A141,СВЦЭМ!$B$39:$B$782,M$119)+'СЕТ СН'!$I$9+СВЦЭМ!$D$10+'СЕТ СН'!$I$6-'СЕТ СН'!$I$19</f>
        <v>2851.8686053400002</v>
      </c>
      <c r="N141" s="36">
        <f>SUMIFS(СВЦЭМ!$C$39:$C$782,СВЦЭМ!$A$39:$A$782,$A141,СВЦЭМ!$B$39:$B$782,N$119)+'СЕТ СН'!$I$9+СВЦЭМ!$D$10+'СЕТ СН'!$I$6-'СЕТ СН'!$I$19</f>
        <v>2858.7809426800004</v>
      </c>
      <c r="O141" s="36">
        <f>SUMIFS(СВЦЭМ!$C$39:$C$782,СВЦЭМ!$A$39:$A$782,$A141,СВЦЭМ!$B$39:$B$782,O$119)+'СЕТ СН'!$I$9+СВЦЭМ!$D$10+'СЕТ СН'!$I$6-'СЕТ СН'!$I$19</f>
        <v>2835.8234043399998</v>
      </c>
      <c r="P141" s="36">
        <f>SUMIFS(СВЦЭМ!$C$39:$C$782,СВЦЭМ!$A$39:$A$782,$A141,СВЦЭМ!$B$39:$B$782,P$119)+'СЕТ СН'!$I$9+СВЦЭМ!$D$10+'СЕТ СН'!$I$6-'СЕТ СН'!$I$19</f>
        <v>2841.7379015000001</v>
      </c>
      <c r="Q141" s="36">
        <f>SUMIFS(СВЦЭМ!$C$39:$C$782,СВЦЭМ!$A$39:$A$782,$A141,СВЦЭМ!$B$39:$B$782,Q$119)+'СЕТ СН'!$I$9+СВЦЭМ!$D$10+'СЕТ СН'!$I$6-'СЕТ СН'!$I$19</f>
        <v>2891.65274288</v>
      </c>
      <c r="R141" s="36">
        <f>SUMIFS(СВЦЭМ!$C$39:$C$782,СВЦЭМ!$A$39:$A$782,$A141,СВЦЭМ!$B$39:$B$782,R$119)+'СЕТ СН'!$I$9+СВЦЭМ!$D$10+'СЕТ СН'!$I$6-'СЕТ СН'!$I$19</f>
        <v>2883.5345964200001</v>
      </c>
      <c r="S141" s="36">
        <f>SUMIFS(СВЦЭМ!$C$39:$C$782,СВЦЭМ!$A$39:$A$782,$A141,СВЦЭМ!$B$39:$B$782,S$119)+'СЕТ СН'!$I$9+СВЦЭМ!$D$10+'СЕТ СН'!$I$6-'СЕТ СН'!$I$19</f>
        <v>2863.9659896200001</v>
      </c>
      <c r="T141" s="36">
        <f>SUMIFS(СВЦЭМ!$C$39:$C$782,СВЦЭМ!$A$39:$A$782,$A141,СВЦЭМ!$B$39:$B$782,T$119)+'СЕТ СН'!$I$9+СВЦЭМ!$D$10+'СЕТ СН'!$I$6-'СЕТ СН'!$I$19</f>
        <v>2819.1246957900003</v>
      </c>
      <c r="U141" s="36">
        <f>SUMIFS(СВЦЭМ!$C$39:$C$782,СВЦЭМ!$A$39:$A$782,$A141,СВЦЭМ!$B$39:$B$782,U$119)+'СЕТ СН'!$I$9+СВЦЭМ!$D$10+'СЕТ СН'!$I$6-'СЕТ СН'!$I$19</f>
        <v>2813.6218351900002</v>
      </c>
      <c r="V141" s="36">
        <f>SUMIFS(СВЦЭМ!$C$39:$C$782,СВЦЭМ!$A$39:$A$782,$A141,СВЦЭМ!$B$39:$B$782,V$119)+'СЕТ СН'!$I$9+СВЦЭМ!$D$10+'СЕТ СН'!$I$6-'СЕТ СН'!$I$19</f>
        <v>2827.9540684800004</v>
      </c>
      <c r="W141" s="36">
        <f>SUMIFS(СВЦЭМ!$C$39:$C$782,СВЦЭМ!$A$39:$A$782,$A141,СВЦЭМ!$B$39:$B$782,W$119)+'СЕТ СН'!$I$9+СВЦЭМ!$D$10+'СЕТ СН'!$I$6-'СЕТ СН'!$I$19</f>
        <v>2829.6888530000001</v>
      </c>
      <c r="X141" s="36">
        <f>SUMIFS(СВЦЭМ!$C$39:$C$782,СВЦЭМ!$A$39:$A$782,$A141,СВЦЭМ!$B$39:$B$782,X$119)+'СЕТ СН'!$I$9+СВЦЭМ!$D$10+'СЕТ СН'!$I$6-'СЕТ СН'!$I$19</f>
        <v>2887.9638042000001</v>
      </c>
      <c r="Y141" s="36">
        <f>SUMIFS(СВЦЭМ!$C$39:$C$782,СВЦЭМ!$A$39:$A$782,$A141,СВЦЭМ!$B$39:$B$782,Y$119)+'СЕТ СН'!$I$9+СВЦЭМ!$D$10+'СЕТ СН'!$I$6-'СЕТ СН'!$I$19</f>
        <v>2921.51150332</v>
      </c>
    </row>
    <row r="142" spans="1:25" ht="15.75" x14ac:dyDescent="0.2">
      <c r="A142" s="35">
        <f t="shared" si="3"/>
        <v>45588</v>
      </c>
      <c r="B142" s="36">
        <f>SUMIFS(СВЦЭМ!$C$39:$C$782,СВЦЭМ!$A$39:$A$782,$A142,СВЦЭМ!$B$39:$B$782,B$119)+'СЕТ СН'!$I$9+СВЦЭМ!$D$10+'СЕТ СН'!$I$6-'СЕТ СН'!$I$19</f>
        <v>3007.6850250900002</v>
      </c>
      <c r="C142" s="36">
        <f>SUMIFS(СВЦЭМ!$C$39:$C$782,СВЦЭМ!$A$39:$A$782,$A142,СВЦЭМ!$B$39:$B$782,C$119)+'СЕТ СН'!$I$9+СВЦЭМ!$D$10+'СЕТ СН'!$I$6-'СЕТ СН'!$I$19</f>
        <v>3060.7318268600002</v>
      </c>
      <c r="D142" s="36">
        <f>SUMIFS(СВЦЭМ!$C$39:$C$782,СВЦЭМ!$A$39:$A$782,$A142,СВЦЭМ!$B$39:$B$782,D$119)+'СЕТ СН'!$I$9+СВЦЭМ!$D$10+'СЕТ СН'!$I$6-'СЕТ СН'!$I$19</f>
        <v>3094.7958553100002</v>
      </c>
      <c r="E142" s="36">
        <f>SUMIFS(СВЦЭМ!$C$39:$C$782,СВЦЭМ!$A$39:$A$782,$A142,СВЦЭМ!$B$39:$B$782,E$119)+'СЕТ СН'!$I$9+СВЦЭМ!$D$10+'СЕТ СН'!$I$6-'СЕТ СН'!$I$19</f>
        <v>3111.3767106200003</v>
      </c>
      <c r="F142" s="36">
        <f>SUMIFS(СВЦЭМ!$C$39:$C$782,СВЦЭМ!$A$39:$A$782,$A142,СВЦЭМ!$B$39:$B$782,F$119)+'СЕТ СН'!$I$9+СВЦЭМ!$D$10+'СЕТ СН'!$I$6-'СЕТ СН'!$I$19</f>
        <v>3097.84364276</v>
      </c>
      <c r="G142" s="36">
        <f>SUMIFS(СВЦЭМ!$C$39:$C$782,СВЦЭМ!$A$39:$A$782,$A142,СВЦЭМ!$B$39:$B$782,G$119)+'СЕТ СН'!$I$9+СВЦЭМ!$D$10+'СЕТ СН'!$I$6-'СЕТ СН'!$I$19</f>
        <v>3064.7990842300001</v>
      </c>
      <c r="H142" s="36">
        <f>SUMIFS(СВЦЭМ!$C$39:$C$782,СВЦЭМ!$A$39:$A$782,$A142,СВЦЭМ!$B$39:$B$782,H$119)+'СЕТ СН'!$I$9+СВЦЭМ!$D$10+'СЕТ СН'!$I$6-'СЕТ СН'!$I$19</f>
        <v>2972.5693986900001</v>
      </c>
      <c r="I142" s="36">
        <f>SUMIFS(СВЦЭМ!$C$39:$C$782,СВЦЭМ!$A$39:$A$782,$A142,СВЦЭМ!$B$39:$B$782,I$119)+'СЕТ СН'!$I$9+СВЦЭМ!$D$10+'СЕТ СН'!$I$6-'СЕТ СН'!$I$19</f>
        <v>2892.31991539</v>
      </c>
      <c r="J142" s="36">
        <f>SUMIFS(СВЦЭМ!$C$39:$C$782,СВЦЭМ!$A$39:$A$782,$A142,СВЦЭМ!$B$39:$B$782,J$119)+'СЕТ СН'!$I$9+СВЦЭМ!$D$10+'СЕТ СН'!$I$6-'СЕТ СН'!$I$19</f>
        <v>2851.3280972100001</v>
      </c>
      <c r="K142" s="36">
        <f>SUMIFS(СВЦЭМ!$C$39:$C$782,СВЦЭМ!$A$39:$A$782,$A142,СВЦЭМ!$B$39:$B$782,K$119)+'СЕТ СН'!$I$9+СВЦЭМ!$D$10+'СЕТ СН'!$I$6-'СЕТ СН'!$I$19</f>
        <v>2853.4466740100002</v>
      </c>
      <c r="L142" s="36">
        <f>SUMIFS(СВЦЭМ!$C$39:$C$782,СВЦЭМ!$A$39:$A$782,$A142,СВЦЭМ!$B$39:$B$782,L$119)+'СЕТ СН'!$I$9+СВЦЭМ!$D$10+'СЕТ СН'!$I$6-'СЕТ СН'!$I$19</f>
        <v>2836.02165384</v>
      </c>
      <c r="M142" s="36">
        <f>SUMIFS(СВЦЭМ!$C$39:$C$782,СВЦЭМ!$A$39:$A$782,$A142,СВЦЭМ!$B$39:$B$782,M$119)+'СЕТ СН'!$I$9+СВЦЭМ!$D$10+'СЕТ СН'!$I$6-'СЕТ СН'!$I$19</f>
        <v>2832.8533363900001</v>
      </c>
      <c r="N142" s="36">
        <f>SUMIFS(СВЦЭМ!$C$39:$C$782,СВЦЭМ!$A$39:$A$782,$A142,СВЦЭМ!$B$39:$B$782,N$119)+'СЕТ СН'!$I$9+СВЦЭМ!$D$10+'СЕТ СН'!$I$6-'СЕТ СН'!$I$19</f>
        <v>2854.4341066000002</v>
      </c>
      <c r="O142" s="36">
        <f>SUMIFS(СВЦЭМ!$C$39:$C$782,СВЦЭМ!$A$39:$A$782,$A142,СВЦЭМ!$B$39:$B$782,O$119)+'СЕТ СН'!$I$9+СВЦЭМ!$D$10+'СЕТ СН'!$I$6-'СЕТ СН'!$I$19</f>
        <v>2829.0175916200001</v>
      </c>
      <c r="P142" s="36">
        <f>SUMIFS(СВЦЭМ!$C$39:$C$782,СВЦЭМ!$A$39:$A$782,$A142,СВЦЭМ!$B$39:$B$782,P$119)+'СЕТ СН'!$I$9+СВЦЭМ!$D$10+'СЕТ СН'!$I$6-'СЕТ СН'!$I$19</f>
        <v>2845.7759355300004</v>
      </c>
      <c r="Q142" s="36">
        <f>SUMIFS(СВЦЭМ!$C$39:$C$782,СВЦЭМ!$A$39:$A$782,$A142,СВЦЭМ!$B$39:$B$782,Q$119)+'СЕТ СН'!$I$9+СВЦЭМ!$D$10+'СЕТ СН'!$I$6-'СЕТ СН'!$I$19</f>
        <v>2926.3425214600002</v>
      </c>
      <c r="R142" s="36">
        <f>SUMIFS(СВЦЭМ!$C$39:$C$782,СВЦЭМ!$A$39:$A$782,$A142,СВЦЭМ!$B$39:$B$782,R$119)+'СЕТ СН'!$I$9+СВЦЭМ!$D$10+'СЕТ СН'!$I$6-'СЕТ СН'!$I$19</f>
        <v>2924.3282202</v>
      </c>
      <c r="S142" s="36">
        <f>SUMIFS(СВЦЭМ!$C$39:$C$782,СВЦЭМ!$A$39:$A$782,$A142,СВЦЭМ!$B$39:$B$782,S$119)+'СЕТ СН'!$I$9+СВЦЭМ!$D$10+'СЕТ СН'!$I$6-'СЕТ СН'!$I$19</f>
        <v>2894.4373063700004</v>
      </c>
      <c r="T142" s="36">
        <f>SUMIFS(СВЦЭМ!$C$39:$C$782,СВЦЭМ!$A$39:$A$782,$A142,СВЦЭМ!$B$39:$B$782,T$119)+'СЕТ СН'!$I$9+СВЦЭМ!$D$10+'СЕТ СН'!$I$6-'СЕТ СН'!$I$19</f>
        <v>2842.51780121</v>
      </c>
      <c r="U142" s="36">
        <f>SUMIFS(СВЦЭМ!$C$39:$C$782,СВЦЭМ!$A$39:$A$782,$A142,СВЦЭМ!$B$39:$B$782,U$119)+'СЕТ СН'!$I$9+СВЦЭМ!$D$10+'СЕТ СН'!$I$6-'СЕТ СН'!$I$19</f>
        <v>2841.0142873300001</v>
      </c>
      <c r="V142" s="36">
        <f>SUMIFS(СВЦЭМ!$C$39:$C$782,СВЦЭМ!$A$39:$A$782,$A142,СВЦЭМ!$B$39:$B$782,V$119)+'СЕТ СН'!$I$9+СВЦЭМ!$D$10+'СЕТ СН'!$I$6-'СЕТ СН'!$I$19</f>
        <v>2848.1724545000002</v>
      </c>
      <c r="W142" s="36">
        <f>SUMIFS(СВЦЭМ!$C$39:$C$782,СВЦЭМ!$A$39:$A$782,$A142,СВЦЭМ!$B$39:$B$782,W$119)+'СЕТ СН'!$I$9+СВЦЭМ!$D$10+'СЕТ СН'!$I$6-'СЕТ СН'!$I$19</f>
        <v>2802.7257944700004</v>
      </c>
      <c r="X142" s="36">
        <f>SUMIFS(СВЦЭМ!$C$39:$C$782,СВЦЭМ!$A$39:$A$782,$A142,СВЦЭМ!$B$39:$B$782,X$119)+'СЕТ СН'!$I$9+СВЦЭМ!$D$10+'СЕТ СН'!$I$6-'СЕТ СН'!$I$19</f>
        <v>2850.3870240300002</v>
      </c>
      <c r="Y142" s="36">
        <f>SUMIFS(СВЦЭМ!$C$39:$C$782,СВЦЭМ!$A$39:$A$782,$A142,СВЦЭМ!$B$39:$B$782,Y$119)+'СЕТ СН'!$I$9+СВЦЭМ!$D$10+'СЕТ СН'!$I$6-'СЕТ СН'!$I$19</f>
        <v>2836.6301634500001</v>
      </c>
    </row>
    <row r="143" spans="1:25" ht="15.75" x14ac:dyDescent="0.2">
      <c r="A143" s="35">
        <f t="shared" si="3"/>
        <v>45589</v>
      </c>
      <c r="B143" s="36">
        <f>SUMIFS(СВЦЭМ!$C$39:$C$782,СВЦЭМ!$A$39:$A$782,$A143,СВЦЭМ!$B$39:$B$782,B$119)+'СЕТ СН'!$I$9+СВЦЭМ!$D$10+'СЕТ СН'!$I$6-'СЕТ СН'!$I$19</f>
        <v>2954.8112239400002</v>
      </c>
      <c r="C143" s="36">
        <f>SUMIFS(СВЦЭМ!$C$39:$C$782,СВЦЭМ!$A$39:$A$782,$A143,СВЦЭМ!$B$39:$B$782,C$119)+'СЕТ СН'!$I$9+СВЦЭМ!$D$10+'СЕТ СН'!$I$6-'СЕТ СН'!$I$19</f>
        <v>2987.3805165100002</v>
      </c>
      <c r="D143" s="36">
        <f>SUMIFS(СВЦЭМ!$C$39:$C$782,СВЦЭМ!$A$39:$A$782,$A143,СВЦЭМ!$B$39:$B$782,D$119)+'СЕТ СН'!$I$9+СВЦЭМ!$D$10+'СЕТ СН'!$I$6-'СЕТ СН'!$I$19</f>
        <v>3040.6391119300001</v>
      </c>
      <c r="E143" s="36">
        <f>SUMIFS(СВЦЭМ!$C$39:$C$782,СВЦЭМ!$A$39:$A$782,$A143,СВЦЭМ!$B$39:$B$782,E$119)+'СЕТ СН'!$I$9+СВЦЭМ!$D$10+'СЕТ СН'!$I$6-'СЕТ СН'!$I$19</f>
        <v>3059.9324347299998</v>
      </c>
      <c r="F143" s="36">
        <f>SUMIFS(СВЦЭМ!$C$39:$C$782,СВЦЭМ!$A$39:$A$782,$A143,СВЦЭМ!$B$39:$B$782,F$119)+'СЕТ СН'!$I$9+СВЦЭМ!$D$10+'СЕТ СН'!$I$6-'СЕТ СН'!$I$19</f>
        <v>3065.6046935900004</v>
      </c>
      <c r="G143" s="36">
        <f>SUMIFS(СВЦЭМ!$C$39:$C$782,СВЦЭМ!$A$39:$A$782,$A143,СВЦЭМ!$B$39:$B$782,G$119)+'СЕТ СН'!$I$9+СВЦЭМ!$D$10+'СЕТ СН'!$I$6-'СЕТ СН'!$I$19</f>
        <v>3042.4139538500003</v>
      </c>
      <c r="H143" s="36">
        <f>SUMIFS(СВЦЭМ!$C$39:$C$782,СВЦЭМ!$A$39:$A$782,$A143,СВЦЭМ!$B$39:$B$782,H$119)+'СЕТ СН'!$I$9+СВЦЭМ!$D$10+'СЕТ СН'!$I$6-'СЕТ СН'!$I$19</f>
        <v>2949.95681745</v>
      </c>
      <c r="I143" s="36">
        <f>SUMIFS(СВЦЭМ!$C$39:$C$782,СВЦЭМ!$A$39:$A$782,$A143,СВЦЭМ!$B$39:$B$782,I$119)+'СЕТ СН'!$I$9+СВЦЭМ!$D$10+'СЕТ СН'!$I$6-'СЕТ СН'!$I$19</f>
        <v>2872.2720536100001</v>
      </c>
      <c r="J143" s="36">
        <f>SUMIFS(СВЦЭМ!$C$39:$C$782,СВЦЭМ!$A$39:$A$782,$A143,СВЦЭМ!$B$39:$B$782,J$119)+'СЕТ СН'!$I$9+СВЦЭМ!$D$10+'СЕТ СН'!$I$6-'СЕТ СН'!$I$19</f>
        <v>2823.32736475</v>
      </c>
      <c r="K143" s="36">
        <f>SUMIFS(СВЦЭМ!$C$39:$C$782,СВЦЭМ!$A$39:$A$782,$A143,СВЦЭМ!$B$39:$B$782,K$119)+'СЕТ СН'!$I$9+СВЦЭМ!$D$10+'СЕТ СН'!$I$6-'СЕТ СН'!$I$19</f>
        <v>2797.9266509700001</v>
      </c>
      <c r="L143" s="36">
        <f>SUMIFS(СВЦЭМ!$C$39:$C$782,СВЦЭМ!$A$39:$A$782,$A143,СВЦЭМ!$B$39:$B$782,L$119)+'СЕТ СН'!$I$9+СВЦЭМ!$D$10+'СЕТ СН'!$I$6-'СЕТ СН'!$I$19</f>
        <v>2771.0846437199998</v>
      </c>
      <c r="M143" s="36">
        <f>SUMIFS(СВЦЭМ!$C$39:$C$782,СВЦЭМ!$A$39:$A$782,$A143,СВЦЭМ!$B$39:$B$782,M$119)+'СЕТ СН'!$I$9+СВЦЭМ!$D$10+'СЕТ СН'!$I$6-'СЕТ СН'!$I$19</f>
        <v>2785.2469313500001</v>
      </c>
      <c r="N143" s="36">
        <f>SUMIFS(СВЦЭМ!$C$39:$C$782,СВЦЭМ!$A$39:$A$782,$A143,СВЦЭМ!$B$39:$B$782,N$119)+'СЕТ СН'!$I$9+СВЦЭМ!$D$10+'СЕТ СН'!$I$6-'СЕТ СН'!$I$19</f>
        <v>2802.3721648999999</v>
      </c>
      <c r="O143" s="36">
        <f>SUMIFS(СВЦЭМ!$C$39:$C$782,СВЦЭМ!$A$39:$A$782,$A143,СВЦЭМ!$B$39:$B$782,O$119)+'СЕТ СН'!$I$9+СВЦЭМ!$D$10+'СЕТ СН'!$I$6-'СЕТ СН'!$I$19</f>
        <v>2821.1662991200001</v>
      </c>
      <c r="P143" s="36">
        <f>SUMIFS(СВЦЭМ!$C$39:$C$782,СВЦЭМ!$A$39:$A$782,$A143,СВЦЭМ!$B$39:$B$782,P$119)+'СЕТ СН'!$I$9+СВЦЭМ!$D$10+'СЕТ СН'!$I$6-'СЕТ СН'!$I$19</f>
        <v>2833.9567854400002</v>
      </c>
      <c r="Q143" s="36">
        <f>SUMIFS(СВЦЭМ!$C$39:$C$782,СВЦЭМ!$A$39:$A$782,$A143,СВЦЭМ!$B$39:$B$782,Q$119)+'СЕТ СН'!$I$9+СВЦЭМ!$D$10+'СЕТ СН'!$I$6-'СЕТ СН'!$I$19</f>
        <v>2852.9625601100001</v>
      </c>
      <c r="R143" s="36">
        <f>SUMIFS(СВЦЭМ!$C$39:$C$782,СВЦЭМ!$A$39:$A$782,$A143,СВЦЭМ!$B$39:$B$782,R$119)+'СЕТ СН'!$I$9+СВЦЭМ!$D$10+'СЕТ СН'!$I$6-'СЕТ СН'!$I$19</f>
        <v>2807.0772862700001</v>
      </c>
      <c r="S143" s="36">
        <f>SUMIFS(СВЦЭМ!$C$39:$C$782,СВЦЭМ!$A$39:$A$782,$A143,СВЦЭМ!$B$39:$B$782,S$119)+'СЕТ СН'!$I$9+СВЦЭМ!$D$10+'СЕТ СН'!$I$6-'СЕТ СН'!$I$19</f>
        <v>2840.9104936000003</v>
      </c>
      <c r="T143" s="36">
        <f>SUMIFS(СВЦЭМ!$C$39:$C$782,СВЦЭМ!$A$39:$A$782,$A143,СВЦЭМ!$B$39:$B$782,T$119)+'СЕТ СН'!$I$9+СВЦЭМ!$D$10+'СЕТ СН'!$I$6-'СЕТ СН'!$I$19</f>
        <v>2756.0052976000002</v>
      </c>
      <c r="U143" s="36">
        <f>SUMIFS(СВЦЭМ!$C$39:$C$782,СВЦЭМ!$A$39:$A$782,$A143,СВЦЭМ!$B$39:$B$782,U$119)+'СЕТ СН'!$I$9+СВЦЭМ!$D$10+'СЕТ СН'!$I$6-'СЕТ СН'!$I$19</f>
        <v>2762.2285711300001</v>
      </c>
      <c r="V143" s="36">
        <f>SUMIFS(СВЦЭМ!$C$39:$C$782,СВЦЭМ!$A$39:$A$782,$A143,СВЦЭМ!$B$39:$B$782,V$119)+'СЕТ СН'!$I$9+СВЦЭМ!$D$10+'СЕТ СН'!$I$6-'СЕТ СН'!$I$19</f>
        <v>2780.6275540699999</v>
      </c>
      <c r="W143" s="36">
        <f>SUMIFS(СВЦЭМ!$C$39:$C$782,СВЦЭМ!$A$39:$A$782,$A143,СВЦЭМ!$B$39:$B$782,W$119)+'СЕТ СН'!$I$9+СВЦЭМ!$D$10+'СЕТ СН'!$I$6-'СЕТ СН'!$I$19</f>
        <v>2808.8482453400002</v>
      </c>
      <c r="X143" s="36">
        <f>SUMIFS(СВЦЭМ!$C$39:$C$782,СВЦЭМ!$A$39:$A$782,$A143,СВЦЭМ!$B$39:$B$782,X$119)+'СЕТ СН'!$I$9+СВЦЭМ!$D$10+'СЕТ СН'!$I$6-'СЕТ СН'!$I$19</f>
        <v>2843.7716409900004</v>
      </c>
      <c r="Y143" s="36">
        <f>SUMIFS(СВЦЭМ!$C$39:$C$782,СВЦЭМ!$A$39:$A$782,$A143,СВЦЭМ!$B$39:$B$782,Y$119)+'СЕТ СН'!$I$9+СВЦЭМ!$D$10+'СЕТ СН'!$I$6-'СЕТ СН'!$I$19</f>
        <v>2883.2379312800003</v>
      </c>
    </row>
    <row r="144" spans="1:25" ht="15.75" x14ac:dyDescent="0.2">
      <c r="A144" s="35">
        <f t="shared" si="3"/>
        <v>45590</v>
      </c>
      <c r="B144" s="36">
        <f>SUMIFS(СВЦЭМ!$C$39:$C$782,СВЦЭМ!$A$39:$A$782,$A144,СВЦЭМ!$B$39:$B$782,B$119)+'СЕТ СН'!$I$9+СВЦЭМ!$D$10+'СЕТ СН'!$I$6-'СЕТ СН'!$I$19</f>
        <v>2850.9242023200004</v>
      </c>
      <c r="C144" s="36">
        <f>SUMIFS(СВЦЭМ!$C$39:$C$782,СВЦЭМ!$A$39:$A$782,$A144,СВЦЭМ!$B$39:$B$782,C$119)+'СЕТ СН'!$I$9+СВЦЭМ!$D$10+'СЕТ СН'!$I$6-'СЕТ СН'!$I$19</f>
        <v>2908.1078560000001</v>
      </c>
      <c r="D144" s="36">
        <f>SUMIFS(СВЦЭМ!$C$39:$C$782,СВЦЭМ!$A$39:$A$782,$A144,СВЦЭМ!$B$39:$B$782,D$119)+'СЕТ СН'!$I$9+СВЦЭМ!$D$10+'СЕТ СН'!$I$6-'СЕТ СН'!$I$19</f>
        <v>2941.5462093400001</v>
      </c>
      <c r="E144" s="36">
        <f>SUMIFS(СВЦЭМ!$C$39:$C$782,СВЦЭМ!$A$39:$A$782,$A144,СВЦЭМ!$B$39:$B$782,E$119)+'СЕТ СН'!$I$9+СВЦЭМ!$D$10+'СЕТ СН'!$I$6-'СЕТ СН'!$I$19</f>
        <v>2960.92464251</v>
      </c>
      <c r="F144" s="36">
        <f>SUMIFS(СВЦЭМ!$C$39:$C$782,СВЦЭМ!$A$39:$A$782,$A144,СВЦЭМ!$B$39:$B$782,F$119)+'СЕТ СН'!$I$9+СВЦЭМ!$D$10+'СЕТ СН'!$I$6-'СЕТ СН'!$I$19</f>
        <v>2948.0739488099998</v>
      </c>
      <c r="G144" s="36">
        <f>SUMIFS(СВЦЭМ!$C$39:$C$782,СВЦЭМ!$A$39:$A$782,$A144,СВЦЭМ!$B$39:$B$782,G$119)+'СЕТ СН'!$I$9+СВЦЭМ!$D$10+'СЕТ СН'!$I$6-'СЕТ СН'!$I$19</f>
        <v>2996.1814996900002</v>
      </c>
      <c r="H144" s="36">
        <f>SUMIFS(СВЦЭМ!$C$39:$C$782,СВЦЭМ!$A$39:$A$782,$A144,СВЦЭМ!$B$39:$B$782,H$119)+'СЕТ СН'!$I$9+СВЦЭМ!$D$10+'СЕТ СН'!$I$6-'СЕТ СН'!$I$19</f>
        <v>2956.9366977099999</v>
      </c>
      <c r="I144" s="36">
        <f>SUMIFS(СВЦЭМ!$C$39:$C$782,СВЦЭМ!$A$39:$A$782,$A144,СВЦЭМ!$B$39:$B$782,I$119)+'СЕТ СН'!$I$9+СВЦЭМ!$D$10+'СЕТ СН'!$I$6-'СЕТ СН'!$I$19</f>
        <v>2893.5826123000002</v>
      </c>
      <c r="J144" s="36">
        <f>SUMIFS(СВЦЭМ!$C$39:$C$782,СВЦЭМ!$A$39:$A$782,$A144,СВЦЭМ!$B$39:$B$782,J$119)+'СЕТ СН'!$I$9+СВЦЭМ!$D$10+'СЕТ СН'!$I$6-'СЕТ СН'!$I$19</f>
        <v>2823.6191709100003</v>
      </c>
      <c r="K144" s="36">
        <f>SUMIFS(СВЦЭМ!$C$39:$C$782,СВЦЭМ!$A$39:$A$782,$A144,СВЦЭМ!$B$39:$B$782,K$119)+'СЕТ СН'!$I$9+СВЦЭМ!$D$10+'СЕТ СН'!$I$6-'СЕТ СН'!$I$19</f>
        <v>2800.8407320599999</v>
      </c>
      <c r="L144" s="36">
        <f>SUMIFS(СВЦЭМ!$C$39:$C$782,СВЦЭМ!$A$39:$A$782,$A144,СВЦЭМ!$B$39:$B$782,L$119)+'СЕТ СН'!$I$9+СВЦЭМ!$D$10+'СЕТ СН'!$I$6-'СЕТ СН'!$I$19</f>
        <v>2794.1953225200004</v>
      </c>
      <c r="M144" s="36">
        <f>SUMIFS(СВЦЭМ!$C$39:$C$782,СВЦЭМ!$A$39:$A$782,$A144,СВЦЭМ!$B$39:$B$782,M$119)+'СЕТ СН'!$I$9+СВЦЭМ!$D$10+'СЕТ СН'!$I$6-'СЕТ СН'!$I$19</f>
        <v>2789.0639510000001</v>
      </c>
      <c r="N144" s="36">
        <f>SUMIFS(СВЦЭМ!$C$39:$C$782,СВЦЭМ!$A$39:$A$782,$A144,СВЦЭМ!$B$39:$B$782,N$119)+'СЕТ СН'!$I$9+СВЦЭМ!$D$10+'СЕТ СН'!$I$6-'СЕТ СН'!$I$19</f>
        <v>2820.8909768900003</v>
      </c>
      <c r="O144" s="36">
        <f>SUMIFS(СВЦЭМ!$C$39:$C$782,СВЦЭМ!$A$39:$A$782,$A144,СВЦЭМ!$B$39:$B$782,O$119)+'СЕТ СН'!$I$9+СВЦЭМ!$D$10+'СЕТ СН'!$I$6-'СЕТ СН'!$I$19</f>
        <v>2785.05537456</v>
      </c>
      <c r="P144" s="36">
        <f>SUMIFS(СВЦЭМ!$C$39:$C$782,СВЦЭМ!$A$39:$A$782,$A144,СВЦЭМ!$B$39:$B$782,P$119)+'СЕТ СН'!$I$9+СВЦЭМ!$D$10+'СЕТ СН'!$I$6-'СЕТ СН'!$I$19</f>
        <v>2776.8028416900002</v>
      </c>
      <c r="Q144" s="36">
        <f>SUMIFS(СВЦЭМ!$C$39:$C$782,СВЦЭМ!$A$39:$A$782,$A144,СВЦЭМ!$B$39:$B$782,Q$119)+'СЕТ СН'!$I$9+СВЦЭМ!$D$10+'СЕТ СН'!$I$6-'СЕТ СН'!$I$19</f>
        <v>2842.3345556100003</v>
      </c>
      <c r="R144" s="36">
        <f>SUMIFS(СВЦЭМ!$C$39:$C$782,СВЦЭМ!$A$39:$A$782,$A144,СВЦЭМ!$B$39:$B$782,R$119)+'СЕТ СН'!$I$9+СВЦЭМ!$D$10+'СЕТ СН'!$I$6-'СЕТ СН'!$I$19</f>
        <v>2833.9640394400003</v>
      </c>
      <c r="S144" s="36">
        <f>SUMIFS(СВЦЭМ!$C$39:$C$782,СВЦЭМ!$A$39:$A$782,$A144,СВЦЭМ!$B$39:$B$782,S$119)+'СЕТ СН'!$I$9+СВЦЭМ!$D$10+'СЕТ СН'!$I$6-'СЕТ СН'!$I$19</f>
        <v>2803.0248760499999</v>
      </c>
      <c r="T144" s="36">
        <f>SUMIFS(СВЦЭМ!$C$39:$C$782,СВЦЭМ!$A$39:$A$782,$A144,СВЦЭМ!$B$39:$B$782,T$119)+'СЕТ СН'!$I$9+СВЦЭМ!$D$10+'СЕТ СН'!$I$6-'СЕТ СН'!$I$19</f>
        <v>2732.1088840100001</v>
      </c>
      <c r="U144" s="36">
        <f>SUMIFS(СВЦЭМ!$C$39:$C$782,СВЦЭМ!$A$39:$A$782,$A144,СВЦЭМ!$B$39:$B$782,U$119)+'СЕТ СН'!$I$9+СВЦЭМ!$D$10+'СЕТ СН'!$I$6-'СЕТ СН'!$I$19</f>
        <v>2744.3011684399999</v>
      </c>
      <c r="V144" s="36">
        <f>SUMIFS(СВЦЭМ!$C$39:$C$782,СВЦЭМ!$A$39:$A$782,$A144,СВЦЭМ!$B$39:$B$782,V$119)+'СЕТ СН'!$I$9+СВЦЭМ!$D$10+'СЕТ СН'!$I$6-'СЕТ СН'!$I$19</f>
        <v>2774.8312150299998</v>
      </c>
      <c r="W144" s="36">
        <f>SUMIFS(СВЦЭМ!$C$39:$C$782,СВЦЭМ!$A$39:$A$782,$A144,СВЦЭМ!$B$39:$B$782,W$119)+'СЕТ СН'!$I$9+СВЦЭМ!$D$10+'СЕТ СН'!$I$6-'СЕТ СН'!$I$19</f>
        <v>2788.14863461</v>
      </c>
      <c r="X144" s="36">
        <f>SUMIFS(СВЦЭМ!$C$39:$C$782,СВЦЭМ!$A$39:$A$782,$A144,СВЦЭМ!$B$39:$B$782,X$119)+'СЕТ СН'!$I$9+СВЦЭМ!$D$10+'СЕТ СН'!$I$6-'СЕТ СН'!$I$19</f>
        <v>2841.5510466200003</v>
      </c>
      <c r="Y144" s="36">
        <f>SUMIFS(СВЦЭМ!$C$39:$C$782,СВЦЭМ!$A$39:$A$782,$A144,СВЦЭМ!$B$39:$B$782,Y$119)+'СЕТ СН'!$I$9+СВЦЭМ!$D$10+'СЕТ СН'!$I$6-'СЕТ СН'!$I$19</f>
        <v>2956.7666805400004</v>
      </c>
    </row>
    <row r="145" spans="1:26" ht="15.75" x14ac:dyDescent="0.2">
      <c r="A145" s="35">
        <f t="shared" si="3"/>
        <v>45591</v>
      </c>
      <c r="B145" s="36">
        <f>SUMIFS(СВЦЭМ!$C$39:$C$782,СВЦЭМ!$A$39:$A$782,$A145,СВЦЭМ!$B$39:$B$782,B$119)+'СЕТ СН'!$I$9+СВЦЭМ!$D$10+'СЕТ СН'!$I$6-'СЕТ СН'!$I$19</f>
        <v>2905.7793434499999</v>
      </c>
      <c r="C145" s="36">
        <f>SUMIFS(СВЦЭМ!$C$39:$C$782,СВЦЭМ!$A$39:$A$782,$A145,СВЦЭМ!$B$39:$B$782,C$119)+'СЕТ СН'!$I$9+СВЦЭМ!$D$10+'СЕТ СН'!$I$6-'СЕТ СН'!$I$19</f>
        <v>2983.4529375100001</v>
      </c>
      <c r="D145" s="36">
        <f>SUMIFS(СВЦЭМ!$C$39:$C$782,СВЦЭМ!$A$39:$A$782,$A145,СВЦЭМ!$B$39:$B$782,D$119)+'СЕТ СН'!$I$9+СВЦЭМ!$D$10+'СЕТ СН'!$I$6-'СЕТ СН'!$I$19</f>
        <v>3004.0713176099998</v>
      </c>
      <c r="E145" s="36">
        <f>SUMIFS(СВЦЭМ!$C$39:$C$782,СВЦЭМ!$A$39:$A$782,$A145,СВЦЭМ!$B$39:$B$782,E$119)+'СЕТ СН'!$I$9+СВЦЭМ!$D$10+'СЕТ СН'!$I$6-'СЕТ СН'!$I$19</f>
        <v>2998.63406166</v>
      </c>
      <c r="F145" s="36">
        <f>SUMIFS(СВЦЭМ!$C$39:$C$782,СВЦЭМ!$A$39:$A$782,$A145,СВЦЭМ!$B$39:$B$782,F$119)+'СЕТ СН'!$I$9+СВЦЭМ!$D$10+'СЕТ СН'!$I$6-'СЕТ СН'!$I$19</f>
        <v>3026.4826678300001</v>
      </c>
      <c r="G145" s="36">
        <f>SUMIFS(СВЦЭМ!$C$39:$C$782,СВЦЭМ!$A$39:$A$782,$A145,СВЦЭМ!$B$39:$B$782,G$119)+'СЕТ СН'!$I$9+СВЦЭМ!$D$10+'СЕТ СН'!$I$6-'СЕТ СН'!$I$19</f>
        <v>3005.7322750200001</v>
      </c>
      <c r="H145" s="36">
        <f>SUMIFS(СВЦЭМ!$C$39:$C$782,СВЦЭМ!$A$39:$A$782,$A145,СВЦЭМ!$B$39:$B$782,H$119)+'СЕТ СН'!$I$9+СВЦЭМ!$D$10+'СЕТ СН'!$I$6-'СЕТ СН'!$I$19</f>
        <v>2959.6671983599999</v>
      </c>
      <c r="I145" s="36">
        <f>SUMIFS(СВЦЭМ!$C$39:$C$782,СВЦЭМ!$A$39:$A$782,$A145,СВЦЭМ!$B$39:$B$782,I$119)+'СЕТ СН'!$I$9+СВЦЭМ!$D$10+'СЕТ СН'!$I$6-'СЕТ СН'!$I$19</f>
        <v>2938.7457129100003</v>
      </c>
      <c r="J145" s="36">
        <f>SUMIFS(СВЦЭМ!$C$39:$C$782,СВЦЭМ!$A$39:$A$782,$A145,СВЦЭМ!$B$39:$B$782,J$119)+'СЕТ СН'!$I$9+СВЦЭМ!$D$10+'СЕТ СН'!$I$6-'СЕТ СН'!$I$19</f>
        <v>2861.9938192700001</v>
      </c>
      <c r="K145" s="36">
        <f>SUMIFS(СВЦЭМ!$C$39:$C$782,СВЦЭМ!$A$39:$A$782,$A145,СВЦЭМ!$B$39:$B$782,K$119)+'СЕТ СН'!$I$9+СВЦЭМ!$D$10+'СЕТ СН'!$I$6-'СЕТ СН'!$I$19</f>
        <v>2778.8955372099999</v>
      </c>
      <c r="L145" s="36">
        <f>SUMIFS(СВЦЭМ!$C$39:$C$782,СВЦЭМ!$A$39:$A$782,$A145,СВЦЭМ!$B$39:$B$782,L$119)+'СЕТ СН'!$I$9+СВЦЭМ!$D$10+'СЕТ СН'!$I$6-'СЕТ СН'!$I$19</f>
        <v>2725.0097174399998</v>
      </c>
      <c r="M145" s="36">
        <f>SUMIFS(СВЦЭМ!$C$39:$C$782,СВЦЭМ!$A$39:$A$782,$A145,СВЦЭМ!$B$39:$B$782,M$119)+'СЕТ СН'!$I$9+СВЦЭМ!$D$10+'СЕТ СН'!$I$6-'СЕТ СН'!$I$19</f>
        <v>2729.8913238900004</v>
      </c>
      <c r="N145" s="36">
        <f>SUMIFS(СВЦЭМ!$C$39:$C$782,СВЦЭМ!$A$39:$A$782,$A145,СВЦЭМ!$B$39:$B$782,N$119)+'СЕТ СН'!$I$9+СВЦЭМ!$D$10+'СЕТ СН'!$I$6-'СЕТ СН'!$I$19</f>
        <v>2744.6381749299999</v>
      </c>
      <c r="O145" s="36">
        <f>SUMIFS(СВЦЭМ!$C$39:$C$782,СВЦЭМ!$A$39:$A$782,$A145,СВЦЭМ!$B$39:$B$782,O$119)+'СЕТ СН'!$I$9+СВЦЭМ!$D$10+'СЕТ СН'!$I$6-'СЕТ СН'!$I$19</f>
        <v>2762.1945856800003</v>
      </c>
      <c r="P145" s="36">
        <f>SUMIFS(СВЦЭМ!$C$39:$C$782,СВЦЭМ!$A$39:$A$782,$A145,СВЦЭМ!$B$39:$B$782,P$119)+'СЕТ СН'!$I$9+СВЦЭМ!$D$10+'СЕТ СН'!$I$6-'СЕТ СН'!$I$19</f>
        <v>2764.8006752199999</v>
      </c>
      <c r="Q145" s="36">
        <f>SUMIFS(СВЦЭМ!$C$39:$C$782,СВЦЭМ!$A$39:$A$782,$A145,СВЦЭМ!$B$39:$B$782,Q$119)+'СЕТ СН'!$I$9+СВЦЭМ!$D$10+'СЕТ СН'!$I$6-'СЕТ СН'!$I$19</f>
        <v>2768.3591787400001</v>
      </c>
      <c r="R145" s="36">
        <f>SUMIFS(СВЦЭМ!$C$39:$C$782,СВЦЭМ!$A$39:$A$782,$A145,СВЦЭМ!$B$39:$B$782,R$119)+'СЕТ СН'!$I$9+СВЦЭМ!$D$10+'СЕТ СН'!$I$6-'СЕТ СН'!$I$19</f>
        <v>2781.9125883000002</v>
      </c>
      <c r="S145" s="36">
        <f>SUMIFS(СВЦЭМ!$C$39:$C$782,СВЦЭМ!$A$39:$A$782,$A145,СВЦЭМ!$B$39:$B$782,S$119)+'СЕТ СН'!$I$9+СВЦЭМ!$D$10+'СЕТ СН'!$I$6-'СЕТ СН'!$I$19</f>
        <v>2779.25453079</v>
      </c>
      <c r="T145" s="36">
        <f>SUMIFS(СВЦЭМ!$C$39:$C$782,СВЦЭМ!$A$39:$A$782,$A145,СВЦЭМ!$B$39:$B$782,T$119)+'СЕТ СН'!$I$9+СВЦЭМ!$D$10+'СЕТ СН'!$I$6-'СЕТ СН'!$I$19</f>
        <v>2714.6255666900001</v>
      </c>
      <c r="U145" s="36">
        <f>SUMIFS(СВЦЭМ!$C$39:$C$782,СВЦЭМ!$A$39:$A$782,$A145,СВЦЭМ!$B$39:$B$782,U$119)+'СЕТ СН'!$I$9+СВЦЭМ!$D$10+'СЕТ СН'!$I$6-'СЕТ СН'!$I$19</f>
        <v>2715.7053871500002</v>
      </c>
      <c r="V145" s="36">
        <f>SUMIFS(СВЦЭМ!$C$39:$C$782,СВЦЭМ!$A$39:$A$782,$A145,СВЦЭМ!$B$39:$B$782,V$119)+'СЕТ СН'!$I$9+СВЦЭМ!$D$10+'СЕТ СН'!$I$6-'СЕТ СН'!$I$19</f>
        <v>2732.4050905100003</v>
      </c>
      <c r="W145" s="36">
        <f>SUMIFS(СВЦЭМ!$C$39:$C$782,СВЦЭМ!$A$39:$A$782,$A145,СВЦЭМ!$B$39:$B$782,W$119)+'СЕТ СН'!$I$9+СВЦЭМ!$D$10+'СЕТ СН'!$I$6-'СЕТ СН'!$I$19</f>
        <v>2732.1319046799999</v>
      </c>
      <c r="X145" s="36">
        <f>SUMIFS(СВЦЭМ!$C$39:$C$782,СВЦЭМ!$A$39:$A$782,$A145,СВЦЭМ!$B$39:$B$782,X$119)+'СЕТ СН'!$I$9+СВЦЭМ!$D$10+'СЕТ СН'!$I$6-'СЕТ СН'!$I$19</f>
        <v>2775.37498418</v>
      </c>
      <c r="Y145" s="36">
        <f>SUMIFS(СВЦЭМ!$C$39:$C$782,СВЦЭМ!$A$39:$A$782,$A145,СВЦЭМ!$B$39:$B$782,Y$119)+'СЕТ СН'!$I$9+СВЦЭМ!$D$10+'СЕТ СН'!$I$6-'СЕТ СН'!$I$19</f>
        <v>2841.1356407000003</v>
      </c>
    </row>
    <row r="146" spans="1:26" ht="15.75" x14ac:dyDescent="0.2">
      <c r="A146" s="35">
        <f t="shared" si="3"/>
        <v>45592</v>
      </c>
      <c r="B146" s="36">
        <f>SUMIFS(СВЦЭМ!$C$39:$C$782,СВЦЭМ!$A$39:$A$782,$A146,СВЦЭМ!$B$39:$B$782,B$119)+'СЕТ СН'!$I$9+СВЦЭМ!$D$10+'СЕТ СН'!$I$6-'СЕТ СН'!$I$19</f>
        <v>2833.4287987300004</v>
      </c>
      <c r="C146" s="36">
        <f>SUMIFS(СВЦЭМ!$C$39:$C$782,СВЦЭМ!$A$39:$A$782,$A146,СВЦЭМ!$B$39:$B$782,C$119)+'СЕТ СН'!$I$9+СВЦЭМ!$D$10+'СЕТ СН'!$I$6-'СЕТ СН'!$I$19</f>
        <v>2897.6284431100003</v>
      </c>
      <c r="D146" s="36">
        <f>SUMIFS(СВЦЭМ!$C$39:$C$782,СВЦЭМ!$A$39:$A$782,$A146,СВЦЭМ!$B$39:$B$782,D$119)+'СЕТ СН'!$I$9+СВЦЭМ!$D$10+'СЕТ СН'!$I$6-'СЕТ СН'!$I$19</f>
        <v>2927.2230927999999</v>
      </c>
      <c r="E146" s="36">
        <f>SUMIFS(СВЦЭМ!$C$39:$C$782,СВЦЭМ!$A$39:$A$782,$A146,СВЦЭМ!$B$39:$B$782,E$119)+'СЕТ СН'!$I$9+СВЦЭМ!$D$10+'СЕТ СН'!$I$6-'СЕТ СН'!$I$19</f>
        <v>2946.0825942199999</v>
      </c>
      <c r="F146" s="36">
        <f>SUMIFS(СВЦЭМ!$C$39:$C$782,СВЦЭМ!$A$39:$A$782,$A146,СВЦЭМ!$B$39:$B$782,F$119)+'СЕТ СН'!$I$9+СВЦЭМ!$D$10+'СЕТ СН'!$I$6-'СЕТ СН'!$I$19</f>
        <v>2954.5494759399999</v>
      </c>
      <c r="G146" s="36">
        <f>SUMIFS(СВЦЭМ!$C$39:$C$782,СВЦЭМ!$A$39:$A$782,$A146,СВЦЭМ!$B$39:$B$782,G$119)+'СЕТ СН'!$I$9+СВЦЭМ!$D$10+'СЕТ СН'!$I$6-'СЕТ СН'!$I$19</f>
        <v>2931.6471658300002</v>
      </c>
      <c r="H146" s="36">
        <f>SUMIFS(СВЦЭМ!$C$39:$C$782,СВЦЭМ!$A$39:$A$782,$A146,СВЦЭМ!$B$39:$B$782,H$119)+'СЕТ СН'!$I$9+СВЦЭМ!$D$10+'СЕТ СН'!$I$6-'СЕТ СН'!$I$19</f>
        <v>2888.2531157600001</v>
      </c>
      <c r="I146" s="36">
        <f>SUMIFS(СВЦЭМ!$C$39:$C$782,СВЦЭМ!$A$39:$A$782,$A146,СВЦЭМ!$B$39:$B$782,I$119)+'СЕТ СН'!$I$9+СВЦЭМ!$D$10+'СЕТ СН'!$I$6-'СЕТ СН'!$I$19</f>
        <v>2878.3516543200003</v>
      </c>
      <c r="J146" s="36">
        <f>SUMIFS(СВЦЭМ!$C$39:$C$782,СВЦЭМ!$A$39:$A$782,$A146,СВЦЭМ!$B$39:$B$782,J$119)+'СЕТ СН'!$I$9+СВЦЭМ!$D$10+'СЕТ СН'!$I$6-'СЕТ СН'!$I$19</f>
        <v>2787.27843648</v>
      </c>
      <c r="K146" s="36">
        <f>SUMIFS(СВЦЭМ!$C$39:$C$782,СВЦЭМ!$A$39:$A$782,$A146,СВЦЭМ!$B$39:$B$782,K$119)+'СЕТ СН'!$I$9+СВЦЭМ!$D$10+'СЕТ СН'!$I$6-'СЕТ СН'!$I$19</f>
        <v>2713.3389734500001</v>
      </c>
      <c r="L146" s="36">
        <f>SUMIFS(СВЦЭМ!$C$39:$C$782,СВЦЭМ!$A$39:$A$782,$A146,СВЦЭМ!$B$39:$B$782,L$119)+'СЕТ СН'!$I$9+СВЦЭМ!$D$10+'СЕТ СН'!$I$6-'СЕТ СН'!$I$19</f>
        <v>2691.1331849300004</v>
      </c>
      <c r="M146" s="36">
        <f>SUMIFS(СВЦЭМ!$C$39:$C$782,СВЦЭМ!$A$39:$A$782,$A146,СВЦЭМ!$B$39:$B$782,M$119)+'СЕТ СН'!$I$9+СВЦЭМ!$D$10+'СЕТ СН'!$I$6-'СЕТ СН'!$I$19</f>
        <v>2699.3416731000002</v>
      </c>
      <c r="N146" s="36">
        <f>SUMIFS(СВЦЭМ!$C$39:$C$782,СВЦЭМ!$A$39:$A$782,$A146,СВЦЭМ!$B$39:$B$782,N$119)+'СЕТ СН'!$I$9+СВЦЭМ!$D$10+'СЕТ СН'!$I$6-'СЕТ СН'!$I$19</f>
        <v>2719.67703983</v>
      </c>
      <c r="O146" s="36">
        <f>SUMIFS(СВЦЭМ!$C$39:$C$782,СВЦЭМ!$A$39:$A$782,$A146,СВЦЭМ!$B$39:$B$782,O$119)+'СЕТ СН'!$I$9+СВЦЭМ!$D$10+'СЕТ СН'!$I$6-'СЕТ СН'!$I$19</f>
        <v>2753.8200566900005</v>
      </c>
      <c r="P146" s="36">
        <f>SUMIFS(СВЦЭМ!$C$39:$C$782,СВЦЭМ!$A$39:$A$782,$A146,СВЦЭМ!$B$39:$B$782,P$119)+'СЕТ СН'!$I$9+СВЦЭМ!$D$10+'СЕТ СН'!$I$6-'СЕТ СН'!$I$19</f>
        <v>2762.7304590499998</v>
      </c>
      <c r="Q146" s="36">
        <f>SUMIFS(СВЦЭМ!$C$39:$C$782,СВЦЭМ!$A$39:$A$782,$A146,СВЦЭМ!$B$39:$B$782,Q$119)+'СЕТ СН'!$I$9+СВЦЭМ!$D$10+'СЕТ СН'!$I$6-'СЕТ СН'!$I$19</f>
        <v>2761.29271853</v>
      </c>
      <c r="R146" s="36">
        <f>SUMIFS(СВЦЭМ!$C$39:$C$782,СВЦЭМ!$A$39:$A$782,$A146,СВЦЭМ!$B$39:$B$782,R$119)+'СЕТ СН'!$I$9+СВЦЭМ!$D$10+'СЕТ СН'!$I$6-'СЕТ СН'!$I$19</f>
        <v>2776.57398259</v>
      </c>
      <c r="S146" s="36">
        <f>SUMIFS(СВЦЭМ!$C$39:$C$782,СВЦЭМ!$A$39:$A$782,$A146,СВЦЭМ!$B$39:$B$782,S$119)+'СЕТ СН'!$I$9+СВЦЭМ!$D$10+'СЕТ СН'!$I$6-'СЕТ СН'!$I$19</f>
        <v>2735.2722277700004</v>
      </c>
      <c r="T146" s="36">
        <f>SUMIFS(СВЦЭМ!$C$39:$C$782,СВЦЭМ!$A$39:$A$782,$A146,СВЦЭМ!$B$39:$B$782,T$119)+'СЕТ СН'!$I$9+СВЦЭМ!$D$10+'СЕТ СН'!$I$6-'СЕТ СН'!$I$19</f>
        <v>2661.5395290300003</v>
      </c>
      <c r="U146" s="36">
        <f>SUMIFS(СВЦЭМ!$C$39:$C$782,СВЦЭМ!$A$39:$A$782,$A146,СВЦЭМ!$B$39:$B$782,U$119)+'СЕТ СН'!$I$9+СВЦЭМ!$D$10+'СЕТ СН'!$I$6-'СЕТ СН'!$I$19</f>
        <v>2647.87725821</v>
      </c>
      <c r="V146" s="36">
        <f>SUMIFS(СВЦЭМ!$C$39:$C$782,СВЦЭМ!$A$39:$A$782,$A146,СВЦЭМ!$B$39:$B$782,V$119)+'СЕТ СН'!$I$9+СВЦЭМ!$D$10+'СЕТ СН'!$I$6-'СЕТ СН'!$I$19</f>
        <v>2660.9738816600002</v>
      </c>
      <c r="W146" s="36">
        <f>SUMIFS(СВЦЭМ!$C$39:$C$782,СВЦЭМ!$A$39:$A$782,$A146,СВЦЭМ!$B$39:$B$782,W$119)+'СЕТ СН'!$I$9+СВЦЭМ!$D$10+'СЕТ СН'!$I$6-'СЕТ СН'!$I$19</f>
        <v>2685.4218805400001</v>
      </c>
      <c r="X146" s="36">
        <f>SUMIFS(СВЦЭМ!$C$39:$C$782,СВЦЭМ!$A$39:$A$782,$A146,СВЦЭМ!$B$39:$B$782,X$119)+'СЕТ СН'!$I$9+СВЦЭМ!$D$10+'СЕТ СН'!$I$6-'СЕТ СН'!$I$19</f>
        <v>2725.24986588</v>
      </c>
      <c r="Y146" s="36">
        <f>SUMIFS(СВЦЭМ!$C$39:$C$782,СВЦЭМ!$A$39:$A$782,$A146,СВЦЭМ!$B$39:$B$782,Y$119)+'СЕТ СН'!$I$9+СВЦЭМ!$D$10+'СЕТ СН'!$I$6-'СЕТ СН'!$I$19</f>
        <v>2785.82508538</v>
      </c>
    </row>
    <row r="147" spans="1:26" ht="15.75" x14ac:dyDescent="0.2">
      <c r="A147" s="35">
        <f t="shared" si="3"/>
        <v>45593</v>
      </c>
      <c r="B147" s="36">
        <f>SUMIFS(СВЦЭМ!$C$39:$C$782,СВЦЭМ!$A$39:$A$782,$A147,СВЦЭМ!$B$39:$B$782,B$119)+'СЕТ СН'!$I$9+СВЦЭМ!$D$10+'СЕТ СН'!$I$6-'СЕТ СН'!$I$19</f>
        <v>2976.9031682900004</v>
      </c>
      <c r="C147" s="36">
        <f>SUMIFS(СВЦЭМ!$C$39:$C$782,СВЦЭМ!$A$39:$A$782,$A147,СВЦЭМ!$B$39:$B$782,C$119)+'СЕТ СН'!$I$9+СВЦЭМ!$D$10+'СЕТ СН'!$I$6-'СЕТ СН'!$I$19</f>
        <v>3032.2607195199998</v>
      </c>
      <c r="D147" s="36">
        <f>SUMIFS(СВЦЭМ!$C$39:$C$782,СВЦЭМ!$A$39:$A$782,$A147,СВЦЭМ!$B$39:$B$782,D$119)+'СЕТ СН'!$I$9+СВЦЭМ!$D$10+'СЕТ СН'!$I$6-'СЕТ СН'!$I$19</f>
        <v>3046.3902114700004</v>
      </c>
      <c r="E147" s="36">
        <f>SUMIFS(СВЦЭМ!$C$39:$C$782,СВЦЭМ!$A$39:$A$782,$A147,СВЦЭМ!$B$39:$B$782,E$119)+'СЕТ СН'!$I$9+СВЦЭМ!$D$10+'СЕТ СН'!$I$6-'СЕТ СН'!$I$19</f>
        <v>3033.4731623300004</v>
      </c>
      <c r="F147" s="36">
        <f>SUMIFS(СВЦЭМ!$C$39:$C$782,СВЦЭМ!$A$39:$A$782,$A147,СВЦЭМ!$B$39:$B$782,F$119)+'СЕТ СН'!$I$9+СВЦЭМ!$D$10+'СЕТ СН'!$I$6-'СЕТ СН'!$I$19</f>
        <v>3040.6319727300001</v>
      </c>
      <c r="G147" s="36">
        <f>SUMIFS(СВЦЭМ!$C$39:$C$782,СВЦЭМ!$A$39:$A$782,$A147,СВЦЭМ!$B$39:$B$782,G$119)+'СЕТ СН'!$I$9+СВЦЭМ!$D$10+'СЕТ СН'!$I$6-'СЕТ СН'!$I$19</f>
        <v>3036.1491246400001</v>
      </c>
      <c r="H147" s="36">
        <f>SUMIFS(СВЦЭМ!$C$39:$C$782,СВЦЭМ!$A$39:$A$782,$A147,СВЦЭМ!$B$39:$B$782,H$119)+'СЕТ СН'!$I$9+СВЦЭМ!$D$10+'СЕТ СН'!$I$6-'СЕТ СН'!$I$19</f>
        <v>2949.7293303200004</v>
      </c>
      <c r="I147" s="36">
        <f>SUMIFS(СВЦЭМ!$C$39:$C$782,СВЦЭМ!$A$39:$A$782,$A147,СВЦЭМ!$B$39:$B$782,I$119)+'СЕТ СН'!$I$9+СВЦЭМ!$D$10+'СЕТ СН'!$I$6-'СЕТ СН'!$I$19</f>
        <v>2870.4715185499999</v>
      </c>
      <c r="J147" s="36">
        <f>SUMIFS(СВЦЭМ!$C$39:$C$782,СВЦЭМ!$A$39:$A$782,$A147,СВЦЭМ!$B$39:$B$782,J$119)+'СЕТ СН'!$I$9+СВЦЭМ!$D$10+'СЕТ СН'!$I$6-'СЕТ СН'!$I$19</f>
        <v>2814.71715322</v>
      </c>
      <c r="K147" s="36">
        <f>SUMIFS(СВЦЭМ!$C$39:$C$782,СВЦЭМ!$A$39:$A$782,$A147,СВЦЭМ!$B$39:$B$782,K$119)+'СЕТ СН'!$I$9+СВЦЭМ!$D$10+'СЕТ СН'!$I$6-'СЕТ СН'!$I$19</f>
        <v>2806.1628207000003</v>
      </c>
      <c r="L147" s="36">
        <f>SUMIFS(СВЦЭМ!$C$39:$C$782,СВЦЭМ!$A$39:$A$782,$A147,СВЦЭМ!$B$39:$B$782,L$119)+'СЕТ СН'!$I$9+СВЦЭМ!$D$10+'СЕТ СН'!$I$6-'СЕТ СН'!$I$19</f>
        <v>2786.1329676200003</v>
      </c>
      <c r="M147" s="36">
        <f>SUMIFS(СВЦЭМ!$C$39:$C$782,СВЦЭМ!$A$39:$A$782,$A147,СВЦЭМ!$B$39:$B$782,M$119)+'СЕТ СН'!$I$9+СВЦЭМ!$D$10+'СЕТ СН'!$I$6-'СЕТ СН'!$I$19</f>
        <v>2825.6353237000003</v>
      </c>
      <c r="N147" s="36">
        <f>SUMIFS(СВЦЭМ!$C$39:$C$782,СВЦЭМ!$A$39:$A$782,$A147,СВЦЭМ!$B$39:$B$782,N$119)+'СЕТ СН'!$I$9+СВЦЭМ!$D$10+'СЕТ СН'!$I$6-'СЕТ СН'!$I$19</f>
        <v>2856.3949461700004</v>
      </c>
      <c r="O147" s="36">
        <f>SUMIFS(СВЦЭМ!$C$39:$C$782,СВЦЭМ!$A$39:$A$782,$A147,СВЦЭМ!$B$39:$B$782,O$119)+'СЕТ СН'!$I$9+СВЦЭМ!$D$10+'СЕТ СН'!$I$6-'СЕТ СН'!$I$19</f>
        <v>2848.2909757900002</v>
      </c>
      <c r="P147" s="36">
        <f>SUMIFS(СВЦЭМ!$C$39:$C$782,СВЦЭМ!$A$39:$A$782,$A147,СВЦЭМ!$B$39:$B$782,P$119)+'СЕТ СН'!$I$9+СВЦЭМ!$D$10+'СЕТ СН'!$I$6-'СЕТ СН'!$I$19</f>
        <v>2853.6101381100002</v>
      </c>
      <c r="Q147" s="36">
        <f>SUMIFS(СВЦЭМ!$C$39:$C$782,СВЦЭМ!$A$39:$A$782,$A147,СВЦЭМ!$B$39:$B$782,Q$119)+'СЕТ СН'!$I$9+СВЦЭМ!$D$10+'СЕТ СН'!$I$6-'СЕТ СН'!$I$19</f>
        <v>2859.4014886800001</v>
      </c>
      <c r="R147" s="36">
        <f>SUMIFS(СВЦЭМ!$C$39:$C$782,СВЦЭМ!$A$39:$A$782,$A147,СВЦЭМ!$B$39:$B$782,R$119)+'СЕТ СН'!$I$9+СВЦЭМ!$D$10+'СЕТ СН'!$I$6-'СЕТ СН'!$I$19</f>
        <v>2858.5347613100002</v>
      </c>
      <c r="S147" s="36">
        <f>SUMIFS(СВЦЭМ!$C$39:$C$782,СВЦЭМ!$A$39:$A$782,$A147,СВЦЭМ!$B$39:$B$782,S$119)+'СЕТ СН'!$I$9+СВЦЭМ!$D$10+'СЕТ СН'!$I$6-'СЕТ СН'!$I$19</f>
        <v>2807.9758416599998</v>
      </c>
      <c r="T147" s="36">
        <f>SUMIFS(СВЦЭМ!$C$39:$C$782,СВЦЭМ!$A$39:$A$782,$A147,СВЦЭМ!$B$39:$B$782,T$119)+'СЕТ СН'!$I$9+СВЦЭМ!$D$10+'СЕТ СН'!$I$6-'СЕТ СН'!$I$19</f>
        <v>2749.8683424400001</v>
      </c>
      <c r="U147" s="36">
        <f>SUMIFS(СВЦЭМ!$C$39:$C$782,СВЦЭМ!$A$39:$A$782,$A147,СВЦЭМ!$B$39:$B$782,U$119)+'СЕТ СН'!$I$9+СВЦЭМ!$D$10+'СЕТ СН'!$I$6-'СЕТ СН'!$I$19</f>
        <v>2744.80731874</v>
      </c>
      <c r="V147" s="36">
        <f>SUMIFS(СВЦЭМ!$C$39:$C$782,СВЦЭМ!$A$39:$A$782,$A147,СВЦЭМ!$B$39:$B$782,V$119)+'СЕТ СН'!$I$9+СВЦЭМ!$D$10+'СЕТ СН'!$I$6-'СЕТ СН'!$I$19</f>
        <v>2772.6162580099999</v>
      </c>
      <c r="W147" s="36">
        <f>SUMIFS(СВЦЭМ!$C$39:$C$782,СВЦЭМ!$A$39:$A$782,$A147,СВЦЭМ!$B$39:$B$782,W$119)+'СЕТ СН'!$I$9+СВЦЭМ!$D$10+'СЕТ СН'!$I$6-'СЕТ СН'!$I$19</f>
        <v>2810.79630662</v>
      </c>
      <c r="X147" s="36">
        <f>SUMIFS(СВЦЭМ!$C$39:$C$782,СВЦЭМ!$A$39:$A$782,$A147,СВЦЭМ!$B$39:$B$782,X$119)+'СЕТ СН'!$I$9+СВЦЭМ!$D$10+'СЕТ СН'!$I$6-'СЕТ СН'!$I$19</f>
        <v>2864.45158257</v>
      </c>
      <c r="Y147" s="36">
        <f>SUMIFS(СВЦЭМ!$C$39:$C$782,СВЦЭМ!$A$39:$A$782,$A147,СВЦЭМ!$B$39:$B$782,Y$119)+'СЕТ СН'!$I$9+СВЦЭМ!$D$10+'СЕТ СН'!$I$6-'СЕТ СН'!$I$19</f>
        <v>2942.36074121</v>
      </c>
    </row>
    <row r="148" spans="1:26" ht="15.75" x14ac:dyDescent="0.2">
      <c r="A148" s="35">
        <f t="shared" si="3"/>
        <v>45594</v>
      </c>
      <c r="B148" s="36">
        <f>SUMIFS(СВЦЭМ!$C$39:$C$782,СВЦЭМ!$A$39:$A$782,$A148,СВЦЭМ!$B$39:$B$782,B$119)+'СЕТ СН'!$I$9+СВЦЭМ!$D$10+'СЕТ СН'!$I$6-'СЕТ СН'!$I$19</f>
        <v>2975.3382350299999</v>
      </c>
      <c r="C148" s="36">
        <f>SUMIFS(СВЦЭМ!$C$39:$C$782,СВЦЭМ!$A$39:$A$782,$A148,СВЦЭМ!$B$39:$B$782,C$119)+'СЕТ СН'!$I$9+СВЦЭМ!$D$10+'СЕТ СН'!$I$6-'СЕТ СН'!$I$19</f>
        <v>3014.6223400500003</v>
      </c>
      <c r="D148" s="36">
        <f>SUMIFS(СВЦЭМ!$C$39:$C$782,СВЦЭМ!$A$39:$A$782,$A148,СВЦЭМ!$B$39:$B$782,D$119)+'СЕТ СН'!$I$9+СВЦЭМ!$D$10+'СЕТ СН'!$I$6-'СЕТ СН'!$I$19</f>
        <v>3041.4924281800004</v>
      </c>
      <c r="E148" s="36">
        <f>SUMIFS(СВЦЭМ!$C$39:$C$782,СВЦЭМ!$A$39:$A$782,$A148,СВЦЭМ!$B$39:$B$782,E$119)+'СЕТ СН'!$I$9+СВЦЭМ!$D$10+'СЕТ СН'!$I$6-'СЕТ СН'!$I$19</f>
        <v>3035.0269874000001</v>
      </c>
      <c r="F148" s="36">
        <f>SUMIFS(СВЦЭМ!$C$39:$C$782,СВЦЭМ!$A$39:$A$782,$A148,СВЦЭМ!$B$39:$B$782,F$119)+'СЕТ СН'!$I$9+СВЦЭМ!$D$10+'СЕТ СН'!$I$6-'СЕТ СН'!$I$19</f>
        <v>3041.1644722000001</v>
      </c>
      <c r="G148" s="36">
        <f>SUMIFS(СВЦЭМ!$C$39:$C$782,СВЦЭМ!$A$39:$A$782,$A148,СВЦЭМ!$B$39:$B$782,G$119)+'СЕТ СН'!$I$9+СВЦЭМ!$D$10+'СЕТ СН'!$I$6-'СЕТ СН'!$I$19</f>
        <v>2999.0511760700001</v>
      </c>
      <c r="H148" s="36">
        <f>SUMIFS(СВЦЭМ!$C$39:$C$782,СВЦЭМ!$A$39:$A$782,$A148,СВЦЭМ!$B$39:$B$782,H$119)+'СЕТ СН'!$I$9+СВЦЭМ!$D$10+'СЕТ СН'!$I$6-'СЕТ СН'!$I$19</f>
        <v>2894.89975284</v>
      </c>
      <c r="I148" s="36">
        <f>SUMIFS(СВЦЭМ!$C$39:$C$782,СВЦЭМ!$A$39:$A$782,$A148,СВЦЭМ!$B$39:$B$782,I$119)+'СЕТ СН'!$I$9+СВЦЭМ!$D$10+'СЕТ СН'!$I$6-'СЕТ СН'!$I$19</f>
        <v>2847.0249129900003</v>
      </c>
      <c r="J148" s="36">
        <f>SUMIFS(СВЦЭМ!$C$39:$C$782,СВЦЭМ!$A$39:$A$782,$A148,СВЦЭМ!$B$39:$B$782,J$119)+'СЕТ СН'!$I$9+СВЦЭМ!$D$10+'СЕТ СН'!$I$6-'СЕТ СН'!$I$19</f>
        <v>2809.0487884900003</v>
      </c>
      <c r="K148" s="36">
        <f>SUMIFS(СВЦЭМ!$C$39:$C$782,СВЦЭМ!$A$39:$A$782,$A148,СВЦЭМ!$B$39:$B$782,K$119)+'СЕТ СН'!$I$9+СВЦЭМ!$D$10+'СЕТ СН'!$I$6-'СЕТ СН'!$I$19</f>
        <v>2796.3727367400002</v>
      </c>
      <c r="L148" s="36">
        <f>SUMIFS(СВЦЭМ!$C$39:$C$782,СВЦЭМ!$A$39:$A$782,$A148,СВЦЭМ!$B$39:$B$782,L$119)+'СЕТ СН'!$I$9+СВЦЭМ!$D$10+'СЕТ СН'!$I$6-'СЕТ СН'!$I$19</f>
        <v>2778.6544155500001</v>
      </c>
      <c r="M148" s="36">
        <f>SUMIFS(СВЦЭМ!$C$39:$C$782,СВЦЭМ!$A$39:$A$782,$A148,СВЦЭМ!$B$39:$B$782,M$119)+'СЕТ СН'!$I$9+СВЦЭМ!$D$10+'СЕТ СН'!$I$6-'СЕТ СН'!$I$19</f>
        <v>2786.4725908</v>
      </c>
      <c r="N148" s="36">
        <f>SUMIFS(СВЦЭМ!$C$39:$C$782,СВЦЭМ!$A$39:$A$782,$A148,СВЦЭМ!$B$39:$B$782,N$119)+'СЕТ СН'!$I$9+СВЦЭМ!$D$10+'СЕТ СН'!$I$6-'СЕТ СН'!$I$19</f>
        <v>2801.7333562900003</v>
      </c>
      <c r="O148" s="36">
        <f>SUMIFS(СВЦЭМ!$C$39:$C$782,СВЦЭМ!$A$39:$A$782,$A148,СВЦЭМ!$B$39:$B$782,O$119)+'СЕТ СН'!$I$9+СВЦЭМ!$D$10+'СЕТ СН'!$I$6-'СЕТ СН'!$I$19</f>
        <v>2822.5453482800003</v>
      </c>
      <c r="P148" s="36">
        <f>SUMIFS(СВЦЭМ!$C$39:$C$782,СВЦЭМ!$A$39:$A$782,$A148,СВЦЭМ!$B$39:$B$782,P$119)+'СЕТ СН'!$I$9+СВЦЭМ!$D$10+'СЕТ СН'!$I$6-'СЕТ СН'!$I$19</f>
        <v>2831.1817055800002</v>
      </c>
      <c r="Q148" s="36">
        <f>SUMIFS(СВЦЭМ!$C$39:$C$782,СВЦЭМ!$A$39:$A$782,$A148,СВЦЭМ!$B$39:$B$782,Q$119)+'СЕТ СН'!$I$9+СВЦЭМ!$D$10+'СЕТ СН'!$I$6-'СЕТ СН'!$I$19</f>
        <v>2838.3773542099998</v>
      </c>
      <c r="R148" s="36">
        <f>SUMIFS(СВЦЭМ!$C$39:$C$782,СВЦЭМ!$A$39:$A$782,$A148,СВЦЭМ!$B$39:$B$782,R$119)+'СЕТ СН'!$I$9+СВЦЭМ!$D$10+'СЕТ СН'!$I$6-'СЕТ СН'!$I$19</f>
        <v>2831.62458642</v>
      </c>
      <c r="S148" s="36">
        <f>SUMIFS(СВЦЭМ!$C$39:$C$782,СВЦЭМ!$A$39:$A$782,$A148,СВЦЭМ!$B$39:$B$782,S$119)+'СЕТ СН'!$I$9+СВЦЭМ!$D$10+'СЕТ СН'!$I$6-'СЕТ СН'!$I$19</f>
        <v>2800.3604999400004</v>
      </c>
      <c r="T148" s="36">
        <f>SUMIFS(СВЦЭМ!$C$39:$C$782,СВЦЭМ!$A$39:$A$782,$A148,СВЦЭМ!$B$39:$B$782,T$119)+'СЕТ СН'!$I$9+СВЦЭМ!$D$10+'СЕТ СН'!$I$6-'СЕТ СН'!$I$19</f>
        <v>2714.3043723999999</v>
      </c>
      <c r="U148" s="36">
        <f>SUMIFS(СВЦЭМ!$C$39:$C$782,СВЦЭМ!$A$39:$A$782,$A148,СВЦЭМ!$B$39:$B$782,U$119)+'СЕТ СН'!$I$9+СВЦЭМ!$D$10+'СЕТ СН'!$I$6-'СЕТ СН'!$I$19</f>
        <v>2740.6872886600004</v>
      </c>
      <c r="V148" s="36">
        <f>SUMIFS(СВЦЭМ!$C$39:$C$782,СВЦЭМ!$A$39:$A$782,$A148,СВЦЭМ!$B$39:$B$782,V$119)+'СЕТ СН'!$I$9+СВЦЭМ!$D$10+'СЕТ СН'!$I$6-'СЕТ СН'!$I$19</f>
        <v>2766.83061662</v>
      </c>
      <c r="W148" s="36">
        <f>SUMIFS(СВЦЭМ!$C$39:$C$782,СВЦЭМ!$A$39:$A$782,$A148,СВЦЭМ!$B$39:$B$782,W$119)+'СЕТ СН'!$I$9+СВЦЭМ!$D$10+'СЕТ СН'!$I$6-'СЕТ СН'!$I$19</f>
        <v>2804.8642435299998</v>
      </c>
      <c r="X148" s="36">
        <f>SUMIFS(СВЦЭМ!$C$39:$C$782,СВЦЭМ!$A$39:$A$782,$A148,СВЦЭМ!$B$39:$B$782,X$119)+'СЕТ СН'!$I$9+СВЦЭМ!$D$10+'СЕТ СН'!$I$6-'СЕТ СН'!$I$19</f>
        <v>2837.4746146699999</v>
      </c>
      <c r="Y148" s="36">
        <f>SUMIFS(СВЦЭМ!$C$39:$C$782,СВЦЭМ!$A$39:$A$782,$A148,СВЦЭМ!$B$39:$B$782,Y$119)+'СЕТ СН'!$I$9+СВЦЭМ!$D$10+'СЕТ СН'!$I$6-'СЕТ СН'!$I$19</f>
        <v>2895.9470753000001</v>
      </c>
    </row>
    <row r="149" spans="1:26" ht="15.75" x14ac:dyDescent="0.2">
      <c r="A149" s="35">
        <f t="shared" si="3"/>
        <v>45595</v>
      </c>
      <c r="B149" s="36">
        <f>SUMIFS(СВЦЭМ!$C$39:$C$782,СВЦЭМ!$A$39:$A$782,$A149,СВЦЭМ!$B$39:$B$782,B$119)+'СЕТ СН'!$I$9+СВЦЭМ!$D$10+'СЕТ СН'!$I$6-'СЕТ СН'!$I$19</f>
        <v>3159.1796781799999</v>
      </c>
      <c r="C149" s="36">
        <f>SUMIFS(СВЦЭМ!$C$39:$C$782,СВЦЭМ!$A$39:$A$782,$A149,СВЦЭМ!$B$39:$B$782,C$119)+'СЕТ СН'!$I$9+СВЦЭМ!$D$10+'СЕТ СН'!$I$6-'СЕТ СН'!$I$19</f>
        <v>3191.5407762099999</v>
      </c>
      <c r="D149" s="36">
        <f>SUMIFS(СВЦЭМ!$C$39:$C$782,СВЦЭМ!$A$39:$A$782,$A149,СВЦЭМ!$B$39:$B$782,D$119)+'СЕТ СН'!$I$9+СВЦЭМ!$D$10+'СЕТ СН'!$I$6-'СЕТ СН'!$I$19</f>
        <v>3244.7291531400001</v>
      </c>
      <c r="E149" s="36">
        <f>SUMIFS(СВЦЭМ!$C$39:$C$782,СВЦЭМ!$A$39:$A$782,$A149,СВЦЭМ!$B$39:$B$782,E$119)+'СЕТ СН'!$I$9+СВЦЭМ!$D$10+'СЕТ СН'!$I$6-'СЕТ СН'!$I$19</f>
        <v>3236.8205045199998</v>
      </c>
      <c r="F149" s="36">
        <f>SUMIFS(СВЦЭМ!$C$39:$C$782,СВЦЭМ!$A$39:$A$782,$A149,СВЦЭМ!$B$39:$B$782,F$119)+'СЕТ СН'!$I$9+СВЦЭМ!$D$10+'СЕТ СН'!$I$6-'СЕТ СН'!$I$19</f>
        <v>3231.7519288899998</v>
      </c>
      <c r="G149" s="36">
        <f>SUMIFS(СВЦЭМ!$C$39:$C$782,СВЦЭМ!$A$39:$A$782,$A149,СВЦЭМ!$B$39:$B$782,G$119)+'СЕТ СН'!$I$9+СВЦЭМ!$D$10+'СЕТ СН'!$I$6-'СЕТ СН'!$I$19</f>
        <v>3217.33907155</v>
      </c>
      <c r="H149" s="36">
        <f>SUMIFS(СВЦЭМ!$C$39:$C$782,СВЦЭМ!$A$39:$A$782,$A149,СВЦЭМ!$B$39:$B$782,H$119)+'СЕТ СН'!$I$9+СВЦЭМ!$D$10+'СЕТ СН'!$I$6-'СЕТ СН'!$I$19</f>
        <v>3112.1540149000002</v>
      </c>
      <c r="I149" s="36">
        <f>SUMIFS(СВЦЭМ!$C$39:$C$782,СВЦЭМ!$A$39:$A$782,$A149,СВЦЭМ!$B$39:$B$782,I$119)+'СЕТ СН'!$I$9+СВЦЭМ!$D$10+'СЕТ СН'!$I$6-'СЕТ СН'!$I$19</f>
        <v>3058.2328791700002</v>
      </c>
      <c r="J149" s="36">
        <f>SUMIFS(СВЦЭМ!$C$39:$C$782,СВЦЭМ!$A$39:$A$782,$A149,СВЦЭМ!$B$39:$B$782,J$119)+'СЕТ СН'!$I$9+СВЦЭМ!$D$10+'СЕТ СН'!$I$6-'СЕТ СН'!$I$19</f>
        <v>2998.08263364</v>
      </c>
      <c r="K149" s="36">
        <f>SUMIFS(СВЦЭМ!$C$39:$C$782,СВЦЭМ!$A$39:$A$782,$A149,СВЦЭМ!$B$39:$B$782,K$119)+'СЕТ СН'!$I$9+СВЦЭМ!$D$10+'СЕТ СН'!$I$6-'СЕТ СН'!$I$19</f>
        <v>2989.7015289600004</v>
      </c>
      <c r="L149" s="36">
        <f>SUMIFS(СВЦЭМ!$C$39:$C$782,СВЦЭМ!$A$39:$A$782,$A149,СВЦЭМ!$B$39:$B$782,L$119)+'СЕТ СН'!$I$9+СВЦЭМ!$D$10+'СЕТ СН'!$I$6-'СЕТ СН'!$I$19</f>
        <v>2965.6997243000001</v>
      </c>
      <c r="M149" s="36">
        <f>SUMIFS(СВЦЭМ!$C$39:$C$782,СВЦЭМ!$A$39:$A$782,$A149,СВЦЭМ!$B$39:$B$782,M$119)+'СЕТ СН'!$I$9+СВЦЭМ!$D$10+'СЕТ СН'!$I$6-'СЕТ СН'!$I$19</f>
        <v>2976.7648399200002</v>
      </c>
      <c r="N149" s="36">
        <f>SUMIFS(СВЦЭМ!$C$39:$C$782,СВЦЭМ!$A$39:$A$782,$A149,СВЦЭМ!$B$39:$B$782,N$119)+'СЕТ СН'!$I$9+СВЦЭМ!$D$10+'СЕТ СН'!$I$6-'СЕТ СН'!$I$19</f>
        <v>3002.8627884699999</v>
      </c>
      <c r="O149" s="36">
        <f>SUMIFS(СВЦЭМ!$C$39:$C$782,СВЦЭМ!$A$39:$A$782,$A149,СВЦЭМ!$B$39:$B$782,O$119)+'СЕТ СН'!$I$9+СВЦЭМ!$D$10+'СЕТ СН'!$I$6-'СЕТ СН'!$I$19</f>
        <v>3013.2777908899998</v>
      </c>
      <c r="P149" s="36">
        <f>SUMIFS(СВЦЭМ!$C$39:$C$782,СВЦЭМ!$A$39:$A$782,$A149,СВЦЭМ!$B$39:$B$782,P$119)+'СЕТ СН'!$I$9+СВЦЭМ!$D$10+'СЕТ СН'!$I$6-'СЕТ СН'!$I$19</f>
        <v>3021.2199852700001</v>
      </c>
      <c r="Q149" s="36">
        <f>SUMIFS(СВЦЭМ!$C$39:$C$782,СВЦЭМ!$A$39:$A$782,$A149,СВЦЭМ!$B$39:$B$782,Q$119)+'СЕТ СН'!$I$9+СВЦЭМ!$D$10+'СЕТ СН'!$I$6-'СЕТ СН'!$I$19</f>
        <v>3039.6658455400002</v>
      </c>
      <c r="R149" s="36">
        <f>SUMIFS(СВЦЭМ!$C$39:$C$782,СВЦЭМ!$A$39:$A$782,$A149,СВЦЭМ!$B$39:$B$782,R$119)+'СЕТ СН'!$I$9+СВЦЭМ!$D$10+'СЕТ СН'!$I$6-'СЕТ СН'!$I$19</f>
        <v>3033.1576696000002</v>
      </c>
      <c r="S149" s="36">
        <f>SUMIFS(СВЦЭМ!$C$39:$C$782,СВЦЭМ!$A$39:$A$782,$A149,СВЦЭМ!$B$39:$B$782,S$119)+'СЕТ СН'!$I$9+СВЦЭМ!$D$10+'СЕТ СН'!$I$6-'СЕТ СН'!$I$19</f>
        <v>3000.3738059300003</v>
      </c>
      <c r="T149" s="36">
        <f>SUMIFS(СВЦЭМ!$C$39:$C$782,СВЦЭМ!$A$39:$A$782,$A149,СВЦЭМ!$B$39:$B$782,T$119)+'СЕТ СН'!$I$9+СВЦЭМ!$D$10+'СЕТ СН'!$I$6-'СЕТ СН'!$I$19</f>
        <v>2930.9594170999999</v>
      </c>
      <c r="U149" s="36">
        <f>SUMIFS(СВЦЭМ!$C$39:$C$782,СВЦЭМ!$A$39:$A$782,$A149,СВЦЭМ!$B$39:$B$782,U$119)+'СЕТ СН'!$I$9+СВЦЭМ!$D$10+'СЕТ СН'!$I$6-'СЕТ СН'!$I$19</f>
        <v>2910.9160661200003</v>
      </c>
      <c r="V149" s="36">
        <f>SUMIFS(СВЦЭМ!$C$39:$C$782,СВЦЭМ!$A$39:$A$782,$A149,СВЦЭМ!$B$39:$B$782,V$119)+'СЕТ СН'!$I$9+СВЦЭМ!$D$10+'СЕТ СН'!$I$6-'СЕТ СН'!$I$19</f>
        <v>2930.6060203200004</v>
      </c>
      <c r="W149" s="36">
        <f>SUMIFS(СВЦЭМ!$C$39:$C$782,СВЦЭМ!$A$39:$A$782,$A149,СВЦЭМ!$B$39:$B$782,W$119)+'СЕТ СН'!$I$9+СВЦЭМ!$D$10+'СЕТ СН'!$I$6-'СЕТ СН'!$I$19</f>
        <v>2962.4012542300002</v>
      </c>
      <c r="X149" s="36">
        <f>SUMIFS(СВЦЭМ!$C$39:$C$782,СВЦЭМ!$A$39:$A$782,$A149,СВЦЭМ!$B$39:$B$782,X$119)+'СЕТ СН'!$I$9+СВЦЭМ!$D$10+'СЕТ СН'!$I$6-'СЕТ СН'!$I$19</f>
        <v>3015.4491143499999</v>
      </c>
      <c r="Y149" s="36">
        <f>SUMIFS(СВЦЭМ!$C$39:$C$782,СВЦЭМ!$A$39:$A$782,$A149,СВЦЭМ!$B$39:$B$782,Y$119)+'СЕТ СН'!$I$9+СВЦЭМ!$D$10+'СЕТ СН'!$I$6-'СЕТ СН'!$I$19</f>
        <v>3078.9772237300003</v>
      </c>
    </row>
    <row r="150" spans="1:26" ht="15.75" x14ac:dyDescent="0.2">
      <c r="A150" s="35">
        <f t="shared" si="3"/>
        <v>45596</v>
      </c>
      <c r="B150" s="36">
        <f>SUMIFS(СВЦЭМ!$C$39:$C$782,СВЦЭМ!$A$39:$A$782,$A150,СВЦЭМ!$B$39:$B$782,B$119)+'СЕТ СН'!$I$9+СВЦЭМ!$D$10+'СЕТ СН'!$I$6-'СЕТ СН'!$I$19</f>
        <v>3185.8027093399996</v>
      </c>
      <c r="C150" s="36">
        <f>SUMIFS(СВЦЭМ!$C$39:$C$782,СВЦЭМ!$A$39:$A$782,$A150,СВЦЭМ!$B$39:$B$782,C$119)+'СЕТ СН'!$I$9+СВЦЭМ!$D$10+'СЕТ СН'!$I$6-'СЕТ СН'!$I$19</f>
        <v>3162.0974308799996</v>
      </c>
      <c r="D150" s="36">
        <f>SUMIFS(СВЦЭМ!$C$39:$C$782,СВЦЭМ!$A$39:$A$782,$A150,СВЦЭМ!$B$39:$B$782,D$119)+'СЕТ СН'!$I$9+СВЦЭМ!$D$10+'СЕТ СН'!$I$6-'СЕТ СН'!$I$19</f>
        <v>3187.78484179</v>
      </c>
      <c r="E150" s="36">
        <f>SUMIFS(СВЦЭМ!$C$39:$C$782,СВЦЭМ!$A$39:$A$782,$A150,СВЦЭМ!$B$39:$B$782,E$119)+'СЕТ СН'!$I$9+СВЦЭМ!$D$10+'СЕТ СН'!$I$6-'СЕТ СН'!$I$19</f>
        <v>3191.9408264200001</v>
      </c>
      <c r="F150" s="36">
        <f>SUMIFS(СВЦЭМ!$C$39:$C$782,СВЦЭМ!$A$39:$A$782,$A150,СВЦЭМ!$B$39:$B$782,F$119)+'СЕТ СН'!$I$9+СВЦЭМ!$D$10+'СЕТ СН'!$I$6-'СЕТ СН'!$I$19</f>
        <v>3190.7810964</v>
      </c>
      <c r="G150" s="36">
        <f>SUMIFS(СВЦЭМ!$C$39:$C$782,СВЦЭМ!$A$39:$A$782,$A150,СВЦЭМ!$B$39:$B$782,G$119)+'СЕТ СН'!$I$9+СВЦЭМ!$D$10+'СЕТ СН'!$I$6-'СЕТ СН'!$I$19</f>
        <v>3157.94813226</v>
      </c>
      <c r="H150" s="36">
        <f>SUMIFS(СВЦЭМ!$C$39:$C$782,СВЦЭМ!$A$39:$A$782,$A150,СВЦЭМ!$B$39:$B$782,H$119)+'СЕТ СН'!$I$9+СВЦЭМ!$D$10+'СЕТ СН'!$I$6-'СЕТ СН'!$I$19</f>
        <v>3077.2727869</v>
      </c>
      <c r="I150" s="36">
        <f>SUMIFS(СВЦЭМ!$C$39:$C$782,СВЦЭМ!$A$39:$A$782,$A150,СВЦЭМ!$B$39:$B$782,I$119)+'СЕТ СН'!$I$9+СВЦЭМ!$D$10+'СЕТ СН'!$I$6-'СЕТ СН'!$I$19</f>
        <v>2968.0049956000003</v>
      </c>
      <c r="J150" s="36">
        <f>SUMIFS(СВЦЭМ!$C$39:$C$782,СВЦЭМ!$A$39:$A$782,$A150,СВЦЭМ!$B$39:$B$782,J$119)+'СЕТ СН'!$I$9+СВЦЭМ!$D$10+'СЕТ СН'!$I$6-'СЕТ СН'!$I$19</f>
        <v>2923.9467984900002</v>
      </c>
      <c r="K150" s="36">
        <f>SUMIFS(СВЦЭМ!$C$39:$C$782,СВЦЭМ!$A$39:$A$782,$A150,СВЦЭМ!$B$39:$B$782,K$119)+'СЕТ СН'!$I$9+СВЦЭМ!$D$10+'СЕТ СН'!$I$6-'СЕТ СН'!$I$19</f>
        <v>2900.71434189</v>
      </c>
      <c r="L150" s="36">
        <f>SUMIFS(СВЦЭМ!$C$39:$C$782,СВЦЭМ!$A$39:$A$782,$A150,СВЦЭМ!$B$39:$B$782,L$119)+'СЕТ СН'!$I$9+СВЦЭМ!$D$10+'СЕТ СН'!$I$6-'СЕТ СН'!$I$19</f>
        <v>2880.5644791200002</v>
      </c>
      <c r="M150" s="36">
        <f>SUMIFS(СВЦЭМ!$C$39:$C$782,СВЦЭМ!$A$39:$A$782,$A150,СВЦЭМ!$B$39:$B$782,M$119)+'СЕТ СН'!$I$9+СВЦЭМ!$D$10+'СЕТ СН'!$I$6-'СЕТ СН'!$I$19</f>
        <v>2889.41302086</v>
      </c>
      <c r="N150" s="36">
        <f>SUMIFS(СВЦЭМ!$C$39:$C$782,СВЦЭМ!$A$39:$A$782,$A150,СВЦЭМ!$B$39:$B$782,N$119)+'СЕТ СН'!$I$9+СВЦЭМ!$D$10+'СЕТ СН'!$I$6-'СЕТ СН'!$I$19</f>
        <v>2915.9741677800002</v>
      </c>
      <c r="O150" s="36">
        <f>SUMIFS(СВЦЭМ!$C$39:$C$782,СВЦЭМ!$A$39:$A$782,$A150,СВЦЭМ!$B$39:$B$782,O$119)+'СЕТ СН'!$I$9+СВЦЭМ!$D$10+'СЕТ СН'!$I$6-'СЕТ СН'!$I$19</f>
        <v>2946.6360107700002</v>
      </c>
      <c r="P150" s="36">
        <f>SUMIFS(СВЦЭМ!$C$39:$C$782,СВЦЭМ!$A$39:$A$782,$A150,СВЦЭМ!$B$39:$B$782,P$119)+'СЕТ СН'!$I$9+СВЦЭМ!$D$10+'СЕТ СН'!$I$6-'СЕТ СН'!$I$19</f>
        <v>2964.5158211600001</v>
      </c>
      <c r="Q150" s="36">
        <f>SUMIFS(СВЦЭМ!$C$39:$C$782,СВЦЭМ!$A$39:$A$782,$A150,СВЦЭМ!$B$39:$B$782,Q$119)+'СЕТ СН'!$I$9+СВЦЭМ!$D$10+'СЕТ СН'!$I$6-'СЕТ СН'!$I$19</f>
        <v>2967.6111425500003</v>
      </c>
      <c r="R150" s="36">
        <f>SUMIFS(СВЦЭМ!$C$39:$C$782,СВЦЭМ!$A$39:$A$782,$A150,СВЦЭМ!$B$39:$B$782,R$119)+'СЕТ СН'!$I$9+СВЦЭМ!$D$10+'СЕТ СН'!$I$6-'СЕТ СН'!$I$19</f>
        <v>2964.89395126</v>
      </c>
      <c r="S150" s="36">
        <f>SUMIFS(СВЦЭМ!$C$39:$C$782,СВЦЭМ!$A$39:$A$782,$A150,СВЦЭМ!$B$39:$B$782,S$119)+'СЕТ СН'!$I$9+СВЦЭМ!$D$10+'СЕТ СН'!$I$6-'СЕТ СН'!$I$19</f>
        <v>2951.8591524100002</v>
      </c>
      <c r="T150" s="36">
        <f>SUMIFS(СВЦЭМ!$C$39:$C$782,СВЦЭМ!$A$39:$A$782,$A150,СВЦЭМ!$B$39:$B$782,T$119)+'СЕТ СН'!$I$9+СВЦЭМ!$D$10+'СЕТ СН'!$I$6-'СЕТ СН'!$I$19</f>
        <v>2860.3860349000001</v>
      </c>
      <c r="U150" s="36">
        <f>SUMIFS(СВЦЭМ!$C$39:$C$782,СВЦЭМ!$A$39:$A$782,$A150,СВЦЭМ!$B$39:$B$782,U$119)+'СЕТ СН'!$I$9+СВЦЭМ!$D$10+'СЕТ СН'!$I$6-'СЕТ СН'!$I$19</f>
        <v>2866.6018946499998</v>
      </c>
      <c r="V150" s="36">
        <f>SUMIFS(СВЦЭМ!$C$39:$C$782,СВЦЭМ!$A$39:$A$782,$A150,СВЦЭМ!$B$39:$B$782,V$119)+'СЕТ СН'!$I$9+СВЦЭМ!$D$10+'СЕТ СН'!$I$6-'СЕТ СН'!$I$19</f>
        <v>2867.9027020900003</v>
      </c>
      <c r="W150" s="36">
        <f>SUMIFS(СВЦЭМ!$C$39:$C$782,СВЦЭМ!$A$39:$A$782,$A150,СВЦЭМ!$B$39:$B$782,W$119)+'СЕТ СН'!$I$9+СВЦЭМ!$D$10+'СЕТ СН'!$I$6-'СЕТ СН'!$I$19</f>
        <v>2891.1532023</v>
      </c>
      <c r="X150" s="36">
        <f>SUMIFS(СВЦЭМ!$C$39:$C$782,СВЦЭМ!$A$39:$A$782,$A150,СВЦЭМ!$B$39:$B$782,X$119)+'СЕТ СН'!$I$9+СВЦЭМ!$D$10+'СЕТ СН'!$I$6-'СЕТ СН'!$I$19</f>
        <v>2956.8227387799998</v>
      </c>
      <c r="Y150" s="36">
        <f>SUMIFS(СВЦЭМ!$C$39:$C$782,СВЦЭМ!$A$39:$A$782,$A150,СВЦЭМ!$B$39:$B$782,Y$119)+'СЕТ СН'!$I$9+СВЦЭМ!$D$10+'СЕТ СН'!$I$6-'СЕТ СН'!$I$19</f>
        <v>2988.4154637299998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77</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671814.71491615183</v>
      </c>
      <c r="O155" s="126"/>
      <c r="P155" s="125">
        <f>СВЦЭМ!$D$12+'СЕТ СН'!$F$10-'СЕТ СН'!$G$20</f>
        <v>671814.71491615183</v>
      </c>
      <c r="Q155" s="126"/>
      <c r="R155" s="125">
        <f>СВЦЭМ!$D$12+'СЕТ СН'!$F$10-'СЕТ СН'!$H$20</f>
        <v>671814.71491615183</v>
      </c>
      <c r="S155" s="126"/>
      <c r="T155" s="125">
        <f>СВЦЭМ!$D$12+'СЕТ СН'!$F$10-'СЕТ СН'!$I$20</f>
        <v>671814.71491615183</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78</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1915666.32</v>
      </c>
      <c r="O159" s="140"/>
      <c r="P159" s="140">
        <f>'СЕТ СН'!$G$7</f>
        <v>1821301.54</v>
      </c>
      <c r="Q159" s="140"/>
      <c r="R159" s="140">
        <f>'СЕТ СН'!$H$7</f>
        <v>2125144.23</v>
      </c>
      <c r="S159" s="140"/>
      <c r="T159" s="140">
        <f>'СЕТ СН'!$I$7</f>
        <v>2225103.54</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2024г.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01.10.2024</v>
      </c>
      <c r="B12" s="36">
        <f>SUMIFS(СВЦЭМ!$D$39:$D$782,СВЦЭМ!$A$39:$A$782,$A12,СВЦЭМ!$B$39:$B$782,B$11)+'СЕТ СН'!$F$11+СВЦЭМ!$D$10+'СЕТ СН'!$F$5-'СЕТ СН'!$F$21</f>
        <v>5103.1426362299999</v>
      </c>
      <c r="C12" s="36">
        <f>SUMIFS(СВЦЭМ!$D$39:$D$782,СВЦЭМ!$A$39:$A$782,$A12,СВЦЭМ!$B$39:$B$782,C$11)+'СЕТ СН'!$F$11+СВЦЭМ!$D$10+'СЕТ СН'!$F$5-'СЕТ СН'!$F$21</f>
        <v>5092.3586049099995</v>
      </c>
      <c r="D12" s="36">
        <f>SUMIFS(СВЦЭМ!$D$39:$D$782,СВЦЭМ!$A$39:$A$782,$A12,СВЦЭМ!$B$39:$B$782,D$11)+'СЕТ СН'!$F$11+СВЦЭМ!$D$10+'СЕТ СН'!$F$5-'СЕТ СН'!$F$21</f>
        <v>5194.3778876699998</v>
      </c>
      <c r="E12" s="36">
        <f>SUMIFS(СВЦЭМ!$D$39:$D$782,СВЦЭМ!$A$39:$A$782,$A12,СВЦЭМ!$B$39:$B$782,E$11)+'СЕТ СН'!$F$11+СВЦЭМ!$D$10+'СЕТ СН'!$F$5-'СЕТ СН'!$F$21</f>
        <v>5214.4761484800001</v>
      </c>
      <c r="F12" s="36">
        <f>SUMIFS(СВЦЭМ!$D$39:$D$782,СВЦЭМ!$A$39:$A$782,$A12,СВЦЭМ!$B$39:$B$782,F$11)+'СЕТ СН'!$F$11+СВЦЭМ!$D$10+'СЕТ СН'!$F$5-'СЕТ СН'!$F$21</f>
        <v>5212.5957855899997</v>
      </c>
      <c r="G12" s="36">
        <f>SUMIFS(СВЦЭМ!$D$39:$D$782,СВЦЭМ!$A$39:$A$782,$A12,СВЦЭМ!$B$39:$B$782,G$11)+'СЕТ СН'!$F$11+СВЦЭМ!$D$10+'СЕТ СН'!$F$5-'СЕТ СН'!$F$21</f>
        <v>5175.6451740499997</v>
      </c>
      <c r="H12" s="36">
        <f>SUMIFS(СВЦЭМ!$D$39:$D$782,СВЦЭМ!$A$39:$A$782,$A12,СВЦЭМ!$B$39:$B$782,H$11)+'СЕТ СН'!$F$11+СВЦЭМ!$D$10+'СЕТ СН'!$F$5-'СЕТ СН'!$F$21</f>
        <v>5070.9302143300001</v>
      </c>
      <c r="I12" s="36">
        <f>SUMIFS(СВЦЭМ!$D$39:$D$782,СВЦЭМ!$A$39:$A$782,$A12,СВЦЭМ!$B$39:$B$782,I$11)+'СЕТ СН'!$F$11+СВЦЭМ!$D$10+'СЕТ СН'!$F$5-'СЕТ СН'!$F$21</f>
        <v>4955.9986795200002</v>
      </c>
      <c r="J12" s="36">
        <f>SUMIFS(СВЦЭМ!$D$39:$D$782,СВЦЭМ!$A$39:$A$782,$A12,СВЦЭМ!$B$39:$B$782,J$11)+'СЕТ СН'!$F$11+СВЦЭМ!$D$10+'СЕТ СН'!$F$5-'СЕТ СН'!$F$21</f>
        <v>4910.1489005999993</v>
      </c>
      <c r="K12" s="36">
        <f>SUMIFS(СВЦЭМ!$D$39:$D$782,СВЦЭМ!$A$39:$A$782,$A12,СВЦЭМ!$B$39:$B$782,K$11)+'СЕТ СН'!$F$11+СВЦЭМ!$D$10+'СЕТ СН'!$F$5-'СЕТ СН'!$F$21</f>
        <v>4861.1315756099993</v>
      </c>
      <c r="L12" s="36">
        <f>SUMIFS(СВЦЭМ!$D$39:$D$782,СВЦЭМ!$A$39:$A$782,$A12,СВЦЭМ!$B$39:$B$782,L$11)+'СЕТ СН'!$F$11+СВЦЭМ!$D$10+'СЕТ СН'!$F$5-'СЕТ СН'!$F$21</f>
        <v>4865.0410302299997</v>
      </c>
      <c r="M12" s="36">
        <f>SUMIFS(СВЦЭМ!$D$39:$D$782,СВЦЭМ!$A$39:$A$782,$A12,СВЦЭМ!$B$39:$B$782,M$11)+'СЕТ СН'!$F$11+СВЦЭМ!$D$10+'СЕТ СН'!$F$5-'СЕТ СН'!$F$21</f>
        <v>4868.8760566599994</v>
      </c>
      <c r="N12" s="36">
        <f>SUMIFS(СВЦЭМ!$D$39:$D$782,СВЦЭМ!$A$39:$A$782,$A12,СВЦЭМ!$B$39:$B$782,N$11)+'СЕТ СН'!$F$11+СВЦЭМ!$D$10+'СЕТ СН'!$F$5-'СЕТ СН'!$F$21</f>
        <v>4892.1078067299995</v>
      </c>
      <c r="O12" s="36">
        <f>SUMIFS(СВЦЭМ!$D$39:$D$782,СВЦЭМ!$A$39:$A$782,$A12,СВЦЭМ!$B$39:$B$782,O$11)+'СЕТ СН'!$F$11+СВЦЭМ!$D$10+'СЕТ СН'!$F$5-'СЕТ СН'!$F$21</f>
        <v>4871.17277001</v>
      </c>
      <c r="P12" s="36">
        <f>SUMIFS(СВЦЭМ!$D$39:$D$782,СВЦЭМ!$A$39:$A$782,$A12,СВЦЭМ!$B$39:$B$782,P$11)+'СЕТ СН'!$F$11+СВЦЭМ!$D$10+'СЕТ СН'!$F$5-'СЕТ СН'!$F$21</f>
        <v>4877.6566919099996</v>
      </c>
      <c r="Q12" s="36">
        <f>SUMIFS(СВЦЭМ!$D$39:$D$782,СВЦЭМ!$A$39:$A$782,$A12,СВЦЭМ!$B$39:$B$782,Q$11)+'СЕТ СН'!$F$11+СВЦЭМ!$D$10+'СЕТ СН'!$F$5-'СЕТ СН'!$F$21</f>
        <v>4916.4814593999999</v>
      </c>
      <c r="R12" s="36">
        <f>SUMIFS(СВЦЭМ!$D$39:$D$782,СВЦЭМ!$A$39:$A$782,$A12,СВЦЭМ!$B$39:$B$782,R$11)+'СЕТ СН'!$F$11+СВЦЭМ!$D$10+'СЕТ СН'!$F$5-'СЕТ СН'!$F$21</f>
        <v>4894.9766425799999</v>
      </c>
      <c r="S12" s="36">
        <f>SUMIFS(СВЦЭМ!$D$39:$D$782,СВЦЭМ!$A$39:$A$782,$A12,СВЦЭМ!$B$39:$B$782,S$11)+'СЕТ СН'!$F$11+СВЦЭМ!$D$10+'СЕТ СН'!$F$5-'СЕТ СН'!$F$21</f>
        <v>4860.2725653500001</v>
      </c>
      <c r="T12" s="36">
        <f>SUMIFS(СВЦЭМ!$D$39:$D$782,СВЦЭМ!$A$39:$A$782,$A12,СВЦЭМ!$B$39:$B$782,T$11)+'СЕТ СН'!$F$11+СВЦЭМ!$D$10+'СЕТ СН'!$F$5-'СЕТ СН'!$F$21</f>
        <v>4848.0245420599995</v>
      </c>
      <c r="U12" s="36">
        <f>SUMIFS(СВЦЭМ!$D$39:$D$782,СВЦЭМ!$A$39:$A$782,$A12,СВЦЭМ!$B$39:$B$782,U$11)+'СЕТ СН'!$F$11+СВЦЭМ!$D$10+'СЕТ СН'!$F$5-'СЕТ СН'!$F$21</f>
        <v>4818.9036237999999</v>
      </c>
      <c r="V12" s="36">
        <f>SUMIFS(СВЦЭМ!$D$39:$D$782,СВЦЭМ!$A$39:$A$782,$A12,СВЦЭМ!$B$39:$B$782,V$11)+'СЕТ СН'!$F$11+СВЦЭМ!$D$10+'СЕТ СН'!$F$5-'СЕТ СН'!$F$21</f>
        <v>4802.3952337800001</v>
      </c>
      <c r="W12" s="36">
        <f>SUMIFS(СВЦЭМ!$D$39:$D$782,СВЦЭМ!$A$39:$A$782,$A12,СВЦЭМ!$B$39:$B$782,W$11)+'СЕТ СН'!$F$11+СВЦЭМ!$D$10+'СЕТ СН'!$F$5-'СЕТ СН'!$F$21</f>
        <v>4802.31543977</v>
      </c>
      <c r="X12" s="36">
        <f>SUMIFS(СВЦЭМ!$D$39:$D$782,СВЦЭМ!$A$39:$A$782,$A12,СВЦЭМ!$B$39:$B$782,X$11)+'СЕТ СН'!$F$11+СВЦЭМ!$D$10+'СЕТ СН'!$F$5-'СЕТ СН'!$F$21</f>
        <v>4877.8182718600001</v>
      </c>
      <c r="Y12" s="36">
        <f>SUMIFS(СВЦЭМ!$D$39:$D$782,СВЦЭМ!$A$39:$A$782,$A12,СВЦЭМ!$B$39:$B$782,Y$11)+'СЕТ СН'!$F$11+СВЦЭМ!$D$10+'СЕТ СН'!$F$5-'СЕТ СН'!$F$21</f>
        <v>4958.4187431499995</v>
      </c>
      <c r="AA12" s="45"/>
    </row>
    <row r="13" spans="1:27" ht="15.75" x14ac:dyDescent="0.2">
      <c r="A13" s="35">
        <f>A12+1</f>
        <v>45567</v>
      </c>
      <c r="B13" s="36">
        <f>SUMIFS(СВЦЭМ!$D$39:$D$782,СВЦЭМ!$A$39:$A$782,$A13,СВЦЭМ!$B$39:$B$782,B$11)+'СЕТ СН'!$F$11+СВЦЭМ!$D$10+'СЕТ СН'!$F$5-'СЕТ СН'!$F$21</f>
        <v>5046.6555216300003</v>
      </c>
      <c r="C13" s="36">
        <f>SUMIFS(СВЦЭМ!$D$39:$D$782,СВЦЭМ!$A$39:$A$782,$A13,СВЦЭМ!$B$39:$B$782,C$11)+'СЕТ СН'!$F$11+СВЦЭМ!$D$10+'СЕТ СН'!$F$5-'СЕТ СН'!$F$21</f>
        <v>5106.8472582499999</v>
      </c>
      <c r="D13" s="36">
        <f>SUMIFS(СВЦЭМ!$D$39:$D$782,СВЦЭМ!$A$39:$A$782,$A13,СВЦЭМ!$B$39:$B$782,D$11)+'СЕТ СН'!$F$11+СВЦЭМ!$D$10+'СЕТ СН'!$F$5-'СЕТ СН'!$F$21</f>
        <v>5174.1888495499998</v>
      </c>
      <c r="E13" s="36">
        <f>SUMIFS(СВЦЭМ!$D$39:$D$782,СВЦЭМ!$A$39:$A$782,$A13,СВЦЭМ!$B$39:$B$782,E$11)+'СЕТ СН'!$F$11+СВЦЭМ!$D$10+'СЕТ СН'!$F$5-'СЕТ СН'!$F$21</f>
        <v>5199.4584679999998</v>
      </c>
      <c r="F13" s="36">
        <f>SUMIFS(СВЦЭМ!$D$39:$D$782,СВЦЭМ!$A$39:$A$782,$A13,СВЦЭМ!$B$39:$B$782,F$11)+'СЕТ СН'!$F$11+СВЦЭМ!$D$10+'СЕТ СН'!$F$5-'СЕТ СН'!$F$21</f>
        <v>5188.9677405399998</v>
      </c>
      <c r="G13" s="36">
        <f>SUMIFS(СВЦЭМ!$D$39:$D$782,СВЦЭМ!$A$39:$A$782,$A13,СВЦЭМ!$B$39:$B$782,G$11)+'СЕТ СН'!$F$11+СВЦЭМ!$D$10+'СЕТ СН'!$F$5-'СЕТ СН'!$F$21</f>
        <v>5155.9711621299994</v>
      </c>
      <c r="H13" s="36">
        <f>SUMIFS(СВЦЭМ!$D$39:$D$782,СВЦЭМ!$A$39:$A$782,$A13,СВЦЭМ!$B$39:$B$782,H$11)+'СЕТ СН'!$F$11+СВЦЭМ!$D$10+'СЕТ СН'!$F$5-'СЕТ СН'!$F$21</f>
        <v>5065.28937193</v>
      </c>
      <c r="I13" s="36">
        <f>SUMIFS(СВЦЭМ!$D$39:$D$782,СВЦЭМ!$A$39:$A$782,$A13,СВЦЭМ!$B$39:$B$782,I$11)+'СЕТ СН'!$F$11+СВЦЭМ!$D$10+'СЕТ СН'!$F$5-'СЕТ СН'!$F$21</f>
        <v>4971.9779979899995</v>
      </c>
      <c r="J13" s="36">
        <f>SUMIFS(СВЦЭМ!$D$39:$D$782,СВЦЭМ!$A$39:$A$782,$A13,СВЦЭМ!$B$39:$B$782,J$11)+'СЕТ СН'!$F$11+СВЦЭМ!$D$10+'СЕТ СН'!$F$5-'СЕТ СН'!$F$21</f>
        <v>4941.4861125499992</v>
      </c>
      <c r="K13" s="36">
        <f>SUMIFS(СВЦЭМ!$D$39:$D$782,СВЦЭМ!$A$39:$A$782,$A13,СВЦЭМ!$B$39:$B$782,K$11)+'СЕТ СН'!$F$11+СВЦЭМ!$D$10+'СЕТ СН'!$F$5-'СЕТ СН'!$F$21</f>
        <v>4907.95999484</v>
      </c>
      <c r="L13" s="36">
        <f>SUMIFS(СВЦЭМ!$D$39:$D$782,СВЦЭМ!$A$39:$A$782,$A13,СВЦЭМ!$B$39:$B$782,L$11)+'СЕТ СН'!$F$11+СВЦЭМ!$D$10+'СЕТ СН'!$F$5-'СЕТ СН'!$F$21</f>
        <v>4911.3490646699993</v>
      </c>
      <c r="M13" s="36">
        <f>SUMIFS(СВЦЭМ!$D$39:$D$782,СВЦЭМ!$A$39:$A$782,$A13,СВЦЭМ!$B$39:$B$782,M$11)+'СЕТ СН'!$F$11+СВЦЭМ!$D$10+'СЕТ СН'!$F$5-'СЕТ СН'!$F$21</f>
        <v>4925.9544497199995</v>
      </c>
      <c r="N13" s="36">
        <f>SUMIFS(СВЦЭМ!$D$39:$D$782,СВЦЭМ!$A$39:$A$782,$A13,СВЦЭМ!$B$39:$B$782,N$11)+'СЕТ СН'!$F$11+СВЦЭМ!$D$10+'СЕТ СН'!$F$5-'СЕТ СН'!$F$21</f>
        <v>4934.2476384900001</v>
      </c>
      <c r="O13" s="36">
        <f>SUMIFS(СВЦЭМ!$D$39:$D$782,СВЦЭМ!$A$39:$A$782,$A13,СВЦЭМ!$B$39:$B$782,O$11)+'СЕТ СН'!$F$11+СВЦЭМ!$D$10+'СЕТ СН'!$F$5-'СЕТ СН'!$F$21</f>
        <v>4922.0418454800001</v>
      </c>
      <c r="P13" s="36">
        <f>SUMIFS(СВЦЭМ!$D$39:$D$782,СВЦЭМ!$A$39:$A$782,$A13,СВЦЭМ!$B$39:$B$782,P$11)+'СЕТ СН'!$F$11+СВЦЭМ!$D$10+'СЕТ СН'!$F$5-'СЕТ СН'!$F$21</f>
        <v>4920.3650578500001</v>
      </c>
      <c r="Q13" s="36">
        <f>SUMIFS(СВЦЭМ!$D$39:$D$782,СВЦЭМ!$A$39:$A$782,$A13,СВЦЭМ!$B$39:$B$782,Q$11)+'СЕТ СН'!$F$11+СВЦЭМ!$D$10+'СЕТ СН'!$F$5-'СЕТ СН'!$F$21</f>
        <v>4947.3387845500001</v>
      </c>
      <c r="R13" s="36">
        <f>SUMIFS(СВЦЭМ!$D$39:$D$782,СВЦЭМ!$A$39:$A$782,$A13,СВЦЭМ!$B$39:$B$782,R$11)+'СЕТ СН'!$F$11+СВЦЭМ!$D$10+'СЕТ СН'!$F$5-'СЕТ СН'!$F$21</f>
        <v>4902.9868237600003</v>
      </c>
      <c r="S13" s="36">
        <f>SUMIFS(СВЦЭМ!$D$39:$D$782,СВЦЭМ!$A$39:$A$782,$A13,СВЦЭМ!$B$39:$B$782,S$11)+'СЕТ СН'!$F$11+СВЦЭМ!$D$10+'СЕТ СН'!$F$5-'СЕТ СН'!$F$21</f>
        <v>4893.5537134400001</v>
      </c>
      <c r="T13" s="36">
        <f>SUMIFS(СВЦЭМ!$D$39:$D$782,СВЦЭМ!$A$39:$A$782,$A13,СВЦЭМ!$B$39:$B$782,T$11)+'СЕТ СН'!$F$11+СВЦЭМ!$D$10+'СЕТ СН'!$F$5-'СЕТ СН'!$F$21</f>
        <v>4875.7431000799997</v>
      </c>
      <c r="U13" s="36">
        <f>SUMIFS(СВЦЭМ!$D$39:$D$782,СВЦЭМ!$A$39:$A$782,$A13,СВЦЭМ!$B$39:$B$782,U$11)+'СЕТ СН'!$F$11+СВЦЭМ!$D$10+'СЕТ СН'!$F$5-'СЕТ СН'!$F$21</f>
        <v>4847.3394227600002</v>
      </c>
      <c r="V13" s="36">
        <f>SUMIFS(СВЦЭМ!$D$39:$D$782,СВЦЭМ!$A$39:$A$782,$A13,СВЦЭМ!$B$39:$B$782,V$11)+'СЕТ СН'!$F$11+СВЦЭМ!$D$10+'СЕТ СН'!$F$5-'СЕТ СН'!$F$21</f>
        <v>4849.30993734</v>
      </c>
      <c r="W13" s="36">
        <f>SUMIFS(СВЦЭМ!$D$39:$D$782,СВЦЭМ!$A$39:$A$782,$A13,СВЦЭМ!$B$39:$B$782,W$11)+'СЕТ СН'!$F$11+СВЦЭМ!$D$10+'СЕТ СН'!$F$5-'СЕТ СН'!$F$21</f>
        <v>4862.7800989400002</v>
      </c>
      <c r="X13" s="36">
        <f>SUMIFS(СВЦЭМ!$D$39:$D$782,СВЦЭМ!$A$39:$A$782,$A13,СВЦЭМ!$B$39:$B$782,X$11)+'СЕТ СН'!$F$11+СВЦЭМ!$D$10+'СЕТ СН'!$F$5-'СЕТ СН'!$F$21</f>
        <v>4931.8535945599997</v>
      </c>
      <c r="Y13" s="36">
        <f>SUMIFS(СВЦЭМ!$D$39:$D$782,СВЦЭМ!$A$39:$A$782,$A13,СВЦЭМ!$B$39:$B$782,Y$11)+'СЕТ СН'!$F$11+СВЦЭМ!$D$10+'СЕТ СН'!$F$5-'СЕТ СН'!$F$21</f>
        <v>5004.3228952999998</v>
      </c>
    </row>
    <row r="14" spans="1:27" ht="15.75" x14ac:dyDescent="0.2">
      <c r="A14" s="35">
        <f t="shared" ref="A14:A42" si="0">A13+1</f>
        <v>45568</v>
      </c>
      <c r="B14" s="36">
        <f>SUMIFS(СВЦЭМ!$D$39:$D$782,СВЦЭМ!$A$39:$A$782,$A14,СВЦЭМ!$B$39:$B$782,B$11)+'СЕТ СН'!$F$11+СВЦЭМ!$D$10+'СЕТ СН'!$F$5-'СЕТ СН'!$F$21</f>
        <v>4983.5077329599999</v>
      </c>
      <c r="C14" s="36">
        <f>SUMIFS(СВЦЭМ!$D$39:$D$782,СВЦЭМ!$A$39:$A$782,$A14,СВЦЭМ!$B$39:$B$782,C$11)+'СЕТ СН'!$F$11+СВЦЭМ!$D$10+'СЕТ СН'!$F$5-'СЕТ СН'!$F$21</f>
        <v>5031.6339693299997</v>
      </c>
      <c r="D14" s="36">
        <f>SUMIFS(СВЦЭМ!$D$39:$D$782,СВЦЭМ!$A$39:$A$782,$A14,СВЦЭМ!$B$39:$B$782,D$11)+'СЕТ СН'!$F$11+СВЦЭМ!$D$10+'СЕТ СН'!$F$5-'СЕТ СН'!$F$21</f>
        <v>5077.0157864499997</v>
      </c>
      <c r="E14" s="36">
        <f>SUMIFS(СВЦЭМ!$D$39:$D$782,СВЦЭМ!$A$39:$A$782,$A14,СВЦЭМ!$B$39:$B$782,E$11)+'СЕТ СН'!$F$11+СВЦЭМ!$D$10+'СЕТ СН'!$F$5-'СЕТ СН'!$F$21</f>
        <v>5127.6926212199996</v>
      </c>
      <c r="F14" s="36">
        <f>SUMIFS(СВЦЭМ!$D$39:$D$782,СВЦЭМ!$A$39:$A$782,$A14,СВЦЭМ!$B$39:$B$782,F$11)+'СЕТ СН'!$F$11+СВЦЭМ!$D$10+'СЕТ СН'!$F$5-'СЕТ СН'!$F$21</f>
        <v>5105.8725818900002</v>
      </c>
      <c r="G14" s="36">
        <f>SUMIFS(СВЦЭМ!$D$39:$D$782,СВЦЭМ!$A$39:$A$782,$A14,СВЦЭМ!$B$39:$B$782,G$11)+'СЕТ СН'!$F$11+СВЦЭМ!$D$10+'СЕТ СН'!$F$5-'СЕТ СН'!$F$21</f>
        <v>5101.8168962199998</v>
      </c>
      <c r="H14" s="36">
        <f>SUMIFS(СВЦЭМ!$D$39:$D$782,СВЦЭМ!$A$39:$A$782,$A14,СВЦЭМ!$B$39:$B$782,H$11)+'СЕТ СН'!$F$11+СВЦЭМ!$D$10+'СЕТ СН'!$F$5-'СЕТ СН'!$F$21</f>
        <v>5024.8103489499999</v>
      </c>
      <c r="I14" s="36">
        <f>SUMIFS(СВЦЭМ!$D$39:$D$782,СВЦЭМ!$A$39:$A$782,$A14,СВЦЭМ!$B$39:$B$782,I$11)+'СЕТ СН'!$F$11+СВЦЭМ!$D$10+'СЕТ СН'!$F$5-'СЕТ СН'!$F$21</f>
        <v>4950.7973057500003</v>
      </c>
      <c r="J14" s="36">
        <f>SUMIFS(СВЦЭМ!$D$39:$D$782,СВЦЭМ!$A$39:$A$782,$A14,СВЦЭМ!$B$39:$B$782,J$11)+'СЕТ СН'!$F$11+СВЦЭМ!$D$10+'СЕТ СН'!$F$5-'СЕТ СН'!$F$21</f>
        <v>4916.5509966899999</v>
      </c>
      <c r="K14" s="36">
        <f>SUMIFS(СВЦЭМ!$D$39:$D$782,СВЦЭМ!$A$39:$A$782,$A14,СВЦЭМ!$B$39:$B$782,K$11)+'СЕТ СН'!$F$11+СВЦЭМ!$D$10+'СЕТ СН'!$F$5-'СЕТ СН'!$F$21</f>
        <v>4883.3844497600003</v>
      </c>
      <c r="L14" s="36">
        <f>SUMIFS(СВЦЭМ!$D$39:$D$782,СВЦЭМ!$A$39:$A$782,$A14,СВЦЭМ!$B$39:$B$782,L$11)+'СЕТ СН'!$F$11+СВЦЭМ!$D$10+'СЕТ СН'!$F$5-'СЕТ СН'!$F$21</f>
        <v>4867.9981452699994</v>
      </c>
      <c r="M14" s="36">
        <f>SUMIFS(СВЦЭМ!$D$39:$D$782,СВЦЭМ!$A$39:$A$782,$A14,СВЦЭМ!$B$39:$B$782,M$11)+'СЕТ СН'!$F$11+СВЦЭМ!$D$10+'СЕТ СН'!$F$5-'СЕТ СН'!$F$21</f>
        <v>4886.3726461299993</v>
      </c>
      <c r="N14" s="36">
        <f>SUMIFS(СВЦЭМ!$D$39:$D$782,СВЦЭМ!$A$39:$A$782,$A14,СВЦЭМ!$B$39:$B$782,N$11)+'СЕТ СН'!$F$11+СВЦЭМ!$D$10+'СЕТ СН'!$F$5-'СЕТ СН'!$F$21</f>
        <v>4917.8601387799999</v>
      </c>
      <c r="O14" s="36">
        <f>SUMIFS(СВЦЭМ!$D$39:$D$782,СВЦЭМ!$A$39:$A$782,$A14,СВЦЭМ!$B$39:$B$782,O$11)+'СЕТ СН'!$F$11+СВЦЭМ!$D$10+'СЕТ СН'!$F$5-'СЕТ СН'!$F$21</f>
        <v>4897.0934685100001</v>
      </c>
      <c r="P14" s="36">
        <f>SUMIFS(СВЦЭМ!$D$39:$D$782,СВЦЭМ!$A$39:$A$782,$A14,СВЦЭМ!$B$39:$B$782,P$11)+'СЕТ СН'!$F$11+СВЦЭМ!$D$10+'СЕТ СН'!$F$5-'СЕТ СН'!$F$21</f>
        <v>4898.09524943</v>
      </c>
      <c r="Q14" s="36">
        <f>SUMIFS(СВЦЭМ!$D$39:$D$782,СВЦЭМ!$A$39:$A$782,$A14,СВЦЭМ!$B$39:$B$782,Q$11)+'СЕТ СН'!$F$11+СВЦЭМ!$D$10+'СЕТ СН'!$F$5-'СЕТ СН'!$F$21</f>
        <v>4915.4097423200001</v>
      </c>
      <c r="R14" s="36">
        <f>SUMIFS(СВЦЭМ!$D$39:$D$782,СВЦЭМ!$A$39:$A$782,$A14,СВЦЭМ!$B$39:$B$782,R$11)+'СЕТ СН'!$F$11+СВЦЭМ!$D$10+'СЕТ СН'!$F$5-'СЕТ СН'!$F$21</f>
        <v>4912.2597557199997</v>
      </c>
      <c r="S14" s="36">
        <f>SUMIFS(СВЦЭМ!$D$39:$D$782,СВЦЭМ!$A$39:$A$782,$A14,СВЦЭМ!$B$39:$B$782,S$11)+'СЕТ СН'!$F$11+СВЦЭМ!$D$10+'СЕТ СН'!$F$5-'СЕТ СН'!$F$21</f>
        <v>4883.0150281400001</v>
      </c>
      <c r="T14" s="36">
        <f>SUMIFS(СВЦЭМ!$D$39:$D$782,СВЦЭМ!$A$39:$A$782,$A14,СВЦЭМ!$B$39:$B$782,T$11)+'СЕТ СН'!$F$11+СВЦЭМ!$D$10+'СЕТ СН'!$F$5-'СЕТ СН'!$F$21</f>
        <v>4871.74655351</v>
      </c>
      <c r="U14" s="36">
        <f>SUMIFS(СВЦЭМ!$D$39:$D$782,СВЦЭМ!$A$39:$A$782,$A14,СВЦЭМ!$B$39:$B$782,U$11)+'СЕТ СН'!$F$11+СВЦЭМ!$D$10+'СЕТ СН'!$F$5-'СЕТ СН'!$F$21</f>
        <v>4851.0513264299998</v>
      </c>
      <c r="V14" s="36">
        <f>SUMIFS(СВЦЭМ!$D$39:$D$782,СВЦЭМ!$A$39:$A$782,$A14,СВЦЭМ!$B$39:$B$782,V$11)+'СЕТ СН'!$F$11+СВЦЭМ!$D$10+'СЕТ СН'!$F$5-'СЕТ СН'!$F$21</f>
        <v>4833.8929970899999</v>
      </c>
      <c r="W14" s="36">
        <f>SUMIFS(СВЦЭМ!$D$39:$D$782,СВЦЭМ!$A$39:$A$782,$A14,СВЦЭМ!$B$39:$B$782,W$11)+'СЕТ СН'!$F$11+СВЦЭМ!$D$10+'СЕТ СН'!$F$5-'СЕТ СН'!$F$21</f>
        <v>4871.14493735</v>
      </c>
      <c r="X14" s="36">
        <f>SUMIFS(СВЦЭМ!$D$39:$D$782,СВЦЭМ!$A$39:$A$782,$A14,СВЦЭМ!$B$39:$B$782,X$11)+'СЕТ СН'!$F$11+СВЦЭМ!$D$10+'СЕТ СН'!$F$5-'СЕТ СН'!$F$21</f>
        <v>4931.3194368699997</v>
      </c>
      <c r="Y14" s="36">
        <f>SUMIFS(СВЦЭМ!$D$39:$D$782,СВЦЭМ!$A$39:$A$782,$A14,СВЦЭМ!$B$39:$B$782,Y$11)+'СЕТ СН'!$F$11+СВЦЭМ!$D$10+'СЕТ СН'!$F$5-'СЕТ СН'!$F$21</f>
        <v>4998.4625456699996</v>
      </c>
    </row>
    <row r="15" spans="1:27" ht="15.75" x14ac:dyDescent="0.2">
      <c r="A15" s="35">
        <f t="shared" si="0"/>
        <v>45569</v>
      </c>
      <c r="B15" s="36">
        <f>SUMIFS(СВЦЭМ!$D$39:$D$782,СВЦЭМ!$A$39:$A$782,$A15,СВЦЭМ!$B$39:$B$782,B$11)+'СЕТ СН'!$F$11+СВЦЭМ!$D$10+'СЕТ СН'!$F$5-'СЕТ СН'!$F$21</f>
        <v>5070.1122724099996</v>
      </c>
      <c r="C15" s="36">
        <f>SUMIFS(СВЦЭМ!$D$39:$D$782,СВЦЭМ!$A$39:$A$782,$A15,СВЦЭМ!$B$39:$B$782,C$11)+'СЕТ СН'!$F$11+СВЦЭМ!$D$10+'СЕТ СН'!$F$5-'СЕТ СН'!$F$21</f>
        <v>5125.4388018399995</v>
      </c>
      <c r="D15" s="36">
        <f>SUMIFS(СВЦЭМ!$D$39:$D$782,СВЦЭМ!$A$39:$A$782,$A15,СВЦЭМ!$B$39:$B$782,D$11)+'СЕТ СН'!$F$11+СВЦЭМ!$D$10+'СЕТ СН'!$F$5-'СЕТ СН'!$F$21</f>
        <v>5149.1491683999993</v>
      </c>
      <c r="E15" s="36">
        <f>SUMIFS(СВЦЭМ!$D$39:$D$782,СВЦЭМ!$A$39:$A$782,$A15,СВЦЭМ!$B$39:$B$782,E$11)+'СЕТ СН'!$F$11+СВЦЭМ!$D$10+'СЕТ СН'!$F$5-'СЕТ СН'!$F$21</f>
        <v>5177.7172654299993</v>
      </c>
      <c r="F15" s="36">
        <f>SUMIFS(СВЦЭМ!$D$39:$D$782,СВЦЭМ!$A$39:$A$782,$A15,СВЦЭМ!$B$39:$B$782,F$11)+'СЕТ СН'!$F$11+СВЦЭМ!$D$10+'СЕТ СН'!$F$5-'СЕТ СН'!$F$21</f>
        <v>5183.3891122299992</v>
      </c>
      <c r="G15" s="36">
        <f>SUMIFS(СВЦЭМ!$D$39:$D$782,СВЦЭМ!$A$39:$A$782,$A15,СВЦЭМ!$B$39:$B$782,G$11)+'СЕТ СН'!$F$11+СВЦЭМ!$D$10+'СЕТ СН'!$F$5-'СЕТ СН'!$F$21</f>
        <v>5130.36788953</v>
      </c>
      <c r="H15" s="36">
        <f>SUMIFS(СВЦЭМ!$D$39:$D$782,СВЦЭМ!$A$39:$A$782,$A15,СВЦЭМ!$B$39:$B$782,H$11)+'СЕТ СН'!$F$11+СВЦЭМ!$D$10+'СЕТ СН'!$F$5-'СЕТ СН'!$F$21</f>
        <v>5056.8612557899996</v>
      </c>
      <c r="I15" s="36">
        <f>SUMIFS(СВЦЭМ!$D$39:$D$782,СВЦЭМ!$A$39:$A$782,$A15,СВЦЭМ!$B$39:$B$782,I$11)+'СЕТ СН'!$F$11+СВЦЭМ!$D$10+'СЕТ СН'!$F$5-'СЕТ СН'!$F$21</f>
        <v>4974.6821456199996</v>
      </c>
      <c r="J15" s="36">
        <f>SUMIFS(СВЦЭМ!$D$39:$D$782,СВЦЭМ!$A$39:$A$782,$A15,СВЦЭМ!$B$39:$B$782,J$11)+'СЕТ СН'!$F$11+СВЦЭМ!$D$10+'СЕТ СН'!$F$5-'СЕТ СН'!$F$21</f>
        <v>4912.8577104799997</v>
      </c>
      <c r="K15" s="36">
        <f>SUMIFS(СВЦЭМ!$D$39:$D$782,СВЦЭМ!$A$39:$A$782,$A15,СВЦЭМ!$B$39:$B$782,K$11)+'СЕТ СН'!$F$11+СВЦЭМ!$D$10+'СЕТ СН'!$F$5-'СЕТ СН'!$F$21</f>
        <v>4884.0395196499994</v>
      </c>
      <c r="L15" s="36">
        <f>SUMIFS(СВЦЭМ!$D$39:$D$782,СВЦЭМ!$A$39:$A$782,$A15,СВЦЭМ!$B$39:$B$782,L$11)+'СЕТ СН'!$F$11+СВЦЭМ!$D$10+'СЕТ СН'!$F$5-'СЕТ СН'!$F$21</f>
        <v>4862.1743579799995</v>
      </c>
      <c r="M15" s="36">
        <f>SUMIFS(СВЦЭМ!$D$39:$D$782,СВЦЭМ!$A$39:$A$782,$A15,СВЦЭМ!$B$39:$B$782,M$11)+'СЕТ СН'!$F$11+СВЦЭМ!$D$10+'СЕТ СН'!$F$5-'СЕТ СН'!$F$21</f>
        <v>4887.2916298599994</v>
      </c>
      <c r="N15" s="36">
        <f>SUMIFS(СВЦЭМ!$D$39:$D$782,СВЦЭМ!$A$39:$A$782,$A15,СВЦЭМ!$B$39:$B$782,N$11)+'СЕТ СН'!$F$11+СВЦЭМ!$D$10+'СЕТ СН'!$F$5-'СЕТ СН'!$F$21</f>
        <v>4935.2276059599999</v>
      </c>
      <c r="O15" s="36">
        <f>SUMIFS(СВЦЭМ!$D$39:$D$782,СВЦЭМ!$A$39:$A$782,$A15,СВЦЭМ!$B$39:$B$782,O$11)+'СЕТ СН'!$F$11+СВЦЭМ!$D$10+'СЕТ СН'!$F$5-'СЕТ СН'!$F$21</f>
        <v>4919.0632386099996</v>
      </c>
      <c r="P15" s="36">
        <f>SUMIFS(СВЦЭМ!$D$39:$D$782,СВЦЭМ!$A$39:$A$782,$A15,СВЦЭМ!$B$39:$B$782,P$11)+'СЕТ СН'!$F$11+СВЦЭМ!$D$10+'СЕТ СН'!$F$5-'СЕТ СН'!$F$21</f>
        <v>4900.19514884</v>
      </c>
      <c r="Q15" s="36">
        <f>SUMIFS(СВЦЭМ!$D$39:$D$782,СВЦЭМ!$A$39:$A$782,$A15,СВЦЭМ!$B$39:$B$782,Q$11)+'СЕТ СН'!$F$11+СВЦЭМ!$D$10+'СЕТ СН'!$F$5-'СЕТ СН'!$F$21</f>
        <v>4921.2957594599993</v>
      </c>
      <c r="R15" s="36">
        <f>SUMIFS(СВЦЭМ!$D$39:$D$782,СВЦЭМ!$A$39:$A$782,$A15,СВЦЭМ!$B$39:$B$782,R$11)+'СЕТ СН'!$F$11+СВЦЭМ!$D$10+'СЕТ СН'!$F$5-'СЕТ СН'!$F$21</f>
        <v>4923.2641725499998</v>
      </c>
      <c r="S15" s="36">
        <f>SUMIFS(СВЦЭМ!$D$39:$D$782,СВЦЭМ!$A$39:$A$782,$A15,СВЦЭМ!$B$39:$B$782,S$11)+'СЕТ СН'!$F$11+СВЦЭМ!$D$10+'СЕТ СН'!$F$5-'СЕТ СН'!$F$21</f>
        <v>4898.5579255699995</v>
      </c>
      <c r="T15" s="36">
        <f>SUMIFS(СВЦЭМ!$D$39:$D$782,СВЦЭМ!$A$39:$A$782,$A15,СВЦЭМ!$B$39:$B$782,T$11)+'СЕТ СН'!$F$11+СВЦЭМ!$D$10+'СЕТ СН'!$F$5-'СЕТ СН'!$F$21</f>
        <v>4865.8895212199996</v>
      </c>
      <c r="U15" s="36">
        <f>SUMIFS(СВЦЭМ!$D$39:$D$782,СВЦЭМ!$A$39:$A$782,$A15,СВЦЭМ!$B$39:$B$782,U$11)+'СЕТ СН'!$F$11+СВЦЭМ!$D$10+'СЕТ СН'!$F$5-'СЕТ СН'!$F$21</f>
        <v>4817.7656281700001</v>
      </c>
      <c r="V15" s="36">
        <f>SUMIFS(СВЦЭМ!$D$39:$D$782,СВЦЭМ!$A$39:$A$782,$A15,СВЦЭМ!$B$39:$B$782,V$11)+'СЕТ СН'!$F$11+СВЦЭМ!$D$10+'СЕТ СН'!$F$5-'СЕТ СН'!$F$21</f>
        <v>4820.3240656099997</v>
      </c>
      <c r="W15" s="36">
        <f>SUMIFS(СВЦЭМ!$D$39:$D$782,СВЦЭМ!$A$39:$A$782,$A15,СВЦЭМ!$B$39:$B$782,W$11)+'СЕТ СН'!$F$11+СВЦЭМ!$D$10+'СЕТ СН'!$F$5-'СЕТ СН'!$F$21</f>
        <v>4848.8610692699995</v>
      </c>
      <c r="X15" s="36">
        <f>SUMIFS(СВЦЭМ!$D$39:$D$782,СВЦЭМ!$A$39:$A$782,$A15,СВЦЭМ!$B$39:$B$782,X$11)+'СЕТ СН'!$F$11+СВЦЭМ!$D$10+'СЕТ СН'!$F$5-'СЕТ СН'!$F$21</f>
        <v>4906.10053625</v>
      </c>
      <c r="Y15" s="36">
        <f>SUMIFS(СВЦЭМ!$D$39:$D$782,СВЦЭМ!$A$39:$A$782,$A15,СВЦЭМ!$B$39:$B$782,Y$11)+'СЕТ СН'!$F$11+СВЦЭМ!$D$10+'СЕТ СН'!$F$5-'СЕТ СН'!$F$21</f>
        <v>4982.21024046</v>
      </c>
    </row>
    <row r="16" spans="1:27" ht="15.75" x14ac:dyDescent="0.2">
      <c r="A16" s="35">
        <f t="shared" si="0"/>
        <v>45570</v>
      </c>
      <c r="B16" s="36">
        <f>SUMIFS(СВЦЭМ!$D$39:$D$782,СВЦЭМ!$A$39:$A$782,$A16,СВЦЭМ!$B$39:$B$782,B$11)+'СЕТ СН'!$F$11+СВЦЭМ!$D$10+'СЕТ СН'!$F$5-'СЕТ СН'!$F$21</f>
        <v>5188.4392881099993</v>
      </c>
      <c r="C16" s="36">
        <f>SUMIFS(СВЦЭМ!$D$39:$D$782,СВЦЭМ!$A$39:$A$782,$A16,СВЦЭМ!$B$39:$B$782,C$11)+'СЕТ СН'!$F$11+СВЦЭМ!$D$10+'СЕТ СН'!$F$5-'СЕТ СН'!$F$21</f>
        <v>5184.6891861300001</v>
      </c>
      <c r="D16" s="36">
        <f>SUMIFS(СВЦЭМ!$D$39:$D$782,СВЦЭМ!$A$39:$A$782,$A16,СВЦЭМ!$B$39:$B$782,D$11)+'СЕТ СН'!$F$11+СВЦЭМ!$D$10+'СЕТ СН'!$F$5-'СЕТ СН'!$F$21</f>
        <v>5230.7118359699998</v>
      </c>
      <c r="E16" s="36">
        <f>SUMIFS(СВЦЭМ!$D$39:$D$782,СВЦЭМ!$A$39:$A$782,$A16,СВЦЭМ!$B$39:$B$782,E$11)+'СЕТ СН'!$F$11+СВЦЭМ!$D$10+'СЕТ СН'!$F$5-'СЕТ СН'!$F$21</f>
        <v>5235.2512117200004</v>
      </c>
      <c r="F16" s="36">
        <f>SUMIFS(СВЦЭМ!$D$39:$D$782,СВЦЭМ!$A$39:$A$782,$A16,СВЦЭМ!$B$39:$B$782,F$11)+'СЕТ СН'!$F$11+СВЦЭМ!$D$10+'СЕТ СН'!$F$5-'СЕТ СН'!$F$21</f>
        <v>5229.7271237699997</v>
      </c>
      <c r="G16" s="36">
        <f>SUMIFS(СВЦЭМ!$D$39:$D$782,СВЦЭМ!$A$39:$A$782,$A16,СВЦЭМ!$B$39:$B$782,G$11)+'СЕТ СН'!$F$11+СВЦЭМ!$D$10+'СЕТ СН'!$F$5-'СЕТ СН'!$F$21</f>
        <v>5232.2836546500002</v>
      </c>
      <c r="H16" s="36">
        <f>SUMIFS(СВЦЭМ!$D$39:$D$782,СВЦЭМ!$A$39:$A$782,$A16,СВЦЭМ!$B$39:$B$782,H$11)+'СЕТ СН'!$F$11+СВЦЭМ!$D$10+'СЕТ СН'!$F$5-'СЕТ СН'!$F$21</f>
        <v>5171.1413701199999</v>
      </c>
      <c r="I16" s="36">
        <f>SUMIFS(СВЦЭМ!$D$39:$D$782,СВЦЭМ!$A$39:$A$782,$A16,СВЦЭМ!$B$39:$B$782,I$11)+'СЕТ СН'!$F$11+СВЦЭМ!$D$10+'СЕТ СН'!$F$5-'СЕТ СН'!$F$21</f>
        <v>5101.8234857299994</v>
      </c>
      <c r="J16" s="36">
        <f>SUMIFS(СВЦЭМ!$D$39:$D$782,СВЦЭМ!$A$39:$A$782,$A16,СВЦЭМ!$B$39:$B$782,J$11)+'СЕТ СН'!$F$11+СВЦЭМ!$D$10+'СЕТ СН'!$F$5-'СЕТ СН'!$F$21</f>
        <v>4992.4908361199996</v>
      </c>
      <c r="K16" s="36">
        <f>SUMIFS(СВЦЭМ!$D$39:$D$782,СВЦЭМ!$A$39:$A$782,$A16,СВЦЭМ!$B$39:$B$782,K$11)+'СЕТ СН'!$F$11+СВЦЭМ!$D$10+'СЕТ СН'!$F$5-'СЕТ СН'!$F$21</f>
        <v>4904.8849436499995</v>
      </c>
      <c r="L16" s="36">
        <f>SUMIFS(СВЦЭМ!$D$39:$D$782,СВЦЭМ!$A$39:$A$782,$A16,СВЦЭМ!$B$39:$B$782,L$11)+'СЕТ СН'!$F$11+СВЦЭМ!$D$10+'СЕТ СН'!$F$5-'СЕТ СН'!$F$21</f>
        <v>4890.54199737</v>
      </c>
      <c r="M16" s="36">
        <f>SUMIFS(СВЦЭМ!$D$39:$D$782,СВЦЭМ!$A$39:$A$782,$A16,СВЦЭМ!$B$39:$B$782,M$11)+'СЕТ СН'!$F$11+СВЦЭМ!$D$10+'СЕТ СН'!$F$5-'СЕТ СН'!$F$21</f>
        <v>4904.7652435</v>
      </c>
      <c r="N16" s="36">
        <f>SUMIFS(СВЦЭМ!$D$39:$D$782,СВЦЭМ!$A$39:$A$782,$A16,СВЦЭМ!$B$39:$B$782,N$11)+'СЕТ СН'!$F$11+СВЦЭМ!$D$10+'СЕТ СН'!$F$5-'СЕТ СН'!$F$21</f>
        <v>4912.2215252200003</v>
      </c>
      <c r="O16" s="36">
        <f>SUMIFS(СВЦЭМ!$D$39:$D$782,СВЦЭМ!$A$39:$A$782,$A16,СВЦЭМ!$B$39:$B$782,O$11)+'СЕТ СН'!$F$11+СВЦЭМ!$D$10+'СЕТ СН'!$F$5-'СЕТ СН'!$F$21</f>
        <v>4929.0722940400001</v>
      </c>
      <c r="P16" s="36">
        <f>SUMIFS(СВЦЭМ!$D$39:$D$782,СВЦЭМ!$A$39:$A$782,$A16,СВЦЭМ!$B$39:$B$782,P$11)+'СЕТ СН'!$F$11+СВЦЭМ!$D$10+'СЕТ СН'!$F$5-'СЕТ СН'!$F$21</f>
        <v>4942.0475751199992</v>
      </c>
      <c r="Q16" s="36">
        <f>SUMIFS(СВЦЭМ!$D$39:$D$782,СВЦЭМ!$A$39:$A$782,$A16,СВЦЭМ!$B$39:$B$782,Q$11)+'СЕТ СН'!$F$11+СВЦЭМ!$D$10+'СЕТ СН'!$F$5-'СЕТ СН'!$F$21</f>
        <v>4932.1515602700001</v>
      </c>
      <c r="R16" s="36">
        <f>SUMIFS(СВЦЭМ!$D$39:$D$782,СВЦЭМ!$A$39:$A$782,$A16,СВЦЭМ!$B$39:$B$782,R$11)+'СЕТ СН'!$F$11+СВЦЭМ!$D$10+'СЕТ СН'!$F$5-'СЕТ СН'!$F$21</f>
        <v>4944.0630191599994</v>
      </c>
      <c r="S16" s="36">
        <f>SUMIFS(СВЦЭМ!$D$39:$D$782,СВЦЭМ!$A$39:$A$782,$A16,СВЦЭМ!$B$39:$B$782,S$11)+'СЕТ СН'!$F$11+СВЦЭМ!$D$10+'СЕТ СН'!$F$5-'СЕТ СН'!$F$21</f>
        <v>4926.2130139299998</v>
      </c>
      <c r="T16" s="36">
        <f>SUMIFS(СВЦЭМ!$D$39:$D$782,СВЦЭМ!$A$39:$A$782,$A16,СВЦЭМ!$B$39:$B$782,T$11)+'СЕТ СН'!$F$11+СВЦЭМ!$D$10+'СЕТ СН'!$F$5-'СЕТ СН'!$F$21</f>
        <v>4911.8151811499993</v>
      </c>
      <c r="U16" s="36">
        <f>SUMIFS(СВЦЭМ!$D$39:$D$782,СВЦЭМ!$A$39:$A$782,$A16,СВЦЭМ!$B$39:$B$782,U$11)+'СЕТ СН'!$F$11+СВЦЭМ!$D$10+'СЕТ СН'!$F$5-'СЕТ СН'!$F$21</f>
        <v>4870.6003381299997</v>
      </c>
      <c r="V16" s="36">
        <f>SUMIFS(СВЦЭМ!$D$39:$D$782,СВЦЭМ!$A$39:$A$782,$A16,СВЦЭМ!$B$39:$B$782,V$11)+'СЕТ СН'!$F$11+СВЦЭМ!$D$10+'СЕТ СН'!$F$5-'СЕТ СН'!$F$21</f>
        <v>4865.2024906099996</v>
      </c>
      <c r="W16" s="36">
        <f>SUMIFS(СВЦЭМ!$D$39:$D$782,СВЦЭМ!$A$39:$A$782,$A16,СВЦЭМ!$B$39:$B$782,W$11)+'СЕТ СН'!$F$11+СВЦЭМ!$D$10+'СЕТ СН'!$F$5-'СЕТ СН'!$F$21</f>
        <v>4903.8677683799997</v>
      </c>
      <c r="X16" s="36">
        <f>SUMIFS(СВЦЭМ!$D$39:$D$782,СВЦЭМ!$A$39:$A$782,$A16,СВЦЭМ!$B$39:$B$782,X$11)+'СЕТ СН'!$F$11+СВЦЭМ!$D$10+'СЕТ СН'!$F$5-'СЕТ СН'!$F$21</f>
        <v>4975.44747904</v>
      </c>
      <c r="Y16" s="36">
        <f>SUMIFS(СВЦЭМ!$D$39:$D$782,СВЦЭМ!$A$39:$A$782,$A16,СВЦЭМ!$B$39:$B$782,Y$11)+'СЕТ СН'!$F$11+СВЦЭМ!$D$10+'СЕТ СН'!$F$5-'СЕТ СН'!$F$21</f>
        <v>5027.1634729099997</v>
      </c>
    </row>
    <row r="17" spans="1:25" ht="15.75" x14ac:dyDescent="0.2">
      <c r="A17" s="35">
        <f t="shared" si="0"/>
        <v>45571</v>
      </c>
      <c r="B17" s="36">
        <f>SUMIFS(СВЦЭМ!$D$39:$D$782,СВЦЭМ!$A$39:$A$782,$A17,СВЦЭМ!$B$39:$B$782,B$11)+'СЕТ СН'!$F$11+СВЦЭМ!$D$10+'СЕТ СН'!$F$5-'СЕТ СН'!$F$21</f>
        <v>5108.2535689599999</v>
      </c>
      <c r="C17" s="36">
        <f>SUMIFS(СВЦЭМ!$D$39:$D$782,СВЦЭМ!$A$39:$A$782,$A17,СВЦЭМ!$B$39:$B$782,C$11)+'СЕТ СН'!$F$11+СВЦЭМ!$D$10+'СЕТ СН'!$F$5-'СЕТ СН'!$F$21</f>
        <v>5172.1300692599998</v>
      </c>
      <c r="D17" s="36">
        <f>SUMIFS(СВЦЭМ!$D$39:$D$782,СВЦЭМ!$A$39:$A$782,$A17,СВЦЭМ!$B$39:$B$782,D$11)+'СЕТ СН'!$F$11+СВЦЭМ!$D$10+'СЕТ СН'!$F$5-'СЕТ СН'!$F$21</f>
        <v>5275.8973826499996</v>
      </c>
      <c r="E17" s="36">
        <f>SUMIFS(СВЦЭМ!$D$39:$D$782,СВЦЭМ!$A$39:$A$782,$A17,СВЦЭМ!$B$39:$B$782,E$11)+'СЕТ СН'!$F$11+СВЦЭМ!$D$10+'СЕТ СН'!$F$5-'СЕТ СН'!$F$21</f>
        <v>5222.3187956299998</v>
      </c>
      <c r="F17" s="36">
        <f>SUMIFS(СВЦЭМ!$D$39:$D$782,СВЦЭМ!$A$39:$A$782,$A17,СВЦЭМ!$B$39:$B$782,F$11)+'СЕТ СН'!$F$11+СВЦЭМ!$D$10+'СЕТ СН'!$F$5-'СЕТ СН'!$F$21</f>
        <v>5173.2849041099998</v>
      </c>
      <c r="G17" s="36">
        <f>SUMIFS(СВЦЭМ!$D$39:$D$782,СВЦЭМ!$A$39:$A$782,$A17,СВЦЭМ!$B$39:$B$782,G$11)+'СЕТ СН'!$F$11+СВЦЭМ!$D$10+'СЕТ СН'!$F$5-'СЕТ СН'!$F$21</f>
        <v>5141.6678687799995</v>
      </c>
      <c r="H17" s="36">
        <f>SUMIFS(СВЦЭМ!$D$39:$D$782,СВЦЭМ!$A$39:$A$782,$A17,СВЦЭМ!$B$39:$B$782,H$11)+'СЕТ СН'!$F$11+СВЦЭМ!$D$10+'СЕТ СН'!$F$5-'СЕТ СН'!$F$21</f>
        <v>5112.9165738800002</v>
      </c>
      <c r="I17" s="36">
        <f>SUMIFS(СВЦЭМ!$D$39:$D$782,СВЦЭМ!$A$39:$A$782,$A17,СВЦЭМ!$B$39:$B$782,I$11)+'СЕТ СН'!$F$11+СВЦЭМ!$D$10+'СЕТ СН'!$F$5-'СЕТ СН'!$F$21</f>
        <v>5064.1230246099994</v>
      </c>
      <c r="J17" s="36">
        <f>SUMIFS(СВЦЭМ!$D$39:$D$782,СВЦЭМ!$A$39:$A$782,$A17,СВЦЭМ!$B$39:$B$782,J$11)+'СЕТ СН'!$F$11+СВЦЭМ!$D$10+'СЕТ СН'!$F$5-'СЕТ СН'!$F$21</f>
        <v>4940.3148929500003</v>
      </c>
      <c r="K17" s="36">
        <f>SUMIFS(СВЦЭМ!$D$39:$D$782,СВЦЭМ!$A$39:$A$782,$A17,СВЦЭМ!$B$39:$B$782,K$11)+'СЕТ СН'!$F$11+СВЦЭМ!$D$10+'СЕТ СН'!$F$5-'СЕТ СН'!$F$21</f>
        <v>4861.6065387199997</v>
      </c>
      <c r="L17" s="36">
        <f>SUMIFS(СВЦЭМ!$D$39:$D$782,СВЦЭМ!$A$39:$A$782,$A17,СВЦЭМ!$B$39:$B$782,L$11)+'СЕТ СН'!$F$11+СВЦЭМ!$D$10+'СЕТ СН'!$F$5-'СЕТ СН'!$F$21</f>
        <v>4839.0220896399996</v>
      </c>
      <c r="M17" s="36">
        <f>SUMIFS(СВЦЭМ!$D$39:$D$782,СВЦЭМ!$A$39:$A$782,$A17,СВЦЭМ!$B$39:$B$782,M$11)+'СЕТ СН'!$F$11+СВЦЭМ!$D$10+'СЕТ СН'!$F$5-'СЕТ СН'!$F$21</f>
        <v>4849.7030505900002</v>
      </c>
      <c r="N17" s="36">
        <f>SUMIFS(СВЦЭМ!$D$39:$D$782,СВЦЭМ!$A$39:$A$782,$A17,СВЦЭМ!$B$39:$B$782,N$11)+'СЕТ СН'!$F$11+СВЦЭМ!$D$10+'СЕТ СН'!$F$5-'СЕТ СН'!$F$21</f>
        <v>4865.9459264399993</v>
      </c>
      <c r="O17" s="36">
        <f>SUMIFS(СВЦЭМ!$D$39:$D$782,СВЦЭМ!$A$39:$A$782,$A17,СВЦЭМ!$B$39:$B$782,O$11)+'СЕТ СН'!$F$11+СВЦЭМ!$D$10+'СЕТ СН'!$F$5-'СЕТ СН'!$F$21</f>
        <v>4891.5106810500001</v>
      </c>
      <c r="P17" s="36">
        <f>SUMIFS(СВЦЭМ!$D$39:$D$782,СВЦЭМ!$A$39:$A$782,$A17,СВЦЭМ!$B$39:$B$782,P$11)+'СЕТ СН'!$F$11+СВЦЭМ!$D$10+'СЕТ СН'!$F$5-'СЕТ СН'!$F$21</f>
        <v>4900.5669450899995</v>
      </c>
      <c r="Q17" s="36">
        <f>SUMIFS(СВЦЭМ!$D$39:$D$782,СВЦЭМ!$A$39:$A$782,$A17,СВЦЭМ!$B$39:$B$782,Q$11)+'СЕТ СН'!$F$11+СВЦЭМ!$D$10+'СЕТ СН'!$F$5-'СЕТ СН'!$F$21</f>
        <v>4912.2585048799992</v>
      </c>
      <c r="R17" s="36">
        <f>SUMIFS(СВЦЭМ!$D$39:$D$782,СВЦЭМ!$A$39:$A$782,$A17,СВЦЭМ!$B$39:$B$782,R$11)+'СЕТ СН'!$F$11+СВЦЭМ!$D$10+'СЕТ СН'!$F$5-'СЕТ СН'!$F$21</f>
        <v>4907.0093707999995</v>
      </c>
      <c r="S17" s="36">
        <f>SUMIFS(СВЦЭМ!$D$39:$D$782,СВЦЭМ!$A$39:$A$782,$A17,СВЦЭМ!$B$39:$B$782,S$11)+'СЕТ СН'!$F$11+СВЦЭМ!$D$10+'СЕТ СН'!$F$5-'СЕТ СН'!$F$21</f>
        <v>4885.4576489999999</v>
      </c>
      <c r="T17" s="36">
        <f>SUMIFS(СВЦЭМ!$D$39:$D$782,СВЦЭМ!$A$39:$A$782,$A17,СВЦЭМ!$B$39:$B$782,T$11)+'СЕТ СН'!$F$11+СВЦЭМ!$D$10+'СЕТ СН'!$F$5-'СЕТ СН'!$F$21</f>
        <v>4890.8642475899996</v>
      </c>
      <c r="U17" s="36">
        <f>SUMIFS(СВЦЭМ!$D$39:$D$782,СВЦЭМ!$A$39:$A$782,$A17,СВЦЭМ!$B$39:$B$782,U$11)+'СЕТ СН'!$F$11+СВЦЭМ!$D$10+'СЕТ СН'!$F$5-'СЕТ СН'!$F$21</f>
        <v>4828.8519997799995</v>
      </c>
      <c r="V17" s="36">
        <f>SUMIFS(СВЦЭМ!$D$39:$D$782,СВЦЭМ!$A$39:$A$782,$A17,СВЦЭМ!$B$39:$B$782,V$11)+'СЕТ СН'!$F$11+СВЦЭМ!$D$10+'СЕТ СН'!$F$5-'СЕТ СН'!$F$21</f>
        <v>4831.7951626100003</v>
      </c>
      <c r="W17" s="36">
        <f>SUMIFS(СВЦЭМ!$D$39:$D$782,СВЦЭМ!$A$39:$A$782,$A17,СВЦЭМ!$B$39:$B$782,W$11)+'СЕТ СН'!$F$11+СВЦЭМ!$D$10+'СЕТ СН'!$F$5-'СЕТ СН'!$F$21</f>
        <v>4844.7603758799996</v>
      </c>
      <c r="X17" s="36">
        <f>SUMIFS(СВЦЭМ!$D$39:$D$782,СВЦЭМ!$A$39:$A$782,$A17,СВЦЭМ!$B$39:$B$782,X$11)+'СЕТ СН'!$F$11+СВЦЭМ!$D$10+'СЕТ СН'!$F$5-'СЕТ СН'!$F$21</f>
        <v>4916.2218862899999</v>
      </c>
      <c r="Y17" s="36">
        <f>SUMIFS(СВЦЭМ!$D$39:$D$782,СВЦЭМ!$A$39:$A$782,$A17,СВЦЭМ!$B$39:$B$782,Y$11)+'СЕТ СН'!$F$11+СВЦЭМ!$D$10+'СЕТ СН'!$F$5-'СЕТ СН'!$F$21</f>
        <v>4999.5691874999993</v>
      </c>
    </row>
    <row r="18" spans="1:25" ht="15.75" x14ac:dyDescent="0.2">
      <c r="A18" s="35">
        <f t="shared" si="0"/>
        <v>45572</v>
      </c>
      <c r="B18" s="36">
        <f>SUMIFS(СВЦЭМ!$D$39:$D$782,СВЦЭМ!$A$39:$A$782,$A18,СВЦЭМ!$B$39:$B$782,B$11)+'СЕТ СН'!$F$11+СВЦЭМ!$D$10+'СЕТ СН'!$F$5-'СЕТ СН'!$F$21</f>
        <v>4989.3753207</v>
      </c>
      <c r="C18" s="36">
        <f>SUMIFS(СВЦЭМ!$D$39:$D$782,СВЦЭМ!$A$39:$A$782,$A18,СВЦЭМ!$B$39:$B$782,C$11)+'СЕТ СН'!$F$11+СВЦЭМ!$D$10+'СЕТ СН'!$F$5-'СЕТ СН'!$F$21</f>
        <v>5059.3166021500001</v>
      </c>
      <c r="D18" s="36">
        <f>SUMIFS(СВЦЭМ!$D$39:$D$782,СВЦЭМ!$A$39:$A$782,$A18,СВЦЭМ!$B$39:$B$782,D$11)+'СЕТ СН'!$F$11+СВЦЭМ!$D$10+'СЕТ СН'!$F$5-'СЕТ СН'!$F$21</f>
        <v>5120.5300469499998</v>
      </c>
      <c r="E18" s="36">
        <f>SUMIFS(СВЦЭМ!$D$39:$D$782,СВЦЭМ!$A$39:$A$782,$A18,СВЦЭМ!$B$39:$B$782,E$11)+'СЕТ СН'!$F$11+СВЦЭМ!$D$10+'СЕТ СН'!$F$5-'СЕТ СН'!$F$21</f>
        <v>5096.0357942600003</v>
      </c>
      <c r="F18" s="36">
        <f>SUMIFS(СВЦЭМ!$D$39:$D$782,СВЦЭМ!$A$39:$A$782,$A18,СВЦЭМ!$B$39:$B$782,F$11)+'СЕТ СН'!$F$11+СВЦЭМ!$D$10+'СЕТ СН'!$F$5-'СЕТ СН'!$F$21</f>
        <v>5102.9215358299998</v>
      </c>
      <c r="G18" s="36">
        <f>SUMIFS(СВЦЭМ!$D$39:$D$782,СВЦЭМ!$A$39:$A$782,$A18,СВЦЭМ!$B$39:$B$782,G$11)+'СЕТ СН'!$F$11+СВЦЭМ!$D$10+'СЕТ СН'!$F$5-'СЕТ СН'!$F$21</f>
        <v>5078.7281529699994</v>
      </c>
      <c r="H18" s="36">
        <f>SUMIFS(СВЦЭМ!$D$39:$D$782,СВЦЭМ!$A$39:$A$782,$A18,СВЦЭМ!$B$39:$B$782,H$11)+'СЕТ СН'!$F$11+СВЦЭМ!$D$10+'СЕТ СН'!$F$5-'СЕТ СН'!$F$21</f>
        <v>5006.8277462599999</v>
      </c>
      <c r="I18" s="36">
        <f>SUMIFS(СВЦЭМ!$D$39:$D$782,СВЦЭМ!$A$39:$A$782,$A18,СВЦЭМ!$B$39:$B$782,I$11)+'СЕТ СН'!$F$11+СВЦЭМ!$D$10+'СЕТ СН'!$F$5-'СЕТ СН'!$F$21</f>
        <v>4909.9244332600001</v>
      </c>
      <c r="J18" s="36">
        <f>SUMIFS(СВЦЭМ!$D$39:$D$782,СВЦЭМ!$A$39:$A$782,$A18,СВЦЭМ!$B$39:$B$782,J$11)+'СЕТ СН'!$F$11+СВЦЭМ!$D$10+'СЕТ СН'!$F$5-'СЕТ СН'!$F$21</f>
        <v>4880.85493984</v>
      </c>
      <c r="K18" s="36">
        <f>SUMIFS(СВЦЭМ!$D$39:$D$782,СВЦЭМ!$A$39:$A$782,$A18,СВЦЭМ!$B$39:$B$782,K$11)+'СЕТ СН'!$F$11+СВЦЭМ!$D$10+'СЕТ СН'!$F$5-'СЕТ СН'!$F$21</f>
        <v>4835.1781766300001</v>
      </c>
      <c r="L18" s="36">
        <f>SUMIFS(СВЦЭМ!$D$39:$D$782,СВЦЭМ!$A$39:$A$782,$A18,СВЦЭМ!$B$39:$B$782,L$11)+'СЕТ СН'!$F$11+СВЦЭМ!$D$10+'СЕТ СН'!$F$5-'СЕТ СН'!$F$21</f>
        <v>4829.3553363399997</v>
      </c>
      <c r="M18" s="36">
        <f>SUMIFS(СВЦЭМ!$D$39:$D$782,СВЦЭМ!$A$39:$A$782,$A18,СВЦЭМ!$B$39:$B$782,M$11)+'СЕТ СН'!$F$11+СВЦЭМ!$D$10+'СЕТ СН'!$F$5-'СЕТ СН'!$F$21</f>
        <v>4886.8940504000002</v>
      </c>
      <c r="N18" s="36">
        <f>SUMIFS(СВЦЭМ!$D$39:$D$782,СВЦЭМ!$A$39:$A$782,$A18,СВЦЭМ!$B$39:$B$782,N$11)+'СЕТ СН'!$F$11+СВЦЭМ!$D$10+'СЕТ СН'!$F$5-'СЕТ СН'!$F$21</f>
        <v>4890.4710098400001</v>
      </c>
      <c r="O18" s="36">
        <f>SUMIFS(СВЦЭМ!$D$39:$D$782,СВЦЭМ!$A$39:$A$782,$A18,СВЦЭМ!$B$39:$B$782,O$11)+'СЕТ СН'!$F$11+СВЦЭМ!$D$10+'СЕТ СН'!$F$5-'СЕТ СН'!$F$21</f>
        <v>4880.7847792399998</v>
      </c>
      <c r="P18" s="36">
        <f>SUMIFS(СВЦЭМ!$D$39:$D$782,СВЦЭМ!$A$39:$A$782,$A18,СВЦЭМ!$B$39:$B$782,P$11)+'СЕТ СН'!$F$11+СВЦЭМ!$D$10+'СЕТ СН'!$F$5-'СЕТ СН'!$F$21</f>
        <v>4881.7835729500002</v>
      </c>
      <c r="Q18" s="36">
        <f>SUMIFS(СВЦЭМ!$D$39:$D$782,СВЦЭМ!$A$39:$A$782,$A18,СВЦЭМ!$B$39:$B$782,Q$11)+'СЕТ СН'!$F$11+СВЦЭМ!$D$10+'СЕТ СН'!$F$5-'СЕТ СН'!$F$21</f>
        <v>4913.69569589</v>
      </c>
      <c r="R18" s="36">
        <f>SUMIFS(СВЦЭМ!$D$39:$D$782,СВЦЭМ!$A$39:$A$782,$A18,СВЦЭМ!$B$39:$B$782,R$11)+'СЕТ СН'!$F$11+СВЦЭМ!$D$10+'СЕТ СН'!$F$5-'СЕТ СН'!$F$21</f>
        <v>4898.1779464399997</v>
      </c>
      <c r="S18" s="36">
        <f>SUMIFS(СВЦЭМ!$D$39:$D$782,СВЦЭМ!$A$39:$A$782,$A18,СВЦЭМ!$B$39:$B$782,S$11)+'СЕТ СН'!$F$11+СВЦЭМ!$D$10+'СЕТ СН'!$F$5-'СЕТ СН'!$F$21</f>
        <v>4858.8959185200001</v>
      </c>
      <c r="T18" s="36">
        <f>SUMIFS(СВЦЭМ!$D$39:$D$782,СВЦЭМ!$A$39:$A$782,$A18,СВЦЭМ!$B$39:$B$782,T$11)+'СЕТ СН'!$F$11+СВЦЭМ!$D$10+'СЕТ СН'!$F$5-'СЕТ СН'!$F$21</f>
        <v>4829.4991346199995</v>
      </c>
      <c r="U18" s="36">
        <f>SUMIFS(СВЦЭМ!$D$39:$D$782,СВЦЭМ!$A$39:$A$782,$A18,СВЦЭМ!$B$39:$B$782,U$11)+'СЕТ СН'!$F$11+СВЦЭМ!$D$10+'СЕТ СН'!$F$5-'СЕТ СН'!$F$21</f>
        <v>4762.9178245099993</v>
      </c>
      <c r="V18" s="36">
        <f>SUMIFS(СВЦЭМ!$D$39:$D$782,СВЦЭМ!$A$39:$A$782,$A18,СВЦЭМ!$B$39:$B$782,V$11)+'СЕТ СН'!$F$11+СВЦЭМ!$D$10+'СЕТ СН'!$F$5-'СЕТ СН'!$F$21</f>
        <v>4777.8565847699992</v>
      </c>
      <c r="W18" s="36">
        <f>SUMIFS(СВЦЭМ!$D$39:$D$782,СВЦЭМ!$A$39:$A$782,$A18,СВЦЭМ!$B$39:$B$782,W$11)+'СЕТ СН'!$F$11+СВЦЭМ!$D$10+'СЕТ СН'!$F$5-'СЕТ СН'!$F$21</f>
        <v>4803.6973396799995</v>
      </c>
      <c r="X18" s="36">
        <f>SUMIFS(СВЦЭМ!$D$39:$D$782,СВЦЭМ!$A$39:$A$782,$A18,СВЦЭМ!$B$39:$B$782,X$11)+'СЕТ СН'!$F$11+СВЦЭМ!$D$10+'СЕТ СН'!$F$5-'СЕТ СН'!$F$21</f>
        <v>4881.9026002299997</v>
      </c>
      <c r="Y18" s="36">
        <f>SUMIFS(СВЦЭМ!$D$39:$D$782,СВЦЭМ!$A$39:$A$782,$A18,СВЦЭМ!$B$39:$B$782,Y$11)+'СЕТ СН'!$F$11+СВЦЭМ!$D$10+'СЕТ СН'!$F$5-'СЕТ СН'!$F$21</f>
        <v>4923.8283480699993</v>
      </c>
    </row>
    <row r="19" spans="1:25" ht="15.75" x14ac:dyDescent="0.2">
      <c r="A19" s="35">
        <f t="shared" si="0"/>
        <v>45573</v>
      </c>
      <c r="B19" s="36">
        <f>SUMIFS(СВЦЭМ!$D$39:$D$782,СВЦЭМ!$A$39:$A$782,$A19,СВЦЭМ!$B$39:$B$782,B$11)+'СЕТ СН'!$F$11+СВЦЭМ!$D$10+'СЕТ СН'!$F$5-'СЕТ СН'!$F$21</f>
        <v>5035.20722114</v>
      </c>
      <c r="C19" s="36">
        <f>SUMIFS(СВЦЭМ!$D$39:$D$782,СВЦЭМ!$A$39:$A$782,$A19,СВЦЭМ!$B$39:$B$782,C$11)+'СЕТ СН'!$F$11+СВЦЭМ!$D$10+'СЕТ СН'!$F$5-'СЕТ СН'!$F$21</f>
        <v>5094.6890698999996</v>
      </c>
      <c r="D19" s="36">
        <f>SUMIFS(СВЦЭМ!$D$39:$D$782,СВЦЭМ!$A$39:$A$782,$A19,СВЦЭМ!$B$39:$B$782,D$11)+'СЕТ СН'!$F$11+СВЦЭМ!$D$10+'СЕТ СН'!$F$5-'СЕТ СН'!$F$21</f>
        <v>5119.3146472999997</v>
      </c>
      <c r="E19" s="36">
        <f>SUMIFS(СВЦЭМ!$D$39:$D$782,СВЦЭМ!$A$39:$A$782,$A19,СВЦЭМ!$B$39:$B$782,E$11)+'СЕТ СН'!$F$11+СВЦЭМ!$D$10+'СЕТ СН'!$F$5-'СЕТ СН'!$F$21</f>
        <v>5111.6970907799996</v>
      </c>
      <c r="F19" s="36">
        <f>SUMIFS(СВЦЭМ!$D$39:$D$782,СВЦЭМ!$A$39:$A$782,$A19,СВЦЭМ!$B$39:$B$782,F$11)+'СЕТ СН'!$F$11+СВЦЭМ!$D$10+'СЕТ СН'!$F$5-'СЕТ СН'!$F$21</f>
        <v>5110.5006924499994</v>
      </c>
      <c r="G19" s="36">
        <f>SUMIFS(СВЦЭМ!$D$39:$D$782,СВЦЭМ!$A$39:$A$782,$A19,СВЦЭМ!$B$39:$B$782,G$11)+'СЕТ СН'!$F$11+СВЦЭМ!$D$10+'СЕТ СН'!$F$5-'СЕТ СН'!$F$21</f>
        <v>5087.9710030999995</v>
      </c>
      <c r="H19" s="36">
        <f>SUMIFS(СВЦЭМ!$D$39:$D$782,СВЦЭМ!$A$39:$A$782,$A19,СВЦЭМ!$B$39:$B$782,H$11)+'СЕТ СН'!$F$11+СВЦЭМ!$D$10+'СЕТ СН'!$F$5-'СЕТ СН'!$F$21</f>
        <v>5016.4255903699996</v>
      </c>
      <c r="I19" s="36">
        <f>SUMIFS(СВЦЭМ!$D$39:$D$782,СВЦЭМ!$A$39:$A$782,$A19,СВЦЭМ!$B$39:$B$782,I$11)+'СЕТ СН'!$F$11+СВЦЭМ!$D$10+'СЕТ СН'!$F$5-'СЕТ СН'!$F$21</f>
        <v>4881.8811569199997</v>
      </c>
      <c r="J19" s="36">
        <f>SUMIFS(СВЦЭМ!$D$39:$D$782,СВЦЭМ!$A$39:$A$782,$A19,СВЦЭМ!$B$39:$B$782,J$11)+'СЕТ СН'!$F$11+СВЦЭМ!$D$10+'СЕТ СН'!$F$5-'СЕТ СН'!$F$21</f>
        <v>4842.4730042299998</v>
      </c>
      <c r="K19" s="36">
        <f>SUMIFS(СВЦЭМ!$D$39:$D$782,СВЦЭМ!$A$39:$A$782,$A19,СВЦЭМ!$B$39:$B$782,K$11)+'СЕТ СН'!$F$11+СВЦЭМ!$D$10+'СЕТ СН'!$F$5-'СЕТ СН'!$F$21</f>
        <v>4862.7525658799996</v>
      </c>
      <c r="L19" s="36">
        <f>SUMIFS(СВЦЭМ!$D$39:$D$782,СВЦЭМ!$A$39:$A$782,$A19,СВЦЭМ!$B$39:$B$782,L$11)+'СЕТ СН'!$F$11+СВЦЭМ!$D$10+'СЕТ СН'!$F$5-'СЕТ СН'!$F$21</f>
        <v>4813.0376380899997</v>
      </c>
      <c r="M19" s="36">
        <f>SUMIFS(СВЦЭМ!$D$39:$D$782,СВЦЭМ!$A$39:$A$782,$A19,СВЦЭМ!$B$39:$B$782,M$11)+'СЕТ СН'!$F$11+СВЦЭМ!$D$10+'СЕТ СН'!$F$5-'СЕТ СН'!$F$21</f>
        <v>4830.2819122000001</v>
      </c>
      <c r="N19" s="36">
        <f>SUMIFS(СВЦЭМ!$D$39:$D$782,СВЦЭМ!$A$39:$A$782,$A19,СВЦЭМ!$B$39:$B$782,N$11)+'СЕТ СН'!$F$11+СВЦЭМ!$D$10+'СЕТ СН'!$F$5-'СЕТ СН'!$F$21</f>
        <v>4858.7407638899995</v>
      </c>
      <c r="O19" s="36">
        <f>SUMIFS(СВЦЭМ!$D$39:$D$782,СВЦЭМ!$A$39:$A$782,$A19,СВЦЭМ!$B$39:$B$782,O$11)+'СЕТ СН'!$F$11+СВЦЭМ!$D$10+'СЕТ СН'!$F$5-'СЕТ СН'!$F$21</f>
        <v>4830.3580090599999</v>
      </c>
      <c r="P19" s="36">
        <f>SUMIFS(СВЦЭМ!$D$39:$D$782,СВЦЭМ!$A$39:$A$782,$A19,СВЦЭМ!$B$39:$B$782,P$11)+'СЕТ СН'!$F$11+СВЦЭМ!$D$10+'СЕТ СН'!$F$5-'СЕТ СН'!$F$21</f>
        <v>4841.0769431999997</v>
      </c>
      <c r="Q19" s="36">
        <f>SUMIFS(СВЦЭМ!$D$39:$D$782,СВЦЭМ!$A$39:$A$782,$A19,СВЦЭМ!$B$39:$B$782,Q$11)+'СЕТ СН'!$F$11+СВЦЭМ!$D$10+'СЕТ СН'!$F$5-'СЕТ СН'!$F$21</f>
        <v>4871.0735737899995</v>
      </c>
      <c r="R19" s="36">
        <f>SUMIFS(СВЦЭМ!$D$39:$D$782,СВЦЭМ!$A$39:$A$782,$A19,СВЦЭМ!$B$39:$B$782,R$11)+'СЕТ СН'!$F$11+СВЦЭМ!$D$10+'СЕТ СН'!$F$5-'СЕТ СН'!$F$21</f>
        <v>4864.8189892299997</v>
      </c>
      <c r="S19" s="36">
        <f>SUMIFS(СВЦЭМ!$D$39:$D$782,СВЦЭМ!$A$39:$A$782,$A19,СВЦЭМ!$B$39:$B$782,S$11)+'СЕТ СН'!$F$11+СВЦЭМ!$D$10+'СЕТ СН'!$F$5-'СЕТ СН'!$F$21</f>
        <v>4845.4137137199996</v>
      </c>
      <c r="T19" s="36">
        <f>SUMIFS(СВЦЭМ!$D$39:$D$782,СВЦЭМ!$A$39:$A$782,$A19,СВЦЭМ!$B$39:$B$782,T$11)+'СЕТ СН'!$F$11+СВЦЭМ!$D$10+'СЕТ СН'!$F$5-'СЕТ СН'!$F$21</f>
        <v>4828.66635959</v>
      </c>
      <c r="U19" s="36">
        <f>SUMIFS(СВЦЭМ!$D$39:$D$782,СВЦЭМ!$A$39:$A$782,$A19,СВЦЭМ!$B$39:$B$782,U$11)+'СЕТ СН'!$F$11+СВЦЭМ!$D$10+'СЕТ СН'!$F$5-'СЕТ СН'!$F$21</f>
        <v>4803.6833169799993</v>
      </c>
      <c r="V19" s="36">
        <f>SUMIFS(СВЦЭМ!$D$39:$D$782,СВЦЭМ!$A$39:$A$782,$A19,СВЦЭМ!$B$39:$B$782,V$11)+'СЕТ СН'!$F$11+СВЦЭМ!$D$10+'СЕТ СН'!$F$5-'СЕТ СН'!$F$21</f>
        <v>4802.3234592399995</v>
      </c>
      <c r="W19" s="36">
        <f>SUMIFS(СВЦЭМ!$D$39:$D$782,СВЦЭМ!$A$39:$A$782,$A19,СВЦЭМ!$B$39:$B$782,W$11)+'СЕТ СН'!$F$11+СВЦЭМ!$D$10+'СЕТ СН'!$F$5-'СЕТ СН'!$F$21</f>
        <v>4833.7874002499993</v>
      </c>
      <c r="X19" s="36">
        <f>SUMIFS(СВЦЭМ!$D$39:$D$782,СВЦЭМ!$A$39:$A$782,$A19,СВЦЭМ!$B$39:$B$782,X$11)+'СЕТ СН'!$F$11+СВЦЭМ!$D$10+'СЕТ СН'!$F$5-'СЕТ СН'!$F$21</f>
        <v>4898.71350282</v>
      </c>
      <c r="Y19" s="36">
        <f>SUMIFS(СВЦЭМ!$D$39:$D$782,СВЦЭМ!$A$39:$A$782,$A19,СВЦЭМ!$B$39:$B$782,Y$11)+'СЕТ СН'!$F$11+СВЦЭМ!$D$10+'СЕТ СН'!$F$5-'СЕТ СН'!$F$21</f>
        <v>4961.7102284100001</v>
      </c>
    </row>
    <row r="20" spans="1:25" ht="15.75" x14ac:dyDescent="0.2">
      <c r="A20" s="35">
        <f t="shared" si="0"/>
        <v>45574</v>
      </c>
      <c r="B20" s="36">
        <f>SUMIFS(СВЦЭМ!$D$39:$D$782,СВЦЭМ!$A$39:$A$782,$A20,СВЦЭМ!$B$39:$B$782,B$11)+'СЕТ СН'!$F$11+СВЦЭМ!$D$10+'СЕТ СН'!$F$5-'СЕТ СН'!$F$21</f>
        <v>5004.5802225799998</v>
      </c>
      <c r="C20" s="36">
        <f>SUMIFS(СВЦЭМ!$D$39:$D$782,СВЦЭМ!$A$39:$A$782,$A20,СВЦЭМ!$B$39:$B$782,C$11)+'СЕТ СН'!$F$11+СВЦЭМ!$D$10+'СЕТ СН'!$F$5-'СЕТ СН'!$F$21</f>
        <v>5092.8132553599999</v>
      </c>
      <c r="D20" s="36">
        <f>SUMIFS(СВЦЭМ!$D$39:$D$782,СВЦЭМ!$A$39:$A$782,$A20,СВЦЭМ!$B$39:$B$782,D$11)+'СЕТ СН'!$F$11+СВЦЭМ!$D$10+'СЕТ СН'!$F$5-'СЕТ СН'!$F$21</f>
        <v>5135.8771239299995</v>
      </c>
      <c r="E20" s="36">
        <f>SUMIFS(СВЦЭМ!$D$39:$D$782,СВЦЭМ!$A$39:$A$782,$A20,СВЦЭМ!$B$39:$B$782,E$11)+'СЕТ СН'!$F$11+СВЦЭМ!$D$10+'СЕТ СН'!$F$5-'СЕТ СН'!$F$21</f>
        <v>5161.2082160399996</v>
      </c>
      <c r="F20" s="36">
        <f>SUMIFS(СВЦЭМ!$D$39:$D$782,СВЦЭМ!$A$39:$A$782,$A20,СВЦЭМ!$B$39:$B$782,F$11)+'СЕТ СН'!$F$11+СВЦЭМ!$D$10+'СЕТ СН'!$F$5-'СЕТ СН'!$F$21</f>
        <v>5152.26650634</v>
      </c>
      <c r="G20" s="36">
        <f>SUMIFS(СВЦЭМ!$D$39:$D$782,СВЦЭМ!$A$39:$A$782,$A20,СВЦЭМ!$B$39:$B$782,G$11)+'СЕТ СН'!$F$11+СВЦЭМ!$D$10+'СЕТ СН'!$F$5-'СЕТ СН'!$F$21</f>
        <v>5113.4622494699997</v>
      </c>
      <c r="H20" s="36">
        <f>SUMIFS(СВЦЭМ!$D$39:$D$782,СВЦЭМ!$A$39:$A$782,$A20,СВЦЭМ!$B$39:$B$782,H$11)+'СЕТ СН'!$F$11+СВЦЭМ!$D$10+'СЕТ СН'!$F$5-'СЕТ СН'!$F$21</f>
        <v>5039.5067972799998</v>
      </c>
      <c r="I20" s="36">
        <f>SUMIFS(СВЦЭМ!$D$39:$D$782,СВЦЭМ!$A$39:$A$782,$A20,СВЦЭМ!$B$39:$B$782,I$11)+'СЕТ СН'!$F$11+СВЦЭМ!$D$10+'СЕТ СН'!$F$5-'СЕТ СН'!$F$21</f>
        <v>5009.8205916699999</v>
      </c>
      <c r="J20" s="36">
        <f>SUMIFS(СВЦЭМ!$D$39:$D$782,СВЦЭМ!$A$39:$A$782,$A20,СВЦЭМ!$B$39:$B$782,J$11)+'СЕТ СН'!$F$11+СВЦЭМ!$D$10+'СЕТ СН'!$F$5-'СЕТ СН'!$F$21</f>
        <v>4913.6509684100001</v>
      </c>
      <c r="K20" s="36">
        <f>SUMIFS(СВЦЭМ!$D$39:$D$782,СВЦЭМ!$A$39:$A$782,$A20,СВЦЭМ!$B$39:$B$782,K$11)+'СЕТ СН'!$F$11+СВЦЭМ!$D$10+'СЕТ СН'!$F$5-'СЕТ СН'!$F$21</f>
        <v>4903.8115520800002</v>
      </c>
      <c r="L20" s="36">
        <f>SUMIFS(СВЦЭМ!$D$39:$D$782,СВЦЭМ!$A$39:$A$782,$A20,СВЦЭМ!$B$39:$B$782,L$11)+'СЕТ СН'!$F$11+СВЦЭМ!$D$10+'СЕТ СН'!$F$5-'СЕТ СН'!$F$21</f>
        <v>4888.1673536899998</v>
      </c>
      <c r="M20" s="36">
        <f>SUMIFS(СВЦЭМ!$D$39:$D$782,СВЦЭМ!$A$39:$A$782,$A20,СВЦЭМ!$B$39:$B$782,M$11)+'СЕТ СН'!$F$11+СВЦЭМ!$D$10+'СЕТ СН'!$F$5-'СЕТ СН'!$F$21</f>
        <v>4909.4796611700003</v>
      </c>
      <c r="N20" s="36">
        <f>SUMIFS(СВЦЭМ!$D$39:$D$782,СВЦЭМ!$A$39:$A$782,$A20,СВЦЭМ!$B$39:$B$782,N$11)+'СЕТ СН'!$F$11+СВЦЭМ!$D$10+'СЕТ СН'!$F$5-'СЕТ СН'!$F$21</f>
        <v>4938.6575989200001</v>
      </c>
      <c r="O20" s="36">
        <f>SUMIFS(СВЦЭМ!$D$39:$D$782,СВЦЭМ!$A$39:$A$782,$A20,СВЦЭМ!$B$39:$B$782,O$11)+'СЕТ СН'!$F$11+СВЦЭМ!$D$10+'СЕТ СН'!$F$5-'СЕТ СН'!$F$21</f>
        <v>4931.1530360799998</v>
      </c>
      <c r="P20" s="36">
        <f>SUMIFS(СВЦЭМ!$D$39:$D$782,СВЦЭМ!$A$39:$A$782,$A20,СВЦЭМ!$B$39:$B$782,P$11)+'СЕТ СН'!$F$11+СВЦЭМ!$D$10+'СЕТ СН'!$F$5-'СЕТ СН'!$F$21</f>
        <v>4919.4313292799998</v>
      </c>
      <c r="Q20" s="36">
        <f>SUMIFS(СВЦЭМ!$D$39:$D$782,СВЦЭМ!$A$39:$A$782,$A20,СВЦЭМ!$B$39:$B$782,Q$11)+'СЕТ СН'!$F$11+СВЦЭМ!$D$10+'СЕТ СН'!$F$5-'СЕТ СН'!$F$21</f>
        <v>4953.0266879199999</v>
      </c>
      <c r="R20" s="36">
        <f>SUMIFS(СВЦЭМ!$D$39:$D$782,СВЦЭМ!$A$39:$A$782,$A20,СВЦЭМ!$B$39:$B$782,R$11)+'СЕТ СН'!$F$11+СВЦЭМ!$D$10+'СЕТ СН'!$F$5-'СЕТ СН'!$F$21</f>
        <v>4948.2624834500002</v>
      </c>
      <c r="S20" s="36">
        <f>SUMIFS(СВЦЭМ!$D$39:$D$782,СВЦЭМ!$A$39:$A$782,$A20,СВЦЭМ!$B$39:$B$782,S$11)+'СЕТ СН'!$F$11+СВЦЭМ!$D$10+'СЕТ СН'!$F$5-'СЕТ СН'!$F$21</f>
        <v>4931.0439643299997</v>
      </c>
      <c r="T20" s="36">
        <f>SUMIFS(СВЦЭМ!$D$39:$D$782,СВЦЭМ!$A$39:$A$782,$A20,СВЦЭМ!$B$39:$B$782,T$11)+'СЕТ СН'!$F$11+СВЦЭМ!$D$10+'СЕТ СН'!$F$5-'СЕТ СН'!$F$21</f>
        <v>4929.2005868799997</v>
      </c>
      <c r="U20" s="36">
        <f>SUMIFS(СВЦЭМ!$D$39:$D$782,СВЦЭМ!$A$39:$A$782,$A20,СВЦЭМ!$B$39:$B$782,U$11)+'СЕТ СН'!$F$11+СВЦЭМ!$D$10+'СЕТ СН'!$F$5-'СЕТ СН'!$F$21</f>
        <v>4930.9621945999997</v>
      </c>
      <c r="V20" s="36">
        <f>SUMIFS(СВЦЭМ!$D$39:$D$782,СВЦЭМ!$A$39:$A$782,$A20,СВЦЭМ!$B$39:$B$782,V$11)+'СЕТ СН'!$F$11+СВЦЭМ!$D$10+'СЕТ СН'!$F$5-'СЕТ СН'!$F$21</f>
        <v>4944.5444242799995</v>
      </c>
      <c r="W20" s="36">
        <f>SUMIFS(СВЦЭМ!$D$39:$D$782,СВЦЭМ!$A$39:$A$782,$A20,СВЦЭМ!$B$39:$B$782,W$11)+'СЕТ СН'!$F$11+СВЦЭМ!$D$10+'СЕТ СН'!$F$5-'СЕТ СН'!$F$21</f>
        <v>4964.3558803699998</v>
      </c>
      <c r="X20" s="36">
        <f>SUMIFS(СВЦЭМ!$D$39:$D$782,СВЦЭМ!$A$39:$A$782,$A20,СВЦЭМ!$B$39:$B$782,X$11)+'СЕТ СН'!$F$11+СВЦЭМ!$D$10+'СЕТ СН'!$F$5-'СЕТ СН'!$F$21</f>
        <v>5039.1764014099999</v>
      </c>
      <c r="Y20" s="36">
        <f>SUMIFS(СВЦЭМ!$D$39:$D$782,СВЦЭМ!$A$39:$A$782,$A20,СВЦЭМ!$B$39:$B$782,Y$11)+'СЕТ СН'!$F$11+СВЦЭМ!$D$10+'СЕТ СН'!$F$5-'СЕТ СН'!$F$21</f>
        <v>5096.0266158899994</v>
      </c>
    </row>
    <row r="21" spans="1:25" ht="15.75" x14ac:dyDescent="0.2">
      <c r="A21" s="35">
        <f t="shared" si="0"/>
        <v>45575</v>
      </c>
      <c r="B21" s="36">
        <f>SUMIFS(СВЦЭМ!$D$39:$D$782,СВЦЭМ!$A$39:$A$782,$A21,СВЦЭМ!$B$39:$B$782,B$11)+'СЕТ СН'!$F$11+СВЦЭМ!$D$10+'СЕТ СН'!$F$5-'СЕТ СН'!$F$21</f>
        <v>5073.3259092099997</v>
      </c>
      <c r="C21" s="36">
        <f>SUMIFS(СВЦЭМ!$D$39:$D$782,СВЦЭМ!$A$39:$A$782,$A21,СВЦЭМ!$B$39:$B$782,C$11)+'СЕТ СН'!$F$11+СВЦЭМ!$D$10+'СЕТ СН'!$F$5-'СЕТ СН'!$F$21</f>
        <v>5112.5934731399993</v>
      </c>
      <c r="D21" s="36">
        <f>SUMIFS(СВЦЭМ!$D$39:$D$782,СВЦЭМ!$A$39:$A$782,$A21,СВЦЭМ!$B$39:$B$782,D$11)+'СЕТ СН'!$F$11+СВЦЭМ!$D$10+'СЕТ СН'!$F$5-'СЕТ СН'!$F$21</f>
        <v>5097.0942028499994</v>
      </c>
      <c r="E21" s="36">
        <f>SUMIFS(СВЦЭМ!$D$39:$D$782,СВЦЭМ!$A$39:$A$782,$A21,СВЦЭМ!$B$39:$B$782,E$11)+'СЕТ СН'!$F$11+СВЦЭМ!$D$10+'СЕТ СН'!$F$5-'СЕТ СН'!$F$21</f>
        <v>5101.2985430299996</v>
      </c>
      <c r="F21" s="36">
        <f>SUMIFS(СВЦЭМ!$D$39:$D$782,СВЦЭМ!$A$39:$A$782,$A21,СВЦЭМ!$B$39:$B$782,F$11)+'СЕТ СН'!$F$11+СВЦЭМ!$D$10+'СЕТ СН'!$F$5-'СЕТ СН'!$F$21</f>
        <v>5109.0636570799998</v>
      </c>
      <c r="G21" s="36">
        <f>SUMIFS(СВЦЭМ!$D$39:$D$782,СВЦЭМ!$A$39:$A$782,$A21,СВЦЭМ!$B$39:$B$782,G$11)+'СЕТ СН'!$F$11+СВЦЭМ!$D$10+'СЕТ СН'!$F$5-'СЕТ СН'!$F$21</f>
        <v>5078.2550928599994</v>
      </c>
      <c r="H21" s="36">
        <f>SUMIFS(СВЦЭМ!$D$39:$D$782,СВЦЭМ!$A$39:$A$782,$A21,СВЦЭМ!$B$39:$B$782,H$11)+'СЕТ СН'!$F$11+СВЦЭМ!$D$10+'СЕТ СН'!$F$5-'СЕТ СН'!$F$21</f>
        <v>4978.4611329999998</v>
      </c>
      <c r="I21" s="36">
        <f>SUMIFS(СВЦЭМ!$D$39:$D$782,СВЦЭМ!$A$39:$A$782,$A21,СВЦЭМ!$B$39:$B$782,I$11)+'СЕТ СН'!$F$11+СВЦЭМ!$D$10+'СЕТ СН'!$F$5-'СЕТ СН'!$F$21</f>
        <v>4887.1084639700002</v>
      </c>
      <c r="J21" s="36">
        <f>SUMIFS(СВЦЭМ!$D$39:$D$782,СВЦЭМ!$A$39:$A$782,$A21,СВЦЭМ!$B$39:$B$782,J$11)+'СЕТ СН'!$F$11+СВЦЭМ!$D$10+'СЕТ СН'!$F$5-'СЕТ СН'!$F$21</f>
        <v>4845.59500862</v>
      </c>
      <c r="K21" s="36">
        <f>SUMIFS(СВЦЭМ!$D$39:$D$782,СВЦЭМ!$A$39:$A$782,$A21,СВЦЭМ!$B$39:$B$782,K$11)+'СЕТ СН'!$F$11+СВЦЭМ!$D$10+'СЕТ СН'!$F$5-'СЕТ СН'!$F$21</f>
        <v>4836.9115198599993</v>
      </c>
      <c r="L21" s="36">
        <f>SUMIFS(СВЦЭМ!$D$39:$D$782,СВЦЭМ!$A$39:$A$782,$A21,СВЦЭМ!$B$39:$B$782,L$11)+'СЕТ СН'!$F$11+СВЦЭМ!$D$10+'СЕТ СН'!$F$5-'СЕТ СН'!$F$21</f>
        <v>4831.1553599700001</v>
      </c>
      <c r="M21" s="36">
        <f>SUMIFS(СВЦЭМ!$D$39:$D$782,СВЦЭМ!$A$39:$A$782,$A21,СВЦЭМ!$B$39:$B$782,M$11)+'СЕТ СН'!$F$11+СВЦЭМ!$D$10+'СЕТ СН'!$F$5-'СЕТ СН'!$F$21</f>
        <v>4857.3961838300002</v>
      </c>
      <c r="N21" s="36">
        <f>SUMIFS(СВЦЭМ!$D$39:$D$782,СВЦЭМ!$A$39:$A$782,$A21,СВЦЭМ!$B$39:$B$782,N$11)+'СЕТ СН'!$F$11+СВЦЭМ!$D$10+'СЕТ СН'!$F$5-'СЕТ СН'!$F$21</f>
        <v>4856.7705013499999</v>
      </c>
      <c r="O21" s="36">
        <f>SUMIFS(СВЦЭМ!$D$39:$D$782,СВЦЭМ!$A$39:$A$782,$A21,СВЦЭМ!$B$39:$B$782,O$11)+'СЕТ СН'!$F$11+СВЦЭМ!$D$10+'СЕТ СН'!$F$5-'СЕТ СН'!$F$21</f>
        <v>4865.9032477700002</v>
      </c>
      <c r="P21" s="36">
        <f>SUMIFS(СВЦЭМ!$D$39:$D$782,СВЦЭМ!$A$39:$A$782,$A21,СВЦЭМ!$B$39:$B$782,P$11)+'СЕТ СН'!$F$11+СВЦЭМ!$D$10+'СЕТ СН'!$F$5-'СЕТ СН'!$F$21</f>
        <v>4879.72406684</v>
      </c>
      <c r="Q21" s="36">
        <f>SUMIFS(СВЦЭМ!$D$39:$D$782,СВЦЭМ!$A$39:$A$782,$A21,СВЦЭМ!$B$39:$B$782,Q$11)+'СЕТ СН'!$F$11+СВЦЭМ!$D$10+'СЕТ СН'!$F$5-'СЕТ СН'!$F$21</f>
        <v>4902.7801286599997</v>
      </c>
      <c r="R21" s="36">
        <f>SUMIFS(СВЦЭМ!$D$39:$D$782,СВЦЭМ!$A$39:$A$782,$A21,СВЦЭМ!$B$39:$B$782,R$11)+'СЕТ СН'!$F$11+СВЦЭМ!$D$10+'СЕТ СН'!$F$5-'СЕТ СН'!$F$21</f>
        <v>4900.6372194300002</v>
      </c>
      <c r="S21" s="36">
        <f>SUMIFS(СВЦЭМ!$D$39:$D$782,СВЦЭМ!$A$39:$A$782,$A21,СВЦЭМ!$B$39:$B$782,S$11)+'СЕТ СН'!$F$11+СВЦЭМ!$D$10+'СЕТ СН'!$F$5-'СЕТ СН'!$F$21</f>
        <v>4893.5808272599998</v>
      </c>
      <c r="T21" s="36">
        <f>SUMIFS(СВЦЭМ!$D$39:$D$782,СВЦЭМ!$A$39:$A$782,$A21,СВЦЭМ!$B$39:$B$782,T$11)+'СЕТ СН'!$F$11+СВЦЭМ!$D$10+'СЕТ СН'!$F$5-'СЕТ СН'!$F$21</f>
        <v>4829.2226642099995</v>
      </c>
      <c r="U21" s="36">
        <f>SUMIFS(СВЦЭМ!$D$39:$D$782,СВЦЭМ!$A$39:$A$782,$A21,СВЦЭМ!$B$39:$B$782,U$11)+'СЕТ СН'!$F$11+СВЦЭМ!$D$10+'СЕТ СН'!$F$5-'СЕТ СН'!$F$21</f>
        <v>4759.6677840800003</v>
      </c>
      <c r="V21" s="36">
        <f>SUMIFS(СВЦЭМ!$D$39:$D$782,СВЦЭМ!$A$39:$A$782,$A21,СВЦЭМ!$B$39:$B$782,V$11)+'СЕТ СН'!$F$11+СВЦЭМ!$D$10+'СЕТ СН'!$F$5-'СЕТ СН'!$F$21</f>
        <v>4759.5121756199997</v>
      </c>
      <c r="W21" s="36">
        <f>SUMIFS(СВЦЭМ!$D$39:$D$782,СВЦЭМ!$A$39:$A$782,$A21,СВЦЭМ!$B$39:$B$782,W$11)+'СЕТ СН'!$F$11+СВЦЭМ!$D$10+'СЕТ СН'!$F$5-'СЕТ СН'!$F$21</f>
        <v>4776.4593040099999</v>
      </c>
      <c r="X21" s="36">
        <f>SUMIFS(СВЦЭМ!$D$39:$D$782,СВЦЭМ!$A$39:$A$782,$A21,СВЦЭМ!$B$39:$B$782,X$11)+'СЕТ СН'!$F$11+СВЦЭМ!$D$10+'СЕТ СН'!$F$5-'СЕТ СН'!$F$21</f>
        <v>4839.8080786499995</v>
      </c>
      <c r="Y21" s="36">
        <f>SUMIFS(СВЦЭМ!$D$39:$D$782,СВЦЭМ!$A$39:$A$782,$A21,СВЦЭМ!$B$39:$B$782,Y$11)+'СЕТ СН'!$F$11+СВЦЭМ!$D$10+'СЕТ СН'!$F$5-'СЕТ СН'!$F$21</f>
        <v>4912.33884046</v>
      </c>
    </row>
    <row r="22" spans="1:25" ht="15.75" x14ac:dyDescent="0.2">
      <c r="A22" s="35">
        <f t="shared" si="0"/>
        <v>45576</v>
      </c>
      <c r="B22" s="36">
        <f>SUMIFS(СВЦЭМ!$D$39:$D$782,СВЦЭМ!$A$39:$A$782,$A22,СВЦЭМ!$B$39:$B$782,B$11)+'СЕТ СН'!$F$11+СВЦЭМ!$D$10+'СЕТ СН'!$F$5-'СЕТ СН'!$F$21</f>
        <v>5062.6655544999994</v>
      </c>
      <c r="C22" s="36">
        <f>SUMIFS(СВЦЭМ!$D$39:$D$782,СВЦЭМ!$A$39:$A$782,$A22,СВЦЭМ!$B$39:$B$782,C$11)+'СЕТ СН'!$F$11+СВЦЭМ!$D$10+'СЕТ СН'!$F$5-'СЕТ СН'!$F$21</f>
        <v>5114.4534886299998</v>
      </c>
      <c r="D22" s="36">
        <f>SUMIFS(СВЦЭМ!$D$39:$D$782,СВЦЭМ!$A$39:$A$782,$A22,СВЦЭМ!$B$39:$B$782,D$11)+'СЕТ СН'!$F$11+СВЦЭМ!$D$10+'СЕТ СН'!$F$5-'СЕТ СН'!$F$21</f>
        <v>5124.5764377799997</v>
      </c>
      <c r="E22" s="36">
        <f>SUMIFS(СВЦЭМ!$D$39:$D$782,СВЦЭМ!$A$39:$A$782,$A22,СВЦЭМ!$B$39:$B$782,E$11)+'СЕТ СН'!$F$11+СВЦЭМ!$D$10+'СЕТ СН'!$F$5-'СЕТ СН'!$F$21</f>
        <v>5130.8879914999998</v>
      </c>
      <c r="F22" s="36">
        <f>SUMIFS(СВЦЭМ!$D$39:$D$782,СВЦЭМ!$A$39:$A$782,$A22,СВЦЭМ!$B$39:$B$782,F$11)+'СЕТ СН'!$F$11+СВЦЭМ!$D$10+'СЕТ СН'!$F$5-'СЕТ СН'!$F$21</f>
        <v>5151.3803892799997</v>
      </c>
      <c r="G22" s="36">
        <f>SUMIFS(СВЦЭМ!$D$39:$D$782,СВЦЭМ!$A$39:$A$782,$A22,СВЦЭМ!$B$39:$B$782,G$11)+'СЕТ СН'!$F$11+СВЦЭМ!$D$10+'СЕТ СН'!$F$5-'СЕТ СН'!$F$21</f>
        <v>5138.4532552399996</v>
      </c>
      <c r="H22" s="36">
        <f>SUMIFS(СВЦЭМ!$D$39:$D$782,СВЦЭМ!$A$39:$A$782,$A22,СВЦЭМ!$B$39:$B$782,H$11)+'СЕТ СН'!$F$11+СВЦЭМ!$D$10+'СЕТ СН'!$F$5-'СЕТ СН'!$F$21</f>
        <v>5027.8511214399996</v>
      </c>
      <c r="I22" s="36">
        <f>SUMIFS(СВЦЭМ!$D$39:$D$782,СВЦЭМ!$A$39:$A$782,$A22,СВЦЭМ!$B$39:$B$782,I$11)+'СЕТ СН'!$F$11+СВЦЭМ!$D$10+'СЕТ СН'!$F$5-'СЕТ СН'!$F$21</f>
        <v>4960.4044206599992</v>
      </c>
      <c r="J22" s="36">
        <f>SUMIFS(СВЦЭМ!$D$39:$D$782,СВЦЭМ!$A$39:$A$782,$A22,СВЦЭМ!$B$39:$B$782,J$11)+'СЕТ СН'!$F$11+СВЦЭМ!$D$10+'СЕТ СН'!$F$5-'СЕТ СН'!$F$21</f>
        <v>4905.4084858799997</v>
      </c>
      <c r="K22" s="36">
        <f>SUMIFS(СВЦЭМ!$D$39:$D$782,СВЦЭМ!$A$39:$A$782,$A22,СВЦЭМ!$B$39:$B$782,K$11)+'СЕТ СН'!$F$11+СВЦЭМ!$D$10+'СЕТ СН'!$F$5-'СЕТ СН'!$F$21</f>
        <v>4903.3811843699996</v>
      </c>
      <c r="L22" s="36">
        <f>SUMIFS(СВЦЭМ!$D$39:$D$782,СВЦЭМ!$A$39:$A$782,$A22,СВЦЭМ!$B$39:$B$782,L$11)+'СЕТ СН'!$F$11+СВЦЭМ!$D$10+'СЕТ СН'!$F$5-'СЕТ СН'!$F$21</f>
        <v>4900.7005470799995</v>
      </c>
      <c r="M22" s="36">
        <f>SUMIFS(СВЦЭМ!$D$39:$D$782,СВЦЭМ!$A$39:$A$782,$A22,СВЦЭМ!$B$39:$B$782,M$11)+'СЕТ СН'!$F$11+СВЦЭМ!$D$10+'СЕТ СН'!$F$5-'СЕТ СН'!$F$21</f>
        <v>4885.7509080899999</v>
      </c>
      <c r="N22" s="36">
        <f>SUMIFS(СВЦЭМ!$D$39:$D$782,СВЦЭМ!$A$39:$A$782,$A22,СВЦЭМ!$B$39:$B$782,N$11)+'СЕТ СН'!$F$11+СВЦЭМ!$D$10+'СЕТ СН'!$F$5-'СЕТ СН'!$F$21</f>
        <v>4932.2591694099992</v>
      </c>
      <c r="O22" s="36">
        <f>SUMIFS(СВЦЭМ!$D$39:$D$782,СВЦЭМ!$A$39:$A$782,$A22,СВЦЭМ!$B$39:$B$782,O$11)+'СЕТ СН'!$F$11+СВЦЭМ!$D$10+'СЕТ СН'!$F$5-'СЕТ СН'!$F$21</f>
        <v>4927.5793801</v>
      </c>
      <c r="P22" s="36">
        <f>SUMIFS(СВЦЭМ!$D$39:$D$782,СВЦЭМ!$A$39:$A$782,$A22,СВЦЭМ!$B$39:$B$782,P$11)+'СЕТ СН'!$F$11+СВЦЭМ!$D$10+'СЕТ СН'!$F$5-'СЕТ СН'!$F$21</f>
        <v>4930.9886393699999</v>
      </c>
      <c r="Q22" s="36">
        <f>SUMIFS(СВЦЭМ!$D$39:$D$782,СВЦЭМ!$A$39:$A$782,$A22,СВЦЭМ!$B$39:$B$782,Q$11)+'СЕТ СН'!$F$11+СВЦЭМ!$D$10+'СЕТ СН'!$F$5-'СЕТ СН'!$F$21</f>
        <v>4936.2951436799995</v>
      </c>
      <c r="R22" s="36">
        <f>SUMIFS(СВЦЭМ!$D$39:$D$782,СВЦЭМ!$A$39:$A$782,$A22,СВЦЭМ!$B$39:$B$782,R$11)+'СЕТ СН'!$F$11+СВЦЭМ!$D$10+'СЕТ СН'!$F$5-'СЕТ СН'!$F$21</f>
        <v>4935.1905507900001</v>
      </c>
      <c r="S22" s="36">
        <f>SUMIFS(СВЦЭМ!$D$39:$D$782,СВЦЭМ!$A$39:$A$782,$A22,СВЦЭМ!$B$39:$B$782,S$11)+'СЕТ СН'!$F$11+СВЦЭМ!$D$10+'СЕТ СН'!$F$5-'СЕТ СН'!$F$21</f>
        <v>4924.6246196399998</v>
      </c>
      <c r="T22" s="36">
        <f>SUMIFS(СВЦЭМ!$D$39:$D$782,СВЦЭМ!$A$39:$A$782,$A22,СВЦЭМ!$B$39:$B$782,T$11)+'СЕТ СН'!$F$11+СВЦЭМ!$D$10+'СЕТ СН'!$F$5-'СЕТ СН'!$F$21</f>
        <v>4876.23786501</v>
      </c>
      <c r="U22" s="36">
        <f>SUMIFS(СВЦЭМ!$D$39:$D$782,СВЦЭМ!$A$39:$A$782,$A22,СВЦЭМ!$B$39:$B$782,U$11)+'СЕТ СН'!$F$11+СВЦЭМ!$D$10+'СЕТ СН'!$F$5-'СЕТ СН'!$F$21</f>
        <v>4829.2593136599999</v>
      </c>
      <c r="V22" s="36">
        <f>SUMIFS(СВЦЭМ!$D$39:$D$782,СВЦЭМ!$A$39:$A$782,$A22,СВЦЭМ!$B$39:$B$782,V$11)+'СЕТ СН'!$F$11+СВЦЭМ!$D$10+'СЕТ СН'!$F$5-'СЕТ СН'!$F$21</f>
        <v>4841.61576539</v>
      </c>
      <c r="W22" s="36">
        <f>SUMIFS(СВЦЭМ!$D$39:$D$782,СВЦЭМ!$A$39:$A$782,$A22,СВЦЭМ!$B$39:$B$782,W$11)+'СЕТ СН'!$F$11+СВЦЭМ!$D$10+'СЕТ СН'!$F$5-'СЕТ СН'!$F$21</f>
        <v>4861.0357137999999</v>
      </c>
      <c r="X22" s="36">
        <f>SUMIFS(СВЦЭМ!$D$39:$D$782,СВЦЭМ!$A$39:$A$782,$A22,СВЦЭМ!$B$39:$B$782,X$11)+'СЕТ СН'!$F$11+СВЦЭМ!$D$10+'СЕТ СН'!$F$5-'СЕТ СН'!$F$21</f>
        <v>4934.7024649799996</v>
      </c>
      <c r="Y22" s="36">
        <f>SUMIFS(СВЦЭМ!$D$39:$D$782,СВЦЭМ!$A$39:$A$782,$A22,СВЦЭМ!$B$39:$B$782,Y$11)+'СЕТ СН'!$F$11+СВЦЭМ!$D$10+'СЕТ СН'!$F$5-'СЕТ СН'!$F$21</f>
        <v>5000.5437962999995</v>
      </c>
    </row>
    <row r="23" spans="1:25" ht="15.75" x14ac:dyDescent="0.2">
      <c r="A23" s="35">
        <f t="shared" si="0"/>
        <v>45577</v>
      </c>
      <c r="B23" s="36">
        <f>SUMIFS(СВЦЭМ!$D$39:$D$782,СВЦЭМ!$A$39:$A$782,$A23,СВЦЭМ!$B$39:$B$782,B$11)+'СЕТ СН'!$F$11+СВЦЭМ!$D$10+'СЕТ СН'!$F$5-'СЕТ СН'!$F$21</f>
        <v>5014.6531424099994</v>
      </c>
      <c r="C23" s="36">
        <f>SUMIFS(СВЦЭМ!$D$39:$D$782,СВЦЭМ!$A$39:$A$782,$A23,СВЦЭМ!$B$39:$B$782,C$11)+'СЕТ СН'!$F$11+СВЦЭМ!$D$10+'СЕТ СН'!$F$5-'СЕТ СН'!$F$21</f>
        <v>5083.6219368599996</v>
      </c>
      <c r="D23" s="36">
        <f>SUMIFS(СВЦЭМ!$D$39:$D$782,СВЦЭМ!$A$39:$A$782,$A23,СВЦЭМ!$B$39:$B$782,D$11)+'СЕТ СН'!$F$11+СВЦЭМ!$D$10+'СЕТ СН'!$F$5-'СЕТ СН'!$F$21</f>
        <v>5141.7391199499998</v>
      </c>
      <c r="E23" s="36">
        <f>SUMIFS(СВЦЭМ!$D$39:$D$782,СВЦЭМ!$A$39:$A$782,$A23,СВЦЭМ!$B$39:$B$782,E$11)+'СЕТ СН'!$F$11+СВЦЭМ!$D$10+'СЕТ СН'!$F$5-'СЕТ СН'!$F$21</f>
        <v>5133.9397398799993</v>
      </c>
      <c r="F23" s="36">
        <f>SUMIFS(СВЦЭМ!$D$39:$D$782,СВЦЭМ!$A$39:$A$782,$A23,СВЦЭМ!$B$39:$B$782,F$11)+'СЕТ СН'!$F$11+СВЦЭМ!$D$10+'СЕТ СН'!$F$5-'СЕТ СН'!$F$21</f>
        <v>5127.67200134</v>
      </c>
      <c r="G23" s="36">
        <f>SUMIFS(СВЦЭМ!$D$39:$D$782,СВЦЭМ!$A$39:$A$782,$A23,СВЦЭМ!$B$39:$B$782,G$11)+'СЕТ СН'!$F$11+СВЦЭМ!$D$10+'СЕТ СН'!$F$5-'СЕТ СН'!$F$21</f>
        <v>5133.6534726399996</v>
      </c>
      <c r="H23" s="36">
        <f>SUMIFS(СВЦЭМ!$D$39:$D$782,СВЦЭМ!$A$39:$A$782,$A23,СВЦЭМ!$B$39:$B$782,H$11)+'СЕТ СН'!$F$11+СВЦЭМ!$D$10+'СЕТ СН'!$F$5-'СЕТ СН'!$F$21</f>
        <v>5108.7985790599996</v>
      </c>
      <c r="I23" s="36">
        <f>SUMIFS(СВЦЭМ!$D$39:$D$782,СВЦЭМ!$A$39:$A$782,$A23,СВЦЭМ!$B$39:$B$782,I$11)+'СЕТ СН'!$F$11+СВЦЭМ!$D$10+'СЕТ СН'!$F$5-'СЕТ СН'!$F$21</f>
        <v>5053.0869378099997</v>
      </c>
      <c r="J23" s="36">
        <f>SUMIFS(СВЦЭМ!$D$39:$D$782,СВЦЭМ!$A$39:$A$782,$A23,СВЦЭМ!$B$39:$B$782,J$11)+'СЕТ СН'!$F$11+СВЦЭМ!$D$10+'СЕТ СН'!$F$5-'СЕТ СН'!$F$21</f>
        <v>4952.9540821600003</v>
      </c>
      <c r="K23" s="36">
        <f>SUMIFS(СВЦЭМ!$D$39:$D$782,СВЦЭМ!$A$39:$A$782,$A23,СВЦЭМ!$B$39:$B$782,K$11)+'СЕТ СН'!$F$11+СВЦЭМ!$D$10+'СЕТ СН'!$F$5-'СЕТ СН'!$F$21</f>
        <v>4889.8543495199992</v>
      </c>
      <c r="L23" s="36">
        <f>SUMIFS(СВЦЭМ!$D$39:$D$782,СВЦЭМ!$A$39:$A$782,$A23,СВЦЭМ!$B$39:$B$782,L$11)+'СЕТ СН'!$F$11+СВЦЭМ!$D$10+'СЕТ СН'!$F$5-'СЕТ СН'!$F$21</f>
        <v>4856.4888379900003</v>
      </c>
      <c r="M23" s="36">
        <f>SUMIFS(СВЦЭМ!$D$39:$D$782,СВЦЭМ!$A$39:$A$782,$A23,СВЦЭМ!$B$39:$B$782,M$11)+'СЕТ СН'!$F$11+СВЦЭМ!$D$10+'СЕТ СН'!$F$5-'СЕТ СН'!$F$21</f>
        <v>4843.5003738300002</v>
      </c>
      <c r="N23" s="36">
        <f>SUMIFS(СВЦЭМ!$D$39:$D$782,СВЦЭМ!$A$39:$A$782,$A23,СВЦЭМ!$B$39:$B$782,N$11)+'СЕТ СН'!$F$11+СВЦЭМ!$D$10+'СЕТ СН'!$F$5-'СЕТ СН'!$F$21</f>
        <v>4856.0870228200001</v>
      </c>
      <c r="O23" s="36">
        <f>SUMIFS(СВЦЭМ!$D$39:$D$782,СВЦЭМ!$A$39:$A$782,$A23,СВЦЭМ!$B$39:$B$782,O$11)+'СЕТ СН'!$F$11+СВЦЭМ!$D$10+'СЕТ СН'!$F$5-'СЕТ СН'!$F$21</f>
        <v>4861.6088670399995</v>
      </c>
      <c r="P23" s="36">
        <f>SUMIFS(СВЦЭМ!$D$39:$D$782,СВЦЭМ!$A$39:$A$782,$A23,СВЦЭМ!$B$39:$B$782,P$11)+'СЕТ СН'!$F$11+СВЦЭМ!$D$10+'СЕТ СН'!$F$5-'СЕТ СН'!$F$21</f>
        <v>4876.1816306700002</v>
      </c>
      <c r="Q23" s="36">
        <f>SUMIFS(СВЦЭМ!$D$39:$D$782,СВЦЭМ!$A$39:$A$782,$A23,СВЦЭМ!$B$39:$B$782,Q$11)+'СЕТ СН'!$F$11+СВЦЭМ!$D$10+'СЕТ СН'!$F$5-'СЕТ СН'!$F$21</f>
        <v>4880.6596990299995</v>
      </c>
      <c r="R23" s="36">
        <f>SUMIFS(СВЦЭМ!$D$39:$D$782,СВЦЭМ!$A$39:$A$782,$A23,СВЦЭМ!$B$39:$B$782,R$11)+'СЕТ СН'!$F$11+СВЦЭМ!$D$10+'СЕТ СН'!$F$5-'СЕТ СН'!$F$21</f>
        <v>4886.68821415</v>
      </c>
      <c r="S23" s="36">
        <f>SUMIFS(СВЦЭМ!$D$39:$D$782,СВЦЭМ!$A$39:$A$782,$A23,СВЦЭМ!$B$39:$B$782,S$11)+'СЕТ СН'!$F$11+СВЦЭМ!$D$10+'СЕТ СН'!$F$5-'СЕТ СН'!$F$21</f>
        <v>4882.1125333599994</v>
      </c>
      <c r="T23" s="36">
        <f>SUMIFS(СВЦЭМ!$D$39:$D$782,СВЦЭМ!$A$39:$A$782,$A23,СВЦЭМ!$B$39:$B$782,T$11)+'СЕТ СН'!$F$11+СВЦЭМ!$D$10+'СЕТ СН'!$F$5-'СЕТ СН'!$F$21</f>
        <v>4839.7028842899999</v>
      </c>
      <c r="U23" s="36">
        <f>SUMIFS(СВЦЭМ!$D$39:$D$782,СВЦЭМ!$A$39:$A$782,$A23,СВЦЭМ!$B$39:$B$782,U$11)+'СЕТ СН'!$F$11+СВЦЭМ!$D$10+'СЕТ СН'!$F$5-'СЕТ СН'!$F$21</f>
        <v>4788.6294924100002</v>
      </c>
      <c r="V23" s="36">
        <f>SUMIFS(СВЦЭМ!$D$39:$D$782,СВЦЭМ!$A$39:$A$782,$A23,СВЦЭМ!$B$39:$B$782,V$11)+'СЕТ СН'!$F$11+СВЦЭМ!$D$10+'СЕТ СН'!$F$5-'СЕТ СН'!$F$21</f>
        <v>4800.2152983799997</v>
      </c>
      <c r="W23" s="36">
        <f>SUMIFS(СВЦЭМ!$D$39:$D$782,СВЦЭМ!$A$39:$A$782,$A23,СВЦЭМ!$B$39:$B$782,W$11)+'СЕТ СН'!$F$11+СВЦЭМ!$D$10+'СЕТ СН'!$F$5-'СЕТ СН'!$F$21</f>
        <v>4818.6900752199999</v>
      </c>
      <c r="X23" s="36">
        <f>SUMIFS(СВЦЭМ!$D$39:$D$782,СВЦЭМ!$A$39:$A$782,$A23,СВЦЭМ!$B$39:$B$782,X$11)+'СЕТ СН'!$F$11+СВЦЭМ!$D$10+'СЕТ СН'!$F$5-'СЕТ СН'!$F$21</f>
        <v>4874.9788415799994</v>
      </c>
      <c r="Y23" s="36">
        <f>SUMIFS(СВЦЭМ!$D$39:$D$782,СВЦЭМ!$A$39:$A$782,$A23,СВЦЭМ!$B$39:$B$782,Y$11)+'СЕТ СН'!$F$11+СВЦЭМ!$D$10+'СЕТ СН'!$F$5-'СЕТ СН'!$F$21</f>
        <v>4962.7122487999995</v>
      </c>
    </row>
    <row r="24" spans="1:25" ht="15.75" x14ac:dyDescent="0.2">
      <c r="A24" s="35">
        <f t="shared" si="0"/>
        <v>45578</v>
      </c>
      <c r="B24" s="36">
        <f>SUMIFS(СВЦЭМ!$D$39:$D$782,СВЦЭМ!$A$39:$A$782,$A24,СВЦЭМ!$B$39:$B$782,B$11)+'СЕТ СН'!$F$11+СВЦЭМ!$D$10+'СЕТ СН'!$F$5-'СЕТ СН'!$F$21</f>
        <v>4984.2177536399995</v>
      </c>
      <c r="C24" s="36">
        <f>SUMIFS(СВЦЭМ!$D$39:$D$782,СВЦЭМ!$A$39:$A$782,$A24,СВЦЭМ!$B$39:$B$782,C$11)+'СЕТ СН'!$F$11+СВЦЭМ!$D$10+'СЕТ СН'!$F$5-'СЕТ СН'!$F$21</f>
        <v>5030.9259228299998</v>
      </c>
      <c r="D24" s="36">
        <f>SUMIFS(СВЦЭМ!$D$39:$D$782,СВЦЭМ!$A$39:$A$782,$A24,СВЦЭМ!$B$39:$B$782,D$11)+'СЕТ СН'!$F$11+СВЦЭМ!$D$10+'СЕТ СН'!$F$5-'СЕТ СН'!$F$21</f>
        <v>5087.4040550199998</v>
      </c>
      <c r="E24" s="36">
        <f>SUMIFS(СВЦЭМ!$D$39:$D$782,СВЦЭМ!$A$39:$A$782,$A24,СВЦЭМ!$B$39:$B$782,E$11)+'СЕТ СН'!$F$11+СВЦЭМ!$D$10+'СЕТ СН'!$F$5-'СЕТ СН'!$F$21</f>
        <v>5136.6325159400003</v>
      </c>
      <c r="F24" s="36">
        <f>SUMIFS(СВЦЭМ!$D$39:$D$782,СВЦЭМ!$A$39:$A$782,$A24,СВЦЭМ!$B$39:$B$782,F$11)+'СЕТ СН'!$F$11+СВЦЭМ!$D$10+'СЕТ СН'!$F$5-'СЕТ СН'!$F$21</f>
        <v>5137.8856397</v>
      </c>
      <c r="G24" s="36">
        <f>SUMIFS(СВЦЭМ!$D$39:$D$782,СВЦЭМ!$A$39:$A$782,$A24,СВЦЭМ!$B$39:$B$782,G$11)+'СЕТ СН'!$F$11+СВЦЭМ!$D$10+'СЕТ СН'!$F$5-'СЕТ СН'!$F$21</f>
        <v>5127.96951257</v>
      </c>
      <c r="H24" s="36">
        <f>SUMIFS(СВЦЭМ!$D$39:$D$782,СВЦЭМ!$A$39:$A$782,$A24,СВЦЭМ!$B$39:$B$782,H$11)+'СЕТ СН'!$F$11+СВЦЭМ!$D$10+'СЕТ СН'!$F$5-'СЕТ СН'!$F$21</f>
        <v>5090.46725797</v>
      </c>
      <c r="I24" s="36">
        <f>SUMIFS(СВЦЭМ!$D$39:$D$782,СВЦЭМ!$A$39:$A$782,$A24,СВЦЭМ!$B$39:$B$782,I$11)+'СЕТ СН'!$F$11+СВЦЭМ!$D$10+'СЕТ СН'!$F$5-'СЕТ СН'!$F$21</f>
        <v>5029.6707076299999</v>
      </c>
      <c r="J24" s="36">
        <f>SUMIFS(СВЦЭМ!$D$39:$D$782,СВЦЭМ!$A$39:$A$782,$A24,СВЦЭМ!$B$39:$B$782,J$11)+'СЕТ СН'!$F$11+СВЦЭМ!$D$10+'СЕТ СН'!$F$5-'СЕТ СН'!$F$21</f>
        <v>4947.7735862199997</v>
      </c>
      <c r="K24" s="36">
        <f>SUMIFS(СВЦЭМ!$D$39:$D$782,СВЦЭМ!$A$39:$A$782,$A24,СВЦЭМ!$B$39:$B$782,K$11)+'СЕТ СН'!$F$11+СВЦЭМ!$D$10+'СЕТ СН'!$F$5-'СЕТ СН'!$F$21</f>
        <v>4876.7621612399998</v>
      </c>
      <c r="L24" s="36">
        <f>SUMIFS(СВЦЭМ!$D$39:$D$782,СВЦЭМ!$A$39:$A$782,$A24,СВЦЭМ!$B$39:$B$782,L$11)+'СЕТ СН'!$F$11+СВЦЭМ!$D$10+'СЕТ СН'!$F$5-'СЕТ СН'!$F$21</f>
        <v>4817.7708442999992</v>
      </c>
      <c r="M24" s="36">
        <f>SUMIFS(СВЦЭМ!$D$39:$D$782,СВЦЭМ!$A$39:$A$782,$A24,СВЦЭМ!$B$39:$B$782,M$11)+'СЕТ СН'!$F$11+СВЦЭМ!$D$10+'СЕТ СН'!$F$5-'СЕТ СН'!$F$21</f>
        <v>4827.5543379399996</v>
      </c>
      <c r="N24" s="36">
        <f>SUMIFS(СВЦЭМ!$D$39:$D$782,СВЦЭМ!$A$39:$A$782,$A24,СВЦЭМ!$B$39:$B$782,N$11)+'СЕТ СН'!$F$11+СВЦЭМ!$D$10+'СЕТ СН'!$F$5-'СЕТ СН'!$F$21</f>
        <v>4855.1492382899996</v>
      </c>
      <c r="O24" s="36">
        <f>SUMIFS(СВЦЭМ!$D$39:$D$782,СВЦЭМ!$A$39:$A$782,$A24,СВЦЭМ!$B$39:$B$782,O$11)+'СЕТ СН'!$F$11+СВЦЭМ!$D$10+'СЕТ СН'!$F$5-'СЕТ СН'!$F$21</f>
        <v>4877.2461369399998</v>
      </c>
      <c r="P24" s="36">
        <f>SUMIFS(СВЦЭМ!$D$39:$D$782,СВЦЭМ!$A$39:$A$782,$A24,СВЦЭМ!$B$39:$B$782,P$11)+'СЕТ СН'!$F$11+СВЦЭМ!$D$10+'СЕТ СН'!$F$5-'СЕТ СН'!$F$21</f>
        <v>4887.7166156999992</v>
      </c>
      <c r="Q24" s="36">
        <f>SUMIFS(СВЦЭМ!$D$39:$D$782,СВЦЭМ!$A$39:$A$782,$A24,СВЦЭМ!$B$39:$B$782,Q$11)+'СЕТ СН'!$F$11+СВЦЭМ!$D$10+'СЕТ СН'!$F$5-'СЕТ СН'!$F$21</f>
        <v>4898.9697243699993</v>
      </c>
      <c r="R24" s="36">
        <f>SUMIFS(СВЦЭМ!$D$39:$D$782,СВЦЭМ!$A$39:$A$782,$A24,СВЦЭМ!$B$39:$B$782,R$11)+'СЕТ СН'!$F$11+СВЦЭМ!$D$10+'СЕТ СН'!$F$5-'СЕТ СН'!$F$21</f>
        <v>4897.3377144299993</v>
      </c>
      <c r="S24" s="36">
        <f>SUMIFS(СВЦЭМ!$D$39:$D$782,СВЦЭМ!$A$39:$A$782,$A24,СВЦЭМ!$B$39:$B$782,S$11)+'СЕТ СН'!$F$11+СВЦЭМ!$D$10+'СЕТ СН'!$F$5-'СЕТ СН'!$F$21</f>
        <v>4868.0179087799997</v>
      </c>
      <c r="T24" s="36">
        <f>SUMIFS(СВЦЭМ!$D$39:$D$782,СВЦЭМ!$A$39:$A$782,$A24,СВЦЭМ!$B$39:$B$782,T$11)+'СЕТ СН'!$F$11+СВЦЭМ!$D$10+'СЕТ СН'!$F$5-'СЕТ СН'!$F$21</f>
        <v>4801.9686599899997</v>
      </c>
      <c r="U24" s="36">
        <f>SUMIFS(СВЦЭМ!$D$39:$D$782,СВЦЭМ!$A$39:$A$782,$A24,СВЦЭМ!$B$39:$B$782,U$11)+'СЕТ СН'!$F$11+СВЦЭМ!$D$10+'СЕТ СН'!$F$5-'СЕТ СН'!$F$21</f>
        <v>4750.0185778300001</v>
      </c>
      <c r="V24" s="36">
        <f>SUMIFS(СВЦЭМ!$D$39:$D$782,СВЦЭМ!$A$39:$A$782,$A24,СВЦЭМ!$B$39:$B$782,V$11)+'СЕТ СН'!$F$11+СВЦЭМ!$D$10+'СЕТ СН'!$F$5-'СЕТ СН'!$F$21</f>
        <v>4750.2228540399992</v>
      </c>
      <c r="W24" s="36">
        <f>SUMIFS(СВЦЭМ!$D$39:$D$782,СВЦЭМ!$A$39:$A$782,$A24,СВЦЭМ!$B$39:$B$782,W$11)+'СЕТ СН'!$F$11+СВЦЭМ!$D$10+'СЕТ СН'!$F$5-'СЕТ СН'!$F$21</f>
        <v>4773.2028725</v>
      </c>
      <c r="X24" s="36">
        <f>SUMIFS(СВЦЭМ!$D$39:$D$782,СВЦЭМ!$A$39:$A$782,$A24,СВЦЭМ!$B$39:$B$782,X$11)+'СЕТ СН'!$F$11+СВЦЭМ!$D$10+'СЕТ СН'!$F$5-'СЕТ СН'!$F$21</f>
        <v>4847.2882661699996</v>
      </c>
      <c r="Y24" s="36">
        <f>SUMIFS(СВЦЭМ!$D$39:$D$782,СВЦЭМ!$A$39:$A$782,$A24,СВЦЭМ!$B$39:$B$782,Y$11)+'СЕТ СН'!$F$11+СВЦЭМ!$D$10+'СЕТ СН'!$F$5-'СЕТ СН'!$F$21</f>
        <v>4938.24534485</v>
      </c>
    </row>
    <row r="25" spans="1:25" ht="15.75" x14ac:dyDescent="0.2">
      <c r="A25" s="35">
        <f t="shared" si="0"/>
        <v>45579</v>
      </c>
      <c r="B25" s="36">
        <f>SUMIFS(СВЦЭМ!$D$39:$D$782,СВЦЭМ!$A$39:$A$782,$A25,СВЦЭМ!$B$39:$B$782,B$11)+'СЕТ СН'!$F$11+СВЦЭМ!$D$10+'СЕТ СН'!$F$5-'СЕТ СН'!$F$21</f>
        <v>5110.7990191999997</v>
      </c>
      <c r="C25" s="36">
        <f>SUMIFS(СВЦЭМ!$D$39:$D$782,СВЦЭМ!$A$39:$A$782,$A25,СВЦЭМ!$B$39:$B$782,C$11)+'СЕТ СН'!$F$11+СВЦЭМ!$D$10+'СЕТ СН'!$F$5-'СЕТ СН'!$F$21</f>
        <v>5183.2348836499996</v>
      </c>
      <c r="D25" s="36">
        <f>SUMIFS(СВЦЭМ!$D$39:$D$782,СВЦЭМ!$A$39:$A$782,$A25,СВЦЭМ!$B$39:$B$782,D$11)+'СЕТ СН'!$F$11+СВЦЭМ!$D$10+'СЕТ СН'!$F$5-'СЕТ СН'!$F$21</f>
        <v>5194.8651673099994</v>
      </c>
      <c r="E25" s="36">
        <f>SUMIFS(СВЦЭМ!$D$39:$D$782,СВЦЭМ!$A$39:$A$782,$A25,СВЦЭМ!$B$39:$B$782,E$11)+'СЕТ СН'!$F$11+СВЦЭМ!$D$10+'СЕТ СН'!$F$5-'СЕТ СН'!$F$21</f>
        <v>5198.4390750499997</v>
      </c>
      <c r="F25" s="36">
        <f>SUMIFS(СВЦЭМ!$D$39:$D$782,СВЦЭМ!$A$39:$A$782,$A25,СВЦЭМ!$B$39:$B$782,F$11)+'СЕТ СН'!$F$11+СВЦЭМ!$D$10+'СЕТ СН'!$F$5-'СЕТ СН'!$F$21</f>
        <v>5189.6179281799996</v>
      </c>
      <c r="G25" s="36">
        <f>SUMIFS(СВЦЭМ!$D$39:$D$782,СВЦЭМ!$A$39:$A$782,$A25,СВЦЭМ!$B$39:$B$782,G$11)+'СЕТ СН'!$F$11+СВЦЭМ!$D$10+'СЕТ СН'!$F$5-'СЕТ СН'!$F$21</f>
        <v>5207.0493560899995</v>
      </c>
      <c r="H25" s="36">
        <f>SUMIFS(СВЦЭМ!$D$39:$D$782,СВЦЭМ!$A$39:$A$782,$A25,СВЦЭМ!$B$39:$B$782,H$11)+'СЕТ СН'!$F$11+СВЦЭМ!$D$10+'СЕТ СН'!$F$5-'СЕТ СН'!$F$21</f>
        <v>5114.3137549799994</v>
      </c>
      <c r="I25" s="36">
        <f>SUMIFS(СВЦЭМ!$D$39:$D$782,СВЦЭМ!$A$39:$A$782,$A25,СВЦЭМ!$B$39:$B$782,I$11)+'СЕТ СН'!$F$11+СВЦЭМ!$D$10+'СЕТ СН'!$F$5-'СЕТ СН'!$F$21</f>
        <v>5042.5292008199995</v>
      </c>
      <c r="J25" s="36">
        <f>SUMIFS(СВЦЭМ!$D$39:$D$782,СВЦЭМ!$A$39:$A$782,$A25,СВЦЭМ!$B$39:$B$782,J$11)+'СЕТ СН'!$F$11+СВЦЭМ!$D$10+'СЕТ СН'!$F$5-'СЕТ СН'!$F$21</f>
        <v>4985.7903858899999</v>
      </c>
      <c r="K25" s="36">
        <f>SUMIFS(СВЦЭМ!$D$39:$D$782,СВЦЭМ!$A$39:$A$782,$A25,СВЦЭМ!$B$39:$B$782,K$11)+'СЕТ СН'!$F$11+СВЦЭМ!$D$10+'СЕТ СН'!$F$5-'СЕТ СН'!$F$21</f>
        <v>4987.2272412900002</v>
      </c>
      <c r="L25" s="36">
        <f>SUMIFS(СВЦЭМ!$D$39:$D$782,СВЦЭМ!$A$39:$A$782,$A25,СВЦЭМ!$B$39:$B$782,L$11)+'СЕТ СН'!$F$11+СВЦЭМ!$D$10+'СЕТ СН'!$F$5-'СЕТ СН'!$F$21</f>
        <v>5005.9669818900002</v>
      </c>
      <c r="M25" s="36">
        <f>SUMIFS(СВЦЭМ!$D$39:$D$782,СВЦЭМ!$A$39:$A$782,$A25,СВЦЭМ!$B$39:$B$782,M$11)+'СЕТ СН'!$F$11+СВЦЭМ!$D$10+'СЕТ СН'!$F$5-'СЕТ СН'!$F$21</f>
        <v>5047.53896403</v>
      </c>
      <c r="N25" s="36">
        <f>SUMIFS(СВЦЭМ!$D$39:$D$782,СВЦЭМ!$A$39:$A$782,$A25,СВЦЭМ!$B$39:$B$782,N$11)+'СЕТ СН'!$F$11+СВЦЭМ!$D$10+'СЕТ СН'!$F$5-'СЕТ СН'!$F$21</f>
        <v>5050.8347545199995</v>
      </c>
      <c r="O25" s="36">
        <f>SUMIFS(СВЦЭМ!$D$39:$D$782,СВЦЭМ!$A$39:$A$782,$A25,СВЦЭМ!$B$39:$B$782,O$11)+'СЕТ СН'!$F$11+СВЦЭМ!$D$10+'СЕТ СН'!$F$5-'СЕТ СН'!$F$21</f>
        <v>5027.9761217400001</v>
      </c>
      <c r="P25" s="36">
        <f>SUMIFS(СВЦЭМ!$D$39:$D$782,СВЦЭМ!$A$39:$A$782,$A25,СВЦЭМ!$B$39:$B$782,P$11)+'СЕТ СН'!$F$11+СВЦЭМ!$D$10+'СЕТ СН'!$F$5-'СЕТ СН'!$F$21</f>
        <v>5033.1989136599996</v>
      </c>
      <c r="Q25" s="36">
        <f>SUMIFS(СВЦЭМ!$D$39:$D$782,СВЦЭМ!$A$39:$A$782,$A25,СВЦЭМ!$B$39:$B$782,Q$11)+'СЕТ СН'!$F$11+СВЦЭМ!$D$10+'СЕТ СН'!$F$5-'СЕТ СН'!$F$21</f>
        <v>5054.1041394200001</v>
      </c>
      <c r="R25" s="36">
        <f>SUMIFS(СВЦЭМ!$D$39:$D$782,СВЦЭМ!$A$39:$A$782,$A25,СВЦЭМ!$B$39:$B$782,R$11)+'СЕТ СН'!$F$11+СВЦЭМ!$D$10+'СЕТ СН'!$F$5-'СЕТ СН'!$F$21</f>
        <v>5045.3923528899995</v>
      </c>
      <c r="S25" s="36">
        <f>SUMIFS(СВЦЭМ!$D$39:$D$782,СВЦЭМ!$A$39:$A$782,$A25,СВЦЭМ!$B$39:$B$782,S$11)+'СЕТ СН'!$F$11+СВЦЭМ!$D$10+'СЕТ СН'!$F$5-'СЕТ СН'!$F$21</f>
        <v>5025.1764803699998</v>
      </c>
      <c r="T25" s="36">
        <f>SUMIFS(СВЦЭМ!$D$39:$D$782,СВЦЭМ!$A$39:$A$782,$A25,СВЦЭМ!$B$39:$B$782,T$11)+'СЕТ СН'!$F$11+СВЦЭМ!$D$10+'СЕТ СН'!$F$5-'СЕТ СН'!$F$21</f>
        <v>4957.4566263399993</v>
      </c>
      <c r="U25" s="36">
        <f>SUMIFS(СВЦЭМ!$D$39:$D$782,СВЦЭМ!$A$39:$A$782,$A25,СВЦЭМ!$B$39:$B$782,U$11)+'СЕТ СН'!$F$11+СВЦЭМ!$D$10+'СЕТ СН'!$F$5-'СЕТ СН'!$F$21</f>
        <v>4915.03301775</v>
      </c>
      <c r="V25" s="36">
        <f>SUMIFS(СВЦЭМ!$D$39:$D$782,СВЦЭМ!$A$39:$A$782,$A25,СВЦЭМ!$B$39:$B$782,V$11)+'СЕТ СН'!$F$11+СВЦЭМ!$D$10+'СЕТ СН'!$F$5-'СЕТ СН'!$F$21</f>
        <v>4947.0622899499995</v>
      </c>
      <c r="W25" s="36">
        <f>SUMIFS(СВЦЭМ!$D$39:$D$782,СВЦЭМ!$A$39:$A$782,$A25,СВЦЭМ!$B$39:$B$782,W$11)+'СЕТ СН'!$F$11+СВЦЭМ!$D$10+'СЕТ СН'!$F$5-'СЕТ СН'!$F$21</f>
        <v>4986.3246654599998</v>
      </c>
      <c r="X25" s="36">
        <f>SUMIFS(СВЦЭМ!$D$39:$D$782,СВЦЭМ!$A$39:$A$782,$A25,СВЦЭМ!$B$39:$B$782,X$11)+'СЕТ СН'!$F$11+СВЦЭМ!$D$10+'СЕТ СН'!$F$5-'СЕТ СН'!$F$21</f>
        <v>5051.4994728799993</v>
      </c>
      <c r="Y25" s="36">
        <f>SUMIFS(СВЦЭМ!$D$39:$D$782,СВЦЭМ!$A$39:$A$782,$A25,СВЦЭМ!$B$39:$B$782,Y$11)+'СЕТ СН'!$F$11+СВЦЭМ!$D$10+'СЕТ СН'!$F$5-'СЕТ СН'!$F$21</f>
        <v>5121.1652199099999</v>
      </c>
    </row>
    <row r="26" spans="1:25" ht="15.75" x14ac:dyDescent="0.2">
      <c r="A26" s="35">
        <f t="shared" si="0"/>
        <v>45580</v>
      </c>
      <c r="B26" s="36">
        <f>SUMIFS(СВЦЭМ!$D$39:$D$782,СВЦЭМ!$A$39:$A$782,$A26,СВЦЭМ!$B$39:$B$782,B$11)+'СЕТ СН'!$F$11+СВЦЭМ!$D$10+'СЕТ СН'!$F$5-'СЕТ СН'!$F$21</f>
        <v>5213.1487122199997</v>
      </c>
      <c r="C26" s="36">
        <f>SUMIFS(СВЦЭМ!$D$39:$D$782,СВЦЭМ!$A$39:$A$782,$A26,СВЦЭМ!$B$39:$B$782,C$11)+'СЕТ СН'!$F$11+СВЦЭМ!$D$10+'СЕТ СН'!$F$5-'СЕТ СН'!$F$21</f>
        <v>5279.4508368399993</v>
      </c>
      <c r="D26" s="36">
        <f>SUMIFS(СВЦЭМ!$D$39:$D$782,СВЦЭМ!$A$39:$A$782,$A26,СВЦЭМ!$B$39:$B$782,D$11)+'СЕТ СН'!$F$11+СВЦЭМ!$D$10+'СЕТ СН'!$F$5-'СЕТ СН'!$F$21</f>
        <v>5295.1776915099999</v>
      </c>
      <c r="E26" s="36">
        <f>SUMIFS(СВЦЭМ!$D$39:$D$782,СВЦЭМ!$A$39:$A$782,$A26,СВЦЭМ!$B$39:$B$782,E$11)+'СЕТ СН'!$F$11+СВЦЭМ!$D$10+'СЕТ СН'!$F$5-'СЕТ СН'!$F$21</f>
        <v>5215.6162370900001</v>
      </c>
      <c r="F26" s="36">
        <f>SUMIFS(СВЦЭМ!$D$39:$D$782,СВЦЭМ!$A$39:$A$782,$A26,СВЦЭМ!$B$39:$B$782,F$11)+'СЕТ СН'!$F$11+СВЦЭМ!$D$10+'СЕТ СН'!$F$5-'СЕТ СН'!$F$21</f>
        <v>5319.4511248199997</v>
      </c>
      <c r="G26" s="36">
        <f>SUMIFS(СВЦЭМ!$D$39:$D$782,СВЦЭМ!$A$39:$A$782,$A26,СВЦЭМ!$B$39:$B$782,G$11)+'СЕТ СН'!$F$11+СВЦЭМ!$D$10+'СЕТ СН'!$F$5-'СЕТ СН'!$F$21</f>
        <v>5238.8645612499995</v>
      </c>
      <c r="H26" s="36">
        <f>SUMIFS(СВЦЭМ!$D$39:$D$782,СВЦЭМ!$A$39:$A$782,$A26,СВЦЭМ!$B$39:$B$782,H$11)+'СЕТ СН'!$F$11+СВЦЭМ!$D$10+'СЕТ СН'!$F$5-'СЕТ СН'!$F$21</f>
        <v>5170.2117959699999</v>
      </c>
      <c r="I26" s="36">
        <f>SUMIFS(СВЦЭМ!$D$39:$D$782,СВЦЭМ!$A$39:$A$782,$A26,СВЦЭМ!$B$39:$B$782,I$11)+'СЕТ СН'!$F$11+СВЦЭМ!$D$10+'СЕТ СН'!$F$5-'СЕТ СН'!$F$21</f>
        <v>5070.3613044100002</v>
      </c>
      <c r="J26" s="36">
        <f>SUMIFS(СВЦЭМ!$D$39:$D$782,СВЦЭМ!$A$39:$A$782,$A26,СВЦЭМ!$B$39:$B$782,J$11)+'СЕТ СН'!$F$11+СВЦЭМ!$D$10+'СЕТ СН'!$F$5-'СЕТ СН'!$F$21</f>
        <v>5022.0048447499994</v>
      </c>
      <c r="K26" s="36">
        <f>SUMIFS(СВЦЭМ!$D$39:$D$782,СВЦЭМ!$A$39:$A$782,$A26,СВЦЭМ!$B$39:$B$782,K$11)+'СЕТ СН'!$F$11+СВЦЭМ!$D$10+'СЕТ СН'!$F$5-'СЕТ СН'!$F$21</f>
        <v>5003.6475816699995</v>
      </c>
      <c r="L26" s="36">
        <f>SUMIFS(СВЦЭМ!$D$39:$D$782,СВЦЭМ!$A$39:$A$782,$A26,СВЦЭМ!$B$39:$B$782,L$11)+'СЕТ СН'!$F$11+СВЦЭМ!$D$10+'СЕТ СН'!$F$5-'СЕТ СН'!$F$21</f>
        <v>5011.1506443899998</v>
      </c>
      <c r="M26" s="36">
        <f>SUMIFS(СВЦЭМ!$D$39:$D$782,СВЦЭМ!$A$39:$A$782,$A26,СВЦЭМ!$B$39:$B$782,M$11)+'СЕТ СН'!$F$11+СВЦЭМ!$D$10+'СЕТ СН'!$F$5-'СЕТ СН'!$F$21</f>
        <v>5009.4994983099996</v>
      </c>
      <c r="N26" s="36">
        <f>SUMIFS(СВЦЭМ!$D$39:$D$782,СВЦЭМ!$A$39:$A$782,$A26,СВЦЭМ!$B$39:$B$782,N$11)+'СЕТ СН'!$F$11+СВЦЭМ!$D$10+'СЕТ СН'!$F$5-'СЕТ СН'!$F$21</f>
        <v>5015.74304097</v>
      </c>
      <c r="O26" s="36">
        <f>SUMIFS(СВЦЭМ!$D$39:$D$782,СВЦЭМ!$A$39:$A$782,$A26,СВЦЭМ!$B$39:$B$782,O$11)+'СЕТ СН'!$F$11+СВЦЭМ!$D$10+'СЕТ СН'!$F$5-'СЕТ СН'!$F$21</f>
        <v>4966.1901298299999</v>
      </c>
      <c r="P26" s="36">
        <f>SUMIFS(СВЦЭМ!$D$39:$D$782,СВЦЭМ!$A$39:$A$782,$A26,СВЦЭМ!$B$39:$B$782,P$11)+'СЕТ СН'!$F$11+СВЦЭМ!$D$10+'СЕТ СН'!$F$5-'СЕТ СН'!$F$21</f>
        <v>4983.3738886599995</v>
      </c>
      <c r="Q26" s="36">
        <f>SUMIFS(СВЦЭМ!$D$39:$D$782,СВЦЭМ!$A$39:$A$782,$A26,СВЦЭМ!$B$39:$B$782,Q$11)+'СЕТ СН'!$F$11+СВЦЭМ!$D$10+'СЕТ СН'!$F$5-'СЕТ СН'!$F$21</f>
        <v>5045.8909890799996</v>
      </c>
      <c r="R26" s="36">
        <f>SUMIFS(СВЦЭМ!$D$39:$D$782,СВЦЭМ!$A$39:$A$782,$A26,СВЦЭМ!$B$39:$B$782,R$11)+'СЕТ СН'!$F$11+СВЦЭМ!$D$10+'СЕТ СН'!$F$5-'СЕТ СН'!$F$21</f>
        <v>5036.2407067999993</v>
      </c>
      <c r="S26" s="36">
        <f>SUMIFS(СВЦЭМ!$D$39:$D$782,СВЦЭМ!$A$39:$A$782,$A26,СВЦЭМ!$B$39:$B$782,S$11)+'СЕТ СН'!$F$11+СВЦЭМ!$D$10+'СЕТ СН'!$F$5-'СЕТ СН'!$F$21</f>
        <v>5065.0947549599996</v>
      </c>
      <c r="T26" s="36">
        <f>SUMIFS(СВЦЭМ!$D$39:$D$782,СВЦЭМ!$A$39:$A$782,$A26,СВЦЭМ!$B$39:$B$782,T$11)+'СЕТ СН'!$F$11+СВЦЭМ!$D$10+'СЕТ СН'!$F$5-'СЕТ СН'!$F$21</f>
        <v>4989.2262474099998</v>
      </c>
      <c r="U26" s="36">
        <f>SUMIFS(СВЦЭМ!$D$39:$D$782,СВЦЭМ!$A$39:$A$782,$A26,СВЦЭМ!$B$39:$B$782,U$11)+'СЕТ СН'!$F$11+СВЦЭМ!$D$10+'СЕТ СН'!$F$5-'СЕТ СН'!$F$21</f>
        <v>4935.8223486699999</v>
      </c>
      <c r="V26" s="36">
        <f>SUMIFS(СВЦЭМ!$D$39:$D$782,СВЦЭМ!$A$39:$A$782,$A26,СВЦЭМ!$B$39:$B$782,V$11)+'СЕТ СН'!$F$11+СВЦЭМ!$D$10+'СЕТ СН'!$F$5-'СЕТ СН'!$F$21</f>
        <v>4957.0392540800003</v>
      </c>
      <c r="W26" s="36">
        <f>SUMIFS(СВЦЭМ!$D$39:$D$782,СВЦЭМ!$A$39:$A$782,$A26,СВЦЭМ!$B$39:$B$782,W$11)+'СЕТ СН'!$F$11+СВЦЭМ!$D$10+'СЕТ СН'!$F$5-'СЕТ СН'!$F$21</f>
        <v>4963.7300609499998</v>
      </c>
      <c r="X26" s="36">
        <f>SUMIFS(СВЦЭМ!$D$39:$D$782,СВЦЭМ!$A$39:$A$782,$A26,СВЦЭМ!$B$39:$B$782,X$11)+'СЕТ СН'!$F$11+СВЦЭМ!$D$10+'СЕТ СН'!$F$5-'СЕТ СН'!$F$21</f>
        <v>5017.2348399900002</v>
      </c>
      <c r="Y26" s="36">
        <f>SUMIFS(СВЦЭМ!$D$39:$D$782,СВЦЭМ!$A$39:$A$782,$A26,СВЦЭМ!$B$39:$B$782,Y$11)+'СЕТ СН'!$F$11+СВЦЭМ!$D$10+'СЕТ СН'!$F$5-'СЕТ СН'!$F$21</f>
        <v>5079.8258345499999</v>
      </c>
    </row>
    <row r="27" spans="1:25" ht="15.75" x14ac:dyDescent="0.2">
      <c r="A27" s="35">
        <f t="shared" si="0"/>
        <v>45581</v>
      </c>
      <c r="B27" s="36">
        <f>SUMIFS(СВЦЭМ!$D$39:$D$782,СВЦЭМ!$A$39:$A$782,$A27,СВЦЭМ!$B$39:$B$782,B$11)+'СЕТ СН'!$F$11+СВЦЭМ!$D$10+'СЕТ СН'!$F$5-'СЕТ СН'!$F$21</f>
        <v>5163.6580151099997</v>
      </c>
      <c r="C27" s="36">
        <f>SUMIFS(СВЦЭМ!$D$39:$D$782,СВЦЭМ!$A$39:$A$782,$A27,СВЦЭМ!$B$39:$B$782,C$11)+'СЕТ СН'!$F$11+СВЦЭМ!$D$10+'СЕТ СН'!$F$5-'СЕТ СН'!$F$21</f>
        <v>5232.9924029499998</v>
      </c>
      <c r="D27" s="36">
        <f>SUMIFS(СВЦЭМ!$D$39:$D$782,СВЦЭМ!$A$39:$A$782,$A27,СВЦЭМ!$B$39:$B$782,D$11)+'СЕТ СН'!$F$11+СВЦЭМ!$D$10+'СЕТ СН'!$F$5-'СЕТ СН'!$F$21</f>
        <v>5229.9588677699994</v>
      </c>
      <c r="E27" s="36">
        <f>SUMIFS(СВЦЭМ!$D$39:$D$782,СВЦЭМ!$A$39:$A$782,$A27,СВЦЭМ!$B$39:$B$782,E$11)+'СЕТ СН'!$F$11+СВЦЭМ!$D$10+'СЕТ СН'!$F$5-'СЕТ СН'!$F$21</f>
        <v>5226.4536908299997</v>
      </c>
      <c r="F27" s="36">
        <f>SUMIFS(СВЦЭМ!$D$39:$D$782,СВЦЭМ!$A$39:$A$782,$A27,СВЦЭМ!$B$39:$B$782,F$11)+'СЕТ СН'!$F$11+СВЦЭМ!$D$10+'СЕТ СН'!$F$5-'СЕТ СН'!$F$21</f>
        <v>5224.2801356700002</v>
      </c>
      <c r="G27" s="36">
        <f>SUMIFS(СВЦЭМ!$D$39:$D$782,СВЦЭМ!$A$39:$A$782,$A27,СВЦЭМ!$B$39:$B$782,G$11)+'СЕТ СН'!$F$11+СВЦЭМ!$D$10+'СЕТ СН'!$F$5-'СЕТ СН'!$F$21</f>
        <v>5238.8299469599997</v>
      </c>
      <c r="H27" s="36">
        <f>SUMIFS(СВЦЭМ!$D$39:$D$782,СВЦЭМ!$A$39:$A$782,$A27,СВЦЭМ!$B$39:$B$782,H$11)+'СЕТ СН'!$F$11+СВЦЭМ!$D$10+'СЕТ СН'!$F$5-'СЕТ СН'!$F$21</f>
        <v>5188.7592586600003</v>
      </c>
      <c r="I27" s="36">
        <f>SUMIFS(СВЦЭМ!$D$39:$D$782,СВЦЭМ!$A$39:$A$782,$A27,СВЦЭМ!$B$39:$B$782,I$11)+'СЕТ СН'!$F$11+СВЦЭМ!$D$10+'СЕТ СН'!$F$5-'СЕТ СН'!$F$21</f>
        <v>5096.7907638500001</v>
      </c>
      <c r="J27" s="36">
        <f>SUMIFS(СВЦЭМ!$D$39:$D$782,СВЦЭМ!$A$39:$A$782,$A27,СВЦЭМ!$B$39:$B$782,J$11)+'СЕТ СН'!$F$11+СВЦЭМ!$D$10+'СЕТ СН'!$F$5-'СЕТ СН'!$F$21</f>
        <v>5045.27856307</v>
      </c>
      <c r="K27" s="36">
        <f>SUMIFS(СВЦЭМ!$D$39:$D$782,СВЦЭМ!$A$39:$A$782,$A27,СВЦЭМ!$B$39:$B$782,K$11)+'СЕТ СН'!$F$11+СВЦЭМ!$D$10+'СЕТ СН'!$F$5-'СЕТ СН'!$F$21</f>
        <v>5043.55661315</v>
      </c>
      <c r="L27" s="36">
        <f>SUMIFS(СВЦЭМ!$D$39:$D$782,СВЦЭМ!$A$39:$A$782,$A27,СВЦЭМ!$B$39:$B$782,L$11)+'СЕТ СН'!$F$11+СВЦЭМ!$D$10+'СЕТ СН'!$F$5-'СЕТ СН'!$F$21</f>
        <v>5030.3733124399996</v>
      </c>
      <c r="M27" s="36">
        <f>SUMIFS(СВЦЭМ!$D$39:$D$782,СВЦЭМ!$A$39:$A$782,$A27,СВЦЭМ!$B$39:$B$782,M$11)+'СЕТ СН'!$F$11+СВЦЭМ!$D$10+'СЕТ СН'!$F$5-'СЕТ СН'!$F$21</f>
        <v>5051.7083868399995</v>
      </c>
      <c r="N27" s="36">
        <f>SUMIFS(СВЦЭМ!$D$39:$D$782,СВЦЭМ!$A$39:$A$782,$A27,СВЦЭМ!$B$39:$B$782,N$11)+'СЕТ СН'!$F$11+СВЦЭМ!$D$10+'СЕТ СН'!$F$5-'СЕТ СН'!$F$21</f>
        <v>5069.3711578100001</v>
      </c>
      <c r="O27" s="36">
        <f>SUMIFS(СВЦЭМ!$D$39:$D$782,СВЦЭМ!$A$39:$A$782,$A27,СВЦЭМ!$B$39:$B$782,O$11)+'СЕТ СН'!$F$11+СВЦЭМ!$D$10+'СЕТ СН'!$F$5-'СЕТ СН'!$F$21</f>
        <v>5043.9230325600001</v>
      </c>
      <c r="P27" s="36">
        <f>SUMIFS(СВЦЭМ!$D$39:$D$782,СВЦЭМ!$A$39:$A$782,$A27,СВЦЭМ!$B$39:$B$782,P$11)+'СЕТ СН'!$F$11+СВЦЭМ!$D$10+'СЕТ СН'!$F$5-'СЕТ СН'!$F$21</f>
        <v>5055.1674000099993</v>
      </c>
      <c r="Q27" s="36">
        <f>SUMIFS(СВЦЭМ!$D$39:$D$782,СВЦЭМ!$A$39:$A$782,$A27,СВЦЭМ!$B$39:$B$782,Q$11)+'СЕТ СН'!$F$11+СВЦЭМ!$D$10+'СЕТ СН'!$F$5-'СЕТ СН'!$F$21</f>
        <v>5084.9498969699998</v>
      </c>
      <c r="R27" s="36">
        <f>SUMIFS(СВЦЭМ!$D$39:$D$782,СВЦЭМ!$A$39:$A$782,$A27,СВЦЭМ!$B$39:$B$782,R$11)+'СЕТ СН'!$F$11+СВЦЭМ!$D$10+'СЕТ СН'!$F$5-'СЕТ СН'!$F$21</f>
        <v>5068.6860653799995</v>
      </c>
      <c r="S27" s="36">
        <f>SUMIFS(СВЦЭМ!$D$39:$D$782,СВЦЭМ!$A$39:$A$782,$A27,СВЦЭМ!$B$39:$B$782,S$11)+'СЕТ СН'!$F$11+СВЦЭМ!$D$10+'СЕТ СН'!$F$5-'СЕТ СН'!$F$21</f>
        <v>5071.6034516299997</v>
      </c>
      <c r="T27" s="36">
        <f>SUMIFS(СВЦЭМ!$D$39:$D$782,СВЦЭМ!$A$39:$A$782,$A27,СВЦЭМ!$B$39:$B$782,T$11)+'СЕТ СН'!$F$11+СВЦЭМ!$D$10+'СЕТ СН'!$F$5-'СЕТ СН'!$F$21</f>
        <v>5007.6564209199996</v>
      </c>
      <c r="U27" s="36">
        <f>SUMIFS(СВЦЭМ!$D$39:$D$782,СВЦЭМ!$A$39:$A$782,$A27,СВЦЭМ!$B$39:$B$782,U$11)+'СЕТ СН'!$F$11+СВЦЭМ!$D$10+'СЕТ СН'!$F$5-'СЕТ СН'!$F$21</f>
        <v>4972.4090952400002</v>
      </c>
      <c r="V27" s="36">
        <f>SUMIFS(СВЦЭМ!$D$39:$D$782,СВЦЭМ!$A$39:$A$782,$A27,СВЦЭМ!$B$39:$B$782,V$11)+'СЕТ СН'!$F$11+СВЦЭМ!$D$10+'СЕТ СН'!$F$5-'СЕТ СН'!$F$21</f>
        <v>4957.9384922299996</v>
      </c>
      <c r="W27" s="36">
        <f>SUMIFS(СВЦЭМ!$D$39:$D$782,СВЦЭМ!$A$39:$A$782,$A27,СВЦЭМ!$B$39:$B$782,W$11)+'СЕТ СН'!$F$11+СВЦЭМ!$D$10+'СЕТ СН'!$F$5-'СЕТ СН'!$F$21</f>
        <v>4992.7234521600003</v>
      </c>
      <c r="X27" s="36">
        <f>SUMIFS(СВЦЭМ!$D$39:$D$782,СВЦЭМ!$A$39:$A$782,$A27,СВЦЭМ!$B$39:$B$782,X$11)+'СЕТ СН'!$F$11+СВЦЭМ!$D$10+'СЕТ СН'!$F$5-'СЕТ СН'!$F$21</f>
        <v>5045.1802439999992</v>
      </c>
      <c r="Y27" s="36">
        <f>SUMIFS(СВЦЭМ!$D$39:$D$782,СВЦЭМ!$A$39:$A$782,$A27,СВЦЭМ!$B$39:$B$782,Y$11)+'СЕТ СН'!$F$11+СВЦЭМ!$D$10+'СЕТ СН'!$F$5-'СЕТ СН'!$F$21</f>
        <v>5099.4539679999998</v>
      </c>
    </row>
    <row r="28" spans="1:25" ht="15.75" x14ac:dyDescent="0.2">
      <c r="A28" s="35">
        <f t="shared" si="0"/>
        <v>45582</v>
      </c>
      <c r="B28" s="36">
        <f>SUMIFS(СВЦЭМ!$D$39:$D$782,СВЦЭМ!$A$39:$A$782,$A28,СВЦЭМ!$B$39:$B$782,B$11)+'СЕТ СН'!$F$11+СВЦЭМ!$D$10+'СЕТ СН'!$F$5-'СЕТ СН'!$F$21</f>
        <v>5165.1722953299995</v>
      </c>
      <c r="C28" s="36">
        <f>SUMIFS(СВЦЭМ!$D$39:$D$782,СВЦЭМ!$A$39:$A$782,$A28,СВЦЭМ!$B$39:$B$782,C$11)+'СЕТ СН'!$F$11+СВЦЭМ!$D$10+'СЕТ СН'!$F$5-'СЕТ СН'!$F$21</f>
        <v>5244.99962074</v>
      </c>
      <c r="D28" s="36">
        <f>SUMIFS(СВЦЭМ!$D$39:$D$782,СВЦЭМ!$A$39:$A$782,$A28,СВЦЭМ!$B$39:$B$782,D$11)+'СЕТ СН'!$F$11+СВЦЭМ!$D$10+'СЕТ СН'!$F$5-'СЕТ СН'!$F$21</f>
        <v>5283.3388238299995</v>
      </c>
      <c r="E28" s="36">
        <f>SUMIFS(СВЦЭМ!$D$39:$D$782,СВЦЭМ!$A$39:$A$782,$A28,СВЦЭМ!$B$39:$B$782,E$11)+'СЕТ СН'!$F$11+СВЦЭМ!$D$10+'СЕТ СН'!$F$5-'СЕТ СН'!$F$21</f>
        <v>5293.8833680099997</v>
      </c>
      <c r="F28" s="36">
        <f>SUMIFS(СВЦЭМ!$D$39:$D$782,СВЦЭМ!$A$39:$A$782,$A28,СВЦЭМ!$B$39:$B$782,F$11)+'СЕТ СН'!$F$11+СВЦЭМ!$D$10+'СЕТ СН'!$F$5-'СЕТ СН'!$F$21</f>
        <v>5294.5799040299999</v>
      </c>
      <c r="G28" s="36">
        <f>SUMIFS(СВЦЭМ!$D$39:$D$782,СВЦЭМ!$A$39:$A$782,$A28,СВЦЭМ!$B$39:$B$782,G$11)+'СЕТ СН'!$F$11+СВЦЭМ!$D$10+'СЕТ СН'!$F$5-'СЕТ СН'!$F$21</f>
        <v>5266.0944785699994</v>
      </c>
      <c r="H28" s="36">
        <f>SUMIFS(СВЦЭМ!$D$39:$D$782,СВЦЭМ!$A$39:$A$782,$A28,СВЦЭМ!$B$39:$B$782,H$11)+'СЕТ СН'!$F$11+СВЦЭМ!$D$10+'СЕТ СН'!$F$5-'СЕТ СН'!$F$21</f>
        <v>5173.9681213900003</v>
      </c>
      <c r="I28" s="36">
        <f>SUMIFS(СВЦЭМ!$D$39:$D$782,СВЦЭМ!$A$39:$A$782,$A28,СВЦЭМ!$B$39:$B$782,I$11)+'СЕТ СН'!$F$11+СВЦЭМ!$D$10+'СЕТ СН'!$F$5-'СЕТ СН'!$F$21</f>
        <v>5047.40246338</v>
      </c>
      <c r="J28" s="36">
        <f>SUMIFS(СВЦЭМ!$D$39:$D$782,СВЦЭМ!$A$39:$A$782,$A28,СВЦЭМ!$B$39:$B$782,J$11)+'СЕТ СН'!$F$11+СВЦЭМ!$D$10+'СЕТ СН'!$F$5-'СЕТ СН'!$F$21</f>
        <v>5004.9557439</v>
      </c>
      <c r="K28" s="36">
        <f>SUMIFS(СВЦЭМ!$D$39:$D$782,СВЦЭМ!$A$39:$A$782,$A28,СВЦЭМ!$B$39:$B$782,K$11)+'СЕТ СН'!$F$11+СВЦЭМ!$D$10+'СЕТ СН'!$F$5-'СЕТ СН'!$F$21</f>
        <v>4999.4606101600002</v>
      </c>
      <c r="L28" s="36">
        <f>SUMIFS(СВЦЭМ!$D$39:$D$782,СВЦЭМ!$A$39:$A$782,$A28,СВЦЭМ!$B$39:$B$782,L$11)+'СЕТ СН'!$F$11+СВЦЭМ!$D$10+'СЕТ СН'!$F$5-'СЕТ СН'!$F$21</f>
        <v>4986.10885461</v>
      </c>
      <c r="M28" s="36">
        <f>SUMIFS(СВЦЭМ!$D$39:$D$782,СВЦЭМ!$A$39:$A$782,$A28,СВЦЭМ!$B$39:$B$782,M$11)+'СЕТ СН'!$F$11+СВЦЭМ!$D$10+'СЕТ СН'!$F$5-'СЕТ СН'!$F$21</f>
        <v>4989.4385122999993</v>
      </c>
      <c r="N28" s="36">
        <f>SUMIFS(СВЦЭМ!$D$39:$D$782,СВЦЭМ!$A$39:$A$782,$A28,СВЦЭМ!$B$39:$B$782,N$11)+'СЕТ СН'!$F$11+СВЦЭМ!$D$10+'СЕТ СН'!$F$5-'СЕТ СН'!$F$21</f>
        <v>5005.9395819700003</v>
      </c>
      <c r="O28" s="36">
        <f>SUMIFS(СВЦЭМ!$D$39:$D$782,СВЦЭМ!$A$39:$A$782,$A28,СВЦЭМ!$B$39:$B$782,O$11)+'СЕТ СН'!$F$11+СВЦЭМ!$D$10+'СЕТ СН'!$F$5-'СЕТ СН'!$F$21</f>
        <v>5011.7449669099997</v>
      </c>
      <c r="P28" s="36">
        <f>SUMIFS(СВЦЭМ!$D$39:$D$782,СВЦЭМ!$A$39:$A$782,$A28,СВЦЭМ!$B$39:$B$782,P$11)+'СЕТ СН'!$F$11+СВЦЭМ!$D$10+'СЕТ СН'!$F$5-'СЕТ СН'!$F$21</f>
        <v>5018.2671861099998</v>
      </c>
      <c r="Q28" s="36">
        <f>SUMIFS(СВЦЭМ!$D$39:$D$782,СВЦЭМ!$A$39:$A$782,$A28,СВЦЭМ!$B$39:$B$782,Q$11)+'СЕТ СН'!$F$11+СВЦЭМ!$D$10+'СЕТ СН'!$F$5-'СЕТ СН'!$F$21</f>
        <v>5061.7927023599996</v>
      </c>
      <c r="R28" s="36">
        <f>SUMIFS(СВЦЭМ!$D$39:$D$782,СВЦЭМ!$A$39:$A$782,$A28,СВЦЭМ!$B$39:$B$782,R$11)+'СЕТ СН'!$F$11+СВЦЭМ!$D$10+'СЕТ СН'!$F$5-'СЕТ СН'!$F$21</f>
        <v>5038.35413135</v>
      </c>
      <c r="S28" s="36">
        <f>SUMIFS(СВЦЭМ!$D$39:$D$782,СВЦЭМ!$A$39:$A$782,$A28,СВЦЭМ!$B$39:$B$782,S$11)+'СЕТ СН'!$F$11+СВЦЭМ!$D$10+'СЕТ СН'!$F$5-'СЕТ СН'!$F$21</f>
        <v>5040.6898582100002</v>
      </c>
      <c r="T28" s="36">
        <f>SUMIFS(СВЦЭМ!$D$39:$D$782,СВЦЭМ!$A$39:$A$782,$A28,СВЦЭМ!$B$39:$B$782,T$11)+'СЕТ СН'!$F$11+СВЦЭМ!$D$10+'СЕТ СН'!$F$5-'СЕТ СН'!$F$21</f>
        <v>4956.4534936</v>
      </c>
      <c r="U28" s="36">
        <f>SUMIFS(СВЦЭМ!$D$39:$D$782,СВЦЭМ!$A$39:$A$782,$A28,СВЦЭМ!$B$39:$B$782,U$11)+'СЕТ СН'!$F$11+СВЦЭМ!$D$10+'СЕТ СН'!$F$5-'СЕТ СН'!$F$21</f>
        <v>4925.71005436</v>
      </c>
      <c r="V28" s="36">
        <f>SUMIFS(СВЦЭМ!$D$39:$D$782,СВЦЭМ!$A$39:$A$782,$A28,СВЦЭМ!$B$39:$B$782,V$11)+'СЕТ СН'!$F$11+СВЦЭМ!$D$10+'СЕТ СН'!$F$5-'СЕТ СН'!$F$21</f>
        <v>4929.0348104899995</v>
      </c>
      <c r="W28" s="36">
        <f>SUMIFS(СВЦЭМ!$D$39:$D$782,СВЦЭМ!$A$39:$A$782,$A28,СВЦЭМ!$B$39:$B$782,W$11)+'СЕТ СН'!$F$11+СВЦЭМ!$D$10+'СЕТ СН'!$F$5-'СЕТ СН'!$F$21</f>
        <v>4958.73291462</v>
      </c>
      <c r="X28" s="36">
        <f>SUMIFS(СВЦЭМ!$D$39:$D$782,СВЦЭМ!$A$39:$A$782,$A28,СВЦЭМ!$B$39:$B$782,X$11)+'СЕТ СН'!$F$11+СВЦЭМ!$D$10+'СЕТ СН'!$F$5-'СЕТ СН'!$F$21</f>
        <v>5013.5398167799995</v>
      </c>
      <c r="Y28" s="36">
        <f>SUMIFS(СВЦЭМ!$D$39:$D$782,СВЦЭМ!$A$39:$A$782,$A28,СВЦЭМ!$B$39:$B$782,Y$11)+'СЕТ СН'!$F$11+СВЦЭМ!$D$10+'СЕТ СН'!$F$5-'СЕТ СН'!$F$21</f>
        <v>5043.9630177700001</v>
      </c>
    </row>
    <row r="29" spans="1:25" ht="15.75" x14ac:dyDescent="0.2">
      <c r="A29" s="35">
        <f t="shared" si="0"/>
        <v>45583</v>
      </c>
      <c r="B29" s="36">
        <f>SUMIFS(СВЦЭМ!$D$39:$D$782,СВЦЭМ!$A$39:$A$782,$A29,СВЦЭМ!$B$39:$B$782,B$11)+'СЕТ СН'!$F$11+СВЦЭМ!$D$10+'СЕТ СН'!$F$5-'СЕТ СН'!$F$21</f>
        <v>5090.32210012</v>
      </c>
      <c r="C29" s="36">
        <f>SUMIFS(СВЦЭМ!$D$39:$D$782,СВЦЭМ!$A$39:$A$782,$A29,СВЦЭМ!$B$39:$B$782,C$11)+'СЕТ СН'!$F$11+СВЦЭМ!$D$10+'СЕТ СН'!$F$5-'СЕТ СН'!$F$21</f>
        <v>5175.3369791299992</v>
      </c>
      <c r="D29" s="36">
        <f>SUMIFS(СВЦЭМ!$D$39:$D$782,СВЦЭМ!$A$39:$A$782,$A29,СВЦЭМ!$B$39:$B$782,D$11)+'СЕТ СН'!$F$11+СВЦЭМ!$D$10+'СЕТ СН'!$F$5-'СЕТ СН'!$F$21</f>
        <v>5229.5017791800001</v>
      </c>
      <c r="E29" s="36">
        <f>SUMIFS(СВЦЭМ!$D$39:$D$782,СВЦЭМ!$A$39:$A$782,$A29,СВЦЭМ!$B$39:$B$782,E$11)+'СЕТ СН'!$F$11+СВЦЭМ!$D$10+'СЕТ СН'!$F$5-'СЕТ СН'!$F$21</f>
        <v>5311.8745142999996</v>
      </c>
      <c r="F29" s="36">
        <f>SUMIFS(СВЦЭМ!$D$39:$D$782,СВЦЭМ!$A$39:$A$782,$A29,СВЦЭМ!$B$39:$B$782,F$11)+'СЕТ СН'!$F$11+СВЦЭМ!$D$10+'СЕТ СН'!$F$5-'СЕТ СН'!$F$21</f>
        <v>5255.022226</v>
      </c>
      <c r="G29" s="36">
        <f>SUMIFS(СВЦЭМ!$D$39:$D$782,СВЦЭМ!$A$39:$A$782,$A29,СВЦЭМ!$B$39:$B$782,G$11)+'СЕТ СН'!$F$11+СВЦЭМ!$D$10+'СЕТ СН'!$F$5-'СЕТ СН'!$F$21</f>
        <v>5214.16829418</v>
      </c>
      <c r="H29" s="36">
        <f>SUMIFS(СВЦЭМ!$D$39:$D$782,СВЦЭМ!$A$39:$A$782,$A29,СВЦЭМ!$B$39:$B$782,H$11)+'СЕТ СН'!$F$11+СВЦЭМ!$D$10+'СЕТ СН'!$F$5-'СЕТ СН'!$F$21</f>
        <v>5096.7798184900003</v>
      </c>
      <c r="I29" s="36">
        <f>SUMIFS(СВЦЭМ!$D$39:$D$782,СВЦЭМ!$A$39:$A$782,$A29,СВЦЭМ!$B$39:$B$782,I$11)+'СЕТ СН'!$F$11+СВЦЭМ!$D$10+'СЕТ СН'!$F$5-'СЕТ СН'!$F$21</f>
        <v>5015.3053937899995</v>
      </c>
      <c r="J29" s="36">
        <f>SUMIFS(СВЦЭМ!$D$39:$D$782,СВЦЭМ!$A$39:$A$782,$A29,СВЦЭМ!$B$39:$B$782,J$11)+'СЕТ СН'!$F$11+СВЦЭМ!$D$10+'СЕТ СН'!$F$5-'СЕТ СН'!$F$21</f>
        <v>4973.8038653099993</v>
      </c>
      <c r="K29" s="36">
        <f>SUMIFS(СВЦЭМ!$D$39:$D$782,СВЦЭМ!$A$39:$A$782,$A29,СВЦЭМ!$B$39:$B$782,K$11)+'СЕТ СН'!$F$11+СВЦЭМ!$D$10+'СЕТ СН'!$F$5-'СЕТ СН'!$F$21</f>
        <v>5012.6468937600002</v>
      </c>
      <c r="L29" s="36">
        <f>SUMIFS(СВЦЭМ!$D$39:$D$782,СВЦЭМ!$A$39:$A$782,$A29,СВЦЭМ!$B$39:$B$782,L$11)+'СЕТ СН'!$F$11+СВЦЭМ!$D$10+'СЕТ СН'!$F$5-'СЕТ СН'!$F$21</f>
        <v>5008.8321778899999</v>
      </c>
      <c r="M29" s="36">
        <f>SUMIFS(СВЦЭМ!$D$39:$D$782,СВЦЭМ!$A$39:$A$782,$A29,СВЦЭМ!$B$39:$B$782,M$11)+'СЕТ СН'!$F$11+СВЦЭМ!$D$10+'СЕТ СН'!$F$5-'СЕТ СН'!$F$21</f>
        <v>5012.8876428599997</v>
      </c>
      <c r="N29" s="36">
        <f>SUMIFS(СВЦЭМ!$D$39:$D$782,СВЦЭМ!$A$39:$A$782,$A29,СВЦЭМ!$B$39:$B$782,N$11)+'СЕТ СН'!$F$11+СВЦЭМ!$D$10+'СЕТ СН'!$F$5-'СЕТ СН'!$F$21</f>
        <v>5033.4498841599998</v>
      </c>
      <c r="O29" s="36">
        <f>SUMIFS(СВЦЭМ!$D$39:$D$782,СВЦЭМ!$A$39:$A$782,$A29,СВЦЭМ!$B$39:$B$782,O$11)+'СЕТ СН'!$F$11+СВЦЭМ!$D$10+'СЕТ СН'!$F$5-'СЕТ СН'!$F$21</f>
        <v>5019.5602940099998</v>
      </c>
      <c r="P29" s="36">
        <f>SUMIFS(СВЦЭМ!$D$39:$D$782,СВЦЭМ!$A$39:$A$782,$A29,СВЦЭМ!$B$39:$B$782,P$11)+'СЕТ СН'!$F$11+СВЦЭМ!$D$10+'СЕТ СН'!$F$5-'СЕТ СН'!$F$21</f>
        <v>5026.3985424100001</v>
      </c>
      <c r="Q29" s="36">
        <f>SUMIFS(СВЦЭМ!$D$39:$D$782,СВЦЭМ!$A$39:$A$782,$A29,СВЦЭМ!$B$39:$B$782,Q$11)+'СЕТ СН'!$F$11+СВЦЭМ!$D$10+'СЕТ СН'!$F$5-'СЕТ СН'!$F$21</f>
        <v>5045.9558568599996</v>
      </c>
      <c r="R29" s="36">
        <f>SUMIFS(СВЦЭМ!$D$39:$D$782,СВЦЭМ!$A$39:$A$782,$A29,СВЦЭМ!$B$39:$B$782,R$11)+'СЕТ СН'!$F$11+СВЦЭМ!$D$10+'СЕТ СН'!$F$5-'СЕТ СН'!$F$21</f>
        <v>5030.5194986799997</v>
      </c>
      <c r="S29" s="36">
        <f>SUMIFS(СВЦЭМ!$D$39:$D$782,СВЦЭМ!$A$39:$A$782,$A29,СВЦЭМ!$B$39:$B$782,S$11)+'СЕТ СН'!$F$11+СВЦЭМ!$D$10+'СЕТ СН'!$F$5-'СЕТ СН'!$F$21</f>
        <v>5008.2481968899992</v>
      </c>
      <c r="T29" s="36">
        <f>SUMIFS(СВЦЭМ!$D$39:$D$782,СВЦЭМ!$A$39:$A$782,$A29,СВЦЭМ!$B$39:$B$782,T$11)+'СЕТ СН'!$F$11+СВЦЭМ!$D$10+'СЕТ СН'!$F$5-'СЕТ СН'!$F$21</f>
        <v>4967.9443295700003</v>
      </c>
      <c r="U29" s="36">
        <f>SUMIFS(СВЦЭМ!$D$39:$D$782,СВЦЭМ!$A$39:$A$782,$A29,СВЦЭМ!$B$39:$B$782,U$11)+'СЕТ СН'!$F$11+СВЦЭМ!$D$10+'СЕТ СН'!$F$5-'СЕТ СН'!$F$21</f>
        <v>4950.7629184500001</v>
      </c>
      <c r="V29" s="36">
        <f>SUMIFS(СВЦЭМ!$D$39:$D$782,СВЦЭМ!$A$39:$A$782,$A29,СВЦЭМ!$B$39:$B$782,V$11)+'СЕТ СН'!$F$11+СВЦЭМ!$D$10+'СЕТ СН'!$F$5-'СЕТ СН'!$F$21</f>
        <v>4967.0043469399998</v>
      </c>
      <c r="W29" s="36">
        <f>SUMIFS(СВЦЭМ!$D$39:$D$782,СВЦЭМ!$A$39:$A$782,$A29,СВЦЭМ!$B$39:$B$782,W$11)+'СЕТ СН'!$F$11+СВЦЭМ!$D$10+'СЕТ СН'!$F$5-'СЕТ СН'!$F$21</f>
        <v>4992.3966826699998</v>
      </c>
      <c r="X29" s="36">
        <f>SUMIFS(СВЦЭМ!$D$39:$D$782,СВЦЭМ!$A$39:$A$782,$A29,СВЦЭМ!$B$39:$B$782,X$11)+'СЕТ СН'!$F$11+СВЦЭМ!$D$10+'СЕТ СН'!$F$5-'СЕТ СН'!$F$21</f>
        <v>5049.4886856800003</v>
      </c>
      <c r="Y29" s="36">
        <f>SUMIFS(СВЦЭМ!$D$39:$D$782,СВЦЭМ!$A$39:$A$782,$A29,СВЦЭМ!$B$39:$B$782,Y$11)+'СЕТ СН'!$F$11+СВЦЭМ!$D$10+'СЕТ СН'!$F$5-'СЕТ СН'!$F$21</f>
        <v>5128.6642947</v>
      </c>
    </row>
    <row r="30" spans="1:25" ht="15.75" x14ac:dyDescent="0.2">
      <c r="A30" s="35">
        <f t="shared" si="0"/>
        <v>45584</v>
      </c>
      <c r="B30" s="36">
        <f>SUMIFS(СВЦЭМ!$D$39:$D$782,СВЦЭМ!$A$39:$A$782,$A30,СВЦЭМ!$B$39:$B$782,B$11)+'СЕТ СН'!$F$11+СВЦЭМ!$D$10+'СЕТ СН'!$F$5-'СЕТ СН'!$F$21</f>
        <v>5066.0483367999996</v>
      </c>
      <c r="C30" s="36">
        <f>SUMIFS(СВЦЭМ!$D$39:$D$782,СВЦЭМ!$A$39:$A$782,$A30,СВЦЭМ!$B$39:$B$782,C$11)+'СЕТ СН'!$F$11+СВЦЭМ!$D$10+'СЕТ СН'!$F$5-'СЕТ СН'!$F$21</f>
        <v>5115.6100879799997</v>
      </c>
      <c r="D30" s="36">
        <f>SUMIFS(СВЦЭМ!$D$39:$D$782,СВЦЭМ!$A$39:$A$782,$A30,СВЦЭМ!$B$39:$B$782,D$11)+'СЕТ СН'!$F$11+СВЦЭМ!$D$10+'СЕТ СН'!$F$5-'СЕТ СН'!$F$21</f>
        <v>5187.0798719499999</v>
      </c>
      <c r="E30" s="36">
        <f>SUMIFS(СВЦЭМ!$D$39:$D$782,СВЦЭМ!$A$39:$A$782,$A30,СВЦЭМ!$B$39:$B$782,E$11)+'СЕТ СН'!$F$11+СВЦЭМ!$D$10+'СЕТ СН'!$F$5-'СЕТ СН'!$F$21</f>
        <v>5194.1314934900001</v>
      </c>
      <c r="F30" s="36">
        <f>SUMIFS(СВЦЭМ!$D$39:$D$782,СВЦЭМ!$A$39:$A$782,$A30,СВЦЭМ!$B$39:$B$782,F$11)+'СЕТ СН'!$F$11+СВЦЭМ!$D$10+'СЕТ СН'!$F$5-'СЕТ СН'!$F$21</f>
        <v>5201.3235548599996</v>
      </c>
      <c r="G30" s="36">
        <f>SUMIFS(СВЦЭМ!$D$39:$D$782,СВЦЭМ!$A$39:$A$782,$A30,СВЦЭМ!$B$39:$B$782,G$11)+'СЕТ СН'!$F$11+СВЦЭМ!$D$10+'СЕТ СН'!$F$5-'СЕТ СН'!$F$21</f>
        <v>5196.3050087599995</v>
      </c>
      <c r="H30" s="36">
        <f>SUMIFS(СВЦЭМ!$D$39:$D$782,СВЦЭМ!$A$39:$A$782,$A30,СВЦЭМ!$B$39:$B$782,H$11)+'СЕТ СН'!$F$11+СВЦЭМ!$D$10+'СЕТ СН'!$F$5-'СЕТ СН'!$F$21</f>
        <v>5171.1047462799997</v>
      </c>
      <c r="I30" s="36">
        <f>SUMIFS(СВЦЭМ!$D$39:$D$782,СВЦЭМ!$A$39:$A$782,$A30,СВЦЭМ!$B$39:$B$782,I$11)+'СЕТ СН'!$F$11+СВЦЭМ!$D$10+'СЕТ СН'!$F$5-'СЕТ СН'!$F$21</f>
        <v>5185.0343084599999</v>
      </c>
      <c r="J30" s="36">
        <f>SUMIFS(СВЦЭМ!$D$39:$D$782,СВЦЭМ!$A$39:$A$782,$A30,СВЦЭМ!$B$39:$B$782,J$11)+'СЕТ СН'!$F$11+СВЦЭМ!$D$10+'СЕТ СН'!$F$5-'СЕТ СН'!$F$21</f>
        <v>5083.7597802700002</v>
      </c>
      <c r="K30" s="36">
        <f>SUMIFS(СВЦЭМ!$D$39:$D$782,СВЦЭМ!$A$39:$A$782,$A30,СВЦЭМ!$B$39:$B$782,K$11)+'СЕТ СН'!$F$11+СВЦЭМ!$D$10+'СЕТ СН'!$F$5-'СЕТ СН'!$F$21</f>
        <v>4988.2159229999997</v>
      </c>
      <c r="L30" s="36">
        <f>SUMIFS(СВЦЭМ!$D$39:$D$782,СВЦЭМ!$A$39:$A$782,$A30,СВЦЭМ!$B$39:$B$782,L$11)+'СЕТ СН'!$F$11+СВЦЭМ!$D$10+'СЕТ СН'!$F$5-'СЕТ СН'!$F$21</f>
        <v>4951.0696104899998</v>
      </c>
      <c r="M30" s="36">
        <f>SUMIFS(СВЦЭМ!$D$39:$D$782,СВЦЭМ!$A$39:$A$782,$A30,СВЦЭМ!$B$39:$B$782,M$11)+'СЕТ СН'!$F$11+СВЦЭМ!$D$10+'СЕТ СН'!$F$5-'СЕТ СН'!$F$21</f>
        <v>4966.2041681199998</v>
      </c>
      <c r="N30" s="36">
        <f>SUMIFS(СВЦЭМ!$D$39:$D$782,СВЦЭМ!$A$39:$A$782,$A30,СВЦЭМ!$B$39:$B$782,N$11)+'СЕТ СН'!$F$11+СВЦЭМ!$D$10+'СЕТ СН'!$F$5-'СЕТ СН'!$F$21</f>
        <v>4984.2317618999996</v>
      </c>
      <c r="O30" s="36">
        <f>SUMIFS(СВЦЭМ!$D$39:$D$782,СВЦЭМ!$A$39:$A$782,$A30,СВЦЭМ!$B$39:$B$782,O$11)+'СЕТ СН'!$F$11+СВЦЭМ!$D$10+'СЕТ СН'!$F$5-'СЕТ СН'!$F$21</f>
        <v>4996.7339522599996</v>
      </c>
      <c r="P30" s="36">
        <f>SUMIFS(СВЦЭМ!$D$39:$D$782,СВЦЭМ!$A$39:$A$782,$A30,СВЦЭМ!$B$39:$B$782,P$11)+'СЕТ СН'!$F$11+СВЦЭМ!$D$10+'СЕТ СН'!$F$5-'СЕТ СН'!$F$21</f>
        <v>5019.2482341699997</v>
      </c>
      <c r="Q30" s="36">
        <f>SUMIFS(СВЦЭМ!$D$39:$D$782,СВЦЭМ!$A$39:$A$782,$A30,СВЦЭМ!$B$39:$B$782,Q$11)+'СЕТ СН'!$F$11+СВЦЭМ!$D$10+'СЕТ СН'!$F$5-'СЕТ СН'!$F$21</f>
        <v>5025.5935401799998</v>
      </c>
      <c r="R30" s="36">
        <f>SUMIFS(СВЦЭМ!$D$39:$D$782,СВЦЭМ!$A$39:$A$782,$A30,СВЦЭМ!$B$39:$B$782,R$11)+'СЕТ СН'!$F$11+СВЦЭМ!$D$10+'СЕТ СН'!$F$5-'СЕТ СН'!$F$21</f>
        <v>5029.3887326399999</v>
      </c>
      <c r="S30" s="36">
        <f>SUMIFS(СВЦЭМ!$D$39:$D$782,СВЦЭМ!$A$39:$A$782,$A30,СВЦЭМ!$B$39:$B$782,S$11)+'СЕТ СН'!$F$11+СВЦЭМ!$D$10+'СЕТ СН'!$F$5-'СЕТ СН'!$F$21</f>
        <v>5020.4861294900002</v>
      </c>
      <c r="T30" s="36">
        <f>SUMIFS(СВЦЭМ!$D$39:$D$782,СВЦЭМ!$A$39:$A$782,$A30,СВЦЭМ!$B$39:$B$782,T$11)+'СЕТ СН'!$F$11+СВЦЭМ!$D$10+'СЕТ СН'!$F$5-'СЕТ СН'!$F$21</f>
        <v>4952.2981757399994</v>
      </c>
      <c r="U30" s="36">
        <f>SUMIFS(СВЦЭМ!$D$39:$D$782,СВЦЭМ!$A$39:$A$782,$A30,СВЦЭМ!$B$39:$B$782,U$11)+'СЕТ СН'!$F$11+СВЦЭМ!$D$10+'СЕТ СН'!$F$5-'СЕТ СН'!$F$21</f>
        <v>4927.0789483899998</v>
      </c>
      <c r="V30" s="36">
        <f>SUMIFS(СВЦЭМ!$D$39:$D$782,СВЦЭМ!$A$39:$A$782,$A30,СВЦЭМ!$B$39:$B$782,V$11)+'СЕТ СН'!$F$11+СВЦЭМ!$D$10+'СЕТ СН'!$F$5-'СЕТ СН'!$F$21</f>
        <v>4938.2283866600001</v>
      </c>
      <c r="W30" s="36">
        <f>SUMIFS(СВЦЭМ!$D$39:$D$782,СВЦЭМ!$A$39:$A$782,$A30,СВЦЭМ!$B$39:$B$782,W$11)+'СЕТ СН'!$F$11+СВЦЭМ!$D$10+'СЕТ СН'!$F$5-'СЕТ СН'!$F$21</f>
        <v>4956.1793049999997</v>
      </c>
      <c r="X30" s="36">
        <f>SUMIFS(СВЦЭМ!$D$39:$D$782,СВЦЭМ!$A$39:$A$782,$A30,СВЦЭМ!$B$39:$B$782,X$11)+'СЕТ СН'!$F$11+СВЦЭМ!$D$10+'СЕТ СН'!$F$5-'СЕТ СН'!$F$21</f>
        <v>5012.2446976800002</v>
      </c>
      <c r="Y30" s="36">
        <f>SUMIFS(СВЦЭМ!$D$39:$D$782,СВЦЭМ!$A$39:$A$782,$A30,СВЦЭМ!$B$39:$B$782,Y$11)+'СЕТ СН'!$F$11+СВЦЭМ!$D$10+'СЕТ СН'!$F$5-'СЕТ СН'!$F$21</f>
        <v>5044.50312321</v>
      </c>
    </row>
    <row r="31" spans="1:25" ht="15.75" x14ac:dyDescent="0.2">
      <c r="A31" s="35">
        <f t="shared" si="0"/>
        <v>45585</v>
      </c>
      <c r="B31" s="36">
        <f>SUMIFS(СВЦЭМ!$D$39:$D$782,СВЦЭМ!$A$39:$A$782,$A31,СВЦЭМ!$B$39:$B$782,B$11)+'СЕТ СН'!$F$11+СВЦЭМ!$D$10+'СЕТ СН'!$F$5-'СЕТ СН'!$F$21</f>
        <v>5114.2048201199996</v>
      </c>
      <c r="C31" s="36">
        <f>SUMIFS(СВЦЭМ!$D$39:$D$782,СВЦЭМ!$A$39:$A$782,$A31,СВЦЭМ!$B$39:$B$782,C$11)+'СЕТ СН'!$F$11+СВЦЭМ!$D$10+'СЕТ СН'!$F$5-'СЕТ СН'!$F$21</f>
        <v>5177.5610084800001</v>
      </c>
      <c r="D31" s="36">
        <f>SUMIFS(СВЦЭМ!$D$39:$D$782,СВЦЭМ!$A$39:$A$782,$A31,СВЦЭМ!$B$39:$B$782,D$11)+'СЕТ СН'!$F$11+СВЦЭМ!$D$10+'СЕТ СН'!$F$5-'СЕТ СН'!$F$21</f>
        <v>5210.0695210199992</v>
      </c>
      <c r="E31" s="36">
        <f>SUMIFS(СВЦЭМ!$D$39:$D$782,СВЦЭМ!$A$39:$A$782,$A31,СВЦЭМ!$B$39:$B$782,E$11)+'СЕТ СН'!$F$11+СВЦЭМ!$D$10+'СЕТ СН'!$F$5-'СЕТ СН'!$F$21</f>
        <v>5231.1223424999998</v>
      </c>
      <c r="F31" s="36">
        <f>SUMIFS(СВЦЭМ!$D$39:$D$782,СВЦЭМ!$A$39:$A$782,$A31,СВЦЭМ!$B$39:$B$782,F$11)+'СЕТ СН'!$F$11+СВЦЭМ!$D$10+'СЕТ СН'!$F$5-'СЕТ СН'!$F$21</f>
        <v>5231.7793530700001</v>
      </c>
      <c r="G31" s="36">
        <f>SUMIFS(СВЦЭМ!$D$39:$D$782,СВЦЭМ!$A$39:$A$782,$A31,СВЦЭМ!$B$39:$B$782,G$11)+'СЕТ СН'!$F$11+СВЦЭМ!$D$10+'СЕТ СН'!$F$5-'СЕТ СН'!$F$21</f>
        <v>5215.8380499699997</v>
      </c>
      <c r="H31" s="36">
        <f>SUMIFS(СВЦЭМ!$D$39:$D$782,СВЦЭМ!$A$39:$A$782,$A31,СВЦЭМ!$B$39:$B$782,H$11)+'СЕТ СН'!$F$11+СВЦЭМ!$D$10+'СЕТ СН'!$F$5-'СЕТ СН'!$F$21</f>
        <v>5193.3408423999999</v>
      </c>
      <c r="I31" s="36">
        <f>SUMIFS(СВЦЭМ!$D$39:$D$782,СВЦЭМ!$A$39:$A$782,$A31,СВЦЭМ!$B$39:$B$782,I$11)+'СЕТ СН'!$F$11+СВЦЭМ!$D$10+'СЕТ СН'!$F$5-'СЕТ СН'!$F$21</f>
        <v>5149.8229370899999</v>
      </c>
      <c r="J31" s="36">
        <f>SUMIFS(СВЦЭМ!$D$39:$D$782,СВЦЭМ!$A$39:$A$782,$A31,СВЦЭМ!$B$39:$B$782,J$11)+'СЕТ СН'!$F$11+СВЦЭМ!$D$10+'СЕТ СН'!$F$5-'СЕТ СН'!$F$21</f>
        <v>5067.1610672699999</v>
      </c>
      <c r="K31" s="36">
        <f>SUMIFS(СВЦЭМ!$D$39:$D$782,СВЦЭМ!$A$39:$A$782,$A31,СВЦЭМ!$B$39:$B$782,K$11)+'СЕТ СН'!$F$11+СВЦЭМ!$D$10+'СЕТ СН'!$F$5-'СЕТ СН'!$F$21</f>
        <v>5003.1016403599997</v>
      </c>
      <c r="L31" s="36">
        <f>SUMIFS(СВЦЭМ!$D$39:$D$782,СВЦЭМ!$A$39:$A$782,$A31,СВЦЭМ!$B$39:$B$782,L$11)+'СЕТ СН'!$F$11+СВЦЭМ!$D$10+'СЕТ СН'!$F$5-'СЕТ СН'!$F$21</f>
        <v>4995.7353122999994</v>
      </c>
      <c r="M31" s="36">
        <f>SUMIFS(СВЦЭМ!$D$39:$D$782,СВЦЭМ!$A$39:$A$782,$A31,СВЦЭМ!$B$39:$B$782,M$11)+'СЕТ СН'!$F$11+СВЦЭМ!$D$10+'СЕТ СН'!$F$5-'СЕТ СН'!$F$21</f>
        <v>4998.5474859400001</v>
      </c>
      <c r="N31" s="36">
        <f>SUMIFS(СВЦЭМ!$D$39:$D$782,СВЦЭМ!$A$39:$A$782,$A31,СВЦЭМ!$B$39:$B$782,N$11)+'СЕТ СН'!$F$11+СВЦЭМ!$D$10+'СЕТ СН'!$F$5-'СЕТ СН'!$F$21</f>
        <v>5018.52881609</v>
      </c>
      <c r="O31" s="36">
        <f>SUMIFS(СВЦЭМ!$D$39:$D$782,СВЦЭМ!$A$39:$A$782,$A31,СВЦЭМ!$B$39:$B$782,O$11)+'СЕТ СН'!$F$11+СВЦЭМ!$D$10+'СЕТ СН'!$F$5-'СЕТ СН'!$F$21</f>
        <v>5042.37221684</v>
      </c>
      <c r="P31" s="36">
        <f>SUMIFS(СВЦЭМ!$D$39:$D$782,СВЦЭМ!$A$39:$A$782,$A31,СВЦЭМ!$B$39:$B$782,P$11)+'СЕТ СН'!$F$11+СВЦЭМ!$D$10+'СЕТ СН'!$F$5-'СЕТ СН'!$F$21</f>
        <v>5057.1821291199994</v>
      </c>
      <c r="Q31" s="36">
        <f>SUMIFS(СВЦЭМ!$D$39:$D$782,СВЦЭМ!$A$39:$A$782,$A31,СВЦЭМ!$B$39:$B$782,Q$11)+'СЕТ СН'!$F$11+СВЦЭМ!$D$10+'СЕТ СН'!$F$5-'СЕТ СН'!$F$21</f>
        <v>5052.9215877400002</v>
      </c>
      <c r="R31" s="36">
        <f>SUMIFS(СВЦЭМ!$D$39:$D$782,СВЦЭМ!$A$39:$A$782,$A31,СВЦЭМ!$B$39:$B$782,R$11)+'СЕТ СН'!$F$11+СВЦЭМ!$D$10+'СЕТ СН'!$F$5-'СЕТ СН'!$F$21</f>
        <v>5040.67711667</v>
      </c>
      <c r="S31" s="36">
        <f>SUMIFS(СВЦЭМ!$D$39:$D$782,СВЦЭМ!$A$39:$A$782,$A31,СВЦЭМ!$B$39:$B$782,S$11)+'СЕТ СН'!$F$11+СВЦЭМ!$D$10+'СЕТ СН'!$F$5-'СЕТ СН'!$F$21</f>
        <v>4999.0176364199997</v>
      </c>
      <c r="T31" s="36">
        <f>SUMIFS(СВЦЭМ!$D$39:$D$782,СВЦЭМ!$A$39:$A$782,$A31,СВЦЭМ!$B$39:$B$782,T$11)+'СЕТ СН'!$F$11+СВЦЭМ!$D$10+'СЕТ СН'!$F$5-'СЕТ СН'!$F$21</f>
        <v>4933.1100293700001</v>
      </c>
      <c r="U31" s="36">
        <f>SUMIFS(СВЦЭМ!$D$39:$D$782,СВЦЭМ!$A$39:$A$782,$A31,СВЦЭМ!$B$39:$B$782,U$11)+'СЕТ СН'!$F$11+СВЦЭМ!$D$10+'СЕТ СН'!$F$5-'СЕТ СН'!$F$21</f>
        <v>4883.2779874499993</v>
      </c>
      <c r="V31" s="36">
        <f>SUMIFS(СВЦЭМ!$D$39:$D$782,СВЦЭМ!$A$39:$A$782,$A31,СВЦЭМ!$B$39:$B$782,V$11)+'СЕТ СН'!$F$11+СВЦЭМ!$D$10+'СЕТ СН'!$F$5-'СЕТ СН'!$F$21</f>
        <v>4899.7610858499993</v>
      </c>
      <c r="W31" s="36">
        <f>SUMIFS(СВЦЭМ!$D$39:$D$782,СВЦЭМ!$A$39:$A$782,$A31,СВЦЭМ!$B$39:$B$782,W$11)+'СЕТ СН'!$F$11+СВЦЭМ!$D$10+'СЕТ СН'!$F$5-'СЕТ СН'!$F$21</f>
        <v>4943.7259268299995</v>
      </c>
      <c r="X31" s="36">
        <f>SUMIFS(СВЦЭМ!$D$39:$D$782,СВЦЭМ!$A$39:$A$782,$A31,СВЦЭМ!$B$39:$B$782,X$11)+'СЕТ СН'!$F$11+СВЦЭМ!$D$10+'СЕТ СН'!$F$5-'СЕТ СН'!$F$21</f>
        <v>5019.7588264799997</v>
      </c>
      <c r="Y31" s="36">
        <f>SUMIFS(СВЦЭМ!$D$39:$D$782,СВЦЭМ!$A$39:$A$782,$A31,СВЦЭМ!$B$39:$B$782,Y$11)+'СЕТ СН'!$F$11+СВЦЭМ!$D$10+'СЕТ СН'!$F$5-'СЕТ СН'!$F$21</f>
        <v>5080.9689878399995</v>
      </c>
    </row>
    <row r="32" spans="1:25" ht="15.75" x14ac:dyDescent="0.2">
      <c r="A32" s="35">
        <f t="shared" si="0"/>
        <v>45586</v>
      </c>
      <c r="B32" s="36">
        <f>SUMIFS(СВЦЭМ!$D$39:$D$782,СВЦЭМ!$A$39:$A$782,$A32,СВЦЭМ!$B$39:$B$782,B$11)+'СЕТ СН'!$F$11+СВЦЭМ!$D$10+'СЕТ СН'!$F$5-'СЕТ СН'!$F$21</f>
        <v>5184.1298655299997</v>
      </c>
      <c r="C32" s="36">
        <f>SUMIFS(СВЦЭМ!$D$39:$D$782,СВЦЭМ!$A$39:$A$782,$A32,СВЦЭМ!$B$39:$B$782,C$11)+'СЕТ СН'!$F$11+СВЦЭМ!$D$10+'СЕТ СН'!$F$5-'СЕТ СН'!$F$21</f>
        <v>5219.03712937</v>
      </c>
      <c r="D32" s="36">
        <f>SUMIFS(СВЦЭМ!$D$39:$D$782,СВЦЭМ!$A$39:$A$782,$A32,СВЦЭМ!$B$39:$B$782,D$11)+'СЕТ СН'!$F$11+СВЦЭМ!$D$10+'СЕТ СН'!$F$5-'СЕТ СН'!$F$21</f>
        <v>5238.3582363400001</v>
      </c>
      <c r="E32" s="36">
        <f>SUMIFS(СВЦЭМ!$D$39:$D$782,СВЦЭМ!$A$39:$A$782,$A32,СВЦЭМ!$B$39:$B$782,E$11)+'СЕТ СН'!$F$11+СВЦЭМ!$D$10+'СЕТ СН'!$F$5-'СЕТ СН'!$F$21</f>
        <v>5245.6617337499993</v>
      </c>
      <c r="F32" s="36">
        <f>SUMIFS(СВЦЭМ!$D$39:$D$782,СВЦЭМ!$A$39:$A$782,$A32,СВЦЭМ!$B$39:$B$782,F$11)+'СЕТ СН'!$F$11+СВЦЭМ!$D$10+'СЕТ СН'!$F$5-'СЕТ СН'!$F$21</f>
        <v>5250.2714393299993</v>
      </c>
      <c r="G32" s="36">
        <f>SUMIFS(СВЦЭМ!$D$39:$D$782,СВЦЭМ!$A$39:$A$782,$A32,СВЦЭМ!$B$39:$B$782,G$11)+'СЕТ СН'!$F$11+СВЦЭМ!$D$10+'СЕТ СН'!$F$5-'СЕТ СН'!$F$21</f>
        <v>5244.1799314899999</v>
      </c>
      <c r="H32" s="36">
        <f>SUMIFS(СВЦЭМ!$D$39:$D$782,СВЦЭМ!$A$39:$A$782,$A32,СВЦЭМ!$B$39:$B$782,H$11)+'СЕТ СН'!$F$11+СВЦЭМ!$D$10+'СЕТ СН'!$F$5-'СЕТ СН'!$F$21</f>
        <v>5154.5599633100001</v>
      </c>
      <c r="I32" s="36">
        <f>SUMIFS(СВЦЭМ!$D$39:$D$782,СВЦЭМ!$A$39:$A$782,$A32,СВЦЭМ!$B$39:$B$782,I$11)+'СЕТ СН'!$F$11+СВЦЭМ!$D$10+'СЕТ СН'!$F$5-'СЕТ СН'!$F$21</f>
        <v>5059.9833012999998</v>
      </c>
      <c r="J32" s="36">
        <f>SUMIFS(СВЦЭМ!$D$39:$D$782,СВЦЭМ!$A$39:$A$782,$A32,СВЦЭМ!$B$39:$B$782,J$11)+'СЕТ СН'!$F$11+СВЦЭМ!$D$10+'СЕТ СН'!$F$5-'СЕТ СН'!$F$21</f>
        <v>5009.2416899399996</v>
      </c>
      <c r="K32" s="36">
        <f>SUMIFS(СВЦЭМ!$D$39:$D$782,СВЦЭМ!$A$39:$A$782,$A32,СВЦЭМ!$B$39:$B$782,K$11)+'СЕТ СН'!$F$11+СВЦЭМ!$D$10+'СЕТ СН'!$F$5-'СЕТ СН'!$F$21</f>
        <v>4976.2705162399998</v>
      </c>
      <c r="L32" s="36">
        <f>SUMIFS(СВЦЭМ!$D$39:$D$782,СВЦЭМ!$A$39:$A$782,$A32,СВЦЭМ!$B$39:$B$782,L$11)+'СЕТ СН'!$F$11+СВЦЭМ!$D$10+'СЕТ СН'!$F$5-'СЕТ СН'!$F$21</f>
        <v>5003.1255665799999</v>
      </c>
      <c r="M32" s="36">
        <f>SUMIFS(СВЦЭМ!$D$39:$D$782,СВЦЭМ!$A$39:$A$782,$A32,СВЦЭМ!$B$39:$B$782,M$11)+'СЕТ СН'!$F$11+СВЦЭМ!$D$10+'СЕТ СН'!$F$5-'СЕТ СН'!$F$21</f>
        <v>5033.2278317999999</v>
      </c>
      <c r="N32" s="36">
        <f>SUMIFS(СВЦЭМ!$D$39:$D$782,СВЦЭМ!$A$39:$A$782,$A32,СВЦЭМ!$B$39:$B$782,N$11)+'СЕТ СН'!$F$11+СВЦЭМ!$D$10+'СЕТ СН'!$F$5-'СЕТ СН'!$F$21</f>
        <v>5079.8716131599995</v>
      </c>
      <c r="O32" s="36">
        <f>SUMIFS(СВЦЭМ!$D$39:$D$782,СВЦЭМ!$A$39:$A$782,$A32,СВЦЭМ!$B$39:$B$782,O$11)+'СЕТ СН'!$F$11+СВЦЭМ!$D$10+'СЕТ СН'!$F$5-'СЕТ СН'!$F$21</f>
        <v>5062.2027978599999</v>
      </c>
      <c r="P32" s="36">
        <f>SUMIFS(СВЦЭМ!$D$39:$D$782,СВЦЭМ!$A$39:$A$782,$A32,СВЦЭМ!$B$39:$B$782,P$11)+'СЕТ СН'!$F$11+СВЦЭМ!$D$10+'СЕТ СН'!$F$5-'СЕТ СН'!$F$21</f>
        <v>5073.3717348999999</v>
      </c>
      <c r="Q32" s="36">
        <f>SUMIFS(СВЦЭМ!$D$39:$D$782,СВЦЭМ!$A$39:$A$782,$A32,СВЦЭМ!$B$39:$B$782,Q$11)+'СЕТ СН'!$F$11+СВЦЭМ!$D$10+'СЕТ СН'!$F$5-'СЕТ СН'!$F$21</f>
        <v>5085.9641830299997</v>
      </c>
      <c r="R32" s="36">
        <f>SUMIFS(СВЦЭМ!$D$39:$D$782,СВЦЭМ!$A$39:$A$782,$A32,СВЦЭМ!$B$39:$B$782,R$11)+'СЕТ СН'!$F$11+СВЦЭМ!$D$10+'СЕТ СН'!$F$5-'СЕТ СН'!$F$21</f>
        <v>5093.2974005300002</v>
      </c>
      <c r="S32" s="36">
        <f>SUMIFS(СВЦЭМ!$D$39:$D$782,СВЦЭМ!$A$39:$A$782,$A32,СВЦЭМ!$B$39:$B$782,S$11)+'СЕТ СН'!$F$11+СВЦЭМ!$D$10+'СЕТ СН'!$F$5-'СЕТ СН'!$F$21</f>
        <v>5048.7730219699997</v>
      </c>
      <c r="T32" s="36">
        <f>SUMIFS(СВЦЭМ!$D$39:$D$782,СВЦЭМ!$A$39:$A$782,$A32,СВЦЭМ!$B$39:$B$782,T$11)+'СЕТ СН'!$F$11+СВЦЭМ!$D$10+'СЕТ СН'!$F$5-'СЕТ СН'!$F$21</f>
        <v>4961.2796961599997</v>
      </c>
      <c r="U32" s="36">
        <f>SUMIFS(СВЦЭМ!$D$39:$D$782,СВЦЭМ!$A$39:$A$782,$A32,СВЦЭМ!$B$39:$B$782,U$11)+'СЕТ СН'!$F$11+СВЦЭМ!$D$10+'СЕТ СН'!$F$5-'СЕТ СН'!$F$21</f>
        <v>4952.7832364400001</v>
      </c>
      <c r="V32" s="36">
        <f>SUMIFS(СВЦЭМ!$D$39:$D$782,СВЦЭМ!$A$39:$A$782,$A32,СВЦЭМ!$B$39:$B$782,V$11)+'СЕТ СН'!$F$11+СВЦЭМ!$D$10+'СЕТ СН'!$F$5-'СЕТ СН'!$F$21</f>
        <v>4965.2157829299995</v>
      </c>
      <c r="W32" s="36">
        <f>SUMIFS(СВЦЭМ!$D$39:$D$782,СВЦЭМ!$A$39:$A$782,$A32,СВЦЭМ!$B$39:$B$782,W$11)+'СЕТ СН'!$F$11+СВЦЭМ!$D$10+'СЕТ СН'!$F$5-'СЕТ СН'!$F$21</f>
        <v>5001.8514523399999</v>
      </c>
      <c r="X32" s="36">
        <f>SUMIFS(СВЦЭМ!$D$39:$D$782,СВЦЭМ!$A$39:$A$782,$A32,СВЦЭМ!$B$39:$B$782,X$11)+'СЕТ СН'!$F$11+СВЦЭМ!$D$10+'СЕТ СН'!$F$5-'СЕТ СН'!$F$21</f>
        <v>5080.1134512499993</v>
      </c>
      <c r="Y32" s="36">
        <f>SUMIFS(СВЦЭМ!$D$39:$D$782,СВЦЭМ!$A$39:$A$782,$A32,СВЦЭМ!$B$39:$B$782,Y$11)+'СЕТ СН'!$F$11+СВЦЭМ!$D$10+'СЕТ СН'!$F$5-'СЕТ СН'!$F$21</f>
        <v>5099.7920444699994</v>
      </c>
    </row>
    <row r="33" spans="1:27" ht="15.75" x14ac:dyDescent="0.2">
      <c r="A33" s="35">
        <f t="shared" si="0"/>
        <v>45587</v>
      </c>
      <c r="B33" s="36">
        <f>SUMIFS(СВЦЭМ!$D$39:$D$782,СВЦЭМ!$A$39:$A$782,$A33,СВЦЭМ!$B$39:$B$782,B$11)+'СЕТ СН'!$F$11+СВЦЭМ!$D$10+'СЕТ СН'!$F$5-'СЕТ СН'!$F$21</f>
        <v>5078.1362452200001</v>
      </c>
      <c r="C33" s="36">
        <f>SUMIFS(СВЦЭМ!$D$39:$D$782,СВЦЭМ!$A$39:$A$782,$A33,СВЦЭМ!$B$39:$B$782,C$11)+'СЕТ СН'!$F$11+СВЦЭМ!$D$10+'СЕТ СН'!$F$5-'СЕТ СН'!$F$21</f>
        <v>5105.7351721899995</v>
      </c>
      <c r="D33" s="36">
        <f>SUMIFS(СВЦЭМ!$D$39:$D$782,СВЦЭМ!$A$39:$A$782,$A33,СВЦЭМ!$B$39:$B$782,D$11)+'СЕТ СН'!$F$11+СВЦЭМ!$D$10+'СЕТ СН'!$F$5-'СЕТ СН'!$F$21</f>
        <v>5114.5564082999999</v>
      </c>
      <c r="E33" s="36">
        <f>SUMIFS(СВЦЭМ!$D$39:$D$782,СВЦЭМ!$A$39:$A$782,$A33,СВЦЭМ!$B$39:$B$782,E$11)+'СЕТ СН'!$F$11+СВЦЭМ!$D$10+'СЕТ СН'!$F$5-'СЕТ СН'!$F$21</f>
        <v>5185.6704966199995</v>
      </c>
      <c r="F33" s="36">
        <f>SUMIFS(СВЦЭМ!$D$39:$D$782,СВЦЭМ!$A$39:$A$782,$A33,СВЦЭМ!$B$39:$B$782,F$11)+'СЕТ СН'!$F$11+СВЦЭМ!$D$10+'СЕТ СН'!$F$5-'СЕТ СН'!$F$21</f>
        <v>5193.4002443899999</v>
      </c>
      <c r="G33" s="36">
        <f>SUMIFS(СВЦЭМ!$D$39:$D$782,СВЦЭМ!$A$39:$A$782,$A33,СВЦЭМ!$B$39:$B$782,G$11)+'СЕТ СН'!$F$11+СВЦЭМ!$D$10+'СЕТ СН'!$F$5-'СЕТ СН'!$F$21</f>
        <v>5177.0955008999999</v>
      </c>
      <c r="H33" s="36">
        <f>SUMIFS(СВЦЭМ!$D$39:$D$782,СВЦЭМ!$A$39:$A$782,$A33,СВЦЭМ!$B$39:$B$782,H$11)+'СЕТ СН'!$F$11+СВЦЭМ!$D$10+'СЕТ СН'!$F$5-'СЕТ СН'!$F$21</f>
        <v>5075.7014184299996</v>
      </c>
      <c r="I33" s="36">
        <f>SUMIFS(СВЦЭМ!$D$39:$D$782,СВЦЭМ!$A$39:$A$782,$A33,СВЦЭМ!$B$39:$B$782,I$11)+'СЕТ СН'!$F$11+СВЦЭМ!$D$10+'СЕТ СН'!$F$5-'СЕТ СН'!$F$21</f>
        <v>5000.3158908799996</v>
      </c>
      <c r="J33" s="36">
        <f>SUMIFS(СВЦЭМ!$D$39:$D$782,СВЦЭМ!$A$39:$A$782,$A33,СВЦЭМ!$B$39:$B$782,J$11)+'СЕТ СН'!$F$11+СВЦЭМ!$D$10+'СЕТ СН'!$F$5-'СЕТ СН'!$F$21</f>
        <v>4974.2320104199998</v>
      </c>
      <c r="K33" s="36">
        <f>SUMIFS(СВЦЭМ!$D$39:$D$782,СВЦЭМ!$A$39:$A$782,$A33,СВЦЭМ!$B$39:$B$782,K$11)+'СЕТ СН'!$F$11+СВЦЭМ!$D$10+'СЕТ СН'!$F$5-'СЕТ СН'!$F$21</f>
        <v>4970.6951965299995</v>
      </c>
      <c r="L33" s="36">
        <f>SUMIFS(СВЦЭМ!$D$39:$D$782,СВЦЭМ!$A$39:$A$782,$A33,СВЦЭМ!$B$39:$B$782,L$11)+'СЕТ СН'!$F$11+СВЦЭМ!$D$10+'СЕТ СН'!$F$5-'СЕТ СН'!$F$21</f>
        <v>4944.3160967499998</v>
      </c>
      <c r="M33" s="36">
        <f>SUMIFS(СВЦЭМ!$D$39:$D$782,СВЦЭМ!$A$39:$A$782,$A33,СВЦЭМ!$B$39:$B$782,M$11)+'СЕТ СН'!$F$11+СВЦЭМ!$D$10+'СЕТ СН'!$F$5-'СЕТ СН'!$F$21</f>
        <v>4941.32794053</v>
      </c>
      <c r="N33" s="36">
        <f>SUMIFS(СВЦЭМ!$D$39:$D$782,СВЦЭМ!$A$39:$A$782,$A33,СВЦЭМ!$B$39:$B$782,N$11)+'СЕТ СН'!$F$11+СВЦЭМ!$D$10+'СЕТ СН'!$F$5-'СЕТ СН'!$F$21</f>
        <v>4948.2291168800002</v>
      </c>
      <c r="O33" s="36">
        <f>SUMIFS(СВЦЭМ!$D$39:$D$782,СВЦЭМ!$A$39:$A$782,$A33,СВЦЭМ!$B$39:$B$782,O$11)+'СЕТ СН'!$F$11+СВЦЭМ!$D$10+'СЕТ СН'!$F$5-'СЕТ СН'!$F$21</f>
        <v>4924.9967439499997</v>
      </c>
      <c r="P33" s="36">
        <f>SUMIFS(СВЦЭМ!$D$39:$D$782,СВЦЭМ!$A$39:$A$782,$A33,СВЦЭМ!$B$39:$B$782,P$11)+'СЕТ СН'!$F$11+СВЦЭМ!$D$10+'СЕТ СН'!$F$5-'СЕТ СН'!$F$21</f>
        <v>4936.4637779200002</v>
      </c>
      <c r="Q33" s="36">
        <f>SUMIFS(СВЦЭМ!$D$39:$D$782,СВЦЭМ!$A$39:$A$782,$A33,СВЦЭМ!$B$39:$B$782,Q$11)+'СЕТ СН'!$F$11+СВЦЭМ!$D$10+'СЕТ СН'!$F$5-'СЕТ СН'!$F$21</f>
        <v>4980.45386143</v>
      </c>
      <c r="R33" s="36">
        <f>SUMIFS(СВЦЭМ!$D$39:$D$782,СВЦЭМ!$A$39:$A$782,$A33,СВЦЭМ!$B$39:$B$782,R$11)+'СЕТ СН'!$F$11+СВЦЭМ!$D$10+'СЕТ СН'!$F$5-'СЕТ СН'!$F$21</f>
        <v>4972.5376134299995</v>
      </c>
      <c r="S33" s="36">
        <f>SUMIFS(СВЦЭМ!$D$39:$D$782,СВЦЭМ!$A$39:$A$782,$A33,СВЦЭМ!$B$39:$B$782,S$11)+'СЕТ СН'!$F$11+СВЦЭМ!$D$10+'СЕТ СН'!$F$5-'СЕТ СН'!$F$21</f>
        <v>4953.1733621099993</v>
      </c>
      <c r="T33" s="36">
        <f>SUMIFS(СВЦЭМ!$D$39:$D$782,СВЦЭМ!$A$39:$A$782,$A33,СВЦЭМ!$B$39:$B$782,T$11)+'СЕТ СН'!$F$11+СВЦЭМ!$D$10+'СЕТ СН'!$F$5-'СЕТ СН'!$F$21</f>
        <v>4908.05281466</v>
      </c>
      <c r="U33" s="36">
        <f>SUMIFS(СВЦЭМ!$D$39:$D$782,СВЦЭМ!$A$39:$A$782,$A33,СВЦЭМ!$B$39:$B$782,U$11)+'СЕТ СН'!$F$11+СВЦЭМ!$D$10+'СЕТ СН'!$F$5-'СЕТ СН'!$F$21</f>
        <v>4906.8856337099996</v>
      </c>
      <c r="V33" s="36">
        <f>SUMIFS(СВЦЭМ!$D$39:$D$782,СВЦЭМ!$A$39:$A$782,$A33,СВЦЭМ!$B$39:$B$782,V$11)+'СЕТ СН'!$F$11+СВЦЭМ!$D$10+'СЕТ СН'!$F$5-'СЕТ СН'!$F$21</f>
        <v>4919.5310933799992</v>
      </c>
      <c r="W33" s="36">
        <f>SUMIFS(СВЦЭМ!$D$39:$D$782,СВЦЭМ!$A$39:$A$782,$A33,СВЦЭМ!$B$39:$B$782,W$11)+'СЕТ СН'!$F$11+СВЦЭМ!$D$10+'СЕТ СН'!$F$5-'СЕТ СН'!$F$21</f>
        <v>4923.3810133899997</v>
      </c>
      <c r="X33" s="36">
        <f>SUMIFS(СВЦЭМ!$D$39:$D$782,СВЦЭМ!$A$39:$A$782,$A33,СВЦЭМ!$B$39:$B$782,X$11)+'СЕТ СН'!$F$11+СВЦЭМ!$D$10+'СЕТ СН'!$F$5-'СЕТ СН'!$F$21</f>
        <v>4976.5897066999996</v>
      </c>
      <c r="Y33" s="36">
        <f>SUMIFS(СВЦЭМ!$D$39:$D$782,СВЦЭМ!$A$39:$A$782,$A33,СВЦЭМ!$B$39:$B$782,Y$11)+'СЕТ СН'!$F$11+СВЦЭМ!$D$10+'СЕТ СН'!$F$5-'СЕТ СН'!$F$21</f>
        <v>5009.9962559999994</v>
      </c>
    </row>
    <row r="34" spans="1:27" ht="15.75" x14ac:dyDescent="0.2">
      <c r="A34" s="35">
        <f t="shared" si="0"/>
        <v>45588</v>
      </c>
      <c r="B34" s="36">
        <f>SUMIFS(СВЦЭМ!$D$39:$D$782,СВЦЭМ!$A$39:$A$782,$A34,СВЦЭМ!$B$39:$B$782,B$11)+'СЕТ СН'!$F$11+СВЦЭМ!$D$10+'СЕТ СН'!$F$5-'СЕТ СН'!$F$21</f>
        <v>5097.0269898899996</v>
      </c>
      <c r="C34" s="36">
        <f>SUMIFS(СВЦЭМ!$D$39:$D$782,СВЦЭМ!$A$39:$A$782,$A34,СВЦЭМ!$B$39:$B$782,C$11)+'СЕТ СН'!$F$11+СВЦЭМ!$D$10+'СЕТ СН'!$F$5-'СЕТ СН'!$F$21</f>
        <v>5147.3967512199997</v>
      </c>
      <c r="D34" s="36">
        <f>SUMIFS(СВЦЭМ!$D$39:$D$782,СВЦЭМ!$A$39:$A$782,$A34,СВЦЭМ!$B$39:$B$782,D$11)+'СЕТ СН'!$F$11+СВЦЭМ!$D$10+'СЕТ СН'!$F$5-'СЕТ СН'!$F$21</f>
        <v>5182.9951619699996</v>
      </c>
      <c r="E34" s="36">
        <f>SUMIFS(СВЦЭМ!$D$39:$D$782,СВЦЭМ!$A$39:$A$782,$A34,СВЦЭМ!$B$39:$B$782,E$11)+'СЕТ СН'!$F$11+СВЦЭМ!$D$10+'СЕТ СН'!$F$5-'СЕТ СН'!$F$21</f>
        <v>5199.4686258000002</v>
      </c>
      <c r="F34" s="36">
        <f>SUMIFS(СВЦЭМ!$D$39:$D$782,СВЦЭМ!$A$39:$A$782,$A34,СВЦЭМ!$B$39:$B$782,F$11)+'СЕТ СН'!$F$11+СВЦЭМ!$D$10+'СЕТ СН'!$F$5-'СЕТ СН'!$F$21</f>
        <v>5186.2426659899993</v>
      </c>
      <c r="G34" s="36">
        <f>SUMIFS(СВЦЭМ!$D$39:$D$782,СВЦЭМ!$A$39:$A$782,$A34,СВЦЭМ!$B$39:$B$782,G$11)+'СЕТ СН'!$F$11+СВЦЭМ!$D$10+'СЕТ СН'!$F$5-'СЕТ СН'!$F$21</f>
        <v>5152.8166494500001</v>
      </c>
      <c r="H34" s="36">
        <f>SUMIFS(СВЦЭМ!$D$39:$D$782,СВЦЭМ!$A$39:$A$782,$A34,СВЦЭМ!$B$39:$B$782,H$11)+'СЕТ СН'!$F$11+СВЦЭМ!$D$10+'СЕТ СН'!$F$5-'СЕТ СН'!$F$21</f>
        <v>5061.57139792</v>
      </c>
      <c r="I34" s="36">
        <f>SUMIFS(СВЦЭМ!$D$39:$D$782,СВЦЭМ!$A$39:$A$782,$A34,СВЦЭМ!$B$39:$B$782,I$11)+'СЕТ СН'!$F$11+СВЦЭМ!$D$10+'СЕТ СН'!$F$5-'СЕТ СН'!$F$21</f>
        <v>4981.8761360499993</v>
      </c>
      <c r="J34" s="36">
        <f>SUMIFS(СВЦЭМ!$D$39:$D$782,СВЦЭМ!$A$39:$A$782,$A34,СВЦЭМ!$B$39:$B$782,J$11)+'СЕТ СН'!$F$11+СВЦЭМ!$D$10+'СЕТ СН'!$F$5-'СЕТ СН'!$F$21</f>
        <v>4940.8505630299996</v>
      </c>
      <c r="K34" s="36">
        <f>SUMIFS(СВЦЭМ!$D$39:$D$782,СВЦЭМ!$A$39:$A$782,$A34,СВЦЭМ!$B$39:$B$782,K$11)+'СЕТ СН'!$F$11+СВЦЭМ!$D$10+'СЕТ СН'!$F$5-'СЕТ СН'!$F$21</f>
        <v>4942.4485980600002</v>
      </c>
      <c r="L34" s="36">
        <f>SUMIFS(СВЦЭМ!$D$39:$D$782,СВЦЭМ!$A$39:$A$782,$A34,СВЦЭМ!$B$39:$B$782,L$11)+'СЕТ СН'!$F$11+СВЦЭМ!$D$10+'СЕТ СН'!$F$5-'СЕТ СН'!$F$21</f>
        <v>4925.0305281399997</v>
      </c>
      <c r="M34" s="36">
        <f>SUMIFS(СВЦЭМ!$D$39:$D$782,СВЦЭМ!$A$39:$A$782,$A34,СВЦЭМ!$B$39:$B$782,M$11)+'СЕТ СН'!$F$11+СВЦЭМ!$D$10+'СЕТ СН'!$F$5-'СЕТ СН'!$F$21</f>
        <v>4922.8859017300001</v>
      </c>
      <c r="N34" s="36">
        <f>SUMIFS(СВЦЭМ!$D$39:$D$782,СВЦЭМ!$A$39:$A$782,$A34,СВЦЭМ!$B$39:$B$782,N$11)+'СЕТ СН'!$F$11+СВЦЭМ!$D$10+'СЕТ СН'!$F$5-'СЕТ СН'!$F$21</f>
        <v>4943.6172599299998</v>
      </c>
      <c r="O34" s="36">
        <f>SUMIFS(СВЦЭМ!$D$39:$D$782,СВЦЭМ!$A$39:$A$782,$A34,СВЦЭМ!$B$39:$B$782,O$11)+'СЕТ СН'!$F$11+СВЦЭМ!$D$10+'СЕТ СН'!$F$5-'СЕТ СН'!$F$21</f>
        <v>4918.6004482899998</v>
      </c>
      <c r="P34" s="36">
        <f>SUMIFS(СВЦЭМ!$D$39:$D$782,СВЦЭМ!$A$39:$A$782,$A34,СВЦЭМ!$B$39:$B$782,P$11)+'СЕТ СН'!$F$11+СВЦЭМ!$D$10+'СЕТ СН'!$F$5-'СЕТ СН'!$F$21</f>
        <v>4935.3233777599999</v>
      </c>
      <c r="Q34" s="36">
        <f>SUMIFS(СВЦЭМ!$D$39:$D$782,СВЦЭМ!$A$39:$A$782,$A34,СВЦЭМ!$B$39:$B$782,Q$11)+'СЕТ СН'!$F$11+СВЦЭМ!$D$10+'СЕТ СН'!$F$5-'СЕТ СН'!$F$21</f>
        <v>5016.5648880799999</v>
      </c>
      <c r="R34" s="36">
        <f>SUMIFS(СВЦЭМ!$D$39:$D$782,СВЦЭМ!$A$39:$A$782,$A34,СВЦЭМ!$B$39:$B$782,R$11)+'СЕТ СН'!$F$11+СВЦЭМ!$D$10+'СЕТ СН'!$F$5-'СЕТ СН'!$F$21</f>
        <v>5011.7509458699997</v>
      </c>
      <c r="S34" s="36">
        <f>SUMIFS(СВЦЭМ!$D$39:$D$782,СВЦЭМ!$A$39:$A$782,$A34,СВЦЭМ!$B$39:$B$782,S$11)+'СЕТ СН'!$F$11+СВЦЭМ!$D$10+'СЕТ СН'!$F$5-'СЕТ СН'!$F$21</f>
        <v>4990.0409168200003</v>
      </c>
      <c r="T34" s="36">
        <f>SUMIFS(СВЦЭМ!$D$39:$D$782,СВЦЭМ!$A$39:$A$782,$A34,СВЦЭМ!$B$39:$B$782,T$11)+'СЕТ СН'!$F$11+СВЦЭМ!$D$10+'СЕТ СН'!$F$5-'СЕТ СН'!$F$21</f>
        <v>4936.06747318</v>
      </c>
      <c r="U34" s="36">
        <f>SUMIFS(СВЦЭМ!$D$39:$D$782,СВЦЭМ!$A$39:$A$782,$A34,СВЦЭМ!$B$39:$B$782,U$11)+'СЕТ СН'!$F$11+СВЦЭМ!$D$10+'СЕТ СН'!$F$5-'СЕТ СН'!$F$21</f>
        <v>4932.1015052000002</v>
      </c>
      <c r="V34" s="36">
        <f>SUMIFS(СВЦЭМ!$D$39:$D$782,СВЦЭМ!$A$39:$A$782,$A34,СВЦЭМ!$B$39:$B$782,V$11)+'СЕТ СН'!$F$11+СВЦЭМ!$D$10+'СЕТ СН'!$F$5-'СЕТ СН'!$F$21</f>
        <v>4943.0731558099997</v>
      </c>
      <c r="W34" s="36">
        <f>SUMIFS(СВЦЭМ!$D$39:$D$782,СВЦЭМ!$A$39:$A$782,$A34,СВЦЭМ!$B$39:$B$782,W$11)+'СЕТ СН'!$F$11+СВЦЭМ!$D$10+'СЕТ СН'!$F$5-'СЕТ СН'!$F$21</f>
        <v>4892.0825882999998</v>
      </c>
      <c r="X34" s="36">
        <f>SUMIFS(СВЦЭМ!$D$39:$D$782,СВЦЭМ!$A$39:$A$782,$A34,СВЦЭМ!$B$39:$B$782,X$11)+'СЕТ СН'!$F$11+СВЦЭМ!$D$10+'СЕТ СН'!$F$5-'СЕТ СН'!$F$21</f>
        <v>4939.3526407099998</v>
      </c>
      <c r="Y34" s="36">
        <f>SUMIFS(СВЦЭМ!$D$39:$D$782,СВЦЭМ!$A$39:$A$782,$A34,СВЦЭМ!$B$39:$B$782,Y$11)+'СЕТ СН'!$F$11+СВЦЭМ!$D$10+'СЕТ СН'!$F$5-'СЕТ СН'!$F$21</f>
        <v>4925.4962042999996</v>
      </c>
    </row>
    <row r="35" spans="1:27" ht="15.75" x14ac:dyDescent="0.2">
      <c r="A35" s="35">
        <f t="shared" si="0"/>
        <v>45589</v>
      </c>
      <c r="B35" s="36">
        <f>SUMIFS(СВЦЭМ!$D$39:$D$782,СВЦЭМ!$A$39:$A$782,$A35,СВЦЭМ!$B$39:$B$782,B$11)+'СЕТ СН'!$F$11+СВЦЭМ!$D$10+'СЕТ СН'!$F$5-'СЕТ СН'!$F$21</f>
        <v>5044.37526729</v>
      </c>
      <c r="C35" s="36">
        <f>SUMIFS(СВЦЭМ!$D$39:$D$782,СВЦЭМ!$A$39:$A$782,$A35,СВЦЭМ!$B$39:$B$782,C$11)+'СЕТ СН'!$F$11+СВЦЭМ!$D$10+'СЕТ СН'!$F$5-'СЕТ СН'!$F$21</f>
        <v>5075.8712471700001</v>
      </c>
      <c r="D35" s="36">
        <f>SUMIFS(СВЦЭМ!$D$39:$D$782,СВЦЭМ!$A$39:$A$782,$A35,СВЦЭМ!$B$39:$B$782,D$11)+'СЕТ СН'!$F$11+СВЦЭМ!$D$10+'СЕТ СН'!$F$5-'СЕТ СН'!$F$21</f>
        <v>5129.1446619199996</v>
      </c>
      <c r="E35" s="36">
        <f>SUMIFS(СВЦЭМ!$D$39:$D$782,СВЦЭМ!$A$39:$A$782,$A35,СВЦЭМ!$B$39:$B$782,E$11)+'СЕТ СН'!$F$11+СВЦЭМ!$D$10+'СЕТ СН'!$F$5-'СЕТ СН'!$F$21</f>
        <v>5148.3288926299992</v>
      </c>
      <c r="F35" s="36">
        <f>SUMIFS(СВЦЭМ!$D$39:$D$782,СВЦЭМ!$A$39:$A$782,$A35,СВЦЭМ!$B$39:$B$782,F$11)+'СЕТ СН'!$F$11+СВЦЭМ!$D$10+'СЕТ СН'!$F$5-'СЕТ СН'!$F$21</f>
        <v>5153.5394167599998</v>
      </c>
      <c r="G35" s="36">
        <f>SUMIFS(СВЦЭМ!$D$39:$D$782,СВЦЭМ!$A$39:$A$782,$A35,СВЦЭМ!$B$39:$B$782,G$11)+'СЕТ СН'!$F$11+СВЦЭМ!$D$10+'СЕТ СН'!$F$5-'СЕТ СН'!$F$21</f>
        <v>5131.4902787399997</v>
      </c>
      <c r="H35" s="36">
        <f>SUMIFS(СВЦЭМ!$D$39:$D$782,СВЦЭМ!$A$39:$A$782,$A35,СВЦЭМ!$B$39:$B$782,H$11)+'СЕТ СН'!$F$11+СВЦЭМ!$D$10+'СЕТ СН'!$F$5-'СЕТ СН'!$F$21</f>
        <v>5041.9689355499995</v>
      </c>
      <c r="I35" s="36">
        <f>SUMIFS(СВЦЭМ!$D$39:$D$782,СВЦЭМ!$A$39:$A$782,$A35,СВЦЭМ!$B$39:$B$782,I$11)+'СЕТ СН'!$F$11+СВЦЭМ!$D$10+'СЕТ СН'!$F$5-'СЕТ СН'!$F$21</f>
        <v>4961.6221754199996</v>
      </c>
      <c r="J35" s="36">
        <f>SUMIFS(СВЦЭМ!$D$39:$D$782,СВЦЭМ!$A$39:$A$782,$A35,СВЦЭМ!$B$39:$B$782,J$11)+'СЕТ СН'!$F$11+СВЦЭМ!$D$10+'СЕТ СН'!$F$5-'СЕТ СН'!$F$21</f>
        <v>4912.9768389599994</v>
      </c>
      <c r="K35" s="36">
        <f>SUMIFS(СВЦЭМ!$D$39:$D$782,СВЦЭМ!$A$39:$A$782,$A35,СВЦЭМ!$B$39:$B$782,K$11)+'СЕТ СН'!$F$11+СВЦЭМ!$D$10+'СЕТ СН'!$F$5-'СЕТ СН'!$F$21</f>
        <v>4887.8500934900003</v>
      </c>
      <c r="L35" s="36">
        <f>SUMIFS(СВЦЭМ!$D$39:$D$782,СВЦЭМ!$A$39:$A$782,$A35,СВЦЭМ!$B$39:$B$782,L$11)+'СЕТ СН'!$F$11+СВЦЭМ!$D$10+'СЕТ СН'!$F$5-'СЕТ СН'!$F$21</f>
        <v>4860.9585778199998</v>
      </c>
      <c r="M35" s="36">
        <f>SUMIFS(СВЦЭМ!$D$39:$D$782,СВЦЭМ!$A$39:$A$782,$A35,СВЦЭМ!$B$39:$B$782,M$11)+'СЕТ СН'!$F$11+СВЦЭМ!$D$10+'СЕТ СН'!$F$5-'СЕТ СН'!$F$21</f>
        <v>4875.0460503899994</v>
      </c>
      <c r="N35" s="36">
        <f>SUMIFS(СВЦЭМ!$D$39:$D$782,СВЦЭМ!$A$39:$A$782,$A35,СВЦЭМ!$B$39:$B$782,N$11)+'СЕТ СН'!$F$11+СВЦЭМ!$D$10+'СЕТ СН'!$F$5-'СЕТ СН'!$F$21</f>
        <v>4892.0871205900003</v>
      </c>
      <c r="O35" s="36">
        <f>SUMIFS(СВЦЭМ!$D$39:$D$782,СВЦЭМ!$A$39:$A$782,$A35,СВЦЭМ!$B$39:$B$782,O$11)+'СЕТ СН'!$F$11+СВЦЭМ!$D$10+'СЕТ СН'!$F$5-'СЕТ СН'!$F$21</f>
        <v>4911.0641027900001</v>
      </c>
      <c r="P35" s="36">
        <f>SUMIFS(СВЦЭМ!$D$39:$D$782,СВЦЭМ!$A$39:$A$782,$A35,СВЦЭМ!$B$39:$B$782,P$11)+'СЕТ СН'!$F$11+СВЦЭМ!$D$10+'СЕТ СН'!$F$5-'СЕТ СН'!$F$21</f>
        <v>4923.3735821999999</v>
      </c>
      <c r="Q35" s="36">
        <f>SUMIFS(СВЦЭМ!$D$39:$D$782,СВЦЭМ!$A$39:$A$782,$A35,СВЦЭМ!$B$39:$B$782,Q$11)+'СЕТ СН'!$F$11+СВЦЭМ!$D$10+'СЕТ СН'!$F$5-'СЕТ СН'!$F$21</f>
        <v>4942.7646977599998</v>
      </c>
      <c r="R35" s="36">
        <f>SUMIFS(СВЦЭМ!$D$39:$D$782,СВЦЭМ!$A$39:$A$782,$A35,СВЦЭМ!$B$39:$B$782,R$11)+'СЕТ СН'!$F$11+СВЦЭМ!$D$10+'СЕТ СН'!$F$5-'СЕТ СН'!$F$21</f>
        <v>4896.13840686</v>
      </c>
      <c r="S35" s="36">
        <f>SUMIFS(СВЦЭМ!$D$39:$D$782,СВЦЭМ!$A$39:$A$782,$A35,СВЦЭМ!$B$39:$B$782,S$11)+'СЕТ СН'!$F$11+СВЦЭМ!$D$10+'СЕТ СН'!$F$5-'СЕТ СН'!$F$21</f>
        <v>4930.9857993299993</v>
      </c>
      <c r="T35" s="36">
        <f>SUMIFS(СВЦЭМ!$D$39:$D$782,СВЦЭМ!$A$39:$A$782,$A35,СВЦЭМ!$B$39:$B$782,T$11)+'СЕТ СН'!$F$11+СВЦЭМ!$D$10+'СЕТ СН'!$F$5-'СЕТ СН'!$F$21</f>
        <v>4846.3610381099998</v>
      </c>
      <c r="U35" s="36">
        <f>SUMIFS(СВЦЭМ!$D$39:$D$782,СВЦЭМ!$A$39:$A$782,$A35,СВЦЭМ!$B$39:$B$782,U$11)+'СЕТ СН'!$F$11+СВЦЭМ!$D$10+'СЕТ СН'!$F$5-'СЕТ СН'!$F$21</f>
        <v>4852.0377175799995</v>
      </c>
      <c r="V35" s="36">
        <f>SUMIFS(СВЦЭМ!$D$39:$D$782,СВЦЭМ!$A$39:$A$782,$A35,СВЦЭМ!$B$39:$B$782,V$11)+'СЕТ СН'!$F$11+СВЦЭМ!$D$10+'СЕТ СН'!$F$5-'СЕТ СН'!$F$21</f>
        <v>4870.21491659</v>
      </c>
      <c r="W35" s="36">
        <f>SUMIFS(СВЦЭМ!$D$39:$D$782,СВЦЭМ!$A$39:$A$782,$A35,СВЦЭМ!$B$39:$B$782,W$11)+'СЕТ СН'!$F$11+СВЦЭМ!$D$10+'СЕТ СН'!$F$5-'СЕТ СН'!$F$21</f>
        <v>4898.2484792899995</v>
      </c>
      <c r="X35" s="36">
        <f>SUMIFS(СВЦЭМ!$D$39:$D$782,СВЦЭМ!$A$39:$A$782,$A35,СВЦЭМ!$B$39:$B$782,X$11)+'СЕТ СН'!$F$11+СВЦЭМ!$D$10+'СЕТ СН'!$F$5-'СЕТ СН'!$F$21</f>
        <v>4933.2938383000001</v>
      </c>
      <c r="Y35" s="36">
        <f>SUMIFS(СВЦЭМ!$D$39:$D$782,СВЦЭМ!$A$39:$A$782,$A35,СВЦЭМ!$B$39:$B$782,Y$11)+'СЕТ СН'!$F$11+СВЦЭМ!$D$10+'СЕТ СН'!$F$5-'СЕТ СН'!$F$21</f>
        <v>4973.0307278800001</v>
      </c>
    </row>
    <row r="36" spans="1:27" ht="15.75" x14ac:dyDescent="0.2">
      <c r="A36" s="35">
        <f t="shared" si="0"/>
        <v>45590</v>
      </c>
      <c r="B36" s="36">
        <f>SUMIFS(СВЦЭМ!$D$39:$D$782,СВЦЭМ!$A$39:$A$782,$A36,СВЦЭМ!$B$39:$B$782,B$11)+'СЕТ СН'!$F$11+СВЦЭМ!$D$10+'СЕТ СН'!$F$5-'СЕТ СН'!$F$21</f>
        <v>4940.7836195700002</v>
      </c>
      <c r="C36" s="36">
        <f>SUMIFS(СВЦЭМ!$D$39:$D$782,СВЦЭМ!$A$39:$A$782,$A36,СВЦЭМ!$B$39:$B$782,C$11)+'СЕТ СН'!$F$11+СВЦЭМ!$D$10+'СЕТ СН'!$F$5-'СЕТ СН'!$F$21</f>
        <v>4997.5446207699997</v>
      </c>
      <c r="D36" s="36">
        <f>SUMIFS(СВЦЭМ!$D$39:$D$782,СВЦЭМ!$A$39:$A$782,$A36,СВЦЭМ!$B$39:$B$782,D$11)+'СЕТ СН'!$F$11+СВЦЭМ!$D$10+'СЕТ СН'!$F$5-'СЕТ СН'!$F$21</f>
        <v>5028.5344183699999</v>
      </c>
      <c r="E36" s="36">
        <f>SUMIFS(СВЦЭМ!$D$39:$D$782,СВЦЭМ!$A$39:$A$782,$A36,СВЦЭМ!$B$39:$B$782,E$11)+'СЕТ СН'!$F$11+СВЦЭМ!$D$10+'СЕТ СН'!$F$5-'СЕТ СН'!$F$21</f>
        <v>5047.3231283099994</v>
      </c>
      <c r="F36" s="36">
        <f>SUMIFS(СВЦЭМ!$D$39:$D$782,СВЦЭМ!$A$39:$A$782,$A36,СВЦЭМ!$B$39:$B$782,F$11)+'СЕТ СН'!$F$11+СВЦЭМ!$D$10+'СЕТ СН'!$F$5-'СЕТ СН'!$F$21</f>
        <v>5037.0052399599999</v>
      </c>
      <c r="G36" s="36">
        <f>SUMIFS(СВЦЭМ!$D$39:$D$782,СВЦЭМ!$A$39:$A$782,$A36,СВЦЭМ!$B$39:$B$782,G$11)+'СЕТ СН'!$F$11+СВЦЭМ!$D$10+'СЕТ СН'!$F$5-'СЕТ СН'!$F$21</f>
        <v>5084.9466464500001</v>
      </c>
      <c r="H36" s="36">
        <f>SUMIFS(СВЦЭМ!$D$39:$D$782,СВЦЭМ!$A$39:$A$782,$A36,СВЦЭМ!$B$39:$B$782,H$11)+'СЕТ СН'!$F$11+СВЦЭМ!$D$10+'СЕТ СН'!$F$5-'СЕТ СН'!$F$21</f>
        <v>5051.5110967000001</v>
      </c>
      <c r="I36" s="36">
        <f>SUMIFS(СВЦЭМ!$D$39:$D$782,СВЦЭМ!$A$39:$A$782,$A36,СВЦЭМ!$B$39:$B$782,I$11)+'СЕТ СН'!$F$11+СВЦЭМ!$D$10+'СЕТ СН'!$F$5-'СЕТ СН'!$F$21</f>
        <v>4982.7401365299993</v>
      </c>
      <c r="J36" s="36">
        <f>SUMIFS(СВЦЭМ!$D$39:$D$782,СВЦЭМ!$A$39:$A$782,$A36,СВЦЭМ!$B$39:$B$782,J$11)+'СЕТ СН'!$F$11+СВЦЭМ!$D$10+'СЕТ СН'!$F$5-'СЕТ СН'!$F$21</f>
        <v>4913.0985108699997</v>
      </c>
      <c r="K36" s="36">
        <f>SUMIFS(СВЦЭМ!$D$39:$D$782,СВЦЭМ!$A$39:$A$782,$A36,СВЦЭМ!$B$39:$B$782,K$11)+'СЕТ СН'!$F$11+СВЦЭМ!$D$10+'СЕТ СН'!$F$5-'СЕТ СН'!$F$21</f>
        <v>4890.5643719899999</v>
      </c>
      <c r="L36" s="36">
        <f>SUMIFS(СВЦЭМ!$D$39:$D$782,СВЦЭМ!$A$39:$A$782,$A36,СВЦЭМ!$B$39:$B$782,L$11)+'СЕТ СН'!$F$11+СВЦЭМ!$D$10+'СЕТ СН'!$F$5-'СЕТ СН'!$F$21</f>
        <v>4883.68082865</v>
      </c>
      <c r="M36" s="36">
        <f>SUMIFS(СВЦЭМ!$D$39:$D$782,СВЦЭМ!$A$39:$A$782,$A36,СВЦЭМ!$B$39:$B$782,M$11)+'СЕТ СН'!$F$11+СВЦЭМ!$D$10+'СЕТ СН'!$F$5-'СЕТ СН'!$F$21</f>
        <v>4878.3068813600003</v>
      </c>
      <c r="N36" s="36">
        <f>SUMIFS(СВЦЭМ!$D$39:$D$782,СВЦЭМ!$A$39:$A$782,$A36,СВЦЭМ!$B$39:$B$782,N$11)+'СЕТ СН'!$F$11+СВЦЭМ!$D$10+'СЕТ СН'!$F$5-'СЕТ СН'!$F$21</f>
        <v>4910.3198503099993</v>
      </c>
      <c r="O36" s="36">
        <f>SUMIFS(СВЦЭМ!$D$39:$D$782,СВЦЭМ!$A$39:$A$782,$A36,СВЦЭМ!$B$39:$B$782,O$11)+'СЕТ СН'!$F$11+СВЦЭМ!$D$10+'СЕТ СН'!$F$5-'СЕТ СН'!$F$21</f>
        <v>4874.47259321</v>
      </c>
      <c r="P36" s="36">
        <f>SUMIFS(СВЦЭМ!$D$39:$D$782,СВЦЭМ!$A$39:$A$782,$A36,СВЦЭМ!$B$39:$B$782,P$11)+'СЕТ СН'!$F$11+СВЦЭМ!$D$10+'СЕТ СН'!$F$5-'СЕТ СН'!$F$21</f>
        <v>4872.4453479900003</v>
      </c>
      <c r="Q36" s="36">
        <f>SUMIFS(СВЦЭМ!$D$39:$D$782,СВЦЭМ!$A$39:$A$782,$A36,СВЦЭМ!$B$39:$B$782,Q$11)+'СЕТ СН'!$F$11+СВЦЭМ!$D$10+'СЕТ СН'!$F$5-'СЕТ СН'!$F$21</f>
        <v>4938.3294500299999</v>
      </c>
      <c r="R36" s="36">
        <f>SUMIFS(СВЦЭМ!$D$39:$D$782,СВЦЭМ!$A$39:$A$782,$A36,СВЦЭМ!$B$39:$B$782,R$11)+'СЕТ СН'!$F$11+СВЦЭМ!$D$10+'СЕТ СН'!$F$5-'СЕТ СН'!$F$21</f>
        <v>4927.4271726899997</v>
      </c>
      <c r="S36" s="36">
        <f>SUMIFS(СВЦЭМ!$D$39:$D$782,СВЦЭМ!$A$39:$A$782,$A36,СВЦЭМ!$B$39:$B$782,S$11)+'СЕТ СН'!$F$11+СВЦЭМ!$D$10+'СЕТ СН'!$F$5-'СЕТ СН'!$F$21</f>
        <v>4892.7196479899994</v>
      </c>
      <c r="T36" s="36">
        <f>SUMIFS(СВЦЭМ!$D$39:$D$782,СВЦЭМ!$A$39:$A$782,$A36,СВЦЭМ!$B$39:$B$782,T$11)+'СЕТ СН'!$F$11+СВЦЭМ!$D$10+'СЕТ СН'!$F$5-'СЕТ СН'!$F$21</f>
        <v>4822.1663876000002</v>
      </c>
      <c r="U36" s="36">
        <f>SUMIFS(СВЦЭМ!$D$39:$D$782,СВЦЭМ!$A$39:$A$782,$A36,СВЦЭМ!$B$39:$B$782,U$11)+'СЕТ СН'!$F$11+СВЦЭМ!$D$10+'СЕТ СН'!$F$5-'СЕТ СН'!$F$21</f>
        <v>4834.2537484999993</v>
      </c>
      <c r="V36" s="36">
        <f>SUMIFS(СВЦЭМ!$D$39:$D$782,СВЦЭМ!$A$39:$A$782,$A36,СВЦЭМ!$B$39:$B$782,V$11)+'СЕТ СН'!$F$11+СВЦЭМ!$D$10+'СЕТ СН'!$F$5-'СЕТ СН'!$F$21</f>
        <v>4864.1920661599997</v>
      </c>
      <c r="W36" s="36">
        <f>SUMIFS(СВЦЭМ!$D$39:$D$782,СВЦЭМ!$A$39:$A$782,$A36,СВЦЭМ!$B$39:$B$782,W$11)+'СЕТ СН'!$F$11+СВЦЭМ!$D$10+'СЕТ СН'!$F$5-'СЕТ СН'!$F$21</f>
        <v>4877.5578850900001</v>
      </c>
      <c r="X36" s="36">
        <f>SUMIFS(СВЦЭМ!$D$39:$D$782,СВЦЭМ!$A$39:$A$782,$A36,СВЦЭМ!$B$39:$B$782,X$11)+'СЕТ СН'!$F$11+СВЦЭМ!$D$10+'СЕТ СН'!$F$5-'СЕТ СН'!$F$21</f>
        <v>4930.6315263399993</v>
      </c>
      <c r="Y36" s="36">
        <f>SUMIFS(СВЦЭМ!$D$39:$D$782,СВЦЭМ!$A$39:$A$782,$A36,СВЦЭМ!$B$39:$B$782,Y$11)+'СЕТ СН'!$F$11+СВЦЭМ!$D$10+'СЕТ СН'!$F$5-'СЕТ СН'!$F$21</f>
        <v>5045.3433225199997</v>
      </c>
    </row>
    <row r="37" spans="1:27" ht="15.75" x14ac:dyDescent="0.2">
      <c r="A37" s="35">
        <f t="shared" si="0"/>
        <v>45591</v>
      </c>
      <c r="B37" s="36">
        <f>SUMIFS(СВЦЭМ!$D$39:$D$782,СВЦЭМ!$A$39:$A$782,$A37,СВЦЭМ!$B$39:$B$782,B$11)+'СЕТ СН'!$F$11+СВЦЭМ!$D$10+'СЕТ СН'!$F$5-'СЕТ СН'!$F$21</f>
        <v>4998.9198246300002</v>
      </c>
      <c r="C37" s="36">
        <f>SUMIFS(СВЦЭМ!$D$39:$D$782,СВЦЭМ!$A$39:$A$782,$A37,СВЦЭМ!$B$39:$B$782,C$11)+'СЕТ СН'!$F$11+СВЦЭМ!$D$10+'СЕТ СН'!$F$5-'СЕТ СН'!$F$21</f>
        <v>5070.5548970700002</v>
      </c>
      <c r="D37" s="36">
        <f>SUMIFS(СВЦЭМ!$D$39:$D$782,СВЦЭМ!$A$39:$A$782,$A37,СВЦЭМ!$B$39:$B$782,D$11)+'СЕТ СН'!$F$11+СВЦЭМ!$D$10+'СЕТ СН'!$F$5-'СЕТ СН'!$F$21</f>
        <v>5091.0307753799998</v>
      </c>
      <c r="E37" s="36">
        <f>SUMIFS(СВЦЭМ!$D$39:$D$782,СВЦЭМ!$A$39:$A$782,$A37,СВЦЭМ!$B$39:$B$782,E$11)+'СЕТ СН'!$F$11+СВЦЭМ!$D$10+'СЕТ СН'!$F$5-'СЕТ СН'!$F$21</f>
        <v>5094.5602795199993</v>
      </c>
      <c r="F37" s="36">
        <f>SUMIFS(СВЦЭМ!$D$39:$D$782,СВЦЭМ!$A$39:$A$782,$A37,СВЦЭМ!$B$39:$B$782,F$11)+'СЕТ СН'!$F$11+СВЦЭМ!$D$10+'СЕТ СН'!$F$5-'СЕТ СН'!$F$21</f>
        <v>5114.85099059</v>
      </c>
      <c r="G37" s="36">
        <f>SUMIFS(СВЦЭМ!$D$39:$D$782,СВЦЭМ!$A$39:$A$782,$A37,СВЦЭМ!$B$39:$B$782,G$11)+'СЕТ СН'!$F$11+СВЦЭМ!$D$10+'СЕТ СН'!$F$5-'СЕТ СН'!$F$21</f>
        <v>5094.6904781499998</v>
      </c>
      <c r="H37" s="36">
        <f>SUMIFS(СВЦЭМ!$D$39:$D$782,СВЦЭМ!$A$39:$A$782,$A37,СВЦЭМ!$B$39:$B$782,H$11)+'СЕТ СН'!$F$11+СВЦЭМ!$D$10+'СЕТ СН'!$F$5-'СЕТ СН'!$F$21</f>
        <v>5048.4113066099999</v>
      </c>
      <c r="I37" s="36">
        <f>SUMIFS(СВЦЭМ!$D$39:$D$782,СВЦЭМ!$A$39:$A$782,$A37,СВЦЭМ!$B$39:$B$782,I$11)+'СЕТ СН'!$F$11+СВЦЭМ!$D$10+'СЕТ СН'!$F$5-'СЕТ СН'!$F$21</f>
        <v>5027.8732191299996</v>
      </c>
      <c r="J37" s="36">
        <f>SUMIFS(СВЦЭМ!$D$39:$D$782,СВЦЭМ!$A$39:$A$782,$A37,СВЦЭМ!$B$39:$B$782,J$11)+'СЕТ СН'!$F$11+СВЦЭМ!$D$10+'СЕТ СН'!$F$5-'СЕТ СН'!$F$21</f>
        <v>4951.0479331299994</v>
      </c>
      <c r="K37" s="36">
        <f>SUMIFS(СВЦЭМ!$D$39:$D$782,СВЦЭМ!$A$39:$A$782,$A37,СВЦЭМ!$B$39:$B$782,K$11)+'СЕТ СН'!$F$11+СВЦЭМ!$D$10+'СЕТ СН'!$F$5-'СЕТ СН'!$F$21</f>
        <v>4868.5813064199992</v>
      </c>
      <c r="L37" s="36">
        <f>SUMIFS(СВЦЭМ!$D$39:$D$782,СВЦЭМ!$A$39:$A$782,$A37,СВЦЭМ!$B$39:$B$782,L$11)+'СЕТ СН'!$F$11+СВЦЭМ!$D$10+'СЕТ СН'!$F$5-'СЕТ СН'!$F$21</f>
        <v>4818.1507722400002</v>
      </c>
      <c r="M37" s="36">
        <f>SUMIFS(СВЦЭМ!$D$39:$D$782,СВЦЭМ!$A$39:$A$782,$A37,СВЦЭМ!$B$39:$B$782,M$11)+'СЕТ СН'!$F$11+СВЦЭМ!$D$10+'СЕТ СН'!$F$5-'СЕТ СН'!$F$21</f>
        <v>4817.7782426399999</v>
      </c>
      <c r="N37" s="36">
        <f>SUMIFS(СВЦЭМ!$D$39:$D$782,СВЦЭМ!$A$39:$A$782,$A37,СВЦЭМ!$B$39:$B$782,N$11)+'СЕТ СН'!$F$11+СВЦЭМ!$D$10+'СЕТ СН'!$F$5-'СЕТ СН'!$F$21</f>
        <v>4831.4750983899994</v>
      </c>
      <c r="O37" s="36">
        <f>SUMIFS(СВЦЭМ!$D$39:$D$782,СВЦЭМ!$A$39:$A$782,$A37,СВЦЭМ!$B$39:$B$782,O$11)+'СЕТ СН'!$F$11+СВЦЭМ!$D$10+'СЕТ СН'!$F$5-'СЕТ СН'!$F$21</f>
        <v>4848.8083273899992</v>
      </c>
      <c r="P37" s="36">
        <f>SUMIFS(СВЦЭМ!$D$39:$D$782,СВЦЭМ!$A$39:$A$782,$A37,СВЦЭМ!$B$39:$B$782,P$11)+'СЕТ СН'!$F$11+СВЦЭМ!$D$10+'СЕТ СН'!$F$5-'СЕТ СН'!$F$21</f>
        <v>4851.5420440899998</v>
      </c>
      <c r="Q37" s="36">
        <f>SUMIFS(СВЦЭМ!$D$39:$D$782,СВЦЭМ!$A$39:$A$782,$A37,СВЦЭМ!$B$39:$B$782,Q$11)+'СЕТ СН'!$F$11+СВЦЭМ!$D$10+'СЕТ СН'!$F$5-'СЕТ СН'!$F$21</f>
        <v>4855.4727877799996</v>
      </c>
      <c r="R37" s="36">
        <f>SUMIFS(СВЦЭМ!$D$39:$D$782,СВЦЭМ!$A$39:$A$782,$A37,СВЦЭМ!$B$39:$B$782,R$11)+'СЕТ СН'!$F$11+СВЦЭМ!$D$10+'СЕТ СН'!$F$5-'СЕТ СН'!$F$21</f>
        <v>4871.1543813299995</v>
      </c>
      <c r="S37" s="36">
        <f>SUMIFS(СВЦЭМ!$D$39:$D$782,СВЦЭМ!$A$39:$A$782,$A37,СВЦЭМ!$B$39:$B$782,S$11)+'СЕТ СН'!$F$11+СВЦЭМ!$D$10+'СЕТ СН'!$F$5-'СЕТ СН'!$F$21</f>
        <v>4868.85172771</v>
      </c>
      <c r="T37" s="36">
        <f>SUMIFS(СВЦЭМ!$D$39:$D$782,СВЦЭМ!$A$39:$A$782,$A37,СВЦЭМ!$B$39:$B$782,T$11)+'СЕТ СН'!$F$11+СВЦЭМ!$D$10+'СЕТ СН'!$F$5-'СЕТ СН'!$F$21</f>
        <v>4804.4819296299993</v>
      </c>
      <c r="U37" s="36">
        <f>SUMIFS(СВЦЭМ!$D$39:$D$782,СВЦЭМ!$A$39:$A$782,$A37,СВЦЭМ!$B$39:$B$782,U$11)+'СЕТ СН'!$F$11+СВЦЭМ!$D$10+'СЕТ СН'!$F$5-'СЕТ СН'!$F$21</f>
        <v>4805.3042631400003</v>
      </c>
      <c r="V37" s="36">
        <f>SUMIFS(СВЦЭМ!$D$39:$D$782,СВЦЭМ!$A$39:$A$782,$A37,СВЦЭМ!$B$39:$B$782,V$11)+'СЕТ СН'!$F$11+СВЦЭМ!$D$10+'СЕТ СН'!$F$5-'СЕТ СН'!$F$21</f>
        <v>4825.6930410899995</v>
      </c>
      <c r="W37" s="36">
        <f>SUMIFS(СВЦЭМ!$D$39:$D$782,СВЦЭМ!$A$39:$A$782,$A37,СВЦЭМ!$B$39:$B$782,W$11)+'СЕТ СН'!$F$11+СВЦЭМ!$D$10+'СЕТ СН'!$F$5-'СЕТ СН'!$F$21</f>
        <v>4819.1744543799996</v>
      </c>
      <c r="X37" s="36">
        <f>SUMIFS(СВЦЭМ!$D$39:$D$782,СВЦЭМ!$A$39:$A$782,$A37,СВЦЭМ!$B$39:$B$782,X$11)+'СЕТ СН'!$F$11+СВЦЭМ!$D$10+'СЕТ СН'!$F$5-'СЕТ СН'!$F$21</f>
        <v>4862.7964302299997</v>
      </c>
      <c r="Y37" s="36">
        <f>SUMIFS(СВЦЭМ!$D$39:$D$782,СВЦЭМ!$A$39:$A$782,$A37,СВЦЭМ!$B$39:$B$782,Y$11)+'СЕТ СН'!$F$11+СВЦЭМ!$D$10+'СЕТ СН'!$F$5-'СЕТ СН'!$F$21</f>
        <v>4927.4156350200001</v>
      </c>
    </row>
    <row r="38" spans="1:27" ht="15.75" x14ac:dyDescent="0.2">
      <c r="A38" s="35">
        <f t="shared" si="0"/>
        <v>45592</v>
      </c>
      <c r="B38" s="36">
        <f>SUMIFS(СВЦЭМ!$D$39:$D$782,СВЦЭМ!$A$39:$A$782,$A38,СВЦЭМ!$B$39:$B$782,B$11)+'СЕТ СН'!$F$11+СВЦЭМ!$D$10+'СЕТ СН'!$F$5-'СЕТ СН'!$F$21</f>
        <v>4926.8053365099995</v>
      </c>
      <c r="C38" s="36">
        <f>SUMIFS(СВЦЭМ!$D$39:$D$782,СВЦЭМ!$A$39:$A$782,$A38,СВЦЭМ!$B$39:$B$782,C$11)+'СЕТ СН'!$F$11+СВЦЭМ!$D$10+'СЕТ СН'!$F$5-'СЕТ СН'!$F$21</f>
        <v>4987.2043218099998</v>
      </c>
      <c r="D38" s="36">
        <f>SUMIFS(СВЦЭМ!$D$39:$D$782,СВЦЭМ!$A$39:$A$782,$A38,СВЦЭМ!$B$39:$B$782,D$11)+'СЕТ СН'!$F$11+СВЦЭМ!$D$10+'СЕТ СН'!$F$5-'СЕТ СН'!$F$21</f>
        <v>5016.9650155999998</v>
      </c>
      <c r="E38" s="36">
        <f>SUMIFS(СВЦЭМ!$D$39:$D$782,СВЦЭМ!$A$39:$A$782,$A38,СВЦЭМ!$B$39:$B$782,E$11)+'СЕТ СН'!$F$11+СВЦЭМ!$D$10+'СЕТ СН'!$F$5-'СЕТ СН'!$F$21</f>
        <v>5035.5638626099999</v>
      </c>
      <c r="F38" s="36">
        <f>SUMIFS(СВЦЭМ!$D$39:$D$782,СВЦЭМ!$A$39:$A$782,$A38,СВЦЭМ!$B$39:$B$782,F$11)+'СЕТ СН'!$F$11+СВЦЭМ!$D$10+'СЕТ СН'!$F$5-'СЕТ СН'!$F$21</f>
        <v>5044.2113749599994</v>
      </c>
      <c r="G38" s="36">
        <f>SUMIFS(СВЦЭМ!$D$39:$D$782,СВЦЭМ!$A$39:$A$782,$A38,СВЦЭМ!$B$39:$B$782,G$11)+'СЕТ СН'!$F$11+СВЦЭМ!$D$10+'СЕТ СН'!$F$5-'СЕТ СН'!$F$21</f>
        <v>5021.3298970799997</v>
      </c>
      <c r="H38" s="36">
        <f>SUMIFS(СВЦЭМ!$D$39:$D$782,СВЦЭМ!$A$39:$A$782,$A38,СВЦЭМ!$B$39:$B$782,H$11)+'СЕТ СН'!$F$11+СВЦЭМ!$D$10+'СЕТ СН'!$F$5-'СЕТ СН'!$F$21</f>
        <v>4984.1298667399997</v>
      </c>
      <c r="I38" s="36">
        <f>SUMIFS(СВЦЭМ!$D$39:$D$782,СВЦЭМ!$A$39:$A$782,$A38,СВЦЭМ!$B$39:$B$782,I$11)+'СЕТ СН'!$F$11+СВЦЭМ!$D$10+'СЕТ СН'!$F$5-'СЕТ СН'!$F$21</f>
        <v>4964.7377501399997</v>
      </c>
      <c r="J38" s="36">
        <f>SUMIFS(СВЦЭМ!$D$39:$D$782,СВЦЭМ!$A$39:$A$782,$A38,СВЦЭМ!$B$39:$B$782,J$11)+'СЕТ СН'!$F$11+СВЦЭМ!$D$10+'СЕТ СН'!$F$5-'СЕТ СН'!$F$21</f>
        <v>4871.2963189699994</v>
      </c>
      <c r="K38" s="36">
        <f>SUMIFS(СВЦЭМ!$D$39:$D$782,СВЦЭМ!$A$39:$A$782,$A38,СВЦЭМ!$B$39:$B$782,K$11)+'СЕТ СН'!$F$11+СВЦЭМ!$D$10+'СЕТ СН'!$F$5-'СЕТ СН'!$F$21</f>
        <v>4797.6759323400001</v>
      </c>
      <c r="L38" s="36">
        <f>SUMIFS(СВЦЭМ!$D$39:$D$782,СВЦЭМ!$A$39:$A$782,$A38,СВЦЭМ!$B$39:$B$782,L$11)+'СЕТ СН'!$F$11+СВЦЭМ!$D$10+'СЕТ СН'!$F$5-'СЕТ СН'!$F$21</f>
        <v>4770.5781120900001</v>
      </c>
      <c r="M38" s="36">
        <f>SUMIFS(СВЦЭМ!$D$39:$D$782,СВЦЭМ!$A$39:$A$782,$A38,СВЦЭМ!$B$39:$B$782,M$11)+'СЕТ СН'!$F$11+СВЦЭМ!$D$10+'СЕТ СН'!$F$5-'СЕТ СН'!$F$21</f>
        <v>4776.80090698</v>
      </c>
      <c r="N38" s="36">
        <f>SUMIFS(СВЦЭМ!$D$39:$D$782,СВЦЭМ!$A$39:$A$782,$A38,СВЦЭМ!$B$39:$B$782,N$11)+'СЕТ СН'!$F$11+СВЦЭМ!$D$10+'СЕТ СН'!$F$5-'СЕТ СН'!$F$21</f>
        <v>4796.1845527899995</v>
      </c>
      <c r="O38" s="36">
        <f>SUMIFS(СВЦЭМ!$D$39:$D$782,СВЦЭМ!$A$39:$A$782,$A38,СВЦЭМ!$B$39:$B$782,O$11)+'СЕТ СН'!$F$11+СВЦЭМ!$D$10+'СЕТ СН'!$F$5-'СЕТ СН'!$F$21</f>
        <v>4831.6554172099995</v>
      </c>
      <c r="P38" s="36">
        <f>SUMIFS(СВЦЭМ!$D$39:$D$782,СВЦЭМ!$A$39:$A$782,$A38,СВЦЭМ!$B$39:$B$782,P$11)+'СЕТ СН'!$F$11+СВЦЭМ!$D$10+'СЕТ СН'!$F$5-'СЕТ СН'!$F$21</f>
        <v>4845.25004584</v>
      </c>
      <c r="Q38" s="36">
        <f>SUMIFS(СВЦЭМ!$D$39:$D$782,СВЦЭМ!$A$39:$A$782,$A38,СВЦЭМ!$B$39:$B$782,Q$11)+'СЕТ СН'!$F$11+СВЦЭМ!$D$10+'СЕТ СН'!$F$5-'СЕТ СН'!$F$21</f>
        <v>4848.1590389200001</v>
      </c>
      <c r="R38" s="36">
        <f>SUMIFS(СВЦЭМ!$D$39:$D$782,СВЦЭМ!$A$39:$A$782,$A38,СВЦЭМ!$B$39:$B$782,R$11)+'СЕТ СН'!$F$11+СВЦЭМ!$D$10+'СЕТ СН'!$F$5-'СЕТ СН'!$F$21</f>
        <v>4872.4190496900001</v>
      </c>
      <c r="S38" s="36">
        <f>SUMIFS(СВЦЭМ!$D$39:$D$782,СВЦЭМ!$A$39:$A$782,$A38,СВЦЭМ!$B$39:$B$782,S$11)+'СЕТ СН'!$F$11+СВЦЭМ!$D$10+'СЕТ СН'!$F$5-'СЕТ СН'!$F$21</f>
        <v>4828.24896816</v>
      </c>
      <c r="T38" s="36">
        <f>SUMIFS(СВЦЭМ!$D$39:$D$782,СВЦЭМ!$A$39:$A$782,$A38,СВЦЭМ!$B$39:$B$782,T$11)+'СЕТ СН'!$F$11+СВЦЭМ!$D$10+'СЕТ СН'!$F$5-'СЕТ СН'!$F$21</f>
        <v>4751.2324809399997</v>
      </c>
      <c r="U38" s="36">
        <f>SUMIFS(СВЦЭМ!$D$39:$D$782,СВЦЭМ!$A$39:$A$782,$A38,СВЦЭМ!$B$39:$B$782,U$11)+'СЕТ СН'!$F$11+СВЦЭМ!$D$10+'СЕТ СН'!$F$5-'СЕТ СН'!$F$21</f>
        <v>4738.1807706199997</v>
      </c>
      <c r="V38" s="36">
        <f>SUMIFS(СВЦЭМ!$D$39:$D$782,СВЦЭМ!$A$39:$A$782,$A38,СВЦЭМ!$B$39:$B$782,V$11)+'СЕТ СН'!$F$11+СВЦЭМ!$D$10+'СЕТ СН'!$F$5-'СЕТ СН'!$F$21</f>
        <v>4756.97547794</v>
      </c>
      <c r="W38" s="36">
        <f>SUMIFS(СВЦЭМ!$D$39:$D$782,СВЦЭМ!$A$39:$A$782,$A38,СВЦЭМ!$B$39:$B$782,W$11)+'СЕТ СН'!$F$11+СВЦЭМ!$D$10+'СЕТ СН'!$F$5-'СЕТ СН'!$F$21</f>
        <v>4780.9643954699995</v>
      </c>
      <c r="X38" s="36">
        <f>SUMIFS(СВЦЭМ!$D$39:$D$782,СВЦЭМ!$A$39:$A$782,$A38,СВЦЭМ!$B$39:$B$782,X$11)+'СЕТ СН'!$F$11+СВЦЭМ!$D$10+'СЕТ СН'!$F$5-'СЕТ СН'!$F$21</f>
        <v>4814.6201858099994</v>
      </c>
      <c r="Y38" s="36">
        <f>SUMIFS(СВЦЭМ!$D$39:$D$782,СВЦЭМ!$A$39:$A$782,$A38,СВЦЭМ!$B$39:$B$782,Y$11)+'СЕТ СН'!$F$11+СВЦЭМ!$D$10+'СЕТ СН'!$F$5-'СЕТ СН'!$F$21</f>
        <v>4875.83214701</v>
      </c>
    </row>
    <row r="39" spans="1:27" ht="15.75" x14ac:dyDescent="0.2">
      <c r="A39" s="35">
        <f t="shared" si="0"/>
        <v>45593</v>
      </c>
      <c r="B39" s="36">
        <f>SUMIFS(СВЦЭМ!$D$39:$D$782,СВЦЭМ!$A$39:$A$782,$A39,СВЦЭМ!$B$39:$B$782,B$11)+'СЕТ СН'!$F$11+СВЦЭМ!$D$10+'СЕТ СН'!$F$5-'СЕТ СН'!$F$21</f>
        <v>5066.3063857199995</v>
      </c>
      <c r="C39" s="36">
        <f>SUMIFS(СВЦЭМ!$D$39:$D$782,СВЦЭМ!$A$39:$A$782,$A39,СВЦЭМ!$B$39:$B$782,C$11)+'СЕТ СН'!$F$11+СВЦЭМ!$D$10+'СЕТ СН'!$F$5-'СЕТ СН'!$F$21</f>
        <v>5120.6036730099995</v>
      </c>
      <c r="D39" s="36">
        <f>SUMIFS(СВЦЭМ!$D$39:$D$782,СВЦЭМ!$A$39:$A$782,$A39,СВЦЭМ!$B$39:$B$782,D$11)+'СЕТ СН'!$F$11+СВЦЭМ!$D$10+'СЕТ СН'!$F$5-'СЕТ СН'!$F$21</f>
        <v>5135.8646477299999</v>
      </c>
      <c r="E39" s="36">
        <f>SUMIFS(СВЦЭМ!$D$39:$D$782,СВЦЭМ!$A$39:$A$782,$A39,СВЦЭМ!$B$39:$B$782,E$11)+'СЕТ СН'!$F$11+СВЦЭМ!$D$10+'СЕТ СН'!$F$5-'СЕТ СН'!$F$21</f>
        <v>5127.9599344799999</v>
      </c>
      <c r="F39" s="36">
        <f>SUMIFS(СВЦЭМ!$D$39:$D$782,СВЦЭМ!$A$39:$A$782,$A39,СВЦЭМ!$B$39:$B$782,F$11)+'СЕТ СН'!$F$11+СВЦЭМ!$D$10+'СЕТ СН'!$F$5-'СЕТ СН'!$F$21</f>
        <v>5129.4779079499995</v>
      </c>
      <c r="G39" s="36">
        <f>SUMIFS(СВЦЭМ!$D$39:$D$782,СВЦЭМ!$A$39:$A$782,$A39,СВЦЭМ!$B$39:$B$782,G$11)+'СЕТ СН'!$F$11+СВЦЭМ!$D$10+'СЕТ СН'!$F$5-'СЕТ СН'!$F$21</f>
        <v>5125.2376454499999</v>
      </c>
      <c r="H39" s="36">
        <f>SUMIFS(СВЦЭМ!$D$39:$D$782,СВЦЭМ!$A$39:$A$782,$A39,СВЦЭМ!$B$39:$B$782,H$11)+'СЕТ СН'!$F$11+СВЦЭМ!$D$10+'СЕТ СН'!$F$5-'СЕТ СН'!$F$21</f>
        <v>5039.0346601599995</v>
      </c>
      <c r="I39" s="36">
        <f>SUMIFS(СВЦЭМ!$D$39:$D$782,СВЦЭМ!$A$39:$A$782,$A39,СВЦЭМ!$B$39:$B$782,I$11)+'СЕТ СН'!$F$11+СВЦЭМ!$D$10+'СЕТ СН'!$F$5-'СЕТ СН'!$F$21</f>
        <v>4959.62475068</v>
      </c>
      <c r="J39" s="36">
        <f>SUMIFS(СВЦЭМ!$D$39:$D$782,СВЦЭМ!$A$39:$A$782,$A39,СВЦЭМ!$B$39:$B$782,J$11)+'СЕТ СН'!$F$11+СВЦЭМ!$D$10+'СЕТ СН'!$F$5-'СЕТ СН'!$F$21</f>
        <v>4910.56464151</v>
      </c>
      <c r="K39" s="36">
        <f>SUMIFS(СВЦЭМ!$D$39:$D$782,СВЦЭМ!$A$39:$A$782,$A39,СВЦЭМ!$B$39:$B$782,K$11)+'СЕТ СН'!$F$11+СВЦЭМ!$D$10+'СЕТ СН'!$F$5-'СЕТ СН'!$F$21</f>
        <v>4894.0079329099999</v>
      </c>
      <c r="L39" s="36">
        <f>SUMIFS(СВЦЭМ!$D$39:$D$782,СВЦЭМ!$A$39:$A$782,$A39,СВЦЭМ!$B$39:$B$782,L$11)+'СЕТ СН'!$F$11+СВЦЭМ!$D$10+'СЕТ СН'!$F$5-'СЕТ СН'!$F$21</f>
        <v>4871.0180537099995</v>
      </c>
      <c r="M39" s="36">
        <f>SUMIFS(СВЦЭМ!$D$39:$D$782,СВЦЭМ!$A$39:$A$782,$A39,СВЦЭМ!$B$39:$B$782,M$11)+'СЕТ СН'!$F$11+СВЦЭМ!$D$10+'СЕТ СН'!$F$5-'СЕТ СН'!$F$21</f>
        <v>4898.2894893800003</v>
      </c>
      <c r="N39" s="36">
        <f>SUMIFS(СВЦЭМ!$D$39:$D$782,СВЦЭМ!$A$39:$A$782,$A39,СВЦЭМ!$B$39:$B$782,N$11)+'СЕТ СН'!$F$11+СВЦЭМ!$D$10+'СЕТ СН'!$F$5-'СЕТ СН'!$F$21</f>
        <v>4926.6144591800003</v>
      </c>
      <c r="O39" s="36">
        <f>SUMIFS(СВЦЭМ!$D$39:$D$782,СВЦЭМ!$A$39:$A$782,$A39,СВЦЭМ!$B$39:$B$782,O$11)+'СЕТ СН'!$F$11+СВЦЭМ!$D$10+'СЕТ СН'!$F$5-'СЕТ СН'!$F$21</f>
        <v>4926.3319643300001</v>
      </c>
      <c r="P39" s="36">
        <f>SUMIFS(СВЦЭМ!$D$39:$D$782,СВЦЭМ!$A$39:$A$782,$A39,СВЦЭМ!$B$39:$B$782,P$11)+'СЕТ СН'!$F$11+СВЦЭМ!$D$10+'СЕТ СН'!$F$5-'СЕТ СН'!$F$21</f>
        <v>4938.7245058899998</v>
      </c>
      <c r="Q39" s="36">
        <f>SUMIFS(СВЦЭМ!$D$39:$D$782,СВЦЭМ!$A$39:$A$782,$A39,СВЦЭМ!$B$39:$B$782,Q$11)+'СЕТ СН'!$F$11+СВЦЭМ!$D$10+'СЕТ СН'!$F$5-'СЕТ СН'!$F$21</f>
        <v>4945.3939953499994</v>
      </c>
      <c r="R39" s="36">
        <f>SUMIFS(СВЦЭМ!$D$39:$D$782,СВЦЭМ!$A$39:$A$782,$A39,СВЦЭМ!$B$39:$B$782,R$11)+'СЕТ СН'!$F$11+СВЦЭМ!$D$10+'СЕТ СН'!$F$5-'СЕТ СН'!$F$21</f>
        <v>4944.8736205099995</v>
      </c>
      <c r="S39" s="36">
        <f>SUMIFS(СВЦЭМ!$D$39:$D$782,СВЦЭМ!$A$39:$A$782,$A39,СВЦЭМ!$B$39:$B$782,S$11)+'СЕТ СН'!$F$11+СВЦЭМ!$D$10+'СЕТ СН'!$F$5-'СЕТ СН'!$F$21</f>
        <v>4896.5967621199998</v>
      </c>
      <c r="T39" s="36">
        <f>SUMIFS(СВЦЭМ!$D$39:$D$782,СВЦЭМ!$A$39:$A$782,$A39,СВЦЭМ!$B$39:$B$782,T$11)+'СЕТ СН'!$F$11+СВЦЭМ!$D$10+'СЕТ СН'!$F$5-'СЕТ СН'!$F$21</f>
        <v>4839.1671592299999</v>
      </c>
      <c r="U39" s="36">
        <f>SUMIFS(СВЦЭМ!$D$39:$D$782,СВЦЭМ!$A$39:$A$782,$A39,СВЦЭМ!$B$39:$B$782,U$11)+'СЕТ СН'!$F$11+СВЦЭМ!$D$10+'СЕТ СН'!$F$5-'СЕТ СН'!$F$21</f>
        <v>4836.2948183400003</v>
      </c>
      <c r="V39" s="36">
        <f>SUMIFS(СВЦЭМ!$D$39:$D$782,СВЦЭМ!$A$39:$A$782,$A39,СВЦЭМ!$B$39:$B$782,V$11)+'СЕТ СН'!$F$11+СВЦЭМ!$D$10+'СЕТ СН'!$F$5-'СЕТ СН'!$F$21</f>
        <v>4859.8982752100001</v>
      </c>
      <c r="W39" s="36">
        <f>SUMIFS(СВЦЭМ!$D$39:$D$782,СВЦЭМ!$A$39:$A$782,$A39,СВЦЭМ!$B$39:$B$782,W$11)+'СЕТ СН'!$F$11+СВЦЭМ!$D$10+'СЕТ СН'!$F$5-'СЕТ СН'!$F$21</f>
        <v>4897.61471196</v>
      </c>
      <c r="X39" s="36">
        <f>SUMIFS(СВЦЭМ!$D$39:$D$782,СВЦЭМ!$A$39:$A$782,$A39,СВЦЭМ!$B$39:$B$782,X$11)+'СЕТ СН'!$F$11+СВЦЭМ!$D$10+'СЕТ СН'!$F$5-'СЕТ СН'!$F$21</f>
        <v>4950.3755871699996</v>
      </c>
      <c r="Y39" s="36">
        <f>SUMIFS(СВЦЭМ!$D$39:$D$782,СВЦЭМ!$A$39:$A$782,$A39,СВЦЭМ!$B$39:$B$782,Y$11)+'СЕТ СН'!$F$11+СВЦЭМ!$D$10+'СЕТ СН'!$F$5-'СЕТ СН'!$F$21</f>
        <v>5027.8212070199997</v>
      </c>
    </row>
    <row r="40" spans="1:27" ht="15.75" x14ac:dyDescent="0.2">
      <c r="A40" s="35">
        <f t="shared" si="0"/>
        <v>45594</v>
      </c>
      <c r="B40" s="36">
        <f>SUMIFS(СВЦЭМ!$D$39:$D$782,СВЦЭМ!$A$39:$A$782,$A40,СВЦЭМ!$B$39:$B$782,B$11)+'СЕТ СН'!$F$11+СВЦЭМ!$D$10+'СЕТ СН'!$F$5-'СЕТ СН'!$F$21</f>
        <v>5061.0133197699997</v>
      </c>
      <c r="C40" s="36">
        <f>SUMIFS(СВЦЭМ!$D$39:$D$782,СВЦЭМ!$A$39:$A$782,$A40,СВЦЭМ!$B$39:$B$782,C$11)+'СЕТ СН'!$F$11+СВЦЭМ!$D$10+'СЕТ СН'!$F$5-'СЕТ СН'!$F$21</f>
        <v>5099.7572584600002</v>
      </c>
      <c r="D40" s="36">
        <f>SUMIFS(СВЦЭМ!$D$39:$D$782,СВЦЭМ!$A$39:$A$782,$A40,СВЦЭМ!$B$39:$B$782,D$11)+'СЕТ СН'!$F$11+СВЦЭМ!$D$10+'СЕТ СН'!$F$5-'СЕТ СН'!$F$21</f>
        <v>5125.8958218099997</v>
      </c>
      <c r="E40" s="36">
        <f>SUMIFS(СВЦЭМ!$D$39:$D$782,СВЦЭМ!$A$39:$A$782,$A40,СВЦЭМ!$B$39:$B$782,E$11)+'СЕТ СН'!$F$11+СВЦЭМ!$D$10+'СЕТ СН'!$F$5-'СЕТ СН'!$F$21</f>
        <v>5117.9578484699996</v>
      </c>
      <c r="F40" s="36">
        <f>SUMIFS(СВЦЭМ!$D$39:$D$782,СВЦЭМ!$A$39:$A$782,$A40,СВЦЭМ!$B$39:$B$782,F$11)+'СЕТ СН'!$F$11+СВЦЭМ!$D$10+'СЕТ СН'!$F$5-'СЕТ СН'!$F$21</f>
        <v>5126.5325214099994</v>
      </c>
      <c r="G40" s="36">
        <f>SUMIFS(СВЦЭМ!$D$39:$D$782,СВЦЭМ!$A$39:$A$782,$A40,СВЦЭМ!$B$39:$B$782,G$11)+'СЕТ СН'!$F$11+СВЦЭМ!$D$10+'СЕТ СН'!$F$5-'СЕТ СН'!$F$21</f>
        <v>5087.4703965799999</v>
      </c>
      <c r="H40" s="36">
        <f>SUMIFS(СВЦЭМ!$D$39:$D$782,СВЦЭМ!$A$39:$A$782,$A40,СВЦЭМ!$B$39:$B$782,H$11)+'СЕТ СН'!$F$11+СВЦЭМ!$D$10+'СЕТ СН'!$F$5-'СЕТ СН'!$F$21</f>
        <v>4984.0208064500002</v>
      </c>
      <c r="I40" s="36">
        <f>SUMIFS(СВЦЭМ!$D$39:$D$782,СВЦЭМ!$A$39:$A$782,$A40,СВЦЭМ!$B$39:$B$782,I$11)+'СЕТ СН'!$F$11+СВЦЭМ!$D$10+'СЕТ СН'!$F$5-'СЕТ СН'!$F$21</f>
        <v>4941.78868289</v>
      </c>
      <c r="J40" s="36">
        <f>SUMIFS(СВЦЭМ!$D$39:$D$782,СВЦЭМ!$A$39:$A$782,$A40,СВЦЭМ!$B$39:$B$782,J$11)+'СЕТ СН'!$F$11+СВЦЭМ!$D$10+'СЕТ СН'!$F$5-'СЕТ СН'!$F$21</f>
        <v>4895.4769459199997</v>
      </c>
      <c r="K40" s="36">
        <f>SUMIFS(СВЦЭМ!$D$39:$D$782,СВЦЭМ!$A$39:$A$782,$A40,СВЦЭМ!$B$39:$B$782,K$11)+'СЕТ СН'!$F$11+СВЦЭМ!$D$10+'СЕТ СН'!$F$5-'СЕТ СН'!$F$21</f>
        <v>4880.6670216000002</v>
      </c>
      <c r="L40" s="36">
        <f>SUMIFS(СВЦЭМ!$D$39:$D$782,СВЦЭМ!$A$39:$A$782,$A40,СВЦЭМ!$B$39:$B$782,L$11)+'СЕТ СН'!$F$11+СВЦЭМ!$D$10+'СЕТ СН'!$F$5-'СЕТ СН'!$F$21</f>
        <v>4863.9822226699998</v>
      </c>
      <c r="M40" s="36">
        <f>SUMIFS(СВЦЭМ!$D$39:$D$782,СВЦЭМ!$A$39:$A$782,$A40,СВЦЭМ!$B$39:$B$782,M$11)+'СЕТ СН'!$F$11+СВЦЭМ!$D$10+'СЕТ СН'!$F$5-'СЕТ СН'!$F$21</f>
        <v>4872.7022424299994</v>
      </c>
      <c r="N40" s="36">
        <f>SUMIFS(СВЦЭМ!$D$39:$D$782,СВЦЭМ!$A$39:$A$782,$A40,СВЦЭМ!$B$39:$B$782,N$11)+'СЕТ СН'!$F$11+СВЦЭМ!$D$10+'СЕТ СН'!$F$5-'СЕТ СН'!$F$21</f>
        <v>4887.4971713899995</v>
      </c>
      <c r="O40" s="36">
        <f>SUMIFS(СВЦЭМ!$D$39:$D$782,СВЦЭМ!$A$39:$A$782,$A40,СВЦЭМ!$B$39:$B$782,O$11)+'СЕТ СН'!$F$11+СВЦЭМ!$D$10+'СЕТ СН'!$F$5-'СЕТ СН'!$F$21</f>
        <v>4907.8564735099999</v>
      </c>
      <c r="P40" s="36">
        <f>SUMIFS(СВЦЭМ!$D$39:$D$782,СВЦЭМ!$A$39:$A$782,$A40,СВЦЭМ!$B$39:$B$782,P$11)+'СЕТ СН'!$F$11+СВЦЭМ!$D$10+'СЕТ СН'!$F$5-'СЕТ СН'!$F$21</f>
        <v>4916.5173695499998</v>
      </c>
      <c r="Q40" s="36">
        <f>SUMIFS(СВЦЭМ!$D$39:$D$782,СВЦЭМ!$A$39:$A$782,$A40,СВЦЭМ!$B$39:$B$782,Q$11)+'СЕТ СН'!$F$11+СВЦЭМ!$D$10+'СЕТ СН'!$F$5-'СЕТ СН'!$F$21</f>
        <v>4923.63578882</v>
      </c>
      <c r="R40" s="36">
        <f>SUMIFS(СВЦЭМ!$D$39:$D$782,СВЦЭМ!$A$39:$A$782,$A40,СВЦЭМ!$B$39:$B$782,R$11)+'СЕТ СН'!$F$11+СВЦЭМ!$D$10+'СЕТ СН'!$F$5-'СЕТ СН'!$F$21</f>
        <v>4918.76415017</v>
      </c>
      <c r="S40" s="36">
        <f>SUMIFS(СВЦЭМ!$D$39:$D$782,СВЦЭМ!$A$39:$A$782,$A40,СВЦЭМ!$B$39:$B$782,S$11)+'СЕТ СН'!$F$11+СВЦЭМ!$D$10+'СЕТ СН'!$F$5-'СЕТ СН'!$F$21</f>
        <v>4887.7222720099999</v>
      </c>
      <c r="T40" s="36">
        <f>SUMIFS(СВЦЭМ!$D$39:$D$782,СВЦЭМ!$A$39:$A$782,$A40,СВЦЭМ!$B$39:$B$782,T$11)+'СЕТ СН'!$F$11+СВЦЭМ!$D$10+'СЕТ СН'!$F$5-'СЕТ СН'!$F$21</f>
        <v>4801.5731615899995</v>
      </c>
      <c r="U40" s="36">
        <f>SUMIFS(СВЦЭМ!$D$39:$D$782,СВЦЭМ!$A$39:$A$782,$A40,СВЦЭМ!$B$39:$B$782,U$11)+'СЕТ СН'!$F$11+СВЦЭМ!$D$10+'СЕТ СН'!$F$5-'СЕТ СН'!$F$21</f>
        <v>4827.7021815099997</v>
      </c>
      <c r="V40" s="36">
        <f>SUMIFS(СВЦЭМ!$D$39:$D$782,СВЦЭМ!$A$39:$A$782,$A40,СВЦЭМ!$B$39:$B$782,V$11)+'СЕТ СН'!$F$11+СВЦЭМ!$D$10+'СЕТ СН'!$F$5-'СЕТ СН'!$F$21</f>
        <v>4853.5905545400001</v>
      </c>
      <c r="W40" s="36">
        <f>SUMIFS(СВЦЭМ!$D$39:$D$782,СВЦЭМ!$A$39:$A$782,$A40,СВЦЭМ!$B$39:$B$782,W$11)+'СЕТ СН'!$F$11+СВЦЭМ!$D$10+'СЕТ СН'!$F$5-'СЕТ СН'!$F$21</f>
        <v>4891.4936504399993</v>
      </c>
      <c r="X40" s="36">
        <f>SUMIFS(СВЦЭМ!$D$39:$D$782,СВЦЭМ!$A$39:$A$782,$A40,СВЦЭМ!$B$39:$B$782,X$11)+'СЕТ СН'!$F$11+СВЦЭМ!$D$10+'СЕТ СН'!$F$5-'СЕТ СН'!$F$21</f>
        <v>4924.5216577299998</v>
      </c>
      <c r="Y40" s="36">
        <f>SUMIFS(СВЦЭМ!$D$39:$D$782,СВЦЭМ!$A$39:$A$782,$A40,СВЦЭМ!$B$39:$B$782,Y$11)+'СЕТ СН'!$F$11+СВЦЭМ!$D$10+'СЕТ СН'!$F$5-'СЕТ СН'!$F$21</f>
        <v>4984.5527054100003</v>
      </c>
    </row>
    <row r="41" spans="1:27" ht="15.75" x14ac:dyDescent="0.2">
      <c r="A41" s="35">
        <f t="shared" si="0"/>
        <v>45595</v>
      </c>
      <c r="B41" s="36">
        <f>SUMIFS(СВЦЭМ!$D$39:$D$782,СВЦЭМ!$A$39:$A$782,$A41,СВЦЭМ!$B$39:$B$782,B$11)+'СЕТ СН'!$F$11+СВЦЭМ!$D$10+'СЕТ СН'!$F$5-'СЕТ СН'!$F$21</f>
        <v>5254.8603364499995</v>
      </c>
      <c r="C41" s="36">
        <f>SUMIFS(СВЦЭМ!$D$39:$D$782,СВЦЭМ!$A$39:$A$782,$A41,СВЦЭМ!$B$39:$B$782,C$11)+'СЕТ СН'!$F$11+СВЦЭМ!$D$10+'СЕТ СН'!$F$5-'СЕТ СН'!$F$21</f>
        <v>5278.931973069999</v>
      </c>
      <c r="D41" s="36">
        <f>SUMIFS(СВЦЭМ!$D$39:$D$782,СВЦЭМ!$A$39:$A$782,$A41,СВЦЭМ!$B$39:$B$782,D$11)+'СЕТ СН'!$F$11+СВЦЭМ!$D$10+'СЕТ СН'!$F$5-'СЕТ СН'!$F$21</f>
        <v>5337.5263589400001</v>
      </c>
      <c r="E41" s="36">
        <f>SUMIFS(СВЦЭМ!$D$39:$D$782,СВЦЭМ!$A$39:$A$782,$A41,СВЦЭМ!$B$39:$B$782,E$11)+'СЕТ СН'!$F$11+СВЦЭМ!$D$10+'СЕТ СН'!$F$5-'СЕТ СН'!$F$21</f>
        <v>5330.9144280599994</v>
      </c>
      <c r="F41" s="36">
        <f>SUMIFS(СВЦЭМ!$D$39:$D$782,СВЦЭМ!$A$39:$A$782,$A41,СВЦЭМ!$B$39:$B$782,F$11)+'СЕТ СН'!$F$11+СВЦЭМ!$D$10+'СЕТ СН'!$F$5-'СЕТ СН'!$F$21</f>
        <v>5318.9315941999994</v>
      </c>
      <c r="G41" s="36">
        <f>SUMIFS(СВЦЭМ!$D$39:$D$782,СВЦЭМ!$A$39:$A$782,$A41,СВЦЭМ!$B$39:$B$782,G$11)+'СЕТ СН'!$F$11+СВЦЭМ!$D$10+'СЕТ СН'!$F$5-'СЕТ СН'!$F$21</f>
        <v>5304.9029612999993</v>
      </c>
      <c r="H41" s="36">
        <f>SUMIFS(СВЦЭМ!$D$39:$D$782,СВЦЭМ!$A$39:$A$782,$A41,СВЦЭМ!$B$39:$B$782,H$11)+'СЕТ СН'!$F$11+СВЦЭМ!$D$10+'СЕТ СН'!$F$5-'СЕТ СН'!$F$21</f>
        <v>5200.2532450399995</v>
      </c>
      <c r="I41" s="36">
        <f>SUMIFS(СВЦЭМ!$D$39:$D$782,СВЦЭМ!$A$39:$A$782,$A41,СВЦЭМ!$B$39:$B$782,I$11)+'СЕТ СН'!$F$11+СВЦЭМ!$D$10+'СЕТ СН'!$F$5-'СЕТ СН'!$F$21</f>
        <v>5149.9714201699999</v>
      </c>
      <c r="J41" s="36">
        <f>SUMIFS(СВЦЭМ!$D$39:$D$782,СВЦЭМ!$A$39:$A$782,$A41,СВЦЭМ!$B$39:$B$782,J$11)+'СЕТ СН'!$F$11+СВЦЭМ!$D$10+'СЕТ СН'!$F$5-'СЕТ СН'!$F$21</f>
        <v>5086.3161512199995</v>
      </c>
      <c r="K41" s="36">
        <f>SUMIFS(СВЦЭМ!$D$39:$D$782,СВЦЭМ!$A$39:$A$782,$A41,СВЦЭМ!$B$39:$B$782,K$11)+'СЕТ СН'!$F$11+СВЦЭМ!$D$10+'СЕТ СН'!$F$5-'СЕТ СН'!$F$21</f>
        <v>5078.2868398299997</v>
      </c>
      <c r="L41" s="36">
        <f>SUMIFS(СВЦЭМ!$D$39:$D$782,СВЦЭМ!$A$39:$A$782,$A41,СВЦЭМ!$B$39:$B$782,L$11)+'СЕТ СН'!$F$11+СВЦЭМ!$D$10+'СЕТ СН'!$F$5-'СЕТ СН'!$F$21</f>
        <v>5054.3477310999997</v>
      </c>
      <c r="M41" s="36">
        <f>SUMIFS(СВЦЭМ!$D$39:$D$782,СВЦЭМ!$A$39:$A$782,$A41,СВЦЭМ!$B$39:$B$782,M$11)+'СЕТ СН'!$F$11+СВЦЭМ!$D$10+'СЕТ СН'!$F$5-'СЕТ СН'!$F$21</f>
        <v>5065.5044390699995</v>
      </c>
      <c r="N41" s="36">
        <f>SUMIFS(СВЦЭМ!$D$39:$D$782,СВЦЭМ!$A$39:$A$782,$A41,СВЦЭМ!$B$39:$B$782,N$11)+'СЕТ СН'!$F$11+СВЦЭМ!$D$10+'СЕТ СН'!$F$5-'СЕТ СН'!$F$21</f>
        <v>5091.17991729</v>
      </c>
      <c r="O41" s="36">
        <f>SUMIFS(СВЦЭМ!$D$39:$D$782,СВЦЭМ!$A$39:$A$782,$A41,СВЦЭМ!$B$39:$B$782,O$11)+'СЕТ СН'!$F$11+СВЦЭМ!$D$10+'СЕТ СН'!$F$5-'СЕТ СН'!$F$21</f>
        <v>5101.4059802199999</v>
      </c>
      <c r="P41" s="36">
        <f>SUMIFS(СВЦЭМ!$D$39:$D$782,СВЦЭМ!$A$39:$A$782,$A41,СВЦЭМ!$B$39:$B$782,P$11)+'СЕТ СН'!$F$11+СВЦЭМ!$D$10+'СЕТ СН'!$F$5-'СЕТ СН'!$F$21</f>
        <v>5109.4725598099994</v>
      </c>
      <c r="Q41" s="36">
        <f>SUMIFS(СВЦЭМ!$D$39:$D$782,СВЦЭМ!$A$39:$A$782,$A41,СВЦЭМ!$B$39:$B$782,Q$11)+'СЕТ СН'!$F$11+СВЦЭМ!$D$10+'СЕТ СН'!$F$5-'СЕТ СН'!$F$21</f>
        <v>5127.9113090399997</v>
      </c>
      <c r="R41" s="36">
        <f>SUMIFS(СВЦЭМ!$D$39:$D$782,СВЦЭМ!$A$39:$A$782,$A41,СВЦЭМ!$B$39:$B$782,R$11)+'СЕТ СН'!$F$11+СВЦЭМ!$D$10+'СЕТ СН'!$F$5-'СЕТ СН'!$F$21</f>
        <v>5121.8224323499999</v>
      </c>
      <c r="S41" s="36">
        <f>SUMIFS(СВЦЭМ!$D$39:$D$782,СВЦЭМ!$A$39:$A$782,$A41,СВЦЭМ!$B$39:$B$782,S$11)+'СЕТ СН'!$F$11+СВЦЭМ!$D$10+'СЕТ СН'!$F$5-'СЕТ СН'!$F$21</f>
        <v>5089.2061487699993</v>
      </c>
      <c r="T41" s="36">
        <f>SUMIFS(СВЦЭМ!$D$39:$D$782,СВЦЭМ!$A$39:$A$782,$A41,СВЦЭМ!$B$39:$B$782,T$11)+'СЕТ СН'!$F$11+СВЦЭМ!$D$10+'СЕТ СН'!$F$5-'СЕТ СН'!$F$21</f>
        <v>5021.8678529099998</v>
      </c>
      <c r="U41" s="36">
        <f>SUMIFS(СВЦЭМ!$D$39:$D$782,СВЦЭМ!$A$39:$A$782,$A41,СВЦЭМ!$B$39:$B$782,U$11)+'СЕТ СН'!$F$11+СВЦЭМ!$D$10+'СЕТ СН'!$F$5-'СЕТ СН'!$F$21</f>
        <v>5002.3126489799997</v>
      </c>
      <c r="V41" s="36">
        <f>SUMIFS(СВЦЭМ!$D$39:$D$782,СВЦЭМ!$A$39:$A$782,$A41,СВЦЭМ!$B$39:$B$782,V$11)+'СЕТ СН'!$F$11+СВЦЭМ!$D$10+'СЕТ СН'!$F$5-'СЕТ СН'!$F$21</f>
        <v>5022.3927966800002</v>
      </c>
      <c r="W41" s="36">
        <f>SUMIFS(СВЦЭМ!$D$39:$D$782,СВЦЭМ!$A$39:$A$782,$A41,СВЦЭМ!$B$39:$B$782,W$11)+'СЕТ СН'!$F$11+СВЦЭМ!$D$10+'СЕТ СН'!$F$5-'СЕТ СН'!$F$21</f>
        <v>5050.6131422099998</v>
      </c>
      <c r="X41" s="36">
        <f>SUMIFS(СВЦЭМ!$D$39:$D$782,СВЦЭМ!$A$39:$A$782,$A41,СВЦЭМ!$B$39:$B$782,X$11)+'СЕТ СН'!$F$11+СВЦЭМ!$D$10+'СЕТ СН'!$F$5-'СЕТ СН'!$F$21</f>
        <v>5103.5431639500002</v>
      </c>
      <c r="Y41" s="36">
        <f>SUMIFS(СВЦЭМ!$D$39:$D$782,СВЦЭМ!$A$39:$A$782,$A41,СВЦЭМ!$B$39:$B$782,Y$11)+'СЕТ СН'!$F$11+СВЦЭМ!$D$10+'СЕТ СН'!$F$5-'СЕТ СН'!$F$21</f>
        <v>5166.8738594400002</v>
      </c>
    </row>
    <row r="42" spans="1:27" ht="15.75" x14ac:dyDescent="0.2">
      <c r="A42" s="35">
        <f t="shared" si="0"/>
        <v>45596</v>
      </c>
      <c r="B42" s="36">
        <f>SUMIFS(СВЦЭМ!$D$39:$D$782,СВЦЭМ!$A$39:$A$782,$A42,СВЦЭМ!$B$39:$B$782,B$11)+'СЕТ СН'!$F$11+СВЦЭМ!$D$10+'СЕТ СН'!$F$5-'СЕТ СН'!$F$21</f>
        <v>5273.8772847700002</v>
      </c>
      <c r="C42" s="36">
        <f>SUMIFS(СВЦЭМ!$D$39:$D$782,СВЦЭМ!$A$39:$A$782,$A42,СВЦЭМ!$B$39:$B$782,C$11)+'СЕТ СН'!$F$11+СВЦЭМ!$D$10+'СЕТ СН'!$F$5-'СЕТ СН'!$F$21</f>
        <v>5250.1343122899998</v>
      </c>
      <c r="D42" s="36">
        <f>SUMIFS(СВЦЭМ!$D$39:$D$782,СВЦЭМ!$A$39:$A$782,$A42,СВЦЭМ!$B$39:$B$782,D$11)+'СЕТ СН'!$F$11+СВЦЭМ!$D$10+'СЕТ СН'!$F$5-'СЕТ СН'!$F$21</f>
        <v>5275.5449391899992</v>
      </c>
      <c r="E42" s="36">
        <f>SUMIFS(СВЦЭМ!$D$39:$D$782,СВЦЭМ!$A$39:$A$782,$A42,СВЦЭМ!$B$39:$B$782,E$11)+'СЕТ СН'!$F$11+СВЦЭМ!$D$10+'СЕТ СН'!$F$5-'СЕТ СН'!$F$21</f>
        <v>5279.4358117499996</v>
      </c>
      <c r="F42" s="36">
        <f>SUMIFS(СВЦЭМ!$D$39:$D$782,СВЦЭМ!$A$39:$A$782,$A42,СВЦЭМ!$B$39:$B$782,F$11)+'СЕТ СН'!$F$11+СВЦЭМ!$D$10+'СЕТ СН'!$F$5-'СЕТ СН'!$F$21</f>
        <v>5279.7177467199999</v>
      </c>
      <c r="G42" s="36">
        <f>SUMIFS(СВЦЭМ!$D$39:$D$782,СВЦЭМ!$A$39:$A$782,$A42,СВЦЭМ!$B$39:$B$782,G$11)+'СЕТ СН'!$F$11+СВЦЭМ!$D$10+'СЕТ СН'!$F$5-'СЕТ СН'!$F$21</f>
        <v>5253.9744082199995</v>
      </c>
      <c r="H42" s="36">
        <f>SUMIFS(СВЦЭМ!$D$39:$D$782,СВЦЭМ!$A$39:$A$782,$A42,СВЦЭМ!$B$39:$B$782,H$11)+'СЕТ СН'!$F$11+СВЦЭМ!$D$10+'СЕТ СН'!$F$5-'СЕТ СН'!$F$21</f>
        <v>5165.4129478499999</v>
      </c>
      <c r="I42" s="36">
        <f>SUMIFS(СВЦЭМ!$D$39:$D$782,СВЦЭМ!$A$39:$A$782,$A42,СВЦЭМ!$B$39:$B$782,I$11)+'СЕТ СН'!$F$11+СВЦЭМ!$D$10+'СЕТ СН'!$F$5-'СЕТ СН'!$F$21</f>
        <v>5056.8655367599995</v>
      </c>
      <c r="J42" s="36">
        <f>SUMIFS(СВЦЭМ!$D$39:$D$782,СВЦЭМ!$A$39:$A$782,$A42,СВЦЭМ!$B$39:$B$782,J$11)+'СЕТ СН'!$F$11+СВЦЭМ!$D$10+'СЕТ СН'!$F$5-'СЕТ СН'!$F$21</f>
        <v>5017.9998193599995</v>
      </c>
      <c r="K42" s="36">
        <f>SUMIFS(СВЦЭМ!$D$39:$D$782,СВЦЭМ!$A$39:$A$782,$A42,СВЦЭМ!$B$39:$B$782,K$11)+'СЕТ СН'!$F$11+СВЦЭМ!$D$10+'СЕТ СН'!$F$5-'СЕТ СН'!$F$21</f>
        <v>4989.5901852699999</v>
      </c>
      <c r="L42" s="36">
        <f>SUMIFS(СВЦЭМ!$D$39:$D$782,СВЦЭМ!$A$39:$A$782,$A42,СВЦЭМ!$B$39:$B$782,L$11)+'СЕТ СН'!$F$11+СВЦЭМ!$D$10+'СЕТ СН'!$F$5-'СЕТ СН'!$F$21</f>
        <v>4969.9148096299996</v>
      </c>
      <c r="M42" s="36">
        <f>SUMIFS(СВЦЭМ!$D$39:$D$782,СВЦЭМ!$A$39:$A$782,$A42,СВЦЭМ!$B$39:$B$782,M$11)+'СЕТ СН'!$F$11+СВЦЭМ!$D$10+'СЕТ СН'!$F$5-'СЕТ СН'!$F$21</f>
        <v>4978.8743765399995</v>
      </c>
      <c r="N42" s="36">
        <f>SUMIFS(СВЦЭМ!$D$39:$D$782,СВЦЭМ!$A$39:$A$782,$A42,СВЦЭМ!$B$39:$B$782,N$11)+'СЕТ СН'!$F$11+СВЦЭМ!$D$10+'СЕТ СН'!$F$5-'СЕТ СН'!$F$21</f>
        <v>5010.40941896</v>
      </c>
      <c r="O42" s="36">
        <f>SUMIFS(СВЦЭМ!$D$39:$D$782,СВЦЭМ!$A$39:$A$782,$A42,СВЦЭМ!$B$39:$B$782,O$11)+'СЕТ СН'!$F$11+СВЦЭМ!$D$10+'СЕТ СН'!$F$5-'СЕТ СН'!$F$21</f>
        <v>5031.1618849999995</v>
      </c>
      <c r="P42" s="36">
        <f>SUMIFS(СВЦЭМ!$D$39:$D$782,СВЦЭМ!$A$39:$A$782,$A42,СВЦЭМ!$B$39:$B$782,P$11)+'СЕТ СН'!$F$11+СВЦЭМ!$D$10+'СЕТ СН'!$F$5-'СЕТ СН'!$F$21</f>
        <v>5045.1207420600003</v>
      </c>
      <c r="Q42" s="36">
        <f>SUMIFS(СВЦЭМ!$D$39:$D$782,СВЦЭМ!$A$39:$A$782,$A42,СВЦЭМ!$B$39:$B$782,Q$11)+'СЕТ СН'!$F$11+СВЦЭМ!$D$10+'СЕТ СН'!$F$5-'СЕТ СН'!$F$21</f>
        <v>5053.8272896500002</v>
      </c>
      <c r="R42" s="36">
        <f>SUMIFS(СВЦЭМ!$D$39:$D$782,СВЦЭМ!$A$39:$A$782,$A42,СВЦЭМ!$B$39:$B$782,R$11)+'СЕТ СН'!$F$11+СВЦЭМ!$D$10+'СЕТ СН'!$F$5-'СЕТ СН'!$F$21</f>
        <v>5053.7942263699997</v>
      </c>
      <c r="S42" s="36">
        <f>SUMIFS(СВЦЭМ!$D$39:$D$782,СВЦЭМ!$A$39:$A$782,$A42,СВЦЭМ!$B$39:$B$782,S$11)+'СЕТ СН'!$F$11+СВЦЭМ!$D$10+'СЕТ СН'!$F$5-'СЕТ СН'!$F$21</f>
        <v>5040.6050966699995</v>
      </c>
      <c r="T42" s="36">
        <f>SUMIFS(СВЦЭМ!$D$39:$D$782,СВЦЭМ!$A$39:$A$782,$A42,СВЦЭМ!$B$39:$B$782,T$11)+'СЕТ СН'!$F$11+СВЦЭМ!$D$10+'СЕТ СН'!$F$5-'СЕТ СН'!$F$21</f>
        <v>4955.7721257800004</v>
      </c>
      <c r="U42" s="36">
        <f>SUMIFS(СВЦЭМ!$D$39:$D$782,СВЦЭМ!$A$39:$A$782,$A42,СВЦЭМ!$B$39:$B$782,U$11)+'СЕТ СН'!$F$11+СВЦЭМ!$D$10+'СЕТ СН'!$F$5-'СЕТ СН'!$F$21</f>
        <v>4955.3066920299998</v>
      </c>
      <c r="V42" s="36">
        <f>SUMIFS(СВЦЭМ!$D$39:$D$782,СВЦЭМ!$A$39:$A$782,$A42,СВЦЭМ!$B$39:$B$782,V$11)+'СЕТ СН'!$F$11+СВЦЭМ!$D$10+'СЕТ СН'!$F$5-'СЕТ СН'!$F$21</f>
        <v>4956.5542024199995</v>
      </c>
      <c r="W42" s="36">
        <f>SUMIFS(СВЦЭМ!$D$39:$D$782,СВЦЭМ!$A$39:$A$782,$A42,СВЦЭМ!$B$39:$B$782,W$11)+'СЕТ СН'!$F$11+СВЦЭМ!$D$10+'СЕТ СН'!$F$5-'СЕТ СН'!$F$21</f>
        <v>4980.0665828700003</v>
      </c>
      <c r="X42" s="36">
        <f>SUMIFS(СВЦЭМ!$D$39:$D$782,СВЦЭМ!$A$39:$A$782,$A42,СВЦЭМ!$B$39:$B$782,X$11)+'СЕТ СН'!$F$11+СВЦЭМ!$D$10+'СЕТ СН'!$F$5-'СЕТ СН'!$F$21</f>
        <v>5045.6237198500003</v>
      </c>
      <c r="Y42" s="36">
        <f>SUMIFS(СВЦЭМ!$D$39:$D$782,СВЦЭМ!$A$39:$A$782,$A42,СВЦЭМ!$B$39:$B$782,Y$11)+'СЕТ СН'!$F$11+СВЦЭМ!$D$10+'СЕТ СН'!$F$5-'СЕТ СН'!$F$21</f>
        <v>5077.4020716899995</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01.10.2024</v>
      </c>
      <c r="B48" s="36">
        <f>SUMIFS(СВЦЭМ!$D$39:$D$782,СВЦЭМ!$A$39:$A$782,$A48,СВЦЭМ!$B$39:$B$782,B$47)+'СЕТ СН'!$G$11+СВЦЭМ!$D$10+'СЕТ СН'!$G$5-'СЕТ СН'!$G$21</f>
        <v>5692.8426362299997</v>
      </c>
      <c r="C48" s="36">
        <f>SUMIFS(СВЦЭМ!$D$39:$D$782,СВЦЭМ!$A$39:$A$782,$A48,СВЦЭМ!$B$39:$B$782,C$47)+'СЕТ СН'!$G$11+СВЦЭМ!$D$10+'СЕТ СН'!$G$5-'СЕТ СН'!$G$21</f>
        <v>5682.0586049100002</v>
      </c>
      <c r="D48" s="36">
        <f>SUMIFS(СВЦЭМ!$D$39:$D$782,СВЦЭМ!$A$39:$A$782,$A48,СВЦЭМ!$B$39:$B$782,D$47)+'СЕТ СН'!$G$11+СВЦЭМ!$D$10+'СЕТ СН'!$G$5-'СЕТ СН'!$G$21</f>
        <v>5784.0778876700006</v>
      </c>
      <c r="E48" s="36">
        <f>SUMIFS(СВЦЭМ!$D$39:$D$782,СВЦЭМ!$A$39:$A$782,$A48,СВЦЭМ!$B$39:$B$782,E$47)+'СЕТ СН'!$G$11+СВЦЭМ!$D$10+'СЕТ СН'!$G$5-'СЕТ СН'!$G$21</f>
        <v>5804.1761484799999</v>
      </c>
      <c r="F48" s="36">
        <f>SUMIFS(СВЦЭМ!$D$39:$D$782,СВЦЭМ!$A$39:$A$782,$A48,СВЦЭМ!$B$39:$B$782,F$47)+'СЕТ СН'!$G$11+СВЦЭМ!$D$10+'СЕТ СН'!$G$5-'СЕТ СН'!$G$21</f>
        <v>5802.2957855900004</v>
      </c>
      <c r="G48" s="36">
        <f>SUMIFS(СВЦЭМ!$D$39:$D$782,СВЦЭМ!$A$39:$A$782,$A48,СВЦЭМ!$B$39:$B$782,G$47)+'СЕТ СН'!$G$11+СВЦЭМ!$D$10+'СЕТ СН'!$G$5-'СЕТ СН'!$G$21</f>
        <v>5765.3451740500004</v>
      </c>
      <c r="H48" s="36">
        <f>SUMIFS(СВЦЭМ!$D$39:$D$782,СВЦЭМ!$A$39:$A$782,$A48,СВЦЭМ!$B$39:$B$782,H$47)+'СЕТ СН'!$G$11+СВЦЭМ!$D$10+'СЕТ СН'!$G$5-'СЕТ СН'!$G$21</f>
        <v>5660.6302143299999</v>
      </c>
      <c r="I48" s="36">
        <f>SUMIFS(СВЦЭМ!$D$39:$D$782,СВЦЭМ!$A$39:$A$782,$A48,СВЦЭМ!$B$39:$B$782,I$47)+'СЕТ СН'!$G$11+СВЦЭМ!$D$10+'СЕТ СН'!$G$5-'СЕТ СН'!$G$21</f>
        <v>5545.69867952</v>
      </c>
      <c r="J48" s="36">
        <f>SUMIFS(СВЦЭМ!$D$39:$D$782,СВЦЭМ!$A$39:$A$782,$A48,СВЦЭМ!$B$39:$B$782,J$47)+'СЕТ СН'!$G$11+СВЦЭМ!$D$10+'СЕТ СН'!$G$5-'СЕТ СН'!$G$21</f>
        <v>5499.8489006</v>
      </c>
      <c r="K48" s="36">
        <f>SUMIFS(СВЦЭМ!$D$39:$D$782,СВЦЭМ!$A$39:$A$782,$A48,СВЦЭМ!$B$39:$B$782,K$47)+'СЕТ СН'!$G$11+СВЦЭМ!$D$10+'СЕТ СН'!$G$5-'СЕТ СН'!$G$21</f>
        <v>5450.8315756100001</v>
      </c>
      <c r="L48" s="36">
        <f>SUMIFS(СВЦЭМ!$D$39:$D$782,СВЦЭМ!$A$39:$A$782,$A48,СВЦЭМ!$B$39:$B$782,L$47)+'СЕТ СН'!$G$11+СВЦЭМ!$D$10+'СЕТ СН'!$G$5-'СЕТ СН'!$G$21</f>
        <v>5454.7410302299995</v>
      </c>
      <c r="M48" s="36">
        <f>SUMIFS(СВЦЭМ!$D$39:$D$782,СВЦЭМ!$A$39:$A$782,$A48,СВЦЭМ!$B$39:$B$782,M$47)+'СЕТ СН'!$G$11+СВЦЭМ!$D$10+'СЕТ СН'!$G$5-'СЕТ СН'!$G$21</f>
        <v>5458.5760566600002</v>
      </c>
      <c r="N48" s="36">
        <f>SUMIFS(СВЦЭМ!$D$39:$D$782,СВЦЭМ!$A$39:$A$782,$A48,СВЦЭМ!$B$39:$B$782,N$47)+'СЕТ СН'!$G$11+СВЦЭМ!$D$10+'СЕТ СН'!$G$5-'СЕТ СН'!$G$21</f>
        <v>5481.8078067300003</v>
      </c>
      <c r="O48" s="36">
        <f>SUMIFS(СВЦЭМ!$D$39:$D$782,СВЦЭМ!$A$39:$A$782,$A48,СВЦЭМ!$B$39:$B$782,O$47)+'СЕТ СН'!$G$11+СВЦЭМ!$D$10+'СЕТ СН'!$G$5-'СЕТ СН'!$G$21</f>
        <v>5460.8727700099998</v>
      </c>
      <c r="P48" s="36">
        <f>SUMIFS(СВЦЭМ!$D$39:$D$782,СВЦЭМ!$A$39:$A$782,$A48,СВЦЭМ!$B$39:$B$782,P$47)+'СЕТ СН'!$G$11+СВЦЭМ!$D$10+'СЕТ СН'!$G$5-'СЕТ СН'!$G$21</f>
        <v>5467.3566919100003</v>
      </c>
      <c r="Q48" s="36">
        <f>SUMIFS(СВЦЭМ!$D$39:$D$782,СВЦЭМ!$A$39:$A$782,$A48,СВЦЭМ!$B$39:$B$782,Q$47)+'СЕТ СН'!$G$11+СВЦЭМ!$D$10+'СЕТ СН'!$G$5-'СЕТ СН'!$G$21</f>
        <v>5506.1814593999998</v>
      </c>
      <c r="R48" s="36">
        <f>SUMIFS(СВЦЭМ!$D$39:$D$782,СВЦЭМ!$A$39:$A$782,$A48,СВЦЭМ!$B$39:$B$782,R$47)+'СЕТ СН'!$G$11+СВЦЭМ!$D$10+'СЕТ СН'!$G$5-'СЕТ СН'!$G$21</f>
        <v>5484.6766425799997</v>
      </c>
      <c r="S48" s="36">
        <f>SUMIFS(СВЦЭМ!$D$39:$D$782,СВЦЭМ!$A$39:$A$782,$A48,СВЦЭМ!$B$39:$B$782,S$47)+'СЕТ СН'!$G$11+СВЦЭМ!$D$10+'СЕТ СН'!$G$5-'СЕТ СН'!$G$21</f>
        <v>5449.97256535</v>
      </c>
      <c r="T48" s="36">
        <f>SUMIFS(СВЦЭМ!$D$39:$D$782,СВЦЭМ!$A$39:$A$782,$A48,СВЦЭМ!$B$39:$B$782,T$47)+'СЕТ СН'!$G$11+СВЦЭМ!$D$10+'СЕТ СН'!$G$5-'СЕТ СН'!$G$21</f>
        <v>5437.7245420600002</v>
      </c>
      <c r="U48" s="36">
        <f>SUMIFS(СВЦЭМ!$D$39:$D$782,СВЦЭМ!$A$39:$A$782,$A48,СВЦЭМ!$B$39:$B$782,U$47)+'СЕТ СН'!$G$11+СВЦЭМ!$D$10+'СЕТ СН'!$G$5-'СЕТ СН'!$G$21</f>
        <v>5408.6036237999997</v>
      </c>
      <c r="V48" s="36">
        <f>SUMIFS(СВЦЭМ!$D$39:$D$782,СВЦЭМ!$A$39:$A$782,$A48,СВЦЭМ!$B$39:$B$782,V$47)+'СЕТ СН'!$G$11+СВЦЭМ!$D$10+'СЕТ СН'!$G$5-'СЕТ СН'!$G$21</f>
        <v>5392.0952337799999</v>
      </c>
      <c r="W48" s="36">
        <f>SUMIFS(СВЦЭМ!$D$39:$D$782,СВЦЭМ!$A$39:$A$782,$A48,СВЦЭМ!$B$39:$B$782,W$47)+'СЕТ СН'!$G$11+СВЦЭМ!$D$10+'СЕТ СН'!$G$5-'СЕТ СН'!$G$21</f>
        <v>5392.0154397699998</v>
      </c>
      <c r="X48" s="36">
        <f>SUMIFS(СВЦЭМ!$D$39:$D$782,СВЦЭМ!$A$39:$A$782,$A48,СВЦЭМ!$B$39:$B$782,X$47)+'СЕТ СН'!$G$11+СВЦЭМ!$D$10+'СЕТ СН'!$G$5-'СЕТ СН'!$G$21</f>
        <v>5467.5182718599999</v>
      </c>
      <c r="Y48" s="36">
        <f>SUMIFS(СВЦЭМ!$D$39:$D$782,СВЦЭМ!$A$39:$A$782,$A48,СВЦЭМ!$B$39:$B$782,Y$47)+'СЕТ СН'!$G$11+СВЦЭМ!$D$10+'СЕТ СН'!$G$5-'СЕТ СН'!$G$21</f>
        <v>5548.1187431500002</v>
      </c>
      <c r="AA48" s="45"/>
    </row>
    <row r="49" spans="1:25" ht="15.75" x14ac:dyDescent="0.2">
      <c r="A49" s="35">
        <f>A48+1</f>
        <v>45567</v>
      </c>
      <c r="B49" s="36">
        <f>SUMIFS(СВЦЭМ!$D$39:$D$782,СВЦЭМ!$A$39:$A$782,$A49,СВЦЭМ!$B$39:$B$782,B$47)+'СЕТ СН'!$G$11+СВЦЭМ!$D$10+'СЕТ СН'!$G$5-'СЕТ СН'!$G$21</f>
        <v>5636.3555216300001</v>
      </c>
      <c r="C49" s="36">
        <f>SUMIFS(СВЦЭМ!$D$39:$D$782,СВЦЭМ!$A$39:$A$782,$A49,СВЦЭМ!$B$39:$B$782,C$47)+'СЕТ СН'!$G$11+СВЦЭМ!$D$10+'СЕТ СН'!$G$5-'СЕТ СН'!$G$21</f>
        <v>5696.5472582500006</v>
      </c>
      <c r="D49" s="36">
        <f>SUMIFS(СВЦЭМ!$D$39:$D$782,СВЦЭМ!$A$39:$A$782,$A49,СВЦЭМ!$B$39:$B$782,D$47)+'СЕТ СН'!$G$11+СВЦЭМ!$D$10+'СЕТ СН'!$G$5-'СЕТ СН'!$G$21</f>
        <v>5763.8888495499996</v>
      </c>
      <c r="E49" s="36">
        <f>SUMIFS(СВЦЭМ!$D$39:$D$782,СВЦЭМ!$A$39:$A$782,$A49,СВЦЭМ!$B$39:$B$782,E$47)+'СЕТ СН'!$G$11+СВЦЭМ!$D$10+'СЕТ СН'!$G$5-'СЕТ СН'!$G$21</f>
        <v>5789.1584679999996</v>
      </c>
      <c r="F49" s="36">
        <f>SUMIFS(СВЦЭМ!$D$39:$D$782,СВЦЭМ!$A$39:$A$782,$A49,СВЦЭМ!$B$39:$B$782,F$47)+'СЕТ СН'!$G$11+СВЦЭМ!$D$10+'СЕТ СН'!$G$5-'СЕТ СН'!$G$21</f>
        <v>5778.6677405400005</v>
      </c>
      <c r="G49" s="36">
        <f>SUMIFS(СВЦЭМ!$D$39:$D$782,СВЦЭМ!$A$39:$A$782,$A49,СВЦЭМ!$B$39:$B$782,G$47)+'СЕТ СН'!$G$11+СВЦЭМ!$D$10+'СЕТ СН'!$G$5-'СЕТ СН'!$G$21</f>
        <v>5745.6711621300001</v>
      </c>
      <c r="H49" s="36">
        <f>SUMIFS(СВЦЭМ!$D$39:$D$782,СВЦЭМ!$A$39:$A$782,$A49,СВЦЭМ!$B$39:$B$782,H$47)+'СЕТ СН'!$G$11+СВЦЭМ!$D$10+'СЕТ СН'!$G$5-'СЕТ СН'!$G$21</f>
        <v>5654.9893719299998</v>
      </c>
      <c r="I49" s="36">
        <f>SUMIFS(СВЦЭМ!$D$39:$D$782,СВЦЭМ!$A$39:$A$782,$A49,СВЦЭМ!$B$39:$B$782,I$47)+'СЕТ СН'!$G$11+СВЦЭМ!$D$10+'СЕТ СН'!$G$5-'СЕТ СН'!$G$21</f>
        <v>5561.6779979900002</v>
      </c>
      <c r="J49" s="36">
        <f>SUMIFS(СВЦЭМ!$D$39:$D$782,СВЦЭМ!$A$39:$A$782,$A49,СВЦЭМ!$B$39:$B$782,J$47)+'СЕТ СН'!$G$11+СВЦЭМ!$D$10+'СЕТ СН'!$G$5-'СЕТ СН'!$G$21</f>
        <v>5531.18611255</v>
      </c>
      <c r="K49" s="36">
        <f>SUMIFS(СВЦЭМ!$D$39:$D$782,СВЦЭМ!$A$39:$A$782,$A49,СВЦЭМ!$B$39:$B$782,K$47)+'СЕТ СН'!$G$11+СВЦЭМ!$D$10+'СЕТ СН'!$G$5-'СЕТ СН'!$G$21</f>
        <v>5497.6599948399999</v>
      </c>
      <c r="L49" s="36">
        <f>SUMIFS(СВЦЭМ!$D$39:$D$782,СВЦЭМ!$A$39:$A$782,$A49,СВЦЭМ!$B$39:$B$782,L$47)+'СЕТ СН'!$G$11+СВЦЭМ!$D$10+'СЕТ СН'!$G$5-'СЕТ СН'!$G$21</f>
        <v>5501.04906467</v>
      </c>
      <c r="M49" s="36">
        <f>SUMIFS(СВЦЭМ!$D$39:$D$782,СВЦЭМ!$A$39:$A$782,$A49,СВЦЭМ!$B$39:$B$782,M$47)+'СЕТ СН'!$G$11+СВЦЭМ!$D$10+'СЕТ СН'!$G$5-'СЕТ СН'!$G$21</f>
        <v>5515.6544497200002</v>
      </c>
      <c r="N49" s="36">
        <f>SUMIFS(СВЦЭМ!$D$39:$D$782,СВЦЭМ!$A$39:$A$782,$A49,СВЦЭМ!$B$39:$B$782,N$47)+'СЕТ СН'!$G$11+СВЦЭМ!$D$10+'СЕТ СН'!$G$5-'СЕТ СН'!$G$21</f>
        <v>5523.9476384899999</v>
      </c>
      <c r="O49" s="36">
        <f>SUMIFS(СВЦЭМ!$D$39:$D$782,СВЦЭМ!$A$39:$A$782,$A49,СВЦЭМ!$B$39:$B$782,O$47)+'СЕТ СН'!$G$11+СВЦЭМ!$D$10+'СЕТ СН'!$G$5-'СЕТ СН'!$G$21</f>
        <v>5511.7418454799999</v>
      </c>
      <c r="P49" s="36">
        <f>SUMIFS(СВЦЭМ!$D$39:$D$782,СВЦЭМ!$A$39:$A$782,$A49,СВЦЭМ!$B$39:$B$782,P$47)+'СЕТ СН'!$G$11+СВЦЭМ!$D$10+'СЕТ СН'!$G$5-'СЕТ СН'!$G$21</f>
        <v>5510.0650578499999</v>
      </c>
      <c r="Q49" s="36">
        <f>SUMIFS(СВЦЭМ!$D$39:$D$782,СВЦЭМ!$A$39:$A$782,$A49,СВЦЭМ!$B$39:$B$782,Q$47)+'СЕТ СН'!$G$11+СВЦЭМ!$D$10+'СЕТ СН'!$G$5-'СЕТ СН'!$G$21</f>
        <v>5537.0387845499999</v>
      </c>
      <c r="R49" s="36">
        <f>SUMIFS(СВЦЭМ!$D$39:$D$782,СВЦЭМ!$A$39:$A$782,$A49,СВЦЭМ!$B$39:$B$782,R$47)+'СЕТ СН'!$G$11+СВЦЭМ!$D$10+'СЕТ СН'!$G$5-'СЕТ СН'!$G$21</f>
        <v>5492.6868237600002</v>
      </c>
      <c r="S49" s="36">
        <f>SUMIFS(СВЦЭМ!$D$39:$D$782,СВЦЭМ!$A$39:$A$782,$A49,СВЦЭМ!$B$39:$B$782,S$47)+'СЕТ СН'!$G$11+СВЦЭМ!$D$10+'СЕТ СН'!$G$5-'СЕТ СН'!$G$21</f>
        <v>5483.25371344</v>
      </c>
      <c r="T49" s="36">
        <f>SUMIFS(СВЦЭМ!$D$39:$D$782,СВЦЭМ!$A$39:$A$782,$A49,СВЦЭМ!$B$39:$B$782,T$47)+'СЕТ СН'!$G$11+СВЦЭМ!$D$10+'СЕТ СН'!$G$5-'СЕТ СН'!$G$21</f>
        <v>5465.4431000799996</v>
      </c>
      <c r="U49" s="36">
        <f>SUMIFS(СВЦЭМ!$D$39:$D$782,СВЦЭМ!$A$39:$A$782,$A49,СВЦЭМ!$B$39:$B$782,U$47)+'СЕТ СН'!$G$11+СВЦЭМ!$D$10+'СЕТ СН'!$G$5-'СЕТ СН'!$G$21</f>
        <v>5437.03942276</v>
      </c>
      <c r="V49" s="36">
        <f>SUMIFS(СВЦЭМ!$D$39:$D$782,СВЦЭМ!$A$39:$A$782,$A49,СВЦЭМ!$B$39:$B$782,V$47)+'СЕТ СН'!$G$11+СВЦЭМ!$D$10+'СЕТ СН'!$G$5-'СЕТ СН'!$G$21</f>
        <v>5439.0099373399999</v>
      </c>
      <c r="W49" s="36">
        <f>SUMIFS(СВЦЭМ!$D$39:$D$782,СВЦЭМ!$A$39:$A$782,$A49,СВЦЭМ!$B$39:$B$782,W$47)+'СЕТ СН'!$G$11+СВЦЭМ!$D$10+'СЕТ СН'!$G$5-'СЕТ СН'!$G$21</f>
        <v>5452.4800989400001</v>
      </c>
      <c r="X49" s="36">
        <f>SUMIFS(СВЦЭМ!$D$39:$D$782,СВЦЭМ!$A$39:$A$782,$A49,СВЦЭМ!$B$39:$B$782,X$47)+'СЕТ СН'!$G$11+СВЦЭМ!$D$10+'СЕТ СН'!$G$5-'СЕТ СН'!$G$21</f>
        <v>5521.5535945600004</v>
      </c>
      <c r="Y49" s="36">
        <f>SUMIFS(СВЦЭМ!$D$39:$D$782,СВЦЭМ!$A$39:$A$782,$A49,СВЦЭМ!$B$39:$B$782,Y$47)+'СЕТ СН'!$G$11+СВЦЭМ!$D$10+'СЕТ СН'!$G$5-'СЕТ СН'!$G$21</f>
        <v>5594.0228953000005</v>
      </c>
    </row>
    <row r="50" spans="1:25" ht="15.75" x14ac:dyDescent="0.2">
      <c r="A50" s="35">
        <f t="shared" ref="A50:A78" si="1">A49+1</f>
        <v>45568</v>
      </c>
      <c r="B50" s="36">
        <f>SUMIFS(СВЦЭМ!$D$39:$D$782,СВЦЭМ!$A$39:$A$782,$A50,СВЦЭМ!$B$39:$B$782,B$47)+'СЕТ СН'!$G$11+СВЦЭМ!$D$10+'СЕТ СН'!$G$5-'СЕТ СН'!$G$21</f>
        <v>5573.2077329599997</v>
      </c>
      <c r="C50" s="36">
        <f>SUMIFS(СВЦЭМ!$D$39:$D$782,СВЦЭМ!$A$39:$A$782,$A50,СВЦЭМ!$B$39:$B$782,C$47)+'СЕТ СН'!$G$11+СВЦЭМ!$D$10+'СЕТ СН'!$G$5-'СЕТ СН'!$G$21</f>
        <v>5621.3339693300004</v>
      </c>
      <c r="D50" s="36">
        <f>SUMIFS(СВЦЭМ!$D$39:$D$782,СВЦЭМ!$A$39:$A$782,$A50,СВЦЭМ!$B$39:$B$782,D$47)+'СЕТ СН'!$G$11+СВЦЭМ!$D$10+'СЕТ СН'!$G$5-'СЕТ СН'!$G$21</f>
        <v>5666.7157864500005</v>
      </c>
      <c r="E50" s="36">
        <f>SUMIFS(СВЦЭМ!$D$39:$D$782,СВЦЭМ!$A$39:$A$782,$A50,СВЦЭМ!$B$39:$B$782,E$47)+'СЕТ СН'!$G$11+СВЦЭМ!$D$10+'СЕТ СН'!$G$5-'СЕТ СН'!$G$21</f>
        <v>5717.3926212200004</v>
      </c>
      <c r="F50" s="36">
        <f>SUMIFS(СВЦЭМ!$D$39:$D$782,СВЦЭМ!$A$39:$A$782,$A50,СВЦЭМ!$B$39:$B$782,F$47)+'СЕТ СН'!$G$11+СВЦЭМ!$D$10+'СЕТ СН'!$G$5-'СЕТ СН'!$G$21</f>
        <v>5695.57258189</v>
      </c>
      <c r="G50" s="36">
        <f>SUMIFS(СВЦЭМ!$D$39:$D$782,СВЦЭМ!$A$39:$A$782,$A50,СВЦЭМ!$B$39:$B$782,G$47)+'СЕТ СН'!$G$11+СВЦЭМ!$D$10+'СЕТ СН'!$G$5-'СЕТ СН'!$G$21</f>
        <v>5691.5168962200005</v>
      </c>
      <c r="H50" s="36">
        <f>SUMIFS(СВЦЭМ!$D$39:$D$782,СВЦЭМ!$A$39:$A$782,$A50,СВЦЭМ!$B$39:$B$782,H$47)+'СЕТ СН'!$G$11+СВЦЭМ!$D$10+'СЕТ СН'!$G$5-'СЕТ СН'!$G$21</f>
        <v>5614.5103489499998</v>
      </c>
      <c r="I50" s="36">
        <f>SUMIFS(СВЦЭМ!$D$39:$D$782,СВЦЭМ!$A$39:$A$782,$A50,СВЦЭМ!$B$39:$B$782,I$47)+'СЕТ СН'!$G$11+СВЦЭМ!$D$10+'СЕТ СН'!$G$5-'СЕТ СН'!$G$21</f>
        <v>5540.4973057500001</v>
      </c>
      <c r="J50" s="36">
        <f>SUMIFS(СВЦЭМ!$D$39:$D$782,СВЦЭМ!$A$39:$A$782,$A50,СВЦЭМ!$B$39:$B$782,J$47)+'СЕТ СН'!$G$11+СВЦЭМ!$D$10+'СЕТ СН'!$G$5-'СЕТ СН'!$G$21</f>
        <v>5506.2509966899997</v>
      </c>
      <c r="K50" s="36">
        <f>SUMIFS(СВЦЭМ!$D$39:$D$782,СВЦЭМ!$A$39:$A$782,$A50,СВЦЭМ!$B$39:$B$782,K$47)+'СЕТ СН'!$G$11+СВЦЭМ!$D$10+'СЕТ СН'!$G$5-'СЕТ СН'!$G$21</f>
        <v>5473.0844497600001</v>
      </c>
      <c r="L50" s="36">
        <f>SUMIFS(СВЦЭМ!$D$39:$D$782,СВЦЭМ!$A$39:$A$782,$A50,СВЦЭМ!$B$39:$B$782,L$47)+'СЕТ СН'!$G$11+СВЦЭМ!$D$10+'СЕТ СН'!$G$5-'СЕТ СН'!$G$21</f>
        <v>5457.6981452700002</v>
      </c>
      <c r="M50" s="36">
        <f>SUMIFS(СВЦЭМ!$D$39:$D$782,СВЦЭМ!$A$39:$A$782,$A50,СВЦЭМ!$B$39:$B$782,M$47)+'СЕТ СН'!$G$11+СВЦЭМ!$D$10+'СЕТ СН'!$G$5-'СЕТ СН'!$G$21</f>
        <v>5476.0726461300001</v>
      </c>
      <c r="N50" s="36">
        <f>SUMIFS(СВЦЭМ!$D$39:$D$782,СВЦЭМ!$A$39:$A$782,$A50,СВЦЭМ!$B$39:$B$782,N$47)+'СЕТ СН'!$G$11+СВЦЭМ!$D$10+'СЕТ СН'!$G$5-'СЕТ СН'!$G$21</f>
        <v>5507.5601387799998</v>
      </c>
      <c r="O50" s="36">
        <f>SUMIFS(СВЦЭМ!$D$39:$D$782,СВЦЭМ!$A$39:$A$782,$A50,СВЦЭМ!$B$39:$B$782,O$47)+'СЕТ СН'!$G$11+СВЦЭМ!$D$10+'СЕТ СН'!$G$5-'СЕТ СН'!$G$21</f>
        <v>5486.7934685099999</v>
      </c>
      <c r="P50" s="36">
        <f>SUMIFS(СВЦЭМ!$D$39:$D$782,СВЦЭМ!$A$39:$A$782,$A50,СВЦЭМ!$B$39:$B$782,P$47)+'СЕТ СН'!$G$11+СВЦЭМ!$D$10+'СЕТ СН'!$G$5-'СЕТ СН'!$G$21</f>
        <v>5487.7952494299998</v>
      </c>
      <c r="Q50" s="36">
        <f>SUMIFS(СВЦЭМ!$D$39:$D$782,СВЦЭМ!$A$39:$A$782,$A50,СВЦЭМ!$B$39:$B$782,Q$47)+'СЕТ СН'!$G$11+СВЦЭМ!$D$10+'СЕТ СН'!$G$5-'СЕТ СН'!$G$21</f>
        <v>5505.1097423199999</v>
      </c>
      <c r="R50" s="36">
        <f>SUMIFS(СВЦЭМ!$D$39:$D$782,СВЦЭМ!$A$39:$A$782,$A50,СВЦЭМ!$B$39:$B$782,R$47)+'СЕТ СН'!$G$11+СВЦЭМ!$D$10+'СЕТ СН'!$G$5-'СЕТ СН'!$G$21</f>
        <v>5501.9597557199995</v>
      </c>
      <c r="S50" s="36">
        <f>SUMIFS(СВЦЭМ!$D$39:$D$782,СВЦЭМ!$A$39:$A$782,$A50,СВЦЭМ!$B$39:$B$782,S$47)+'СЕТ СН'!$G$11+СВЦЭМ!$D$10+'СЕТ СН'!$G$5-'СЕТ СН'!$G$21</f>
        <v>5472.71502814</v>
      </c>
      <c r="T50" s="36">
        <f>SUMIFS(СВЦЭМ!$D$39:$D$782,СВЦЭМ!$A$39:$A$782,$A50,СВЦЭМ!$B$39:$B$782,T$47)+'СЕТ СН'!$G$11+СВЦЭМ!$D$10+'СЕТ СН'!$G$5-'СЕТ СН'!$G$21</f>
        <v>5461.4465535099998</v>
      </c>
      <c r="U50" s="36">
        <f>SUMIFS(СВЦЭМ!$D$39:$D$782,СВЦЭМ!$A$39:$A$782,$A50,СВЦЭМ!$B$39:$B$782,U$47)+'СЕТ СН'!$G$11+СВЦЭМ!$D$10+'СЕТ СН'!$G$5-'СЕТ СН'!$G$21</f>
        <v>5440.7513264299996</v>
      </c>
      <c r="V50" s="36">
        <f>SUMIFS(СВЦЭМ!$D$39:$D$782,СВЦЭМ!$A$39:$A$782,$A50,СВЦЭМ!$B$39:$B$782,V$47)+'СЕТ СН'!$G$11+СВЦЭМ!$D$10+'СЕТ СН'!$G$5-'СЕТ СН'!$G$21</f>
        <v>5423.5929970899997</v>
      </c>
      <c r="W50" s="36">
        <f>SUMIFS(СВЦЭМ!$D$39:$D$782,СВЦЭМ!$A$39:$A$782,$A50,СВЦЭМ!$B$39:$B$782,W$47)+'СЕТ СН'!$G$11+СВЦЭМ!$D$10+'СЕТ СН'!$G$5-'СЕТ СН'!$G$21</f>
        <v>5460.8449373499998</v>
      </c>
      <c r="X50" s="36">
        <f>SUMIFS(СВЦЭМ!$D$39:$D$782,СВЦЭМ!$A$39:$A$782,$A50,СВЦЭМ!$B$39:$B$782,X$47)+'СЕТ СН'!$G$11+СВЦЭМ!$D$10+'СЕТ СН'!$G$5-'СЕТ СН'!$G$21</f>
        <v>5521.0194368700004</v>
      </c>
      <c r="Y50" s="36">
        <f>SUMIFS(СВЦЭМ!$D$39:$D$782,СВЦЭМ!$A$39:$A$782,$A50,СВЦЭМ!$B$39:$B$782,Y$47)+'СЕТ СН'!$G$11+СВЦЭМ!$D$10+'СЕТ СН'!$G$5-'СЕТ СН'!$G$21</f>
        <v>5588.1625456700003</v>
      </c>
    </row>
    <row r="51" spans="1:25" ht="15.75" x14ac:dyDescent="0.2">
      <c r="A51" s="35">
        <f t="shared" si="1"/>
        <v>45569</v>
      </c>
      <c r="B51" s="36">
        <f>SUMIFS(СВЦЭМ!$D$39:$D$782,СВЦЭМ!$A$39:$A$782,$A51,СВЦЭМ!$B$39:$B$782,B$47)+'СЕТ СН'!$G$11+СВЦЭМ!$D$10+'СЕТ СН'!$G$5-'СЕТ СН'!$G$21</f>
        <v>5659.8122724100003</v>
      </c>
      <c r="C51" s="36">
        <f>SUMIFS(СВЦЭМ!$D$39:$D$782,СВЦЭМ!$A$39:$A$782,$A51,СВЦЭМ!$B$39:$B$782,C$47)+'СЕТ СН'!$G$11+СВЦЭМ!$D$10+'СЕТ СН'!$G$5-'СЕТ СН'!$G$21</f>
        <v>5715.1388018400003</v>
      </c>
      <c r="D51" s="36">
        <f>SUMIFS(СВЦЭМ!$D$39:$D$782,СВЦЭМ!$A$39:$A$782,$A51,СВЦЭМ!$B$39:$B$782,D$47)+'СЕТ СН'!$G$11+СВЦЭМ!$D$10+'СЕТ СН'!$G$5-'СЕТ СН'!$G$21</f>
        <v>5738.8491684000001</v>
      </c>
      <c r="E51" s="36">
        <f>SUMIFS(СВЦЭМ!$D$39:$D$782,СВЦЭМ!$A$39:$A$782,$A51,СВЦЭМ!$B$39:$B$782,E$47)+'СЕТ СН'!$G$11+СВЦЭМ!$D$10+'СЕТ СН'!$G$5-'СЕТ СН'!$G$21</f>
        <v>5767.41726543</v>
      </c>
      <c r="F51" s="36">
        <f>SUMIFS(СВЦЭМ!$D$39:$D$782,СВЦЭМ!$A$39:$A$782,$A51,СВЦЭМ!$B$39:$B$782,F$47)+'СЕТ СН'!$G$11+СВЦЭМ!$D$10+'СЕТ СН'!$G$5-'СЕТ СН'!$G$21</f>
        <v>5773.08911223</v>
      </c>
      <c r="G51" s="36">
        <f>SUMIFS(СВЦЭМ!$D$39:$D$782,СВЦЭМ!$A$39:$A$782,$A51,СВЦЭМ!$B$39:$B$782,G$47)+'СЕТ СН'!$G$11+СВЦЭМ!$D$10+'СЕТ СН'!$G$5-'СЕТ СН'!$G$21</f>
        <v>5720.0678895299998</v>
      </c>
      <c r="H51" s="36">
        <f>SUMIFS(СВЦЭМ!$D$39:$D$782,СВЦЭМ!$A$39:$A$782,$A51,СВЦЭМ!$B$39:$B$782,H$47)+'СЕТ СН'!$G$11+СВЦЭМ!$D$10+'СЕТ СН'!$G$5-'СЕТ СН'!$G$21</f>
        <v>5646.5612557900004</v>
      </c>
      <c r="I51" s="36">
        <f>SUMIFS(СВЦЭМ!$D$39:$D$782,СВЦЭМ!$A$39:$A$782,$A51,СВЦЭМ!$B$39:$B$782,I$47)+'СЕТ СН'!$G$11+СВЦЭМ!$D$10+'СЕТ СН'!$G$5-'СЕТ СН'!$G$21</f>
        <v>5564.3821456200003</v>
      </c>
      <c r="J51" s="36">
        <f>SUMIFS(СВЦЭМ!$D$39:$D$782,СВЦЭМ!$A$39:$A$782,$A51,СВЦЭМ!$B$39:$B$782,J$47)+'СЕТ СН'!$G$11+СВЦЭМ!$D$10+'СЕТ СН'!$G$5-'СЕТ СН'!$G$21</f>
        <v>5502.5577104799995</v>
      </c>
      <c r="K51" s="36">
        <f>SUMIFS(СВЦЭМ!$D$39:$D$782,СВЦЭМ!$A$39:$A$782,$A51,СВЦЭМ!$B$39:$B$782,K$47)+'СЕТ СН'!$G$11+СВЦЭМ!$D$10+'СЕТ СН'!$G$5-'СЕТ СН'!$G$21</f>
        <v>5473.7395196500001</v>
      </c>
      <c r="L51" s="36">
        <f>SUMIFS(СВЦЭМ!$D$39:$D$782,СВЦЭМ!$A$39:$A$782,$A51,СВЦЭМ!$B$39:$B$782,L$47)+'СЕТ СН'!$G$11+СВЦЭМ!$D$10+'СЕТ СН'!$G$5-'СЕТ СН'!$G$21</f>
        <v>5451.8743579800002</v>
      </c>
      <c r="M51" s="36">
        <f>SUMIFS(СВЦЭМ!$D$39:$D$782,СВЦЭМ!$A$39:$A$782,$A51,СВЦЭМ!$B$39:$B$782,M$47)+'СЕТ СН'!$G$11+СВЦЭМ!$D$10+'СЕТ СН'!$G$5-'СЕТ СН'!$G$21</f>
        <v>5476.9916298600001</v>
      </c>
      <c r="N51" s="36">
        <f>SUMIFS(СВЦЭМ!$D$39:$D$782,СВЦЭМ!$A$39:$A$782,$A51,СВЦЭМ!$B$39:$B$782,N$47)+'СЕТ СН'!$G$11+СВЦЭМ!$D$10+'СЕТ СН'!$G$5-'СЕТ СН'!$G$21</f>
        <v>5524.9276059599997</v>
      </c>
      <c r="O51" s="36">
        <f>SUMIFS(СВЦЭМ!$D$39:$D$782,СВЦЭМ!$A$39:$A$782,$A51,СВЦЭМ!$B$39:$B$782,O$47)+'СЕТ СН'!$G$11+СВЦЭМ!$D$10+'СЕТ СН'!$G$5-'СЕТ СН'!$G$21</f>
        <v>5508.7632386100004</v>
      </c>
      <c r="P51" s="36">
        <f>SUMIFS(СВЦЭМ!$D$39:$D$782,СВЦЭМ!$A$39:$A$782,$A51,СВЦЭМ!$B$39:$B$782,P$47)+'СЕТ СН'!$G$11+СВЦЭМ!$D$10+'СЕТ СН'!$G$5-'СЕТ СН'!$G$21</f>
        <v>5489.8951488399998</v>
      </c>
      <c r="Q51" s="36">
        <f>SUMIFS(СВЦЭМ!$D$39:$D$782,СВЦЭМ!$A$39:$A$782,$A51,СВЦЭМ!$B$39:$B$782,Q$47)+'СЕТ СН'!$G$11+СВЦЭМ!$D$10+'СЕТ СН'!$G$5-'СЕТ СН'!$G$21</f>
        <v>5510.99575946</v>
      </c>
      <c r="R51" s="36">
        <f>SUMIFS(СВЦЭМ!$D$39:$D$782,СВЦЭМ!$A$39:$A$782,$A51,СВЦЭМ!$B$39:$B$782,R$47)+'СЕТ СН'!$G$11+СВЦЭМ!$D$10+'СЕТ СН'!$G$5-'СЕТ СН'!$G$21</f>
        <v>5512.9641725500005</v>
      </c>
      <c r="S51" s="36">
        <f>SUMIFS(СВЦЭМ!$D$39:$D$782,СВЦЭМ!$A$39:$A$782,$A51,СВЦЭМ!$B$39:$B$782,S$47)+'СЕТ СН'!$G$11+СВЦЭМ!$D$10+'СЕТ СН'!$G$5-'СЕТ СН'!$G$21</f>
        <v>5488.2579255700002</v>
      </c>
      <c r="T51" s="36">
        <f>SUMIFS(СВЦЭМ!$D$39:$D$782,СВЦЭМ!$A$39:$A$782,$A51,СВЦЭМ!$B$39:$B$782,T$47)+'СЕТ СН'!$G$11+СВЦЭМ!$D$10+'СЕТ СН'!$G$5-'СЕТ СН'!$G$21</f>
        <v>5455.5895212200003</v>
      </c>
      <c r="U51" s="36">
        <f>SUMIFS(СВЦЭМ!$D$39:$D$782,СВЦЭМ!$A$39:$A$782,$A51,СВЦЭМ!$B$39:$B$782,U$47)+'СЕТ СН'!$G$11+СВЦЭМ!$D$10+'СЕТ СН'!$G$5-'СЕТ СН'!$G$21</f>
        <v>5407.4656281699999</v>
      </c>
      <c r="V51" s="36">
        <f>SUMIFS(СВЦЭМ!$D$39:$D$782,СВЦЭМ!$A$39:$A$782,$A51,СВЦЭМ!$B$39:$B$782,V$47)+'СЕТ СН'!$G$11+СВЦЭМ!$D$10+'СЕТ СН'!$G$5-'СЕТ СН'!$G$21</f>
        <v>5410.0240656099995</v>
      </c>
      <c r="W51" s="36">
        <f>SUMIFS(СВЦЭМ!$D$39:$D$782,СВЦЭМ!$A$39:$A$782,$A51,СВЦЭМ!$B$39:$B$782,W$47)+'СЕТ СН'!$G$11+СВЦЭМ!$D$10+'СЕТ СН'!$G$5-'СЕТ СН'!$G$21</f>
        <v>5438.5610692700002</v>
      </c>
      <c r="X51" s="36">
        <f>SUMIFS(СВЦЭМ!$D$39:$D$782,СВЦЭМ!$A$39:$A$782,$A51,СВЦЭМ!$B$39:$B$782,X$47)+'СЕТ СН'!$G$11+СВЦЭМ!$D$10+'СЕТ СН'!$G$5-'СЕТ СН'!$G$21</f>
        <v>5495.8005362499998</v>
      </c>
      <c r="Y51" s="36">
        <f>SUMIFS(СВЦЭМ!$D$39:$D$782,СВЦЭМ!$A$39:$A$782,$A51,СВЦЭМ!$B$39:$B$782,Y$47)+'СЕТ СН'!$G$11+СВЦЭМ!$D$10+'СЕТ СН'!$G$5-'СЕТ СН'!$G$21</f>
        <v>5571.9102404599998</v>
      </c>
    </row>
    <row r="52" spans="1:25" ht="15.75" x14ac:dyDescent="0.2">
      <c r="A52" s="35">
        <f t="shared" si="1"/>
        <v>45570</v>
      </c>
      <c r="B52" s="36">
        <f>SUMIFS(СВЦЭМ!$D$39:$D$782,СВЦЭМ!$A$39:$A$782,$A52,СВЦЭМ!$B$39:$B$782,B$47)+'СЕТ СН'!$G$11+СВЦЭМ!$D$10+'СЕТ СН'!$G$5-'СЕТ СН'!$G$21</f>
        <v>5778.1392881100001</v>
      </c>
      <c r="C52" s="36">
        <f>SUMIFS(СВЦЭМ!$D$39:$D$782,СВЦЭМ!$A$39:$A$782,$A52,СВЦЭМ!$B$39:$B$782,C$47)+'СЕТ СН'!$G$11+СВЦЭМ!$D$10+'СЕТ СН'!$G$5-'СЕТ СН'!$G$21</f>
        <v>5774.3891861299999</v>
      </c>
      <c r="D52" s="36">
        <f>SUMIFS(СВЦЭМ!$D$39:$D$782,СВЦЭМ!$A$39:$A$782,$A52,СВЦЭМ!$B$39:$B$782,D$47)+'СЕТ СН'!$G$11+СВЦЭМ!$D$10+'СЕТ СН'!$G$5-'СЕТ СН'!$G$21</f>
        <v>5820.4118359700005</v>
      </c>
      <c r="E52" s="36">
        <f>SUMIFS(СВЦЭМ!$D$39:$D$782,СВЦЭМ!$A$39:$A$782,$A52,СВЦЭМ!$B$39:$B$782,E$47)+'СЕТ СН'!$G$11+СВЦЭМ!$D$10+'СЕТ СН'!$G$5-'СЕТ СН'!$G$21</f>
        <v>5824.9512117200002</v>
      </c>
      <c r="F52" s="36">
        <f>SUMIFS(СВЦЭМ!$D$39:$D$782,СВЦЭМ!$A$39:$A$782,$A52,СВЦЭМ!$B$39:$B$782,F$47)+'СЕТ СН'!$G$11+СВЦЭМ!$D$10+'СЕТ СН'!$G$5-'СЕТ СН'!$G$21</f>
        <v>5819.4271237699995</v>
      </c>
      <c r="G52" s="36">
        <f>SUMIFS(СВЦЭМ!$D$39:$D$782,СВЦЭМ!$A$39:$A$782,$A52,СВЦЭМ!$B$39:$B$782,G$47)+'СЕТ СН'!$G$11+СВЦЭМ!$D$10+'СЕТ СН'!$G$5-'СЕТ СН'!$G$21</f>
        <v>5821.9836546500001</v>
      </c>
      <c r="H52" s="36">
        <f>SUMIFS(СВЦЭМ!$D$39:$D$782,СВЦЭМ!$A$39:$A$782,$A52,СВЦЭМ!$B$39:$B$782,H$47)+'СЕТ СН'!$G$11+СВЦЭМ!$D$10+'СЕТ СН'!$G$5-'СЕТ СН'!$G$21</f>
        <v>5760.8413701199997</v>
      </c>
      <c r="I52" s="36">
        <f>SUMIFS(СВЦЭМ!$D$39:$D$782,СВЦЭМ!$A$39:$A$782,$A52,СВЦЭМ!$B$39:$B$782,I$47)+'СЕТ СН'!$G$11+СВЦЭМ!$D$10+'СЕТ СН'!$G$5-'СЕТ СН'!$G$21</f>
        <v>5691.5234857300002</v>
      </c>
      <c r="J52" s="36">
        <f>SUMIFS(СВЦЭМ!$D$39:$D$782,СВЦЭМ!$A$39:$A$782,$A52,СВЦЭМ!$B$39:$B$782,J$47)+'СЕТ СН'!$G$11+СВЦЭМ!$D$10+'СЕТ СН'!$G$5-'СЕТ СН'!$G$21</f>
        <v>5582.1908361200003</v>
      </c>
      <c r="K52" s="36">
        <f>SUMIFS(СВЦЭМ!$D$39:$D$782,СВЦЭМ!$A$39:$A$782,$A52,СВЦЭМ!$B$39:$B$782,K$47)+'СЕТ СН'!$G$11+СВЦЭМ!$D$10+'СЕТ СН'!$G$5-'СЕТ СН'!$G$21</f>
        <v>5494.5849436500002</v>
      </c>
      <c r="L52" s="36">
        <f>SUMIFS(СВЦЭМ!$D$39:$D$782,СВЦЭМ!$A$39:$A$782,$A52,СВЦЭМ!$B$39:$B$782,L$47)+'СЕТ СН'!$G$11+СВЦЭМ!$D$10+'СЕТ СН'!$G$5-'СЕТ СН'!$G$21</f>
        <v>5480.2419973699998</v>
      </c>
      <c r="M52" s="36">
        <f>SUMIFS(СВЦЭМ!$D$39:$D$782,СВЦЭМ!$A$39:$A$782,$A52,СВЦЭМ!$B$39:$B$782,M$47)+'СЕТ СН'!$G$11+СВЦЭМ!$D$10+'СЕТ СН'!$G$5-'СЕТ СН'!$G$21</f>
        <v>5494.4652434999998</v>
      </c>
      <c r="N52" s="36">
        <f>SUMIFS(СВЦЭМ!$D$39:$D$782,СВЦЭМ!$A$39:$A$782,$A52,СВЦЭМ!$B$39:$B$782,N$47)+'СЕТ СН'!$G$11+СВЦЭМ!$D$10+'СЕТ СН'!$G$5-'СЕТ СН'!$G$21</f>
        <v>5501.9215252200001</v>
      </c>
      <c r="O52" s="36">
        <f>SUMIFS(СВЦЭМ!$D$39:$D$782,СВЦЭМ!$A$39:$A$782,$A52,СВЦЭМ!$B$39:$B$782,O$47)+'СЕТ СН'!$G$11+СВЦЭМ!$D$10+'СЕТ СН'!$G$5-'СЕТ СН'!$G$21</f>
        <v>5518.7722940399999</v>
      </c>
      <c r="P52" s="36">
        <f>SUMIFS(СВЦЭМ!$D$39:$D$782,СВЦЭМ!$A$39:$A$782,$A52,СВЦЭМ!$B$39:$B$782,P$47)+'СЕТ СН'!$G$11+СВЦЭМ!$D$10+'СЕТ СН'!$G$5-'СЕТ СН'!$G$21</f>
        <v>5531.74757512</v>
      </c>
      <c r="Q52" s="36">
        <f>SUMIFS(СВЦЭМ!$D$39:$D$782,СВЦЭМ!$A$39:$A$782,$A52,СВЦЭМ!$B$39:$B$782,Q$47)+'СЕТ СН'!$G$11+СВЦЭМ!$D$10+'СЕТ СН'!$G$5-'СЕТ СН'!$G$21</f>
        <v>5521.8515602699999</v>
      </c>
      <c r="R52" s="36">
        <f>SUMIFS(СВЦЭМ!$D$39:$D$782,СВЦЭМ!$A$39:$A$782,$A52,СВЦЭМ!$B$39:$B$782,R$47)+'СЕТ СН'!$G$11+СВЦЭМ!$D$10+'СЕТ СН'!$G$5-'СЕТ СН'!$G$21</f>
        <v>5533.7630191600001</v>
      </c>
      <c r="S52" s="36">
        <f>SUMIFS(СВЦЭМ!$D$39:$D$782,СВЦЭМ!$A$39:$A$782,$A52,СВЦЭМ!$B$39:$B$782,S$47)+'СЕТ СН'!$G$11+СВЦЭМ!$D$10+'СЕТ СН'!$G$5-'СЕТ СН'!$G$21</f>
        <v>5515.9130139299996</v>
      </c>
      <c r="T52" s="36">
        <f>SUMIFS(СВЦЭМ!$D$39:$D$782,СВЦЭМ!$A$39:$A$782,$A52,СВЦЭМ!$B$39:$B$782,T$47)+'СЕТ СН'!$G$11+СВЦЭМ!$D$10+'СЕТ СН'!$G$5-'СЕТ СН'!$G$21</f>
        <v>5501.51518115</v>
      </c>
      <c r="U52" s="36">
        <f>SUMIFS(СВЦЭМ!$D$39:$D$782,СВЦЭМ!$A$39:$A$782,$A52,СВЦЭМ!$B$39:$B$782,U$47)+'СЕТ СН'!$G$11+СВЦЭМ!$D$10+'СЕТ СН'!$G$5-'СЕТ СН'!$G$21</f>
        <v>5460.3003381300005</v>
      </c>
      <c r="V52" s="36">
        <f>SUMIFS(СВЦЭМ!$D$39:$D$782,СВЦЭМ!$A$39:$A$782,$A52,СВЦЭМ!$B$39:$B$782,V$47)+'СЕТ СН'!$G$11+СВЦЭМ!$D$10+'СЕТ СН'!$G$5-'СЕТ СН'!$G$21</f>
        <v>5454.9024906100003</v>
      </c>
      <c r="W52" s="36">
        <f>SUMIFS(СВЦЭМ!$D$39:$D$782,СВЦЭМ!$A$39:$A$782,$A52,СВЦЭМ!$B$39:$B$782,W$47)+'СЕТ СН'!$G$11+СВЦЭМ!$D$10+'СЕТ СН'!$G$5-'СЕТ СН'!$G$21</f>
        <v>5493.5677683800004</v>
      </c>
      <c r="X52" s="36">
        <f>SUMIFS(СВЦЭМ!$D$39:$D$782,СВЦЭМ!$A$39:$A$782,$A52,СВЦЭМ!$B$39:$B$782,X$47)+'СЕТ СН'!$G$11+СВЦЭМ!$D$10+'СЕТ СН'!$G$5-'СЕТ СН'!$G$21</f>
        <v>5565.1474790399998</v>
      </c>
      <c r="Y52" s="36">
        <f>SUMIFS(СВЦЭМ!$D$39:$D$782,СВЦЭМ!$A$39:$A$782,$A52,СВЦЭМ!$B$39:$B$782,Y$47)+'СЕТ СН'!$G$11+СВЦЭМ!$D$10+'СЕТ СН'!$G$5-'СЕТ СН'!$G$21</f>
        <v>5616.8634729100004</v>
      </c>
    </row>
    <row r="53" spans="1:25" ht="15.75" x14ac:dyDescent="0.2">
      <c r="A53" s="35">
        <f t="shared" si="1"/>
        <v>45571</v>
      </c>
      <c r="B53" s="36">
        <f>SUMIFS(СВЦЭМ!$D$39:$D$782,СВЦЭМ!$A$39:$A$782,$A53,СВЦЭМ!$B$39:$B$782,B$47)+'СЕТ СН'!$G$11+СВЦЭМ!$D$10+'СЕТ СН'!$G$5-'СЕТ СН'!$G$21</f>
        <v>5697.9535689599998</v>
      </c>
      <c r="C53" s="36">
        <f>SUMIFS(СВЦЭМ!$D$39:$D$782,СВЦЭМ!$A$39:$A$782,$A53,СВЦЭМ!$B$39:$B$782,C$47)+'СЕТ СН'!$G$11+СВЦЭМ!$D$10+'СЕТ СН'!$G$5-'СЕТ СН'!$G$21</f>
        <v>5761.8300692600005</v>
      </c>
      <c r="D53" s="36">
        <f>SUMIFS(СВЦЭМ!$D$39:$D$782,СВЦЭМ!$A$39:$A$782,$A53,СВЦЭМ!$B$39:$B$782,D$47)+'СЕТ СН'!$G$11+СВЦЭМ!$D$10+'СЕТ СН'!$G$5-'СЕТ СН'!$G$21</f>
        <v>5865.5973826499994</v>
      </c>
      <c r="E53" s="36">
        <f>SUMIFS(СВЦЭМ!$D$39:$D$782,СВЦЭМ!$A$39:$A$782,$A53,СВЦЭМ!$B$39:$B$782,E$47)+'СЕТ СН'!$G$11+СВЦЭМ!$D$10+'СЕТ СН'!$G$5-'СЕТ СН'!$G$21</f>
        <v>5812.0187956299997</v>
      </c>
      <c r="F53" s="36">
        <f>SUMIFS(СВЦЭМ!$D$39:$D$782,СВЦЭМ!$A$39:$A$782,$A53,СВЦЭМ!$B$39:$B$782,F$47)+'СЕТ СН'!$G$11+СВЦЭМ!$D$10+'СЕТ СН'!$G$5-'СЕТ СН'!$G$21</f>
        <v>5762.9849041100006</v>
      </c>
      <c r="G53" s="36">
        <f>SUMIFS(СВЦЭМ!$D$39:$D$782,СВЦЭМ!$A$39:$A$782,$A53,СВЦЭМ!$B$39:$B$782,G$47)+'СЕТ СН'!$G$11+СВЦЭМ!$D$10+'СЕТ СН'!$G$5-'СЕТ СН'!$G$21</f>
        <v>5731.3678687800002</v>
      </c>
      <c r="H53" s="36">
        <f>SUMIFS(СВЦЭМ!$D$39:$D$782,СВЦЭМ!$A$39:$A$782,$A53,СВЦЭМ!$B$39:$B$782,H$47)+'СЕТ СН'!$G$11+СВЦЭМ!$D$10+'СЕТ СН'!$G$5-'СЕТ СН'!$G$21</f>
        <v>5702.61657388</v>
      </c>
      <c r="I53" s="36">
        <f>SUMIFS(СВЦЭМ!$D$39:$D$782,СВЦЭМ!$A$39:$A$782,$A53,СВЦЭМ!$B$39:$B$782,I$47)+'СЕТ СН'!$G$11+СВЦЭМ!$D$10+'СЕТ СН'!$G$5-'СЕТ СН'!$G$21</f>
        <v>5653.8230246100002</v>
      </c>
      <c r="J53" s="36">
        <f>SUMIFS(СВЦЭМ!$D$39:$D$782,СВЦЭМ!$A$39:$A$782,$A53,СВЦЭМ!$B$39:$B$782,J$47)+'СЕТ СН'!$G$11+СВЦЭМ!$D$10+'СЕТ СН'!$G$5-'СЕТ СН'!$G$21</f>
        <v>5530.0148929500001</v>
      </c>
      <c r="K53" s="36">
        <f>SUMIFS(СВЦЭМ!$D$39:$D$782,СВЦЭМ!$A$39:$A$782,$A53,СВЦЭМ!$B$39:$B$782,K$47)+'СЕТ СН'!$G$11+СВЦЭМ!$D$10+'СЕТ СН'!$G$5-'СЕТ СН'!$G$21</f>
        <v>5451.3065387200004</v>
      </c>
      <c r="L53" s="36">
        <f>SUMIFS(СВЦЭМ!$D$39:$D$782,СВЦЭМ!$A$39:$A$782,$A53,СВЦЭМ!$B$39:$B$782,L$47)+'СЕТ СН'!$G$11+СВЦЭМ!$D$10+'СЕТ СН'!$G$5-'СЕТ СН'!$G$21</f>
        <v>5428.7220896400004</v>
      </c>
      <c r="M53" s="36">
        <f>SUMIFS(СВЦЭМ!$D$39:$D$782,СВЦЭМ!$A$39:$A$782,$A53,СВЦЭМ!$B$39:$B$782,M$47)+'СЕТ СН'!$G$11+СВЦЭМ!$D$10+'СЕТ СН'!$G$5-'СЕТ СН'!$G$21</f>
        <v>5439.40305059</v>
      </c>
      <c r="N53" s="36">
        <f>SUMIFS(СВЦЭМ!$D$39:$D$782,СВЦЭМ!$A$39:$A$782,$A53,СВЦЭМ!$B$39:$B$782,N$47)+'СЕТ СН'!$G$11+СВЦЭМ!$D$10+'СЕТ СН'!$G$5-'СЕТ СН'!$G$21</f>
        <v>5455.64592644</v>
      </c>
      <c r="O53" s="36">
        <f>SUMIFS(СВЦЭМ!$D$39:$D$782,СВЦЭМ!$A$39:$A$782,$A53,СВЦЭМ!$B$39:$B$782,O$47)+'СЕТ СН'!$G$11+СВЦЭМ!$D$10+'СЕТ СН'!$G$5-'СЕТ СН'!$G$21</f>
        <v>5481.2106810499999</v>
      </c>
      <c r="P53" s="36">
        <f>SUMIFS(СВЦЭМ!$D$39:$D$782,СВЦЭМ!$A$39:$A$782,$A53,СВЦЭМ!$B$39:$B$782,P$47)+'СЕТ СН'!$G$11+СВЦЭМ!$D$10+'СЕТ СН'!$G$5-'СЕТ СН'!$G$21</f>
        <v>5490.2669450900003</v>
      </c>
      <c r="Q53" s="36">
        <f>SUMIFS(СВЦЭМ!$D$39:$D$782,СВЦЭМ!$A$39:$A$782,$A53,СВЦЭМ!$B$39:$B$782,Q$47)+'СЕТ СН'!$G$11+СВЦЭМ!$D$10+'СЕТ СН'!$G$5-'СЕТ СН'!$G$21</f>
        <v>5501.95850488</v>
      </c>
      <c r="R53" s="36">
        <f>SUMIFS(СВЦЭМ!$D$39:$D$782,СВЦЭМ!$A$39:$A$782,$A53,СВЦЭМ!$B$39:$B$782,R$47)+'СЕТ СН'!$G$11+СВЦЭМ!$D$10+'СЕТ СН'!$G$5-'СЕТ СН'!$G$21</f>
        <v>5496.7093708000002</v>
      </c>
      <c r="S53" s="36">
        <f>SUMIFS(СВЦЭМ!$D$39:$D$782,СВЦЭМ!$A$39:$A$782,$A53,СВЦЭМ!$B$39:$B$782,S$47)+'СЕТ СН'!$G$11+СВЦЭМ!$D$10+'СЕТ СН'!$G$5-'СЕТ СН'!$G$21</f>
        <v>5475.1576489999998</v>
      </c>
      <c r="T53" s="36">
        <f>SUMIFS(СВЦЭМ!$D$39:$D$782,СВЦЭМ!$A$39:$A$782,$A53,СВЦЭМ!$B$39:$B$782,T$47)+'СЕТ СН'!$G$11+СВЦЭМ!$D$10+'СЕТ СН'!$G$5-'СЕТ СН'!$G$21</f>
        <v>5480.5642475900004</v>
      </c>
      <c r="U53" s="36">
        <f>SUMIFS(СВЦЭМ!$D$39:$D$782,СВЦЭМ!$A$39:$A$782,$A53,СВЦЭМ!$B$39:$B$782,U$47)+'СЕТ СН'!$G$11+СВЦЭМ!$D$10+'СЕТ СН'!$G$5-'СЕТ СН'!$G$21</f>
        <v>5418.5519997800002</v>
      </c>
      <c r="V53" s="36">
        <f>SUMIFS(СВЦЭМ!$D$39:$D$782,СВЦЭМ!$A$39:$A$782,$A53,СВЦЭМ!$B$39:$B$782,V$47)+'СЕТ СН'!$G$11+СВЦЭМ!$D$10+'СЕТ СН'!$G$5-'СЕТ СН'!$G$21</f>
        <v>5421.4951626100001</v>
      </c>
      <c r="W53" s="36">
        <f>SUMIFS(СВЦЭМ!$D$39:$D$782,СВЦЭМ!$A$39:$A$782,$A53,СВЦЭМ!$B$39:$B$782,W$47)+'СЕТ СН'!$G$11+СВЦЭМ!$D$10+'СЕТ СН'!$G$5-'СЕТ СН'!$G$21</f>
        <v>5434.4603758800004</v>
      </c>
      <c r="X53" s="36">
        <f>SUMIFS(СВЦЭМ!$D$39:$D$782,СВЦЭМ!$A$39:$A$782,$A53,СВЦЭМ!$B$39:$B$782,X$47)+'СЕТ СН'!$G$11+СВЦЭМ!$D$10+'СЕТ СН'!$G$5-'СЕТ СН'!$G$21</f>
        <v>5505.9218862899997</v>
      </c>
      <c r="Y53" s="36">
        <f>SUMIFS(СВЦЭМ!$D$39:$D$782,СВЦЭМ!$A$39:$A$782,$A53,СВЦЭМ!$B$39:$B$782,Y$47)+'СЕТ СН'!$G$11+СВЦЭМ!$D$10+'СЕТ СН'!$G$5-'СЕТ СН'!$G$21</f>
        <v>5589.2691875</v>
      </c>
    </row>
    <row r="54" spans="1:25" ht="15.75" x14ac:dyDescent="0.2">
      <c r="A54" s="35">
        <f t="shared" si="1"/>
        <v>45572</v>
      </c>
      <c r="B54" s="36">
        <f>SUMIFS(СВЦЭМ!$D$39:$D$782,СВЦЭМ!$A$39:$A$782,$A54,СВЦЭМ!$B$39:$B$782,B$47)+'СЕТ СН'!$G$11+СВЦЭМ!$D$10+'СЕТ СН'!$G$5-'СЕТ СН'!$G$21</f>
        <v>5579.0753206999998</v>
      </c>
      <c r="C54" s="36">
        <f>SUMIFS(СВЦЭМ!$D$39:$D$782,СВЦЭМ!$A$39:$A$782,$A54,СВЦЭМ!$B$39:$B$782,C$47)+'СЕТ СН'!$G$11+СВЦЭМ!$D$10+'СЕТ СН'!$G$5-'СЕТ СН'!$G$21</f>
        <v>5649.0166021499999</v>
      </c>
      <c r="D54" s="36">
        <f>SUMIFS(СВЦЭМ!$D$39:$D$782,СВЦЭМ!$A$39:$A$782,$A54,СВЦЭМ!$B$39:$B$782,D$47)+'СЕТ СН'!$G$11+СВЦЭМ!$D$10+'СЕТ СН'!$G$5-'СЕТ СН'!$G$21</f>
        <v>5710.2300469500005</v>
      </c>
      <c r="E54" s="36">
        <f>SUMIFS(СВЦЭМ!$D$39:$D$782,СВЦЭМ!$A$39:$A$782,$A54,СВЦЭМ!$B$39:$B$782,E$47)+'СЕТ СН'!$G$11+СВЦЭМ!$D$10+'СЕТ СН'!$G$5-'СЕТ СН'!$G$21</f>
        <v>5685.7357942600001</v>
      </c>
      <c r="F54" s="36">
        <f>SUMIFS(СВЦЭМ!$D$39:$D$782,СВЦЭМ!$A$39:$A$782,$A54,СВЦЭМ!$B$39:$B$782,F$47)+'СЕТ СН'!$G$11+СВЦЭМ!$D$10+'СЕТ СН'!$G$5-'СЕТ СН'!$G$21</f>
        <v>5692.6215358299996</v>
      </c>
      <c r="G54" s="36">
        <f>SUMIFS(СВЦЭМ!$D$39:$D$782,СВЦЭМ!$A$39:$A$782,$A54,СВЦЭМ!$B$39:$B$782,G$47)+'СЕТ СН'!$G$11+СВЦЭМ!$D$10+'СЕТ СН'!$G$5-'СЕТ СН'!$G$21</f>
        <v>5668.4281529700002</v>
      </c>
      <c r="H54" s="36">
        <f>SUMIFS(СВЦЭМ!$D$39:$D$782,СВЦЭМ!$A$39:$A$782,$A54,СВЦЭМ!$B$39:$B$782,H$47)+'СЕТ СН'!$G$11+СВЦЭМ!$D$10+'СЕТ СН'!$G$5-'СЕТ СН'!$G$21</f>
        <v>5596.5277462599997</v>
      </c>
      <c r="I54" s="36">
        <f>SUMIFS(СВЦЭМ!$D$39:$D$782,СВЦЭМ!$A$39:$A$782,$A54,СВЦЭМ!$B$39:$B$782,I$47)+'СЕТ СН'!$G$11+СВЦЭМ!$D$10+'СЕТ СН'!$G$5-'СЕТ СН'!$G$21</f>
        <v>5499.6244332599999</v>
      </c>
      <c r="J54" s="36">
        <f>SUMIFS(СВЦЭМ!$D$39:$D$782,СВЦЭМ!$A$39:$A$782,$A54,СВЦЭМ!$B$39:$B$782,J$47)+'СЕТ СН'!$G$11+СВЦЭМ!$D$10+'СЕТ СН'!$G$5-'СЕТ СН'!$G$21</f>
        <v>5470.5549398399999</v>
      </c>
      <c r="K54" s="36">
        <f>SUMIFS(СВЦЭМ!$D$39:$D$782,СВЦЭМ!$A$39:$A$782,$A54,СВЦЭМ!$B$39:$B$782,K$47)+'СЕТ СН'!$G$11+СВЦЭМ!$D$10+'СЕТ СН'!$G$5-'СЕТ СН'!$G$21</f>
        <v>5424.8781766299999</v>
      </c>
      <c r="L54" s="36">
        <f>SUMIFS(СВЦЭМ!$D$39:$D$782,СВЦЭМ!$A$39:$A$782,$A54,СВЦЭМ!$B$39:$B$782,L$47)+'СЕТ СН'!$G$11+СВЦЭМ!$D$10+'СЕТ СН'!$G$5-'СЕТ СН'!$G$21</f>
        <v>5419.0553363400004</v>
      </c>
      <c r="M54" s="36">
        <f>SUMIFS(СВЦЭМ!$D$39:$D$782,СВЦЭМ!$A$39:$A$782,$A54,СВЦЭМ!$B$39:$B$782,M$47)+'СЕТ СН'!$G$11+СВЦЭМ!$D$10+'СЕТ СН'!$G$5-'СЕТ СН'!$G$21</f>
        <v>5476.5940504</v>
      </c>
      <c r="N54" s="36">
        <f>SUMIFS(СВЦЭМ!$D$39:$D$782,СВЦЭМ!$A$39:$A$782,$A54,СВЦЭМ!$B$39:$B$782,N$47)+'СЕТ СН'!$G$11+СВЦЭМ!$D$10+'СЕТ СН'!$G$5-'СЕТ СН'!$G$21</f>
        <v>5480.1710098399999</v>
      </c>
      <c r="O54" s="36">
        <f>SUMIFS(СВЦЭМ!$D$39:$D$782,СВЦЭМ!$A$39:$A$782,$A54,СВЦЭМ!$B$39:$B$782,O$47)+'СЕТ СН'!$G$11+СВЦЭМ!$D$10+'СЕТ СН'!$G$5-'СЕТ СН'!$G$21</f>
        <v>5470.4847792399996</v>
      </c>
      <c r="P54" s="36">
        <f>SUMIFS(СВЦЭМ!$D$39:$D$782,СВЦЭМ!$A$39:$A$782,$A54,СВЦЭМ!$B$39:$B$782,P$47)+'СЕТ СН'!$G$11+СВЦЭМ!$D$10+'СЕТ СН'!$G$5-'СЕТ СН'!$G$21</f>
        <v>5471.4835729500001</v>
      </c>
      <c r="Q54" s="36">
        <f>SUMIFS(СВЦЭМ!$D$39:$D$782,СВЦЭМ!$A$39:$A$782,$A54,СВЦЭМ!$B$39:$B$782,Q$47)+'СЕТ СН'!$G$11+СВЦЭМ!$D$10+'СЕТ СН'!$G$5-'СЕТ СН'!$G$21</f>
        <v>5503.3956958899998</v>
      </c>
      <c r="R54" s="36">
        <f>SUMIFS(СВЦЭМ!$D$39:$D$782,СВЦЭМ!$A$39:$A$782,$A54,СВЦЭМ!$B$39:$B$782,R$47)+'СЕТ СН'!$G$11+СВЦЭМ!$D$10+'СЕТ СН'!$G$5-'СЕТ СН'!$G$21</f>
        <v>5487.8779464399995</v>
      </c>
      <c r="S54" s="36">
        <f>SUMIFS(СВЦЭМ!$D$39:$D$782,СВЦЭМ!$A$39:$A$782,$A54,СВЦЭМ!$B$39:$B$782,S$47)+'СЕТ СН'!$G$11+СВЦЭМ!$D$10+'СЕТ СН'!$G$5-'СЕТ СН'!$G$21</f>
        <v>5448.5959185199999</v>
      </c>
      <c r="T54" s="36">
        <f>SUMIFS(СВЦЭМ!$D$39:$D$782,СВЦЭМ!$A$39:$A$782,$A54,СВЦЭМ!$B$39:$B$782,T$47)+'СЕТ СН'!$G$11+СВЦЭМ!$D$10+'СЕТ СН'!$G$5-'СЕТ СН'!$G$21</f>
        <v>5419.1991346200002</v>
      </c>
      <c r="U54" s="36">
        <f>SUMIFS(СВЦЭМ!$D$39:$D$782,СВЦЭМ!$A$39:$A$782,$A54,СВЦЭМ!$B$39:$B$782,U$47)+'СЕТ СН'!$G$11+СВЦЭМ!$D$10+'СЕТ СН'!$G$5-'СЕТ СН'!$G$21</f>
        <v>5352.61782451</v>
      </c>
      <c r="V54" s="36">
        <f>SUMIFS(СВЦЭМ!$D$39:$D$782,СВЦЭМ!$A$39:$A$782,$A54,СВЦЭМ!$B$39:$B$782,V$47)+'СЕТ СН'!$G$11+СВЦЭМ!$D$10+'СЕТ СН'!$G$5-'СЕТ СН'!$G$21</f>
        <v>5367.55658477</v>
      </c>
      <c r="W54" s="36">
        <f>SUMIFS(СВЦЭМ!$D$39:$D$782,СВЦЭМ!$A$39:$A$782,$A54,СВЦЭМ!$B$39:$B$782,W$47)+'СЕТ СН'!$G$11+СВЦЭМ!$D$10+'СЕТ СН'!$G$5-'СЕТ СН'!$G$21</f>
        <v>5393.3973396800002</v>
      </c>
      <c r="X54" s="36">
        <f>SUMIFS(СВЦЭМ!$D$39:$D$782,СВЦЭМ!$A$39:$A$782,$A54,СВЦЭМ!$B$39:$B$782,X$47)+'СЕТ СН'!$G$11+СВЦЭМ!$D$10+'СЕТ СН'!$G$5-'СЕТ СН'!$G$21</f>
        <v>5471.6026002300005</v>
      </c>
      <c r="Y54" s="36">
        <f>SUMIFS(СВЦЭМ!$D$39:$D$782,СВЦЭМ!$A$39:$A$782,$A54,СВЦЭМ!$B$39:$B$782,Y$47)+'СЕТ СН'!$G$11+СВЦЭМ!$D$10+'СЕТ СН'!$G$5-'СЕТ СН'!$G$21</f>
        <v>5513.52834807</v>
      </c>
    </row>
    <row r="55" spans="1:25" ht="15.75" x14ac:dyDescent="0.2">
      <c r="A55" s="35">
        <f t="shared" si="1"/>
        <v>45573</v>
      </c>
      <c r="B55" s="36">
        <f>SUMIFS(СВЦЭМ!$D$39:$D$782,СВЦЭМ!$A$39:$A$782,$A55,СВЦЭМ!$B$39:$B$782,B$47)+'СЕТ СН'!$G$11+СВЦЭМ!$D$10+'СЕТ СН'!$G$5-'СЕТ СН'!$G$21</f>
        <v>5624.9072211399998</v>
      </c>
      <c r="C55" s="36">
        <f>SUMIFS(СВЦЭМ!$D$39:$D$782,СВЦЭМ!$A$39:$A$782,$A55,СВЦЭМ!$B$39:$B$782,C$47)+'СЕТ СН'!$G$11+СВЦЭМ!$D$10+'СЕТ СН'!$G$5-'СЕТ СН'!$G$21</f>
        <v>5684.3890699000003</v>
      </c>
      <c r="D55" s="36">
        <f>SUMIFS(СВЦЭМ!$D$39:$D$782,СВЦЭМ!$A$39:$A$782,$A55,СВЦЭМ!$B$39:$B$782,D$47)+'СЕТ СН'!$G$11+СВЦЭМ!$D$10+'СЕТ СН'!$G$5-'СЕТ СН'!$G$21</f>
        <v>5709.0146473000004</v>
      </c>
      <c r="E55" s="36">
        <f>SUMIFS(СВЦЭМ!$D$39:$D$782,СВЦЭМ!$A$39:$A$782,$A55,СВЦЭМ!$B$39:$B$782,E$47)+'СЕТ СН'!$G$11+СВЦЭМ!$D$10+'СЕТ СН'!$G$5-'СЕТ СН'!$G$21</f>
        <v>5701.3970907800003</v>
      </c>
      <c r="F55" s="36">
        <f>SUMIFS(СВЦЭМ!$D$39:$D$782,СВЦЭМ!$A$39:$A$782,$A55,СВЦЭМ!$B$39:$B$782,F$47)+'СЕТ СН'!$G$11+СВЦЭМ!$D$10+'СЕТ СН'!$G$5-'СЕТ СН'!$G$21</f>
        <v>5700.2006924500001</v>
      </c>
      <c r="G55" s="36">
        <f>SUMIFS(СВЦЭМ!$D$39:$D$782,СВЦЭМ!$A$39:$A$782,$A55,СВЦЭМ!$B$39:$B$782,G$47)+'СЕТ СН'!$G$11+СВЦЭМ!$D$10+'СЕТ СН'!$G$5-'СЕТ СН'!$G$21</f>
        <v>5677.6710031000002</v>
      </c>
      <c r="H55" s="36">
        <f>SUMIFS(СВЦЭМ!$D$39:$D$782,СВЦЭМ!$A$39:$A$782,$A55,СВЦЭМ!$B$39:$B$782,H$47)+'СЕТ СН'!$G$11+СВЦЭМ!$D$10+'СЕТ СН'!$G$5-'СЕТ СН'!$G$21</f>
        <v>5606.1255903700003</v>
      </c>
      <c r="I55" s="36">
        <f>SUMIFS(СВЦЭМ!$D$39:$D$782,СВЦЭМ!$A$39:$A$782,$A55,СВЦЭМ!$B$39:$B$782,I$47)+'СЕТ СН'!$G$11+СВЦЭМ!$D$10+'СЕТ СН'!$G$5-'СЕТ СН'!$G$21</f>
        <v>5471.5811569199996</v>
      </c>
      <c r="J55" s="36">
        <f>SUMIFS(СВЦЭМ!$D$39:$D$782,СВЦЭМ!$A$39:$A$782,$A55,СВЦЭМ!$B$39:$B$782,J$47)+'СЕТ СН'!$G$11+СВЦЭМ!$D$10+'СЕТ СН'!$G$5-'СЕТ СН'!$G$21</f>
        <v>5432.1730042300005</v>
      </c>
      <c r="K55" s="36">
        <f>SUMIFS(СВЦЭМ!$D$39:$D$782,СВЦЭМ!$A$39:$A$782,$A55,СВЦЭМ!$B$39:$B$782,K$47)+'СЕТ СН'!$G$11+СВЦЭМ!$D$10+'СЕТ СН'!$G$5-'СЕТ СН'!$G$21</f>
        <v>5452.4525658800003</v>
      </c>
      <c r="L55" s="36">
        <f>SUMIFS(СВЦЭМ!$D$39:$D$782,СВЦЭМ!$A$39:$A$782,$A55,СВЦЭМ!$B$39:$B$782,L$47)+'СЕТ СН'!$G$11+СВЦЭМ!$D$10+'СЕТ СН'!$G$5-'СЕТ СН'!$G$21</f>
        <v>5402.7376380900005</v>
      </c>
      <c r="M55" s="36">
        <f>SUMIFS(СВЦЭМ!$D$39:$D$782,СВЦЭМ!$A$39:$A$782,$A55,СВЦЭМ!$B$39:$B$782,M$47)+'СЕТ СН'!$G$11+СВЦЭМ!$D$10+'СЕТ СН'!$G$5-'СЕТ СН'!$G$21</f>
        <v>5419.9819121999999</v>
      </c>
      <c r="N55" s="36">
        <f>SUMIFS(СВЦЭМ!$D$39:$D$782,СВЦЭМ!$A$39:$A$782,$A55,СВЦЭМ!$B$39:$B$782,N$47)+'СЕТ СН'!$G$11+СВЦЭМ!$D$10+'СЕТ СН'!$G$5-'СЕТ СН'!$G$21</f>
        <v>5448.4407638900002</v>
      </c>
      <c r="O55" s="36">
        <f>SUMIFS(СВЦЭМ!$D$39:$D$782,СВЦЭМ!$A$39:$A$782,$A55,СВЦЭМ!$B$39:$B$782,O$47)+'СЕТ СН'!$G$11+СВЦЭМ!$D$10+'СЕТ СН'!$G$5-'СЕТ СН'!$G$21</f>
        <v>5420.0580090599997</v>
      </c>
      <c r="P55" s="36">
        <f>SUMIFS(СВЦЭМ!$D$39:$D$782,СВЦЭМ!$A$39:$A$782,$A55,СВЦЭМ!$B$39:$B$782,P$47)+'СЕТ СН'!$G$11+СВЦЭМ!$D$10+'СЕТ СН'!$G$5-'СЕТ СН'!$G$21</f>
        <v>5430.7769432000005</v>
      </c>
      <c r="Q55" s="36">
        <f>SUMIFS(СВЦЭМ!$D$39:$D$782,СВЦЭМ!$A$39:$A$782,$A55,СВЦЭМ!$B$39:$B$782,Q$47)+'СЕТ СН'!$G$11+СВЦЭМ!$D$10+'СЕТ СН'!$G$5-'СЕТ СН'!$G$21</f>
        <v>5460.7735737900002</v>
      </c>
      <c r="R55" s="36">
        <f>SUMIFS(СВЦЭМ!$D$39:$D$782,СВЦЭМ!$A$39:$A$782,$A55,СВЦЭМ!$B$39:$B$782,R$47)+'СЕТ СН'!$G$11+СВЦЭМ!$D$10+'СЕТ СН'!$G$5-'СЕТ СН'!$G$21</f>
        <v>5454.5189892300004</v>
      </c>
      <c r="S55" s="36">
        <f>SUMIFS(СВЦЭМ!$D$39:$D$782,СВЦЭМ!$A$39:$A$782,$A55,СВЦЭМ!$B$39:$B$782,S$47)+'СЕТ СН'!$G$11+СВЦЭМ!$D$10+'СЕТ СН'!$G$5-'СЕТ СН'!$G$21</f>
        <v>5435.1137137200003</v>
      </c>
      <c r="T55" s="36">
        <f>SUMIFS(СВЦЭМ!$D$39:$D$782,СВЦЭМ!$A$39:$A$782,$A55,СВЦЭМ!$B$39:$B$782,T$47)+'СЕТ СН'!$G$11+СВЦЭМ!$D$10+'СЕТ СН'!$G$5-'СЕТ СН'!$G$21</f>
        <v>5418.3663595899998</v>
      </c>
      <c r="U55" s="36">
        <f>SUMIFS(СВЦЭМ!$D$39:$D$782,СВЦЭМ!$A$39:$A$782,$A55,СВЦЭМ!$B$39:$B$782,U$47)+'СЕТ СН'!$G$11+СВЦЭМ!$D$10+'СЕТ СН'!$G$5-'СЕТ СН'!$G$21</f>
        <v>5393.38331698</v>
      </c>
      <c r="V55" s="36">
        <f>SUMIFS(СВЦЭМ!$D$39:$D$782,СВЦЭМ!$A$39:$A$782,$A55,СВЦЭМ!$B$39:$B$782,V$47)+'СЕТ СН'!$G$11+СВЦЭМ!$D$10+'СЕТ СН'!$G$5-'СЕТ СН'!$G$21</f>
        <v>5392.0234592400002</v>
      </c>
      <c r="W55" s="36">
        <f>SUMIFS(СВЦЭМ!$D$39:$D$782,СВЦЭМ!$A$39:$A$782,$A55,СВЦЭМ!$B$39:$B$782,W$47)+'СЕТ СН'!$G$11+СВЦЭМ!$D$10+'СЕТ СН'!$G$5-'СЕТ СН'!$G$21</f>
        <v>5423.4874002500001</v>
      </c>
      <c r="X55" s="36">
        <f>SUMIFS(СВЦЭМ!$D$39:$D$782,СВЦЭМ!$A$39:$A$782,$A55,СВЦЭМ!$B$39:$B$782,X$47)+'СЕТ СН'!$G$11+СВЦЭМ!$D$10+'СЕТ СН'!$G$5-'СЕТ СН'!$G$21</f>
        <v>5488.4135028199998</v>
      </c>
      <c r="Y55" s="36">
        <f>SUMIFS(СВЦЭМ!$D$39:$D$782,СВЦЭМ!$A$39:$A$782,$A55,СВЦЭМ!$B$39:$B$782,Y$47)+'СЕТ СН'!$G$11+СВЦЭМ!$D$10+'СЕТ СН'!$G$5-'СЕТ СН'!$G$21</f>
        <v>5551.4102284099999</v>
      </c>
    </row>
    <row r="56" spans="1:25" ht="15.75" x14ac:dyDescent="0.2">
      <c r="A56" s="35">
        <f t="shared" si="1"/>
        <v>45574</v>
      </c>
      <c r="B56" s="36">
        <f>SUMIFS(СВЦЭМ!$D$39:$D$782,СВЦЭМ!$A$39:$A$782,$A56,СВЦЭМ!$B$39:$B$782,B$47)+'СЕТ СН'!$G$11+СВЦЭМ!$D$10+'СЕТ СН'!$G$5-'СЕТ СН'!$G$21</f>
        <v>5594.2802225800006</v>
      </c>
      <c r="C56" s="36">
        <f>SUMIFS(СВЦЭМ!$D$39:$D$782,СВЦЭМ!$A$39:$A$782,$A56,СВЦЭМ!$B$39:$B$782,C$47)+'СЕТ СН'!$G$11+СВЦЭМ!$D$10+'СЕТ СН'!$G$5-'СЕТ СН'!$G$21</f>
        <v>5682.5132553599997</v>
      </c>
      <c r="D56" s="36">
        <f>SUMIFS(СВЦЭМ!$D$39:$D$782,СВЦЭМ!$A$39:$A$782,$A56,СВЦЭМ!$B$39:$B$782,D$47)+'СЕТ СН'!$G$11+СВЦЭМ!$D$10+'СЕТ СН'!$G$5-'СЕТ СН'!$G$21</f>
        <v>5725.5771239300002</v>
      </c>
      <c r="E56" s="36">
        <f>SUMIFS(СВЦЭМ!$D$39:$D$782,СВЦЭМ!$A$39:$A$782,$A56,СВЦЭМ!$B$39:$B$782,E$47)+'СЕТ СН'!$G$11+СВЦЭМ!$D$10+'СЕТ СН'!$G$5-'СЕТ СН'!$G$21</f>
        <v>5750.9082160400003</v>
      </c>
      <c r="F56" s="36">
        <f>SUMIFS(СВЦЭМ!$D$39:$D$782,СВЦЭМ!$A$39:$A$782,$A56,СВЦЭМ!$B$39:$B$782,F$47)+'СЕТ СН'!$G$11+СВЦЭМ!$D$10+'СЕТ СН'!$G$5-'СЕТ СН'!$G$21</f>
        <v>5741.9665063399998</v>
      </c>
      <c r="G56" s="36">
        <f>SUMIFS(СВЦЭМ!$D$39:$D$782,СВЦЭМ!$A$39:$A$782,$A56,СВЦЭМ!$B$39:$B$782,G$47)+'СЕТ СН'!$G$11+СВЦЭМ!$D$10+'СЕТ СН'!$G$5-'СЕТ СН'!$G$21</f>
        <v>5703.1622494700005</v>
      </c>
      <c r="H56" s="36">
        <f>SUMIFS(СВЦЭМ!$D$39:$D$782,СВЦЭМ!$A$39:$A$782,$A56,СВЦЭМ!$B$39:$B$782,H$47)+'СЕТ СН'!$G$11+СВЦЭМ!$D$10+'СЕТ СН'!$G$5-'СЕТ СН'!$G$21</f>
        <v>5629.2067972799996</v>
      </c>
      <c r="I56" s="36">
        <f>SUMIFS(СВЦЭМ!$D$39:$D$782,СВЦЭМ!$A$39:$A$782,$A56,СВЦЭМ!$B$39:$B$782,I$47)+'СЕТ СН'!$G$11+СВЦЭМ!$D$10+'СЕТ СН'!$G$5-'СЕТ СН'!$G$21</f>
        <v>5599.5205916699997</v>
      </c>
      <c r="J56" s="36">
        <f>SUMIFS(СВЦЭМ!$D$39:$D$782,СВЦЭМ!$A$39:$A$782,$A56,СВЦЭМ!$B$39:$B$782,J$47)+'СЕТ СН'!$G$11+СВЦЭМ!$D$10+'СЕТ СН'!$G$5-'СЕТ СН'!$G$21</f>
        <v>5503.35096841</v>
      </c>
      <c r="K56" s="36">
        <f>SUMIFS(СВЦЭМ!$D$39:$D$782,СВЦЭМ!$A$39:$A$782,$A56,СВЦЭМ!$B$39:$B$782,K$47)+'СЕТ СН'!$G$11+СВЦЭМ!$D$10+'СЕТ СН'!$G$5-'СЕТ СН'!$G$21</f>
        <v>5493.51155208</v>
      </c>
      <c r="L56" s="36">
        <f>SUMIFS(СВЦЭМ!$D$39:$D$782,СВЦЭМ!$A$39:$A$782,$A56,СВЦЭМ!$B$39:$B$782,L$47)+'СЕТ СН'!$G$11+СВЦЭМ!$D$10+'СЕТ СН'!$G$5-'СЕТ СН'!$G$21</f>
        <v>5477.8673536900005</v>
      </c>
      <c r="M56" s="36">
        <f>SUMIFS(СВЦЭМ!$D$39:$D$782,СВЦЭМ!$A$39:$A$782,$A56,СВЦЭМ!$B$39:$B$782,M$47)+'СЕТ СН'!$G$11+СВЦЭМ!$D$10+'СЕТ СН'!$G$5-'СЕТ СН'!$G$21</f>
        <v>5499.1796611700001</v>
      </c>
      <c r="N56" s="36">
        <f>SUMIFS(СВЦЭМ!$D$39:$D$782,СВЦЭМ!$A$39:$A$782,$A56,СВЦЭМ!$B$39:$B$782,N$47)+'СЕТ СН'!$G$11+СВЦЭМ!$D$10+'СЕТ СН'!$G$5-'СЕТ СН'!$G$21</f>
        <v>5528.3575989199999</v>
      </c>
      <c r="O56" s="36">
        <f>SUMIFS(СВЦЭМ!$D$39:$D$782,СВЦЭМ!$A$39:$A$782,$A56,СВЦЭМ!$B$39:$B$782,O$47)+'СЕТ СН'!$G$11+СВЦЭМ!$D$10+'СЕТ СН'!$G$5-'СЕТ СН'!$G$21</f>
        <v>5520.8530360799996</v>
      </c>
      <c r="P56" s="36">
        <f>SUMIFS(СВЦЭМ!$D$39:$D$782,СВЦЭМ!$A$39:$A$782,$A56,СВЦЭМ!$B$39:$B$782,P$47)+'СЕТ СН'!$G$11+СВЦЭМ!$D$10+'СЕТ СН'!$G$5-'СЕТ СН'!$G$21</f>
        <v>5509.1313292800005</v>
      </c>
      <c r="Q56" s="36">
        <f>SUMIFS(СВЦЭМ!$D$39:$D$782,СВЦЭМ!$A$39:$A$782,$A56,СВЦЭМ!$B$39:$B$782,Q$47)+'СЕТ СН'!$G$11+СВЦЭМ!$D$10+'СЕТ СН'!$G$5-'СЕТ СН'!$G$21</f>
        <v>5542.7266879199997</v>
      </c>
      <c r="R56" s="36">
        <f>SUMIFS(СВЦЭМ!$D$39:$D$782,СВЦЭМ!$A$39:$A$782,$A56,СВЦЭМ!$B$39:$B$782,R$47)+'СЕТ СН'!$G$11+СВЦЭМ!$D$10+'СЕТ СН'!$G$5-'СЕТ СН'!$G$21</f>
        <v>5537.96248345</v>
      </c>
      <c r="S56" s="36">
        <f>SUMIFS(СВЦЭМ!$D$39:$D$782,СВЦЭМ!$A$39:$A$782,$A56,СВЦЭМ!$B$39:$B$782,S$47)+'СЕТ СН'!$G$11+СВЦЭМ!$D$10+'СЕТ СН'!$G$5-'СЕТ СН'!$G$21</f>
        <v>5520.7439643300004</v>
      </c>
      <c r="T56" s="36">
        <f>SUMIFS(СВЦЭМ!$D$39:$D$782,СВЦЭМ!$A$39:$A$782,$A56,СВЦЭМ!$B$39:$B$782,T$47)+'СЕТ СН'!$G$11+СВЦЭМ!$D$10+'СЕТ СН'!$G$5-'СЕТ СН'!$G$21</f>
        <v>5518.9005868799995</v>
      </c>
      <c r="U56" s="36">
        <f>SUMIFS(СВЦЭМ!$D$39:$D$782,СВЦЭМ!$A$39:$A$782,$A56,СВЦЭМ!$B$39:$B$782,U$47)+'СЕТ СН'!$G$11+СВЦЭМ!$D$10+'СЕТ СН'!$G$5-'СЕТ СН'!$G$21</f>
        <v>5520.6621945999996</v>
      </c>
      <c r="V56" s="36">
        <f>SUMIFS(СВЦЭМ!$D$39:$D$782,СВЦЭМ!$A$39:$A$782,$A56,СВЦЭМ!$B$39:$B$782,V$47)+'СЕТ СН'!$G$11+СВЦЭМ!$D$10+'СЕТ СН'!$G$5-'СЕТ СН'!$G$21</f>
        <v>5534.2444242800002</v>
      </c>
      <c r="W56" s="36">
        <f>SUMIFS(СВЦЭМ!$D$39:$D$782,СВЦЭМ!$A$39:$A$782,$A56,СВЦЭМ!$B$39:$B$782,W$47)+'СЕТ СН'!$G$11+СВЦЭМ!$D$10+'СЕТ СН'!$G$5-'СЕТ СН'!$G$21</f>
        <v>5554.0558803700005</v>
      </c>
      <c r="X56" s="36">
        <f>SUMIFS(СВЦЭМ!$D$39:$D$782,СВЦЭМ!$A$39:$A$782,$A56,СВЦЭМ!$B$39:$B$782,X$47)+'СЕТ СН'!$G$11+СВЦЭМ!$D$10+'СЕТ СН'!$G$5-'СЕТ СН'!$G$21</f>
        <v>5628.8764014099997</v>
      </c>
      <c r="Y56" s="36">
        <f>SUMIFS(СВЦЭМ!$D$39:$D$782,СВЦЭМ!$A$39:$A$782,$A56,СВЦЭМ!$B$39:$B$782,Y$47)+'СЕТ СН'!$G$11+СВЦЭМ!$D$10+'СЕТ СН'!$G$5-'СЕТ СН'!$G$21</f>
        <v>5685.7266158900002</v>
      </c>
    </row>
    <row r="57" spans="1:25" ht="15.75" x14ac:dyDescent="0.2">
      <c r="A57" s="35">
        <f t="shared" si="1"/>
        <v>45575</v>
      </c>
      <c r="B57" s="36">
        <f>SUMIFS(СВЦЭМ!$D$39:$D$782,СВЦЭМ!$A$39:$A$782,$A57,СВЦЭМ!$B$39:$B$782,B$47)+'СЕТ СН'!$G$11+СВЦЭМ!$D$10+'СЕТ СН'!$G$5-'СЕТ СН'!$G$21</f>
        <v>5663.0259092100005</v>
      </c>
      <c r="C57" s="36">
        <f>SUMIFS(СВЦЭМ!$D$39:$D$782,СВЦЭМ!$A$39:$A$782,$A57,СВЦЭМ!$B$39:$B$782,C$47)+'СЕТ СН'!$G$11+СВЦЭМ!$D$10+'СЕТ СН'!$G$5-'СЕТ СН'!$G$21</f>
        <v>5702.2934731400001</v>
      </c>
      <c r="D57" s="36">
        <f>SUMIFS(СВЦЭМ!$D$39:$D$782,СВЦЭМ!$A$39:$A$782,$A57,СВЦЭМ!$B$39:$B$782,D$47)+'СЕТ СН'!$G$11+СВЦЭМ!$D$10+'СЕТ СН'!$G$5-'СЕТ СН'!$G$21</f>
        <v>5686.7942028500001</v>
      </c>
      <c r="E57" s="36">
        <f>SUMIFS(СВЦЭМ!$D$39:$D$782,СВЦЭМ!$A$39:$A$782,$A57,СВЦЭМ!$B$39:$B$782,E$47)+'СЕТ СН'!$G$11+СВЦЭМ!$D$10+'СЕТ СН'!$G$5-'СЕТ СН'!$G$21</f>
        <v>5690.9985430300003</v>
      </c>
      <c r="F57" s="36">
        <f>SUMIFS(СВЦЭМ!$D$39:$D$782,СВЦЭМ!$A$39:$A$782,$A57,СВЦЭМ!$B$39:$B$782,F$47)+'СЕТ СН'!$G$11+СВЦЭМ!$D$10+'СЕТ СН'!$G$5-'СЕТ СН'!$G$21</f>
        <v>5698.7636570800005</v>
      </c>
      <c r="G57" s="36">
        <f>SUMIFS(СВЦЭМ!$D$39:$D$782,СВЦЭМ!$A$39:$A$782,$A57,СВЦЭМ!$B$39:$B$782,G$47)+'СЕТ СН'!$G$11+СВЦЭМ!$D$10+'СЕТ СН'!$G$5-'СЕТ СН'!$G$21</f>
        <v>5667.9550928600001</v>
      </c>
      <c r="H57" s="36">
        <f>SUMIFS(СВЦЭМ!$D$39:$D$782,СВЦЭМ!$A$39:$A$782,$A57,СВЦЭМ!$B$39:$B$782,H$47)+'СЕТ СН'!$G$11+СВЦЭМ!$D$10+'СЕТ СН'!$G$5-'СЕТ СН'!$G$21</f>
        <v>5568.1611329999996</v>
      </c>
      <c r="I57" s="36">
        <f>SUMIFS(СВЦЭМ!$D$39:$D$782,СВЦЭМ!$A$39:$A$782,$A57,СВЦЭМ!$B$39:$B$782,I$47)+'СЕТ СН'!$G$11+СВЦЭМ!$D$10+'СЕТ СН'!$G$5-'СЕТ СН'!$G$21</f>
        <v>5476.80846397</v>
      </c>
      <c r="J57" s="36">
        <f>SUMIFS(СВЦЭМ!$D$39:$D$782,СВЦЭМ!$A$39:$A$782,$A57,СВЦЭМ!$B$39:$B$782,J$47)+'СЕТ СН'!$G$11+СВЦЭМ!$D$10+'СЕТ СН'!$G$5-'СЕТ СН'!$G$21</f>
        <v>5435.2950086199999</v>
      </c>
      <c r="K57" s="36">
        <f>SUMIFS(СВЦЭМ!$D$39:$D$782,СВЦЭМ!$A$39:$A$782,$A57,СВЦЭМ!$B$39:$B$782,K$47)+'СЕТ СН'!$G$11+СВЦЭМ!$D$10+'СЕТ СН'!$G$5-'СЕТ СН'!$G$21</f>
        <v>5426.61151986</v>
      </c>
      <c r="L57" s="36">
        <f>SUMIFS(СВЦЭМ!$D$39:$D$782,СВЦЭМ!$A$39:$A$782,$A57,СВЦЭМ!$B$39:$B$782,L$47)+'СЕТ СН'!$G$11+СВЦЭМ!$D$10+'СЕТ СН'!$G$5-'СЕТ СН'!$G$21</f>
        <v>5420.8553599699999</v>
      </c>
      <c r="M57" s="36">
        <f>SUMIFS(СВЦЭМ!$D$39:$D$782,СВЦЭМ!$A$39:$A$782,$A57,СВЦЭМ!$B$39:$B$782,M$47)+'СЕТ СН'!$G$11+СВЦЭМ!$D$10+'СЕТ СН'!$G$5-'СЕТ СН'!$G$21</f>
        <v>5447.09618383</v>
      </c>
      <c r="N57" s="36">
        <f>SUMIFS(СВЦЭМ!$D$39:$D$782,СВЦЭМ!$A$39:$A$782,$A57,СВЦЭМ!$B$39:$B$782,N$47)+'СЕТ СН'!$G$11+СВЦЭМ!$D$10+'СЕТ СН'!$G$5-'СЕТ СН'!$G$21</f>
        <v>5446.4705013499997</v>
      </c>
      <c r="O57" s="36">
        <f>SUMIFS(СВЦЭМ!$D$39:$D$782,СВЦЭМ!$A$39:$A$782,$A57,СВЦЭМ!$B$39:$B$782,O$47)+'СЕТ СН'!$G$11+СВЦЭМ!$D$10+'СЕТ СН'!$G$5-'СЕТ СН'!$G$21</f>
        <v>5455.6032477700001</v>
      </c>
      <c r="P57" s="36">
        <f>SUMIFS(СВЦЭМ!$D$39:$D$782,СВЦЭМ!$A$39:$A$782,$A57,СВЦЭМ!$B$39:$B$782,P$47)+'СЕТ СН'!$G$11+СВЦЭМ!$D$10+'СЕТ СН'!$G$5-'СЕТ СН'!$G$21</f>
        <v>5469.4240668399998</v>
      </c>
      <c r="Q57" s="36">
        <f>SUMIFS(СВЦЭМ!$D$39:$D$782,СВЦЭМ!$A$39:$A$782,$A57,СВЦЭМ!$B$39:$B$782,Q$47)+'СЕТ СН'!$G$11+СВЦЭМ!$D$10+'СЕТ СН'!$G$5-'СЕТ СН'!$G$21</f>
        <v>5492.4801286599995</v>
      </c>
      <c r="R57" s="36">
        <f>SUMIFS(СВЦЭМ!$D$39:$D$782,СВЦЭМ!$A$39:$A$782,$A57,СВЦЭМ!$B$39:$B$782,R$47)+'СЕТ СН'!$G$11+СВЦЭМ!$D$10+'СЕТ СН'!$G$5-'СЕТ СН'!$G$21</f>
        <v>5490.33721943</v>
      </c>
      <c r="S57" s="36">
        <f>SUMIFS(СВЦЭМ!$D$39:$D$782,СВЦЭМ!$A$39:$A$782,$A57,СВЦЭМ!$B$39:$B$782,S$47)+'СЕТ СН'!$G$11+СВЦЭМ!$D$10+'СЕТ СН'!$G$5-'СЕТ СН'!$G$21</f>
        <v>5483.2808272599996</v>
      </c>
      <c r="T57" s="36">
        <f>SUMIFS(СВЦЭМ!$D$39:$D$782,СВЦЭМ!$A$39:$A$782,$A57,СВЦЭМ!$B$39:$B$782,T$47)+'СЕТ СН'!$G$11+СВЦЭМ!$D$10+'СЕТ СН'!$G$5-'СЕТ СН'!$G$21</f>
        <v>5418.9226642100002</v>
      </c>
      <c r="U57" s="36">
        <f>SUMIFS(СВЦЭМ!$D$39:$D$782,СВЦЭМ!$A$39:$A$782,$A57,СВЦЭМ!$B$39:$B$782,U$47)+'СЕТ СН'!$G$11+СВЦЭМ!$D$10+'СЕТ СН'!$G$5-'СЕТ СН'!$G$21</f>
        <v>5349.3677840800001</v>
      </c>
      <c r="V57" s="36">
        <f>SUMIFS(СВЦЭМ!$D$39:$D$782,СВЦЭМ!$A$39:$A$782,$A57,СВЦЭМ!$B$39:$B$782,V$47)+'СЕТ СН'!$G$11+СВЦЭМ!$D$10+'СЕТ СН'!$G$5-'СЕТ СН'!$G$21</f>
        <v>5349.2121756200004</v>
      </c>
      <c r="W57" s="36">
        <f>SUMIFS(СВЦЭМ!$D$39:$D$782,СВЦЭМ!$A$39:$A$782,$A57,СВЦЭМ!$B$39:$B$782,W$47)+'СЕТ СН'!$G$11+СВЦЭМ!$D$10+'СЕТ СН'!$G$5-'СЕТ СН'!$G$21</f>
        <v>5366.1593040099997</v>
      </c>
      <c r="X57" s="36">
        <f>SUMIFS(СВЦЭМ!$D$39:$D$782,СВЦЭМ!$A$39:$A$782,$A57,СВЦЭМ!$B$39:$B$782,X$47)+'СЕТ СН'!$G$11+СВЦЭМ!$D$10+'СЕТ СН'!$G$5-'СЕТ СН'!$G$21</f>
        <v>5429.5080786500002</v>
      </c>
      <c r="Y57" s="36">
        <f>SUMIFS(СВЦЭМ!$D$39:$D$782,СВЦЭМ!$A$39:$A$782,$A57,СВЦЭМ!$B$39:$B$782,Y$47)+'СЕТ СН'!$G$11+СВЦЭМ!$D$10+'СЕТ СН'!$G$5-'СЕТ СН'!$G$21</f>
        <v>5502.0388404599998</v>
      </c>
    </row>
    <row r="58" spans="1:25" ht="15.75" x14ac:dyDescent="0.2">
      <c r="A58" s="35">
        <f t="shared" si="1"/>
        <v>45576</v>
      </c>
      <c r="B58" s="36">
        <f>SUMIFS(СВЦЭМ!$D$39:$D$782,СВЦЭМ!$A$39:$A$782,$A58,СВЦЭМ!$B$39:$B$782,B$47)+'СЕТ СН'!$G$11+СВЦЭМ!$D$10+'СЕТ СН'!$G$5-'СЕТ СН'!$G$21</f>
        <v>5652.3655545000001</v>
      </c>
      <c r="C58" s="36">
        <f>SUMIFS(СВЦЭМ!$D$39:$D$782,СВЦЭМ!$A$39:$A$782,$A58,СВЦЭМ!$B$39:$B$782,C$47)+'СЕТ СН'!$G$11+СВЦЭМ!$D$10+'СЕТ СН'!$G$5-'СЕТ СН'!$G$21</f>
        <v>5704.1534886299996</v>
      </c>
      <c r="D58" s="36">
        <f>SUMIFS(СВЦЭМ!$D$39:$D$782,СВЦЭМ!$A$39:$A$782,$A58,СВЦЭМ!$B$39:$B$782,D$47)+'СЕТ СН'!$G$11+СВЦЭМ!$D$10+'СЕТ СН'!$G$5-'СЕТ СН'!$G$21</f>
        <v>5714.2764377800004</v>
      </c>
      <c r="E58" s="36">
        <f>SUMIFS(СВЦЭМ!$D$39:$D$782,СВЦЭМ!$A$39:$A$782,$A58,СВЦЭМ!$B$39:$B$782,E$47)+'СЕТ СН'!$G$11+СВЦЭМ!$D$10+'СЕТ СН'!$G$5-'СЕТ СН'!$G$21</f>
        <v>5720.5879915000005</v>
      </c>
      <c r="F58" s="36">
        <f>SUMIFS(СВЦЭМ!$D$39:$D$782,СВЦЭМ!$A$39:$A$782,$A58,СВЦЭМ!$B$39:$B$782,F$47)+'СЕТ СН'!$G$11+СВЦЭМ!$D$10+'СЕТ СН'!$G$5-'СЕТ СН'!$G$21</f>
        <v>5741.0803892799995</v>
      </c>
      <c r="G58" s="36">
        <f>SUMIFS(СВЦЭМ!$D$39:$D$782,СВЦЭМ!$A$39:$A$782,$A58,СВЦЭМ!$B$39:$B$782,G$47)+'СЕТ СН'!$G$11+СВЦЭМ!$D$10+'СЕТ СН'!$G$5-'СЕТ СН'!$G$21</f>
        <v>5728.1532552400004</v>
      </c>
      <c r="H58" s="36">
        <f>SUMIFS(СВЦЭМ!$D$39:$D$782,СВЦЭМ!$A$39:$A$782,$A58,СВЦЭМ!$B$39:$B$782,H$47)+'СЕТ СН'!$G$11+СВЦЭМ!$D$10+'СЕТ СН'!$G$5-'СЕТ СН'!$G$21</f>
        <v>5617.5511214400003</v>
      </c>
      <c r="I58" s="36">
        <f>SUMIFS(СВЦЭМ!$D$39:$D$782,СВЦЭМ!$A$39:$A$782,$A58,СВЦЭМ!$B$39:$B$782,I$47)+'СЕТ СН'!$G$11+СВЦЭМ!$D$10+'СЕТ СН'!$G$5-'СЕТ СН'!$G$21</f>
        <v>5550.10442066</v>
      </c>
      <c r="J58" s="36">
        <f>SUMIFS(СВЦЭМ!$D$39:$D$782,СВЦЭМ!$A$39:$A$782,$A58,СВЦЭМ!$B$39:$B$782,J$47)+'СЕТ СН'!$G$11+СВЦЭМ!$D$10+'СЕТ СН'!$G$5-'СЕТ СН'!$G$21</f>
        <v>5495.1084858800004</v>
      </c>
      <c r="K58" s="36">
        <f>SUMIFS(СВЦЭМ!$D$39:$D$782,СВЦЭМ!$A$39:$A$782,$A58,СВЦЭМ!$B$39:$B$782,K$47)+'СЕТ СН'!$G$11+СВЦЭМ!$D$10+'СЕТ СН'!$G$5-'СЕТ СН'!$G$21</f>
        <v>5493.0811843700003</v>
      </c>
      <c r="L58" s="36">
        <f>SUMIFS(СВЦЭМ!$D$39:$D$782,СВЦЭМ!$A$39:$A$782,$A58,СВЦЭМ!$B$39:$B$782,L$47)+'СЕТ СН'!$G$11+СВЦЭМ!$D$10+'СЕТ СН'!$G$5-'СЕТ СН'!$G$21</f>
        <v>5490.4005470800003</v>
      </c>
      <c r="M58" s="36">
        <f>SUMIFS(СВЦЭМ!$D$39:$D$782,СВЦЭМ!$A$39:$A$782,$A58,СВЦЭМ!$B$39:$B$782,M$47)+'СЕТ СН'!$G$11+СВЦЭМ!$D$10+'СЕТ СН'!$G$5-'СЕТ СН'!$G$21</f>
        <v>5475.4509080899998</v>
      </c>
      <c r="N58" s="36">
        <f>SUMIFS(СВЦЭМ!$D$39:$D$782,СВЦЭМ!$A$39:$A$782,$A58,СВЦЭМ!$B$39:$B$782,N$47)+'СЕТ СН'!$G$11+СВЦЭМ!$D$10+'СЕТ СН'!$G$5-'СЕТ СН'!$G$21</f>
        <v>5521.95916941</v>
      </c>
      <c r="O58" s="36">
        <f>SUMIFS(СВЦЭМ!$D$39:$D$782,СВЦЭМ!$A$39:$A$782,$A58,СВЦЭМ!$B$39:$B$782,O$47)+'СЕТ СН'!$G$11+СВЦЭМ!$D$10+'СЕТ СН'!$G$5-'СЕТ СН'!$G$21</f>
        <v>5517.2793800999998</v>
      </c>
      <c r="P58" s="36">
        <f>SUMIFS(СВЦЭМ!$D$39:$D$782,СВЦЭМ!$A$39:$A$782,$A58,СВЦЭМ!$B$39:$B$782,P$47)+'СЕТ СН'!$G$11+СВЦЭМ!$D$10+'СЕТ СН'!$G$5-'СЕТ СН'!$G$21</f>
        <v>5520.6886393700006</v>
      </c>
      <c r="Q58" s="36">
        <f>SUMIFS(СВЦЭМ!$D$39:$D$782,СВЦЭМ!$A$39:$A$782,$A58,СВЦЭМ!$B$39:$B$782,Q$47)+'СЕТ СН'!$G$11+СВЦЭМ!$D$10+'СЕТ СН'!$G$5-'СЕТ СН'!$G$21</f>
        <v>5525.9951436800002</v>
      </c>
      <c r="R58" s="36">
        <f>SUMIFS(СВЦЭМ!$D$39:$D$782,СВЦЭМ!$A$39:$A$782,$A58,СВЦЭМ!$B$39:$B$782,R$47)+'СЕТ СН'!$G$11+СВЦЭМ!$D$10+'СЕТ СН'!$G$5-'СЕТ СН'!$G$21</f>
        <v>5524.8905507899999</v>
      </c>
      <c r="S58" s="36">
        <f>SUMIFS(СВЦЭМ!$D$39:$D$782,СВЦЭМ!$A$39:$A$782,$A58,СВЦЭМ!$B$39:$B$782,S$47)+'СЕТ СН'!$G$11+СВЦЭМ!$D$10+'СЕТ СН'!$G$5-'СЕТ СН'!$G$21</f>
        <v>5514.3246196399996</v>
      </c>
      <c r="T58" s="36">
        <f>SUMIFS(СВЦЭМ!$D$39:$D$782,СВЦЭМ!$A$39:$A$782,$A58,СВЦЭМ!$B$39:$B$782,T$47)+'СЕТ СН'!$G$11+СВЦЭМ!$D$10+'СЕТ СН'!$G$5-'СЕТ СН'!$G$21</f>
        <v>5465.9378650099998</v>
      </c>
      <c r="U58" s="36">
        <f>SUMIFS(СВЦЭМ!$D$39:$D$782,СВЦЭМ!$A$39:$A$782,$A58,СВЦЭМ!$B$39:$B$782,U$47)+'СЕТ СН'!$G$11+СВЦЭМ!$D$10+'СЕТ СН'!$G$5-'СЕТ СН'!$G$21</f>
        <v>5418.9593136599997</v>
      </c>
      <c r="V58" s="36">
        <f>SUMIFS(СВЦЭМ!$D$39:$D$782,СВЦЭМ!$A$39:$A$782,$A58,СВЦЭМ!$B$39:$B$782,V$47)+'СЕТ СН'!$G$11+СВЦЭМ!$D$10+'СЕТ СН'!$G$5-'СЕТ СН'!$G$21</f>
        <v>5431.3157653899998</v>
      </c>
      <c r="W58" s="36">
        <f>SUMIFS(СВЦЭМ!$D$39:$D$782,СВЦЭМ!$A$39:$A$782,$A58,СВЦЭМ!$B$39:$B$782,W$47)+'СЕТ СН'!$G$11+СВЦЭМ!$D$10+'СЕТ СН'!$G$5-'СЕТ СН'!$G$21</f>
        <v>5450.7357137999998</v>
      </c>
      <c r="X58" s="36">
        <f>SUMIFS(СВЦЭМ!$D$39:$D$782,СВЦЭМ!$A$39:$A$782,$A58,СВЦЭМ!$B$39:$B$782,X$47)+'СЕТ СН'!$G$11+СВЦЭМ!$D$10+'СЕТ СН'!$G$5-'СЕТ СН'!$G$21</f>
        <v>5524.4024649800003</v>
      </c>
      <c r="Y58" s="36">
        <f>SUMIFS(СВЦЭМ!$D$39:$D$782,СВЦЭМ!$A$39:$A$782,$A58,СВЦЭМ!$B$39:$B$782,Y$47)+'СЕТ СН'!$G$11+СВЦЭМ!$D$10+'СЕТ СН'!$G$5-'СЕТ СН'!$G$21</f>
        <v>5590.2437963000002</v>
      </c>
    </row>
    <row r="59" spans="1:25" ht="15.75" x14ac:dyDescent="0.2">
      <c r="A59" s="35">
        <f t="shared" si="1"/>
        <v>45577</v>
      </c>
      <c r="B59" s="36">
        <f>SUMIFS(СВЦЭМ!$D$39:$D$782,СВЦЭМ!$A$39:$A$782,$A59,СВЦЭМ!$B$39:$B$782,B$47)+'СЕТ СН'!$G$11+СВЦЭМ!$D$10+'СЕТ СН'!$G$5-'СЕТ СН'!$G$21</f>
        <v>5604.3531424100001</v>
      </c>
      <c r="C59" s="36">
        <f>SUMIFS(СВЦЭМ!$D$39:$D$782,СВЦЭМ!$A$39:$A$782,$A59,СВЦЭМ!$B$39:$B$782,C$47)+'СЕТ СН'!$G$11+СВЦЭМ!$D$10+'СЕТ СН'!$G$5-'СЕТ СН'!$G$21</f>
        <v>5673.3219368600003</v>
      </c>
      <c r="D59" s="36">
        <f>SUMIFS(СВЦЭМ!$D$39:$D$782,СВЦЭМ!$A$39:$A$782,$A59,СВЦЭМ!$B$39:$B$782,D$47)+'СЕТ СН'!$G$11+СВЦЭМ!$D$10+'СЕТ СН'!$G$5-'СЕТ СН'!$G$21</f>
        <v>5731.4391199500005</v>
      </c>
      <c r="E59" s="36">
        <f>SUMIFS(СВЦЭМ!$D$39:$D$782,СВЦЭМ!$A$39:$A$782,$A59,СВЦЭМ!$B$39:$B$782,E$47)+'СЕТ СН'!$G$11+СВЦЭМ!$D$10+'СЕТ СН'!$G$5-'СЕТ СН'!$G$21</f>
        <v>5723.63973988</v>
      </c>
      <c r="F59" s="36">
        <f>SUMIFS(СВЦЭМ!$D$39:$D$782,СВЦЭМ!$A$39:$A$782,$A59,СВЦЭМ!$B$39:$B$782,F$47)+'СЕТ СН'!$G$11+СВЦЭМ!$D$10+'СЕТ СН'!$G$5-'СЕТ СН'!$G$21</f>
        <v>5717.3720013399998</v>
      </c>
      <c r="G59" s="36">
        <f>SUMIFS(СВЦЭМ!$D$39:$D$782,СВЦЭМ!$A$39:$A$782,$A59,СВЦЭМ!$B$39:$B$782,G$47)+'СЕТ СН'!$G$11+СВЦЭМ!$D$10+'СЕТ СН'!$G$5-'СЕТ СН'!$G$21</f>
        <v>5723.3534726400003</v>
      </c>
      <c r="H59" s="36">
        <f>SUMIFS(СВЦЭМ!$D$39:$D$782,СВЦЭМ!$A$39:$A$782,$A59,СВЦЭМ!$B$39:$B$782,H$47)+'СЕТ СН'!$G$11+СВЦЭМ!$D$10+'СЕТ СН'!$G$5-'СЕТ СН'!$G$21</f>
        <v>5698.4985790600003</v>
      </c>
      <c r="I59" s="36">
        <f>SUMIFS(СВЦЭМ!$D$39:$D$782,СВЦЭМ!$A$39:$A$782,$A59,СВЦЭМ!$B$39:$B$782,I$47)+'СЕТ СН'!$G$11+СВЦЭМ!$D$10+'СЕТ СН'!$G$5-'СЕТ СН'!$G$21</f>
        <v>5642.7869378100004</v>
      </c>
      <c r="J59" s="36">
        <f>SUMIFS(СВЦЭМ!$D$39:$D$782,СВЦЭМ!$A$39:$A$782,$A59,СВЦЭМ!$B$39:$B$782,J$47)+'СЕТ СН'!$G$11+СВЦЭМ!$D$10+'СЕТ СН'!$G$5-'СЕТ СН'!$G$21</f>
        <v>5542.6540821600001</v>
      </c>
      <c r="K59" s="36">
        <f>SUMIFS(СВЦЭМ!$D$39:$D$782,СВЦЭМ!$A$39:$A$782,$A59,СВЦЭМ!$B$39:$B$782,K$47)+'СЕТ СН'!$G$11+СВЦЭМ!$D$10+'СЕТ СН'!$G$5-'СЕТ СН'!$G$21</f>
        <v>5479.55434952</v>
      </c>
      <c r="L59" s="36">
        <f>SUMIFS(СВЦЭМ!$D$39:$D$782,СВЦЭМ!$A$39:$A$782,$A59,СВЦЭМ!$B$39:$B$782,L$47)+'СЕТ СН'!$G$11+СВЦЭМ!$D$10+'СЕТ СН'!$G$5-'СЕТ СН'!$G$21</f>
        <v>5446.1888379900001</v>
      </c>
      <c r="M59" s="36">
        <f>SUMIFS(СВЦЭМ!$D$39:$D$782,СВЦЭМ!$A$39:$A$782,$A59,СВЦЭМ!$B$39:$B$782,M$47)+'СЕТ СН'!$G$11+СВЦЭМ!$D$10+'СЕТ СН'!$G$5-'СЕТ СН'!$G$21</f>
        <v>5433.20037383</v>
      </c>
      <c r="N59" s="36">
        <f>SUMIFS(СВЦЭМ!$D$39:$D$782,СВЦЭМ!$A$39:$A$782,$A59,СВЦЭМ!$B$39:$B$782,N$47)+'СЕТ СН'!$G$11+СВЦЭМ!$D$10+'СЕТ СН'!$G$5-'СЕТ СН'!$G$21</f>
        <v>5445.7870228199999</v>
      </c>
      <c r="O59" s="36">
        <f>SUMIFS(СВЦЭМ!$D$39:$D$782,СВЦЭМ!$A$39:$A$782,$A59,СВЦЭМ!$B$39:$B$782,O$47)+'СЕТ СН'!$G$11+СВЦЭМ!$D$10+'СЕТ СН'!$G$5-'СЕТ СН'!$G$21</f>
        <v>5451.3088670400002</v>
      </c>
      <c r="P59" s="36">
        <f>SUMIFS(СВЦЭМ!$D$39:$D$782,СВЦЭМ!$A$39:$A$782,$A59,СВЦЭМ!$B$39:$B$782,P$47)+'СЕТ СН'!$G$11+СВЦЭМ!$D$10+'СЕТ СН'!$G$5-'СЕТ СН'!$G$21</f>
        <v>5465.88163067</v>
      </c>
      <c r="Q59" s="36">
        <f>SUMIFS(СВЦЭМ!$D$39:$D$782,СВЦЭМ!$A$39:$A$782,$A59,СВЦЭМ!$B$39:$B$782,Q$47)+'СЕТ СН'!$G$11+СВЦЭМ!$D$10+'СЕТ СН'!$G$5-'СЕТ СН'!$G$21</f>
        <v>5470.3596990300002</v>
      </c>
      <c r="R59" s="36">
        <f>SUMIFS(СВЦЭМ!$D$39:$D$782,СВЦЭМ!$A$39:$A$782,$A59,СВЦЭМ!$B$39:$B$782,R$47)+'СЕТ СН'!$G$11+СВЦЭМ!$D$10+'СЕТ СН'!$G$5-'СЕТ СН'!$G$21</f>
        <v>5476.3882141499998</v>
      </c>
      <c r="S59" s="36">
        <f>SUMIFS(СВЦЭМ!$D$39:$D$782,СВЦЭМ!$A$39:$A$782,$A59,СВЦЭМ!$B$39:$B$782,S$47)+'СЕТ СН'!$G$11+СВЦЭМ!$D$10+'СЕТ СН'!$G$5-'СЕТ СН'!$G$21</f>
        <v>5471.8125333600001</v>
      </c>
      <c r="T59" s="36">
        <f>SUMIFS(СВЦЭМ!$D$39:$D$782,СВЦЭМ!$A$39:$A$782,$A59,СВЦЭМ!$B$39:$B$782,T$47)+'СЕТ СН'!$G$11+СВЦЭМ!$D$10+'СЕТ СН'!$G$5-'СЕТ СН'!$G$21</f>
        <v>5429.4028842899997</v>
      </c>
      <c r="U59" s="36">
        <f>SUMIFS(СВЦЭМ!$D$39:$D$782,СВЦЭМ!$A$39:$A$782,$A59,СВЦЭМ!$B$39:$B$782,U$47)+'СЕТ СН'!$G$11+СВЦЭМ!$D$10+'СЕТ СН'!$G$5-'СЕТ СН'!$G$21</f>
        <v>5378.3294924100001</v>
      </c>
      <c r="V59" s="36">
        <f>SUMIFS(СВЦЭМ!$D$39:$D$782,СВЦЭМ!$A$39:$A$782,$A59,СВЦЭМ!$B$39:$B$782,V$47)+'СЕТ СН'!$G$11+СВЦЭМ!$D$10+'СЕТ СН'!$G$5-'СЕТ СН'!$G$21</f>
        <v>5389.9152983799995</v>
      </c>
      <c r="W59" s="36">
        <f>SUMIFS(СВЦЭМ!$D$39:$D$782,СВЦЭМ!$A$39:$A$782,$A59,СВЦЭМ!$B$39:$B$782,W$47)+'СЕТ СН'!$G$11+СВЦЭМ!$D$10+'СЕТ СН'!$G$5-'СЕТ СН'!$G$21</f>
        <v>5408.3900752199997</v>
      </c>
      <c r="X59" s="36">
        <f>SUMIFS(СВЦЭМ!$D$39:$D$782,СВЦЭМ!$A$39:$A$782,$A59,СВЦЭМ!$B$39:$B$782,X$47)+'СЕТ СН'!$G$11+СВЦЭМ!$D$10+'СЕТ СН'!$G$5-'СЕТ СН'!$G$21</f>
        <v>5464.6788415800002</v>
      </c>
      <c r="Y59" s="36">
        <f>SUMIFS(СВЦЭМ!$D$39:$D$782,СВЦЭМ!$A$39:$A$782,$A59,СВЦЭМ!$B$39:$B$782,Y$47)+'СЕТ СН'!$G$11+СВЦЭМ!$D$10+'СЕТ СН'!$G$5-'СЕТ СН'!$G$21</f>
        <v>5552.4122488000003</v>
      </c>
    </row>
    <row r="60" spans="1:25" ht="15.75" x14ac:dyDescent="0.2">
      <c r="A60" s="35">
        <f t="shared" si="1"/>
        <v>45578</v>
      </c>
      <c r="B60" s="36">
        <f>SUMIFS(СВЦЭМ!$D$39:$D$782,СВЦЭМ!$A$39:$A$782,$A60,СВЦЭМ!$B$39:$B$782,B$47)+'СЕТ СН'!$G$11+СВЦЭМ!$D$10+'СЕТ СН'!$G$5-'СЕТ СН'!$G$21</f>
        <v>5573.9177536400002</v>
      </c>
      <c r="C60" s="36">
        <f>SUMIFS(СВЦЭМ!$D$39:$D$782,СВЦЭМ!$A$39:$A$782,$A60,СВЦЭМ!$B$39:$B$782,C$47)+'СЕТ СН'!$G$11+СВЦЭМ!$D$10+'СЕТ СН'!$G$5-'СЕТ СН'!$G$21</f>
        <v>5620.6259228300005</v>
      </c>
      <c r="D60" s="36">
        <f>SUMIFS(СВЦЭМ!$D$39:$D$782,СВЦЭМ!$A$39:$A$782,$A60,СВЦЭМ!$B$39:$B$782,D$47)+'СЕТ СН'!$G$11+СВЦЭМ!$D$10+'СЕТ СН'!$G$5-'СЕТ СН'!$G$21</f>
        <v>5677.1040550199996</v>
      </c>
      <c r="E60" s="36">
        <f>SUMIFS(СВЦЭМ!$D$39:$D$782,СВЦЭМ!$A$39:$A$782,$A60,СВЦЭМ!$B$39:$B$782,E$47)+'СЕТ СН'!$G$11+СВЦЭМ!$D$10+'СЕТ СН'!$G$5-'СЕТ СН'!$G$21</f>
        <v>5726.3325159400001</v>
      </c>
      <c r="F60" s="36">
        <f>SUMIFS(СВЦЭМ!$D$39:$D$782,СВЦЭМ!$A$39:$A$782,$A60,СВЦЭМ!$B$39:$B$782,F$47)+'СЕТ СН'!$G$11+СВЦЭМ!$D$10+'СЕТ СН'!$G$5-'СЕТ СН'!$G$21</f>
        <v>5727.5856396999998</v>
      </c>
      <c r="G60" s="36">
        <f>SUMIFS(СВЦЭМ!$D$39:$D$782,СВЦЭМ!$A$39:$A$782,$A60,СВЦЭМ!$B$39:$B$782,G$47)+'СЕТ СН'!$G$11+СВЦЭМ!$D$10+'СЕТ СН'!$G$5-'СЕТ СН'!$G$21</f>
        <v>5717.6695125699998</v>
      </c>
      <c r="H60" s="36">
        <f>SUMIFS(СВЦЭМ!$D$39:$D$782,СВЦЭМ!$A$39:$A$782,$A60,СВЦЭМ!$B$39:$B$782,H$47)+'СЕТ СН'!$G$11+СВЦЭМ!$D$10+'СЕТ СН'!$G$5-'СЕТ СН'!$G$21</f>
        <v>5680.1672579699998</v>
      </c>
      <c r="I60" s="36">
        <f>SUMIFS(СВЦЭМ!$D$39:$D$782,СВЦЭМ!$A$39:$A$782,$A60,СВЦЭМ!$B$39:$B$782,I$47)+'СЕТ СН'!$G$11+СВЦЭМ!$D$10+'СЕТ СН'!$G$5-'СЕТ СН'!$G$21</f>
        <v>5619.3707076299997</v>
      </c>
      <c r="J60" s="36">
        <f>SUMIFS(СВЦЭМ!$D$39:$D$782,СВЦЭМ!$A$39:$A$782,$A60,СВЦЭМ!$B$39:$B$782,J$47)+'СЕТ СН'!$G$11+СВЦЭМ!$D$10+'СЕТ СН'!$G$5-'СЕТ СН'!$G$21</f>
        <v>5537.4735862199996</v>
      </c>
      <c r="K60" s="36">
        <f>SUMIFS(СВЦЭМ!$D$39:$D$782,СВЦЭМ!$A$39:$A$782,$A60,СВЦЭМ!$B$39:$B$782,K$47)+'СЕТ СН'!$G$11+СВЦЭМ!$D$10+'СЕТ СН'!$G$5-'СЕТ СН'!$G$21</f>
        <v>5466.4621612400006</v>
      </c>
      <c r="L60" s="36">
        <f>SUMIFS(СВЦЭМ!$D$39:$D$782,СВЦЭМ!$A$39:$A$782,$A60,СВЦЭМ!$B$39:$B$782,L$47)+'СЕТ СН'!$G$11+СВЦЭМ!$D$10+'СЕТ СН'!$G$5-'СЕТ СН'!$G$21</f>
        <v>5407.4708443</v>
      </c>
      <c r="M60" s="36">
        <f>SUMIFS(СВЦЭМ!$D$39:$D$782,СВЦЭМ!$A$39:$A$782,$A60,СВЦЭМ!$B$39:$B$782,M$47)+'СЕТ СН'!$G$11+СВЦЭМ!$D$10+'СЕТ СН'!$G$5-'СЕТ СН'!$G$21</f>
        <v>5417.2543379400004</v>
      </c>
      <c r="N60" s="36">
        <f>SUMIFS(СВЦЭМ!$D$39:$D$782,СВЦЭМ!$A$39:$A$782,$A60,СВЦЭМ!$B$39:$B$782,N$47)+'СЕТ СН'!$G$11+СВЦЭМ!$D$10+'СЕТ СН'!$G$5-'СЕТ СН'!$G$21</f>
        <v>5444.8492382900004</v>
      </c>
      <c r="O60" s="36">
        <f>SUMIFS(СВЦЭМ!$D$39:$D$782,СВЦЭМ!$A$39:$A$782,$A60,СВЦЭМ!$B$39:$B$782,O$47)+'СЕТ СН'!$G$11+СВЦЭМ!$D$10+'СЕТ СН'!$G$5-'СЕТ СН'!$G$21</f>
        <v>5466.9461369399996</v>
      </c>
      <c r="P60" s="36">
        <f>SUMIFS(СВЦЭМ!$D$39:$D$782,СВЦЭМ!$A$39:$A$782,$A60,СВЦЭМ!$B$39:$B$782,P$47)+'СЕТ СН'!$G$11+СВЦЭМ!$D$10+'СЕТ СН'!$G$5-'СЕТ СН'!$G$21</f>
        <v>5477.4166157</v>
      </c>
      <c r="Q60" s="36">
        <f>SUMIFS(СВЦЭМ!$D$39:$D$782,СВЦЭМ!$A$39:$A$782,$A60,СВЦЭМ!$B$39:$B$782,Q$47)+'СЕТ СН'!$G$11+СВЦЭМ!$D$10+'СЕТ СН'!$G$5-'СЕТ СН'!$G$21</f>
        <v>5488.66972437</v>
      </c>
      <c r="R60" s="36">
        <f>SUMIFS(СВЦЭМ!$D$39:$D$782,СВЦЭМ!$A$39:$A$782,$A60,СВЦЭМ!$B$39:$B$782,R$47)+'СЕТ СН'!$G$11+СВЦЭМ!$D$10+'СЕТ СН'!$G$5-'СЕТ СН'!$G$21</f>
        <v>5487.0377144300001</v>
      </c>
      <c r="S60" s="36">
        <f>SUMIFS(СВЦЭМ!$D$39:$D$782,СВЦЭМ!$A$39:$A$782,$A60,СВЦЭМ!$B$39:$B$782,S$47)+'СЕТ СН'!$G$11+СВЦЭМ!$D$10+'СЕТ СН'!$G$5-'СЕТ СН'!$G$21</f>
        <v>5457.7179087799996</v>
      </c>
      <c r="T60" s="36">
        <f>SUMIFS(СВЦЭМ!$D$39:$D$782,СВЦЭМ!$A$39:$A$782,$A60,СВЦЭМ!$B$39:$B$782,T$47)+'СЕТ СН'!$G$11+СВЦЭМ!$D$10+'СЕТ СН'!$G$5-'СЕТ СН'!$G$21</f>
        <v>5391.6686599900004</v>
      </c>
      <c r="U60" s="36">
        <f>SUMIFS(СВЦЭМ!$D$39:$D$782,СВЦЭМ!$A$39:$A$782,$A60,СВЦЭМ!$B$39:$B$782,U$47)+'СЕТ СН'!$G$11+СВЦЭМ!$D$10+'СЕТ СН'!$G$5-'СЕТ СН'!$G$21</f>
        <v>5339.71857783</v>
      </c>
      <c r="V60" s="36">
        <f>SUMIFS(СВЦЭМ!$D$39:$D$782,СВЦЭМ!$A$39:$A$782,$A60,СВЦЭМ!$B$39:$B$782,V$47)+'СЕТ СН'!$G$11+СВЦЭМ!$D$10+'СЕТ СН'!$G$5-'СЕТ СН'!$G$21</f>
        <v>5339.9228540399999</v>
      </c>
      <c r="W60" s="36">
        <f>SUMIFS(СВЦЭМ!$D$39:$D$782,СВЦЭМ!$A$39:$A$782,$A60,СВЦЭМ!$B$39:$B$782,W$47)+'СЕТ СН'!$G$11+СВЦЭМ!$D$10+'СЕТ СН'!$G$5-'СЕТ СН'!$G$21</f>
        <v>5362.9028724999998</v>
      </c>
      <c r="X60" s="36">
        <f>SUMIFS(СВЦЭМ!$D$39:$D$782,СВЦЭМ!$A$39:$A$782,$A60,СВЦЭМ!$B$39:$B$782,X$47)+'СЕТ СН'!$G$11+СВЦЭМ!$D$10+'СЕТ СН'!$G$5-'СЕТ СН'!$G$21</f>
        <v>5436.9882661700003</v>
      </c>
      <c r="Y60" s="36">
        <f>SUMIFS(СВЦЭМ!$D$39:$D$782,СВЦЭМ!$A$39:$A$782,$A60,СВЦЭМ!$B$39:$B$782,Y$47)+'СЕТ СН'!$G$11+СВЦЭМ!$D$10+'СЕТ СН'!$G$5-'СЕТ СН'!$G$21</f>
        <v>5527.9453448499999</v>
      </c>
    </row>
    <row r="61" spans="1:25" ht="15.75" x14ac:dyDescent="0.2">
      <c r="A61" s="35">
        <f t="shared" si="1"/>
        <v>45579</v>
      </c>
      <c r="B61" s="36">
        <f>SUMIFS(СВЦЭМ!$D$39:$D$782,СВЦЭМ!$A$39:$A$782,$A61,СВЦЭМ!$B$39:$B$782,B$47)+'СЕТ СН'!$G$11+СВЦЭМ!$D$10+'СЕТ СН'!$G$5-'СЕТ СН'!$G$21</f>
        <v>5700.4990192000005</v>
      </c>
      <c r="C61" s="36">
        <f>SUMIFS(СВЦЭМ!$D$39:$D$782,СВЦЭМ!$A$39:$A$782,$A61,СВЦЭМ!$B$39:$B$782,C$47)+'СЕТ СН'!$G$11+СВЦЭМ!$D$10+'СЕТ СН'!$G$5-'СЕТ СН'!$G$21</f>
        <v>5772.9348836500003</v>
      </c>
      <c r="D61" s="36">
        <f>SUMIFS(СВЦЭМ!$D$39:$D$782,СВЦЭМ!$A$39:$A$782,$A61,СВЦЭМ!$B$39:$B$782,D$47)+'СЕТ СН'!$G$11+СВЦЭМ!$D$10+'СЕТ СН'!$G$5-'СЕТ СН'!$G$21</f>
        <v>5784.5651673100001</v>
      </c>
      <c r="E61" s="36">
        <f>SUMIFS(СВЦЭМ!$D$39:$D$782,СВЦЭМ!$A$39:$A$782,$A61,СВЦЭМ!$B$39:$B$782,E$47)+'СЕТ СН'!$G$11+СВЦЭМ!$D$10+'СЕТ СН'!$G$5-'СЕТ СН'!$G$21</f>
        <v>5788.1390750499995</v>
      </c>
      <c r="F61" s="36">
        <f>SUMIFS(СВЦЭМ!$D$39:$D$782,СВЦЭМ!$A$39:$A$782,$A61,СВЦЭМ!$B$39:$B$782,F$47)+'СЕТ СН'!$G$11+СВЦЭМ!$D$10+'СЕТ СН'!$G$5-'СЕТ СН'!$G$21</f>
        <v>5779.3179281800003</v>
      </c>
      <c r="G61" s="36">
        <f>SUMIFS(СВЦЭМ!$D$39:$D$782,СВЦЭМ!$A$39:$A$782,$A61,СВЦЭМ!$B$39:$B$782,G$47)+'СЕТ СН'!$G$11+СВЦЭМ!$D$10+'СЕТ СН'!$G$5-'СЕТ СН'!$G$21</f>
        <v>5796.7493560900002</v>
      </c>
      <c r="H61" s="36">
        <f>SUMIFS(СВЦЭМ!$D$39:$D$782,СВЦЭМ!$A$39:$A$782,$A61,СВЦЭМ!$B$39:$B$782,H$47)+'СЕТ СН'!$G$11+СВЦЭМ!$D$10+'СЕТ СН'!$G$5-'СЕТ СН'!$G$21</f>
        <v>5704.0137549800002</v>
      </c>
      <c r="I61" s="36">
        <f>SUMIFS(СВЦЭМ!$D$39:$D$782,СВЦЭМ!$A$39:$A$782,$A61,СВЦЭМ!$B$39:$B$782,I$47)+'СЕТ СН'!$G$11+СВЦЭМ!$D$10+'СЕТ СН'!$G$5-'СЕТ СН'!$G$21</f>
        <v>5632.2292008200002</v>
      </c>
      <c r="J61" s="36">
        <f>SUMIFS(СВЦЭМ!$D$39:$D$782,СВЦЭМ!$A$39:$A$782,$A61,СВЦЭМ!$B$39:$B$782,J$47)+'СЕТ СН'!$G$11+СВЦЭМ!$D$10+'СЕТ СН'!$G$5-'СЕТ СН'!$G$21</f>
        <v>5575.4903858899997</v>
      </c>
      <c r="K61" s="36">
        <f>SUMIFS(СВЦЭМ!$D$39:$D$782,СВЦЭМ!$A$39:$A$782,$A61,СВЦЭМ!$B$39:$B$782,K$47)+'СЕТ СН'!$G$11+СВЦЭМ!$D$10+'СЕТ СН'!$G$5-'СЕТ СН'!$G$21</f>
        <v>5576.92724129</v>
      </c>
      <c r="L61" s="36">
        <f>SUMIFS(СВЦЭМ!$D$39:$D$782,СВЦЭМ!$A$39:$A$782,$A61,СВЦЭМ!$B$39:$B$782,L$47)+'СЕТ СН'!$G$11+СВЦЭМ!$D$10+'СЕТ СН'!$G$5-'СЕТ СН'!$G$21</f>
        <v>5595.66698189</v>
      </c>
      <c r="M61" s="36">
        <f>SUMIFS(СВЦЭМ!$D$39:$D$782,СВЦЭМ!$A$39:$A$782,$A61,СВЦЭМ!$B$39:$B$782,M$47)+'СЕТ СН'!$G$11+СВЦЭМ!$D$10+'СЕТ СН'!$G$5-'СЕТ СН'!$G$21</f>
        <v>5637.2389640299998</v>
      </c>
      <c r="N61" s="36">
        <f>SUMIFS(СВЦЭМ!$D$39:$D$782,СВЦЭМ!$A$39:$A$782,$A61,СВЦЭМ!$B$39:$B$782,N$47)+'СЕТ СН'!$G$11+СВЦЭМ!$D$10+'СЕТ СН'!$G$5-'СЕТ СН'!$G$21</f>
        <v>5640.5347545200002</v>
      </c>
      <c r="O61" s="36">
        <f>SUMIFS(СВЦЭМ!$D$39:$D$782,СВЦЭМ!$A$39:$A$782,$A61,СВЦЭМ!$B$39:$B$782,O$47)+'СЕТ СН'!$G$11+СВЦЭМ!$D$10+'СЕТ СН'!$G$5-'СЕТ СН'!$G$21</f>
        <v>5617.6761217399999</v>
      </c>
      <c r="P61" s="36">
        <f>SUMIFS(СВЦЭМ!$D$39:$D$782,СВЦЭМ!$A$39:$A$782,$A61,СВЦЭМ!$B$39:$B$782,P$47)+'СЕТ СН'!$G$11+СВЦЭМ!$D$10+'СЕТ СН'!$G$5-'СЕТ СН'!$G$21</f>
        <v>5622.8989136600003</v>
      </c>
      <c r="Q61" s="36">
        <f>SUMIFS(СВЦЭМ!$D$39:$D$782,СВЦЭМ!$A$39:$A$782,$A61,СВЦЭМ!$B$39:$B$782,Q$47)+'СЕТ СН'!$G$11+СВЦЭМ!$D$10+'СЕТ СН'!$G$5-'СЕТ СН'!$G$21</f>
        <v>5643.80413942</v>
      </c>
      <c r="R61" s="36">
        <f>SUMIFS(СВЦЭМ!$D$39:$D$782,СВЦЭМ!$A$39:$A$782,$A61,СВЦЭМ!$B$39:$B$782,R$47)+'СЕТ СН'!$G$11+СВЦЭМ!$D$10+'СЕТ СН'!$G$5-'СЕТ СН'!$G$21</f>
        <v>5635.0923528900003</v>
      </c>
      <c r="S61" s="36">
        <f>SUMIFS(СВЦЭМ!$D$39:$D$782,СВЦЭМ!$A$39:$A$782,$A61,СВЦЭМ!$B$39:$B$782,S$47)+'СЕТ СН'!$G$11+СВЦЭМ!$D$10+'СЕТ СН'!$G$5-'СЕТ СН'!$G$21</f>
        <v>5614.8764803699996</v>
      </c>
      <c r="T61" s="36">
        <f>SUMIFS(СВЦЭМ!$D$39:$D$782,СВЦЭМ!$A$39:$A$782,$A61,СВЦЭМ!$B$39:$B$782,T$47)+'СЕТ СН'!$G$11+СВЦЭМ!$D$10+'СЕТ СН'!$G$5-'СЕТ СН'!$G$21</f>
        <v>5547.15662634</v>
      </c>
      <c r="U61" s="36">
        <f>SUMIFS(СВЦЭМ!$D$39:$D$782,СВЦЭМ!$A$39:$A$782,$A61,СВЦЭМ!$B$39:$B$782,U$47)+'СЕТ СН'!$G$11+СВЦЭМ!$D$10+'СЕТ СН'!$G$5-'СЕТ СН'!$G$21</f>
        <v>5504.7330177499998</v>
      </c>
      <c r="V61" s="36">
        <f>SUMIFS(СВЦЭМ!$D$39:$D$782,СВЦЭМ!$A$39:$A$782,$A61,СВЦЭМ!$B$39:$B$782,V$47)+'СЕТ СН'!$G$11+СВЦЭМ!$D$10+'СЕТ СН'!$G$5-'СЕТ СН'!$G$21</f>
        <v>5536.7622899500002</v>
      </c>
      <c r="W61" s="36">
        <f>SUMIFS(СВЦЭМ!$D$39:$D$782,СВЦЭМ!$A$39:$A$782,$A61,СВЦЭМ!$B$39:$B$782,W$47)+'СЕТ СН'!$G$11+СВЦЭМ!$D$10+'СЕТ СН'!$G$5-'СЕТ СН'!$G$21</f>
        <v>5576.0246654599996</v>
      </c>
      <c r="X61" s="36">
        <f>SUMIFS(СВЦЭМ!$D$39:$D$782,СВЦЭМ!$A$39:$A$782,$A61,СВЦЭМ!$B$39:$B$782,X$47)+'СЕТ СН'!$G$11+СВЦЭМ!$D$10+'СЕТ СН'!$G$5-'СЕТ СН'!$G$21</f>
        <v>5641.19947288</v>
      </c>
      <c r="Y61" s="36">
        <f>SUMIFS(СВЦЭМ!$D$39:$D$782,СВЦЭМ!$A$39:$A$782,$A61,СВЦЭМ!$B$39:$B$782,Y$47)+'СЕТ СН'!$G$11+СВЦЭМ!$D$10+'СЕТ СН'!$G$5-'СЕТ СН'!$G$21</f>
        <v>5710.8652199099997</v>
      </c>
    </row>
    <row r="62" spans="1:25" ht="15.75" x14ac:dyDescent="0.2">
      <c r="A62" s="35">
        <f t="shared" si="1"/>
        <v>45580</v>
      </c>
      <c r="B62" s="36">
        <f>SUMIFS(СВЦЭМ!$D$39:$D$782,СВЦЭМ!$A$39:$A$782,$A62,СВЦЭМ!$B$39:$B$782,B$47)+'СЕТ СН'!$G$11+СВЦЭМ!$D$10+'СЕТ СН'!$G$5-'СЕТ СН'!$G$21</f>
        <v>5802.8487122200004</v>
      </c>
      <c r="C62" s="36">
        <f>SUMIFS(СВЦЭМ!$D$39:$D$782,СВЦЭМ!$A$39:$A$782,$A62,СВЦЭМ!$B$39:$B$782,C$47)+'СЕТ СН'!$G$11+СВЦЭМ!$D$10+'СЕТ СН'!$G$5-'СЕТ СН'!$G$21</f>
        <v>5869.1508368399991</v>
      </c>
      <c r="D62" s="36">
        <f>SUMIFS(СВЦЭМ!$D$39:$D$782,СВЦЭМ!$A$39:$A$782,$A62,СВЦЭМ!$B$39:$B$782,D$47)+'СЕТ СН'!$G$11+СВЦЭМ!$D$10+'СЕТ СН'!$G$5-'СЕТ СН'!$G$21</f>
        <v>5884.8776915099997</v>
      </c>
      <c r="E62" s="36">
        <f>SUMIFS(СВЦЭМ!$D$39:$D$782,СВЦЭМ!$A$39:$A$782,$A62,СВЦЭМ!$B$39:$B$782,E$47)+'СЕТ СН'!$G$11+СВЦЭМ!$D$10+'СЕТ СН'!$G$5-'СЕТ СН'!$G$21</f>
        <v>5805.31623709</v>
      </c>
      <c r="F62" s="36">
        <f>SUMIFS(СВЦЭМ!$D$39:$D$782,СВЦЭМ!$A$39:$A$782,$A62,СВЦЭМ!$B$39:$B$782,F$47)+'СЕТ СН'!$G$11+СВЦЭМ!$D$10+'СЕТ СН'!$G$5-'СЕТ СН'!$G$21</f>
        <v>5909.1511248200004</v>
      </c>
      <c r="G62" s="36">
        <f>SUMIFS(СВЦЭМ!$D$39:$D$782,СВЦЭМ!$A$39:$A$782,$A62,СВЦЭМ!$B$39:$B$782,G$47)+'СЕТ СН'!$G$11+СВЦЭМ!$D$10+'СЕТ СН'!$G$5-'СЕТ СН'!$G$21</f>
        <v>5828.5645612500002</v>
      </c>
      <c r="H62" s="36">
        <f>SUMIFS(СВЦЭМ!$D$39:$D$782,СВЦЭМ!$A$39:$A$782,$A62,СВЦЭМ!$B$39:$B$782,H$47)+'СЕТ СН'!$G$11+СВЦЭМ!$D$10+'СЕТ СН'!$G$5-'СЕТ СН'!$G$21</f>
        <v>5759.9117959699997</v>
      </c>
      <c r="I62" s="36">
        <f>SUMIFS(СВЦЭМ!$D$39:$D$782,СВЦЭМ!$A$39:$A$782,$A62,СВЦЭМ!$B$39:$B$782,I$47)+'СЕТ СН'!$G$11+СВЦЭМ!$D$10+'СЕТ СН'!$G$5-'СЕТ СН'!$G$21</f>
        <v>5660.06130441</v>
      </c>
      <c r="J62" s="36">
        <f>SUMIFS(СВЦЭМ!$D$39:$D$782,СВЦЭМ!$A$39:$A$782,$A62,СВЦЭМ!$B$39:$B$782,J$47)+'СЕТ СН'!$G$11+СВЦЭМ!$D$10+'СЕТ СН'!$G$5-'СЕТ СН'!$G$21</f>
        <v>5611.7048447500001</v>
      </c>
      <c r="K62" s="36">
        <f>SUMIFS(СВЦЭМ!$D$39:$D$782,СВЦЭМ!$A$39:$A$782,$A62,СВЦЭМ!$B$39:$B$782,K$47)+'СЕТ СН'!$G$11+СВЦЭМ!$D$10+'СЕТ СН'!$G$5-'СЕТ СН'!$G$21</f>
        <v>5593.3475816700002</v>
      </c>
      <c r="L62" s="36">
        <f>SUMIFS(СВЦЭМ!$D$39:$D$782,СВЦЭМ!$A$39:$A$782,$A62,СВЦЭМ!$B$39:$B$782,L$47)+'СЕТ СН'!$G$11+СВЦЭМ!$D$10+'СЕТ СН'!$G$5-'СЕТ СН'!$G$21</f>
        <v>5600.8506443900005</v>
      </c>
      <c r="M62" s="36">
        <f>SUMIFS(СВЦЭМ!$D$39:$D$782,СВЦЭМ!$A$39:$A$782,$A62,СВЦЭМ!$B$39:$B$782,M$47)+'СЕТ СН'!$G$11+СВЦЭМ!$D$10+'СЕТ СН'!$G$5-'СЕТ СН'!$G$21</f>
        <v>5599.1994983100003</v>
      </c>
      <c r="N62" s="36">
        <f>SUMIFS(СВЦЭМ!$D$39:$D$782,СВЦЭМ!$A$39:$A$782,$A62,СВЦЭМ!$B$39:$B$782,N$47)+'СЕТ СН'!$G$11+СВЦЭМ!$D$10+'СЕТ СН'!$G$5-'СЕТ СН'!$G$21</f>
        <v>5605.4430409699999</v>
      </c>
      <c r="O62" s="36">
        <f>SUMIFS(СВЦЭМ!$D$39:$D$782,СВЦЭМ!$A$39:$A$782,$A62,СВЦЭМ!$B$39:$B$782,O$47)+'СЕТ СН'!$G$11+СВЦЭМ!$D$10+'СЕТ СН'!$G$5-'СЕТ СН'!$G$21</f>
        <v>5555.8901298299998</v>
      </c>
      <c r="P62" s="36">
        <f>SUMIFS(СВЦЭМ!$D$39:$D$782,СВЦЭМ!$A$39:$A$782,$A62,СВЦЭМ!$B$39:$B$782,P$47)+'СЕТ СН'!$G$11+СВЦЭМ!$D$10+'СЕТ СН'!$G$5-'СЕТ СН'!$G$21</f>
        <v>5573.0738886600002</v>
      </c>
      <c r="Q62" s="36">
        <f>SUMIFS(СВЦЭМ!$D$39:$D$782,СВЦЭМ!$A$39:$A$782,$A62,СВЦЭМ!$B$39:$B$782,Q$47)+'СЕТ СН'!$G$11+СВЦЭМ!$D$10+'СЕТ СН'!$G$5-'СЕТ СН'!$G$21</f>
        <v>5635.5909890800003</v>
      </c>
      <c r="R62" s="36">
        <f>SUMIFS(СВЦЭМ!$D$39:$D$782,СВЦЭМ!$A$39:$A$782,$A62,СВЦЭМ!$B$39:$B$782,R$47)+'СЕТ СН'!$G$11+СВЦЭМ!$D$10+'СЕТ СН'!$G$5-'СЕТ СН'!$G$21</f>
        <v>5625.9407068</v>
      </c>
      <c r="S62" s="36">
        <f>SUMIFS(СВЦЭМ!$D$39:$D$782,СВЦЭМ!$A$39:$A$782,$A62,СВЦЭМ!$B$39:$B$782,S$47)+'СЕТ СН'!$G$11+СВЦЭМ!$D$10+'СЕТ СН'!$G$5-'СЕТ СН'!$G$21</f>
        <v>5654.7947549600003</v>
      </c>
      <c r="T62" s="36">
        <f>SUMIFS(СВЦЭМ!$D$39:$D$782,СВЦЭМ!$A$39:$A$782,$A62,СВЦЭМ!$B$39:$B$782,T$47)+'СЕТ СН'!$G$11+СВЦЭМ!$D$10+'СЕТ СН'!$G$5-'СЕТ СН'!$G$21</f>
        <v>5578.9262474099996</v>
      </c>
      <c r="U62" s="36">
        <f>SUMIFS(СВЦЭМ!$D$39:$D$782,СВЦЭМ!$A$39:$A$782,$A62,СВЦЭМ!$B$39:$B$782,U$47)+'СЕТ СН'!$G$11+СВЦЭМ!$D$10+'СЕТ СН'!$G$5-'СЕТ СН'!$G$21</f>
        <v>5525.5223486699997</v>
      </c>
      <c r="V62" s="36">
        <f>SUMIFS(СВЦЭМ!$D$39:$D$782,СВЦЭМ!$A$39:$A$782,$A62,СВЦЭМ!$B$39:$B$782,V$47)+'СЕТ СН'!$G$11+СВЦЭМ!$D$10+'СЕТ СН'!$G$5-'СЕТ СН'!$G$21</f>
        <v>5546.7392540800001</v>
      </c>
      <c r="W62" s="36">
        <f>SUMIFS(СВЦЭМ!$D$39:$D$782,СВЦЭМ!$A$39:$A$782,$A62,СВЦЭМ!$B$39:$B$782,W$47)+'СЕТ СН'!$G$11+СВЦЭМ!$D$10+'СЕТ СН'!$G$5-'СЕТ СН'!$G$21</f>
        <v>5553.4300609500006</v>
      </c>
      <c r="X62" s="36">
        <f>SUMIFS(СВЦЭМ!$D$39:$D$782,СВЦЭМ!$A$39:$A$782,$A62,СВЦЭМ!$B$39:$B$782,X$47)+'СЕТ СН'!$G$11+СВЦЭМ!$D$10+'СЕТ СН'!$G$5-'СЕТ СН'!$G$21</f>
        <v>5606.93483999</v>
      </c>
      <c r="Y62" s="36">
        <f>SUMIFS(СВЦЭМ!$D$39:$D$782,СВЦЭМ!$A$39:$A$782,$A62,СВЦЭМ!$B$39:$B$782,Y$47)+'СЕТ СН'!$G$11+СВЦЭМ!$D$10+'СЕТ СН'!$G$5-'СЕТ СН'!$G$21</f>
        <v>5669.5258345500006</v>
      </c>
    </row>
    <row r="63" spans="1:25" ht="15.75" x14ac:dyDescent="0.2">
      <c r="A63" s="35">
        <f t="shared" si="1"/>
        <v>45581</v>
      </c>
      <c r="B63" s="36">
        <f>SUMIFS(СВЦЭМ!$D$39:$D$782,СВЦЭМ!$A$39:$A$782,$A63,СВЦЭМ!$B$39:$B$782,B$47)+'СЕТ СН'!$G$11+СВЦЭМ!$D$10+'СЕТ СН'!$G$5-'СЕТ СН'!$G$21</f>
        <v>5753.3580151099995</v>
      </c>
      <c r="C63" s="36">
        <f>SUMIFS(СВЦЭМ!$D$39:$D$782,СВЦЭМ!$A$39:$A$782,$A63,СВЦЭМ!$B$39:$B$782,C$47)+'СЕТ СН'!$G$11+СВЦЭМ!$D$10+'СЕТ СН'!$G$5-'СЕТ СН'!$G$21</f>
        <v>5822.6924029500005</v>
      </c>
      <c r="D63" s="36">
        <f>SUMIFS(СВЦЭМ!$D$39:$D$782,СВЦЭМ!$A$39:$A$782,$A63,СВЦЭМ!$B$39:$B$782,D$47)+'СЕТ СН'!$G$11+СВЦЭМ!$D$10+'СЕТ СН'!$G$5-'СЕТ СН'!$G$21</f>
        <v>5819.6588677700001</v>
      </c>
      <c r="E63" s="36">
        <f>SUMIFS(СВЦЭМ!$D$39:$D$782,СВЦЭМ!$A$39:$A$782,$A63,СВЦЭМ!$B$39:$B$782,E$47)+'СЕТ СН'!$G$11+СВЦЭМ!$D$10+'СЕТ СН'!$G$5-'СЕТ СН'!$G$21</f>
        <v>5816.1536908300004</v>
      </c>
      <c r="F63" s="36">
        <f>SUMIFS(СВЦЭМ!$D$39:$D$782,СВЦЭМ!$A$39:$A$782,$A63,СВЦЭМ!$B$39:$B$782,F$47)+'СЕТ СН'!$G$11+СВЦЭМ!$D$10+'СЕТ СН'!$G$5-'СЕТ СН'!$G$21</f>
        <v>5813.98013567</v>
      </c>
      <c r="G63" s="36">
        <f>SUMIFS(СВЦЭМ!$D$39:$D$782,СВЦЭМ!$A$39:$A$782,$A63,СВЦЭМ!$B$39:$B$782,G$47)+'СЕТ СН'!$G$11+СВЦЭМ!$D$10+'СЕТ СН'!$G$5-'СЕТ СН'!$G$21</f>
        <v>5828.5299469599995</v>
      </c>
      <c r="H63" s="36">
        <f>SUMIFS(СВЦЭМ!$D$39:$D$782,СВЦЭМ!$A$39:$A$782,$A63,СВЦЭМ!$B$39:$B$782,H$47)+'СЕТ СН'!$G$11+СВЦЭМ!$D$10+'СЕТ СН'!$G$5-'СЕТ СН'!$G$21</f>
        <v>5778.4592586600002</v>
      </c>
      <c r="I63" s="36">
        <f>SUMIFS(СВЦЭМ!$D$39:$D$782,СВЦЭМ!$A$39:$A$782,$A63,СВЦЭМ!$B$39:$B$782,I$47)+'СЕТ СН'!$G$11+СВЦЭМ!$D$10+'СЕТ СН'!$G$5-'СЕТ СН'!$G$21</f>
        <v>5686.4907638499999</v>
      </c>
      <c r="J63" s="36">
        <f>SUMIFS(СВЦЭМ!$D$39:$D$782,СВЦЭМ!$A$39:$A$782,$A63,СВЦЭМ!$B$39:$B$782,J$47)+'СЕТ СН'!$G$11+СВЦЭМ!$D$10+'СЕТ СН'!$G$5-'СЕТ СН'!$G$21</f>
        <v>5634.9785630699998</v>
      </c>
      <c r="K63" s="36">
        <f>SUMIFS(СВЦЭМ!$D$39:$D$782,СВЦЭМ!$A$39:$A$782,$A63,СВЦЭМ!$B$39:$B$782,K$47)+'СЕТ СН'!$G$11+СВЦЭМ!$D$10+'СЕТ СН'!$G$5-'СЕТ СН'!$G$21</f>
        <v>5633.2566131499998</v>
      </c>
      <c r="L63" s="36">
        <f>SUMIFS(СВЦЭМ!$D$39:$D$782,СВЦЭМ!$A$39:$A$782,$A63,СВЦЭМ!$B$39:$B$782,L$47)+'СЕТ СН'!$G$11+СВЦЭМ!$D$10+'СЕТ СН'!$G$5-'СЕТ СН'!$G$21</f>
        <v>5620.0733124400003</v>
      </c>
      <c r="M63" s="36">
        <f>SUMIFS(СВЦЭМ!$D$39:$D$782,СВЦЭМ!$A$39:$A$782,$A63,СВЦЭМ!$B$39:$B$782,M$47)+'СЕТ СН'!$G$11+СВЦЭМ!$D$10+'СЕТ СН'!$G$5-'СЕТ СН'!$G$21</f>
        <v>5641.4083868400003</v>
      </c>
      <c r="N63" s="36">
        <f>SUMIFS(СВЦЭМ!$D$39:$D$782,СВЦЭМ!$A$39:$A$782,$A63,СВЦЭМ!$B$39:$B$782,N$47)+'СЕТ СН'!$G$11+СВЦЭМ!$D$10+'СЕТ СН'!$G$5-'СЕТ СН'!$G$21</f>
        <v>5659.0711578099999</v>
      </c>
      <c r="O63" s="36">
        <f>SUMIFS(СВЦЭМ!$D$39:$D$782,СВЦЭМ!$A$39:$A$782,$A63,СВЦЭМ!$B$39:$B$782,O$47)+'СЕТ СН'!$G$11+СВЦЭМ!$D$10+'СЕТ СН'!$G$5-'СЕТ СН'!$G$21</f>
        <v>5633.62303256</v>
      </c>
      <c r="P63" s="36">
        <f>SUMIFS(СВЦЭМ!$D$39:$D$782,СВЦЭМ!$A$39:$A$782,$A63,СВЦЭМ!$B$39:$B$782,P$47)+'СЕТ СН'!$G$11+СВЦЭМ!$D$10+'СЕТ СН'!$G$5-'СЕТ СН'!$G$21</f>
        <v>5644.86740001</v>
      </c>
      <c r="Q63" s="36">
        <f>SUMIFS(СВЦЭМ!$D$39:$D$782,СВЦЭМ!$A$39:$A$782,$A63,СВЦЭМ!$B$39:$B$782,Q$47)+'СЕТ СН'!$G$11+СВЦЭМ!$D$10+'СЕТ СН'!$G$5-'СЕТ СН'!$G$21</f>
        <v>5674.6498969700006</v>
      </c>
      <c r="R63" s="36">
        <f>SUMIFS(СВЦЭМ!$D$39:$D$782,СВЦЭМ!$A$39:$A$782,$A63,СВЦЭМ!$B$39:$B$782,R$47)+'СЕТ СН'!$G$11+СВЦЭМ!$D$10+'СЕТ СН'!$G$5-'СЕТ СН'!$G$21</f>
        <v>5658.3860653800002</v>
      </c>
      <c r="S63" s="36">
        <f>SUMIFS(СВЦЭМ!$D$39:$D$782,СВЦЭМ!$A$39:$A$782,$A63,СВЦЭМ!$B$39:$B$782,S$47)+'СЕТ СН'!$G$11+СВЦЭМ!$D$10+'СЕТ СН'!$G$5-'СЕТ СН'!$G$21</f>
        <v>5661.3034516300004</v>
      </c>
      <c r="T63" s="36">
        <f>SUMIFS(СВЦЭМ!$D$39:$D$782,СВЦЭМ!$A$39:$A$782,$A63,СВЦЭМ!$B$39:$B$782,T$47)+'СЕТ СН'!$G$11+СВЦЭМ!$D$10+'СЕТ СН'!$G$5-'СЕТ СН'!$G$21</f>
        <v>5597.3564209200003</v>
      </c>
      <c r="U63" s="36">
        <f>SUMIFS(СВЦЭМ!$D$39:$D$782,СВЦЭМ!$A$39:$A$782,$A63,СВЦЭМ!$B$39:$B$782,U$47)+'СЕТ СН'!$G$11+СВЦЭМ!$D$10+'СЕТ СН'!$G$5-'СЕТ СН'!$G$21</f>
        <v>5562.10909524</v>
      </c>
      <c r="V63" s="36">
        <f>SUMIFS(СВЦЭМ!$D$39:$D$782,СВЦЭМ!$A$39:$A$782,$A63,СВЦЭМ!$B$39:$B$782,V$47)+'СЕТ СН'!$G$11+СВЦЭМ!$D$10+'СЕТ СН'!$G$5-'СЕТ СН'!$G$21</f>
        <v>5547.6384922300003</v>
      </c>
      <c r="W63" s="36">
        <f>SUMIFS(СВЦЭМ!$D$39:$D$782,СВЦЭМ!$A$39:$A$782,$A63,СВЦЭМ!$B$39:$B$782,W$47)+'СЕТ СН'!$G$11+СВЦЭМ!$D$10+'СЕТ СН'!$G$5-'СЕТ СН'!$G$21</f>
        <v>5582.4234521600001</v>
      </c>
      <c r="X63" s="36">
        <f>SUMIFS(СВЦЭМ!$D$39:$D$782,СВЦЭМ!$A$39:$A$782,$A63,СВЦЭМ!$B$39:$B$782,X$47)+'СЕТ СН'!$G$11+СВЦЭМ!$D$10+'СЕТ СН'!$G$5-'СЕТ СН'!$G$21</f>
        <v>5634.8802439999999</v>
      </c>
      <c r="Y63" s="36">
        <f>SUMIFS(СВЦЭМ!$D$39:$D$782,СВЦЭМ!$A$39:$A$782,$A63,СВЦЭМ!$B$39:$B$782,Y$47)+'СЕТ СН'!$G$11+СВЦЭМ!$D$10+'СЕТ СН'!$G$5-'СЕТ СН'!$G$21</f>
        <v>5689.1539680000005</v>
      </c>
    </row>
    <row r="64" spans="1:25" ht="15.75" x14ac:dyDescent="0.2">
      <c r="A64" s="35">
        <f t="shared" si="1"/>
        <v>45582</v>
      </c>
      <c r="B64" s="36">
        <f>SUMIFS(СВЦЭМ!$D$39:$D$782,СВЦЭМ!$A$39:$A$782,$A64,СВЦЭМ!$B$39:$B$782,B$47)+'СЕТ СН'!$G$11+СВЦЭМ!$D$10+'СЕТ СН'!$G$5-'СЕТ СН'!$G$21</f>
        <v>5754.8722953300003</v>
      </c>
      <c r="C64" s="36">
        <f>SUMIFS(СВЦЭМ!$D$39:$D$782,СВЦЭМ!$A$39:$A$782,$A64,СВЦЭМ!$B$39:$B$782,C$47)+'СЕТ СН'!$G$11+СВЦЭМ!$D$10+'СЕТ СН'!$G$5-'СЕТ СН'!$G$21</f>
        <v>5834.6996207399998</v>
      </c>
      <c r="D64" s="36">
        <f>SUMIFS(СВЦЭМ!$D$39:$D$782,СВЦЭМ!$A$39:$A$782,$A64,СВЦЭМ!$B$39:$B$782,D$47)+'СЕТ СН'!$G$11+СВЦЭМ!$D$10+'СЕТ СН'!$G$5-'СЕТ СН'!$G$21</f>
        <v>5873.0388238300002</v>
      </c>
      <c r="E64" s="36">
        <f>SUMIFS(СВЦЭМ!$D$39:$D$782,СВЦЭМ!$A$39:$A$782,$A64,СВЦЭМ!$B$39:$B$782,E$47)+'СЕТ СН'!$G$11+СВЦЭМ!$D$10+'СЕТ СН'!$G$5-'СЕТ СН'!$G$21</f>
        <v>5883.5833680100004</v>
      </c>
      <c r="F64" s="36">
        <f>SUMIFS(СВЦЭМ!$D$39:$D$782,СВЦЭМ!$A$39:$A$782,$A64,СВЦЭМ!$B$39:$B$782,F$47)+'СЕТ СН'!$G$11+СВЦЭМ!$D$10+'СЕТ СН'!$G$5-'СЕТ СН'!$G$21</f>
        <v>5884.2799040299997</v>
      </c>
      <c r="G64" s="36">
        <f>SUMIFS(СВЦЭМ!$D$39:$D$782,СВЦЭМ!$A$39:$A$782,$A64,СВЦЭМ!$B$39:$B$782,G$47)+'СЕТ СН'!$G$11+СВЦЭМ!$D$10+'СЕТ СН'!$G$5-'СЕТ СН'!$G$21</f>
        <v>5855.7944785700001</v>
      </c>
      <c r="H64" s="36">
        <f>SUMIFS(СВЦЭМ!$D$39:$D$782,СВЦЭМ!$A$39:$A$782,$A64,СВЦЭМ!$B$39:$B$782,H$47)+'СЕТ СН'!$G$11+СВЦЭМ!$D$10+'СЕТ СН'!$G$5-'СЕТ СН'!$G$21</f>
        <v>5763.6681213900001</v>
      </c>
      <c r="I64" s="36">
        <f>SUMIFS(СВЦЭМ!$D$39:$D$782,СВЦЭМ!$A$39:$A$782,$A64,СВЦЭМ!$B$39:$B$782,I$47)+'СЕТ СН'!$G$11+СВЦЭМ!$D$10+'СЕТ СН'!$G$5-'СЕТ СН'!$G$21</f>
        <v>5637.1024633799998</v>
      </c>
      <c r="J64" s="36">
        <f>SUMIFS(СВЦЭМ!$D$39:$D$782,СВЦЭМ!$A$39:$A$782,$A64,СВЦЭМ!$B$39:$B$782,J$47)+'СЕТ СН'!$G$11+СВЦЭМ!$D$10+'СЕТ СН'!$G$5-'СЕТ СН'!$G$21</f>
        <v>5594.6557438999998</v>
      </c>
      <c r="K64" s="36">
        <f>SUMIFS(СВЦЭМ!$D$39:$D$782,СВЦЭМ!$A$39:$A$782,$A64,СВЦЭМ!$B$39:$B$782,K$47)+'СЕТ СН'!$G$11+СВЦЭМ!$D$10+'СЕТ СН'!$G$5-'СЕТ СН'!$G$21</f>
        <v>5589.16061016</v>
      </c>
      <c r="L64" s="36">
        <f>SUMIFS(СВЦЭМ!$D$39:$D$782,СВЦЭМ!$A$39:$A$782,$A64,СВЦЭМ!$B$39:$B$782,L$47)+'СЕТ СН'!$G$11+СВЦЭМ!$D$10+'СЕТ СН'!$G$5-'СЕТ СН'!$G$21</f>
        <v>5575.8088546099998</v>
      </c>
      <c r="M64" s="36">
        <f>SUMIFS(СВЦЭМ!$D$39:$D$782,СВЦЭМ!$A$39:$A$782,$A64,СВЦЭМ!$B$39:$B$782,M$47)+'СЕТ СН'!$G$11+СВЦЭМ!$D$10+'СЕТ СН'!$G$5-'СЕТ СН'!$G$21</f>
        <v>5579.1385123</v>
      </c>
      <c r="N64" s="36">
        <f>SUMIFS(СВЦЭМ!$D$39:$D$782,СВЦЭМ!$A$39:$A$782,$A64,СВЦЭМ!$B$39:$B$782,N$47)+'СЕТ СН'!$G$11+СВЦЭМ!$D$10+'СЕТ СН'!$G$5-'СЕТ СН'!$G$21</f>
        <v>5595.6395819700001</v>
      </c>
      <c r="O64" s="36">
        <f>SUMIFS(СВЦЭМ!$D$39:$D$782,СВЦЭМ!$A$39:$A$782,$A64,СВЦЭМ!$B$39:$B$782,O$47)+'СЕТ СН'!$G$11+СВЦЭМ!$D$10+'СЕТ СН'!$G$5-'СЕТ СН'!$G$21</f>
        <v>5601.4449669099995</v>
      </c>
      <c r="P64" s="36">
        <f>SUMIFS(СВЦЭМ!$D$39:$D$782,СВЦЭМ!$A$39:$A$782,$A64,СВЦЭМ!$B$39:$B$782,P$47)+'СЕТ СН'!$G$11+СВЦЭМ!$D$10+'СЕТ СН'!$G$5-'СЕТ СН'!$G$21</f>
        <v>5607.9671861099996</v>
      </c>
      <c r="Q64" s="36">
        <f>SUMIFS(СВЦЭМ!$D$39:$D$782,СВЦЭМ!$A$39:$A$782,$A64,СВЦЭМ!$B$39:$B$782,Q$47)+'СЕТ СН'!$G$11+СВЦЭМ!$D$10+'СЕТ СН'!$G$5-'СЕТ СН'!$G$21</f>
        <v>5651.4927023600003</v>
      </c>
      <c r="R64" s="36">
        <f>SUMIFS(СВЦЭМ!$D$39:$D$782,СВЦЭМ!$A$39:$A$782,$A64,СВЦЭМ!$B$39:$B$782,R$47)+'СЕТ СН'!$G$11+СВЦЭМ!$D$10+'СЕТ СН'!$G$5-'СЕТ СН'!$G$21</f>
        <v>5628.0541313499998</v>
      </c>
      <c r="S64" s="36">
        <f>SUMIFS(СВЦЭМ!$D$39:$D$782,СВЦЭМ!$A$39:$A$782,$A64,СВЦЭМ!$B$39:$B$782,S$47)+'СЕТ СН'!$G$11+СВЦЭМ!$D$10+'СЕТ СН'!$G$5-'СЕТ СН'!$G$21</f>
        <v>5630.3898582100001</v>
      </c>
      <c r="T64" s="36">
        <f>SUMIFS(СВЦЭМ!$D$39:$D$782,СВЦЭМ!$A$39:$A$782,$A64,СВЦЭМ!$B$39:$B$782,T$47)+'СЕТ СН'!$G$11+СВЦЭМ!$D$10+'СЕТ СН'!$G$5-'СЕТ СН'!$G$21</f>
        <v>5546.1534935999998</v>
      </c>
      <c r="U64" s="36">
        <f>SUMIFS(СВЦЭМ!$D$39:$D$782,СВЦЭМ!$A$39:$A$782,$A64,СВЦЭМ!$B$39:$B$782,U$47)+'СЕТ СН'!$G$11+СВЦЭМ!$D$10+'СЕТ СН'!$G$5-'СЕТ СН'!$G$21</f>
        <v>5515.4100543599998</v>
      </c>
      <c r="V64" s="36">
        <f>SUMIFS(СВЦЭМ!$D$39:$D$782,СВЦЭМ!$A$39:$A$782,$A64,СВЦЭМ!$B$39:$B$782,V$47)+'СЕТ СН'!$G$11+СВЦЭМ!$D$10+'СЕТ СН'!$G$5-'СЕТ СН'!$G$21</f>
        <v>5518.7348104900002</v>
      </c>
      <c r="W64" s="36">
        <f>SUMIFS(СВЦЭМ!$D$39:$D$782,СВЦЭМ!$A$39:$A$782,$A64,СВЦЭМ!$B$39:$B$782,W$47)+'СЕТ СН'!$G$11+СВЦЭМ!$D$10+'СЕТ СН'!$G$5-'СЕТ СН'!$G$21</f>
        <v>5548.4329146199998</v>
      </c>
      <c r="X64" s="36">
        <f>SUMIFS(СВЦЭМ!$D$39:$D$782,СВЦЭМ!$A$39:$A$782,$A64,СВЦЭМ!$B$39:$B$782,X$47)+'СЕТ СН'!$G$11+СВЦЭМ!$D$10+'СЕТ СН'!$G$5-'СЕТ СН'!$G$21</f>
        <v>5603.2398167800002</v>
      </c>
      <c r="Y64" s="36">
        <f>SUMIFS(СВЦЭМ!$D$39:$D$782,СВЦЭМ!$A$39:$A$782,$A64,СВЦЭМ!$B$39:$B$782,Y$47)+'СЕТ СН'!$G$11+СВЦЭМ!$D$10+'СЕТ СН'!$G$5-'СЕТ СН'!$G$21</f>
        <v>5633.6630177699999</v>
      </c>
    </row>
    <row r="65" spans="1:26" ht="15.75" x14ac:dyDescent="0.2">
      <c r="A65" s="35">
        <f t="shared" si="1"/>
        <v>45583</v>
      </c>
      <c r="B65" s="36">
        <f>SUMIFS(СВЦЭМ!$D$39:$D$782,СВЦЭМ!$A$39:$A$782,$A65,СВЦЭМ!$B$39:$B$782,B$47)+'СЕТ СН'!$G$11+СВЦЭМ!$D$10+'СЕТ СН'!$G$5-'СЕТ СН'!$G$21</f>
        <v>5680.0221001199998</v>
      </c>
      <c r="C65" s="36">
        <f>SUMIFS(СВЦЭМ!$D$39:$D$782,СВЦЭМ!$A$39:$A$782,$A65,СВЦЭМ!$B$39:$B$782,C$47)+'СЕТ СН'!$G$11+СВЦЭМ!$D$10+'СЕТ СН'!$G$5-'СЕТ СН'!$G$21</f>
        <v>5765.03697913</v>
      </c>
      <c r="D65" s="36">
        <f>SUMIFS(СВЦЭМ!$D$39:$D$782,СВЦЭМ!$A$39:$A$782,$A65,СВЦЭМ!$B$39:$B$782,D$47)+'СЕТ СН'!$G$11+СВЦЭМ!$D$10+'СЕТ СН'!$G$5-'СЕТ СН'!$G$21</f>
        <v>5819.2017791799999</v>
      </c>
      <c r="E65" s="36">
        <f>SUMIFS(СВЦЭМ!$D$39:$D$782,СВЦЭМ!$A$39:$A$782,$A65,СВЦЭМ!$B$39:$B$782,E$47)+'СЕТ СН'!$G$11+СВЦЭМ!$D$10+'СЕТ СН'!$G$5-'СЕТ СН'!$G$21</f>
        <v>5901.5745143000004</v>
      </c>
      <c r="F65" s="36">
        <f>SUMIFS(СВЦЭМ!$D$39:$D$782,СВЦЭМ!$A$39:$A$782,$A65,СВЦЭМ!$B$39:$B$782,F$47)+'СЕТ СН'!$G$11+СВЦЭМ!$D$10+'СЕТ СН'!$G$5-'СЕТ СН'!$G$21</f>
        <v>5844.7222259999999</v>
      </c>
      <c r="G65" s="36">
        <f>SUMIFS(СВЦЭМ!$D$39:$D$782,СВЦЭМ!$A$39:$A$782,$A65,СВЦЭМ!$B$39:$B$782,G$47)+'СЕТ СН'!$G$11+СВЦЭМ!$D$10+'СЕТ СН'!$G$5-'СЕТ СН'!$G$21</f>
        <v>5803.8682941799998</v>
      </c>
      <c r="H65" s="36">
        <f>SUMIFS(СВЦЭМ!$D$39:$D$782,СВЦЭМ!$A$39:$A$782,$A65,СВЦЭМ!$B$39:$B$782,H$47)+'СЕТ СН'!$G$11+СВЦЭМ!$D$10+'СЕТ СН'!$G$5-'СЕТ СН'!$G$21</f>
        <v>5686.4798184900001</v>
      </c>
      <c r="I65" s="36">
        <f>SUMIFS(СВЦЭМ!$D$39:$D$782,СВЦЭМ!$A$39:$A$782,$A65,СВЦЭМ!$B$39:$B$782,I$47)+'СЕТ СН'!$G$11+СВЦЭМ!$D$10+'СЕТ СН'!$G$5-'СЕТ СН'!$G$21</f>
        <v>5605.0053937900002</v>
      </c>
      <c r="J65" s="36">
        <f>SUMIFS(СВЦЭМ!$D$39:$D$782,СВЦЭМ!$A$39:$A$782,$A65,СВЦЭМ!$B$39:$B$782,J$47)+'СЕТ СН'!$G$11+СВЦЭМ!$D$10+'СЕТ СН'!$G$5-'СЕТ СН'!$G$21</f>
        <v>5563.50386531</v>
      </c>
      <c r="K65" s="36">
        <f>SUMIFS(СВЦЭМ!$D$39:$D$782,СВЦЭМ!$A$39:$A$782,$A65,СВЦЭМ!$B$39:$B$782,K$47)+'СЕТ СН'!$G$11+СВЦЭМ!$D$10+'СЕТ СН'!$G$5-'СЕТ СН'!$G$21</f>
        <v>5602.3468937600001</v>
      </c>
      <c r="L65" s="36">
        <f>SUMIFS(СВЦЭМ!$D$39:$D$782,СВЦЭМ!$A$39:$A$782,$A65,СВЦЭМ!$B$39:$B$782,L$47)+'СЕТ СН'!$G$11+СВЦЭМ!$D$10+'СЕТ СН'!$G$5-'СЕТ СН'!$G$21</f>
        <v>5598.5321778899997</v>
      </c>
      <c r="M65" s="36">
        <f>SUMIFS(СВЦЭМ!$D$39:$D$782,СВЦЭМ!$A$39:$A$782,$A65,СВЦЭМ!$B$39:$B$782,M$47)+'СЕТ СН'!$G$11+СВЦЭМ!$D$10+'СЕТ СН'!$G$5-'СЕТ СН'!$G$21</f>
        <v>5602.5876428600004</v>
      </c>
      <c r="N65" s="36">
        <f>SUMIFS(СВЦЭМ!$D$39:$D$782,СВЦЭМ!$A$39:$A$782,$A65,СВЦЭМ!$B$39:$B$782,N$47)+'СЕТ СН'!$G$11+СВЦЭМ!$D$10+'СЕТ СН'!$G$5-'СЕТ СН'!$G$21</f>
        <v>5623.1498841600005</v>
      </c>
      <c r="O65" s="36">
        <f>SUMIFS(СВЦЭМ!$D$39:$D$782,СВЦЭМ!$A$39:$A$782,$A65,СВЦЭМ!$B$39:$B$782,O$47)+'СЕТ СН'!$G$11+СВЦЭМ!$D$10+'СЕТ СН'!$G$5-'СЕТ СН'!$G$21</f>
        <v>5609.2602940100005</v>
      </c>
      <c r="P65" s="36">
        <f>SUMIFS(СВЦЭМ!$D$39:$D$782,СВЦЭМ!$A$39:$A$782,$A65,СВЦЭМ!$B$39:$B$782,P$47)+'СЕТ СН'!$G$11+СВЦЭМ!$D$10+'СЕТ СН'!$G$5-'СЕТ СН'!$G$21</f>
        <v>5616.0985424099999</v>
      </c>
      <c r="Q65" s="36">
        <f>SUMIFS(СВЦЭМ!$D$39:$D$782,СВЦЭМ!$A$39:$A$782,$A65,СВЦЭМ!$B$39:$B$782,Q$47)+'СЕТ СН'!$G$11+СВЦЭМ!$D$10+'СЕТ СН'!$G$5-'СЕТ СН'!$G$21</f>
        <v>5635.6558568600003</v>
      </c>
      <c r="R65" s="36">
        <f>SUMIFS(СВЦЭМ!$D$39:$D$782,СВЦЭМ!$A$39:$A$782,$A65,СВЦЭМ!$B$39:$B$782,R$47)+'СЕТ СН'!$G$11+СВЦЭМ!$D$10+'СЕТ СН'!$G$5-'СЕТ СН'!$G$21</f>
        <v>5620.2194986800005</v>
      </c>
      <c r="S65" s="36">
        <f>SUMIFS(СВЦЭМ!$D$39:$D$782,СВЦЭМ!$A$39:$A$782,$A65,СВЦЭМ!$B$39:$B$782,S$47)+'СЕТ СН'!$G$11+СВЦЭМ!$D$10+'СЕТ СН'!$G$5-'СЕТ СН'!$G$21</f>
        <v>5597.94819689</v>
      </c>
      <c r="T65" s="36">
        <f>SUMIFS(СВЦЭМ!$D$39:$D$782,СВЦЭМ!$A$39:$A$782,$A65,СВЦЭМ!$B$39:$B$782,T$47)+'СЕТ СН'!$G$11+СВЦЭМ!$D$10+'СЕТ СН'!$G$5-'СЕТ СН'!$G$21</f>
        <v>5557.6443295700001</v>
      </c>
      <c r="U65" s="36">
        <f>SUMIFS(СВЦЭМ!$D$39:$D$782,СВЦЭМ!$A$39:$A$782,$A65,СВЦЭМ!$B$39:$B$782,U$47)+'СЕТ СН'!$G$11+СВЦЭМ!$D$10+'СЕТ СН'!$G$5-'СЕТ СН'!$G$21</f>
        <v>5540.46291845</v>
      </c>
      <c r="V65" s="36">
        <f>SUMIFS(СВЦЭМ!$D$39:$D$782,СВЦЭМ!$A$39:$A$782,$A65,СВЦЭМ!$B$39:$B$782,V$47)+'СЕТ СН'!$G$11+СВЦЭМ!$D$10+'СЕТ СН'!$G$5-'СЕТ СН'!$G$21</f>
        <v>5556.7043469399996</v>
      </c>
      <c r="W65" s="36">
        <f>SUMIFS(СВЦЭМ!$D$39:$D$782,СВЦЭМ!$A$39:$A$782,$A65,СВЦЭМ!$B$39:$B$782,W$47)+'СЕТ СН'!$G$11+СВЦЭМ!$D$10+'СЕТ СН'!$G$5-'СЕТ СН'!$G$21</f>
        <v>5582.0966826700005</v>
      </c>
      <c r="X65" s="36">
        <f>SUMIFS(СВЦЭМ!$D$39:$D$782,СВЦЭМ!$A$39:$A$782,$A65,СВЦЭМ!$B$39:$B$782,X$47)+'СЕТ СН'!$G$11+СВЦЭМ!$D$10+'СЕТ СН'!$G$5-'СЕТ СН'!$G$21</f>
        <v>5639.1886856800002</v>
      </c>
      <c r="Y65" s="36">
        <f>SUMIFS(СВЦЭМ!$D$39:$D$782,СВЦЭМ!$A$39:$A$782,$A65,СВЦЭМ!$B$39:$B$782,Y$47)+'СЕТ СН'!$G$11+СВЦЭМ!$D$10+'СЕТ СН'!$G$5-'СЕТ СН'!$G$21</f>
        <v>5718.3642946999998</v>
      </c>
    </row>
    <row r="66" spans="1:26" ht="15.75" x14ac:dyDescent="0.2">
      <c r="A66" s="35">
        <f t="shared" si="1"/>
        <v>45584</v>
      </c>
      <c r="B66" s="36">
        <f>SUMIFS(СВЦЭМ!$D$39:$D$782,СВЦЭМ!$A$39:$A$782,$A66,СВЦЭМ!$B$39:$B$782,B$47)+'СЕТ СН'!$G$11+СВЦЭМ!$D$10+'СЕТ СН'!$G$5-'СЕТ СН'!$G$21</f>
        <v>5655.7483368000003</v>
      </c>
      <c r="C66" s="36">
        <f>SUMIFS(СВЦЭМ!$D$39:$D$782,СВЦЭМ!$A$39:$A$782,$A66,СВЦЭМ!$B$39:$B$782,C$47)+'СЕТ СН'!$G$11+СВЦЭМ!$D$10+'СЕТ СН'!$G$5-'СЕТ СН'!$G$21</f>
        <v>5705.3100879800004</v>
      </c>
      <c r="D66" s="36">
        <f>SUMIFS(СВЦЭМ!$D$39:$D$782,СВЦЭМ!$A$39:$A$782,$A66,СВЦЭМ!$B$39:$B$782,D$47)+'СЕТ СН'!$G$11+СВЦЭМ!$D$10+'СЕТ СН'!$G$5-'СЕТ СН'!$G$21</f>
        <v>5776.7798719500006</v>
      </c>
      <c r="E66" s="36">
        <f>SUMIFS(СВЦЭМ!$D$39:$D$782,СВЦЭМ!$A$39:$A$782,$A66,СВЦЭМ!$B$39:$B$782,E$47)+'СЕТ СН'!$G$11+СВЦЭМ!$D$10+'СЕТ СН'!$G$5-'СЕТ СН'!$G$21</f>
        <v>5783.83149349</v>
      </c>
      <c r="F66" s="36">
        <f>SUMIFS(СВЦЭМ!$D$39:$D$782,СВЦЭМ!$A$39:$A$782,$A66,СВЦЭМ!$B$39:$B$782,F$47)+'СЕТ СН'!$G$11+СВЦЭМ!$D$10+'СЕТ СН'!$G$5-'СЕТ СН'!$G$21</f>
        <v>5791.0235548600003</v>
      </c>
      <c r="G66" s="36">
        <f>SUMIFS(СВЦЭМ!$D$39:$D$782,СВЦЭМ!$A$39:$A$782,$A66,СВЦЭМ!$B$39:$B$782,G$47)+'СЕТ СН'!$G$11+СВЦЭМ!$D$10+'СЕТ СН'!$G$5-'СЕТ СН'!$G$21</f>
        <v>5786.0050087600002</v>
      </c>
      <c r="H66" s="36">
        <f>SUMIFS(СВЦЭМ!$D$39:$D$782,СВЦЭМ!$A$39:$A$782,$A66,СВЦЭМ!$B$39:$B$782,H$47)+'СЕТ СН'!$G$11+СВЦЭМ!$D$10+'СЕТ СН'!$G$5-'СЕТ СН'!$G$21</f>
        <v>5760.8047462800005</v>
      </c>
      <c r="I66" s="36">
        <f>SUMIFS(СВЦЭМ!$D$39:$D$782,СВЦЭМ!$A$39:$A$782,$A66,СВЦЭМ!$B$39:$B$782,I$47)+'СЕТ СН'!$G$11+СВЦЭМ!$D$10+'СЕТ СН'!$G$5-'СЕТ СН'!$G$21</f>
        <v>5774.7343084599997</v>
      </c>
      <c r="J66" s="36">
        <f>SUMIFS(СВЦЭМ!$D$39:$D$782,СВЦЭМ!$A$39:$A$782,$A66,СВЦЭМ!$B$39:$B$782,J$47)+'СЕТ СН'!$G$11+СВЦЭМ!$D$10+'СЕТ СН'!$G$5-'СЕТ СН'!$G$21</f>
        <v>5673.45978027</v>
      </c>
      <c r="K66" s="36">
        <f>SUMIFS(СВЦЭМ!$D$39:$D$782,СВЦЭМ!$A$39:$A$782,$A66,СВЦЭМ!$B$39:$B$782,K$47)+'СЕТ СН'!$G$11+СВЦЭМ!$D$10+'СЕТ СН'!$G$5-'СЕТ СН'!$G$21</f>
        <v>5577.9159230000005</v>
      </c>
      <c r="L66" s="36">
        <f>SUMIFS(СВЦЭМ!$D$39:$D$782,СВЦЭМ!$A$39:$A$782,$A66,СВЦЭМ!$B$39:$B$782,L$47)+'СЕТ СН'!$G$11+СВЦЭМ!$D$10+'СЕТ СН'!$G$5-'СЕТ СН'!$G$21</f>
        <v>5540.7696104900006</v>
      </c>
      <c r="M66" s="36">
        <f>SUMIFS(СВЦЭМ!$D$39:$D$782,СВЦЭМ!$A$39:$A$782,$A66,СВЦЭМ!$B$39:$B$782,M$47)+'СЕТ СН'!$G$11+СВЦЭМ!$D$10+'СЕТ СН'!$G$5-'СЕТ СН'!$G$21</f>
        <v>5555.9041681199997</v>
      </c>
      <c r="N66" s="36">
        <f>SUMIFS(СВЦЭМ!$D$39:$D$782,СВЦЭМ!$A$39:$A$782,$A66,СВЦЭМ!$B$39:$B$782,N$47)+'СЕТ СН'!$G$11+СВЦЭМ!$D$10+'СЕТ СН'!$G$5-'СЕТ СН'!$G$21</f>
        <v>5573.9317619000003</v>
      </c>
      <c r="O66" s="36">
        <f>SUMIFS(СВЦЭМ!$D$39:$D$782,СВЦЭМ!$A$39:$A$782,$A66,СВЦЭМ!$B$39:$B$782,O$47)+'СЕТ СН'!$G$11+СВЦЭМ!$D$10+'СЕТ СН'!$G$5-'СЕТ СН'!$G$21</f>
        <v>5586.4339522600003</v>
      </c>
      <c r="P66" s="36">
        <f>SUMIFS(СВЦЭМ!$D$39:$D$782,СВЦЭМ!$A$39:$A$782,$A66,СВЦЭМ!$B$39:$B$782,P$47)+'СЕТ СН'!$G$11+СВЦЭМ!$D$10+'СЕТ СН'!$G$5-'СЕТ СН'!$G$21</f>
        <v>5608.9482341700004</v>
      </c>
      <c r="Q66" s="36">
        <f>SUMIFS(СВЦЭМ!$D$39:$D$782,СВЦЭМ!$A$39:$A$782,$A66,СВЦЭМ!$B$39:$B$782,Q$47)+'СЕТ СН'!$G$11+СВЦЭМ!$D$10+'СЕТ СН'!$G$5-'СЕТ СН'!$G$21</f>
        <v>5615.2935401800005</v>
      </c>
      <c r="R66" s="36">
        <f>SUMIFS(СВЦЭМ!$D$39:$D$782,СВЦЭМ!$A$39:$A$782,$A66,СВЦЭМ!$B$39:$B$782,R$47)+'СЕТ СН'!$G$11+СВЦЭМ!$D$10+'СЕТ СН'!$G$5-'СЕТ СН'!$G$21</f>
        <v>5619.0887326399998</v>
      </c>
      <c r="S66" s="36">
        <f>SUMIFS(СВЦЭМ!$D$39:$D$782,СВЦЭМ!$A$39:$A$782,$A66,СВЦЭМ!$B$39:$B$782,S$47)+'СЕТ СН'!$G$11+СВЦЭМ!$D$10+'СЕТ СН'!$G$5-'СЕТ СН'!$G$21</f>
        <v>5610.18612949</v>
      </c>
      <c r="T66" s="36">
        <f>SUMIFS(СВЦЭМ!$D$39:$D$782,СВЦЭМ!$A$39:$A$782,$A66,СВЦЭМ!$B$39:$B$782,T$47)+'СЕТ СН'!$G$11+СВЦЭМ!$D$10+'СЕТ СН'!$G$5-'СЕТ СН'!$G$21</f>
        <v>5541.9981757400001</v>
      </c>
      <c r="U66" s="36">
        <f>SUMIFS(СВЦЭМ!$D$39:$D$782,СВЦЭМ!$A$39:$A$782,$A66,СВЦЭМ!$B$39:$B$782,U$47)+'СЕТ СН'!$G$11+СВЦЭМ!$D$10+'СЕТ СН'!$G$5-'СЕТ СН'!$G$21</f>
        <v>5516.7789483899996</v>
      </c>
      <c r="V66" s="36">
        <f>SUMIFS(СВЦЭМ!$D$39:$D$782,СВЦЭМ!$A$39:$A$782,$A66,СВЦЭМ!$B$39:$B$782,V$47)+'СЕТ СН'!$G$11+СВЦЭМ!$D$10+'СЕТ СН'!$G$5-'СЕТ СН'!$G$21</f>
        <v>5527.9283866599999</v>
      </c>
      <c r="W66" s="36">
        <f>SUMIFS(СВЦЭМ!$D$39:$D$782,СВЦЭМ!$A$39:$A$782,$A66,СВЦЭМ!$B$39:$B$782,W$47)+'СЕТ СН'!$G$11+СВЦЭМ!$D$10+'СЕТ СН'!$G$5-'СЕТ СН'!$G$21</f>
        <v>5545.8793050000004</v>
      </c>
      <c r="X66" s="36">
        <f>SUMIFS(СВЦЭМ!$D$39:$D$782,СВЦЭМ!$A$39:$A$782,$A66,СВЦЭМ!$B$39:$B$782,X$47)+'СЕТ СН'!$G$11+СВЦЭМ!$D$10+'СЕТ СН'!$G$5-'СЕТ СН'!$G$21</f>
        <v>5601.94469768</v>
      </c>
      <c r="Y66" s="36">
        <f>SUMIFS(СВЦЭМ!$D$39:$D$782,СВЦЭМ!$A$39:$A$782,$A66,СВЦЭМ!$B$39:$B$782,Y$47)+'СЕТ СН'!$G$11+СВЦЭМ!$D$10+'СЕТ СН'!$G$5-'СЕТ СН'!$G$21</f>
        <v>5634.2031232099998</v>
      </c>
    </row>
    <row r="67" spans="1:26" ht="15.75" x14ac:dyDescent="0.2">
      <c r="A67" s="35">
        <f t="shared" si="1"/>
        <v>45585</v>
      </c>
      <c r="B67" s="36">
        <f>SUMIFS(СВЦЭМ!$D$39:$D$782,СВЦЭМ!$A$39:$A$782,$A67,СВЦЭМ!$B$39:$B$782,B$47)+'СЕТ СН'!$G$11+СВЦЭМ!$D$10+'СЕТ СН'!$G$5-'СЕТ СН'!$G$21</f>
        <v>5703.9048201200003</v>
      </c>
      <c r="C67" s="36">
        <f>SUMIFS(СВЦЭМ!$D$39:$D$782,СВЦЭМ!$A$39:$A$782,$A67,СВЦЭМ!$B$39:$B$782,C$47)+'СЕТ СН'!$G$11+СВЦЭМ!$D$10+'СЕТ СН'!$G$5-'СЕТ СН'!$G$21</f>
        <v>5767.2610084799999</v>
      </c>
      <c r="D67" s="36">
        <f>SUMIFS(СВЦЭМ!$D$39:$D$782,СВЦЭМ!$A$39:$A$782,$A67,СВЦЭМ!$B$39:$B$782,D$47)+'СЕТ СН'!$G$11+СВЦЭМ!$D$10+'СЕТ СН'!$G$5-'СЕТ СН'!$G$21</f>
        <v>5799.76952102</v>
      </c>
      <c r="E67" s="36">
        <f>SUMIFS(СВЦЭМ!$D$39:$D$782,СВЦЭМ!$A$39:$A$782,$A67,СВЦЭМ!$B$39:$B$782,E$47)+'СЕТ СН'!$G$11+СВЦЭМ!$D$10+'СЕТ СН'!$G$5-'СЕТ СН'!$G$21</f>
        <v>5820.8223424999996</v>
      </c>
      <c r="F67" s="36">
        <f>SUMIFS(СВЦЭМ!$D$39:$D$782,СВЦЭМ!$A$39:$A$782,$A67,СВЦЭМ!$B$39:$B$782,F$47)+'СЕТ СН'!$G$11+СВЦЭМ!$D$10+'СЕТ СН'!$G$5-'СЕТ СН'!$G$21</f>
        <v>5821.4793530699999</v>
      </c>
      <c r="G67" s="36">
        <f>SUMIFS(СВЦЭМ!$D$39:$D$782,СВЦЭМ!$A$39:$A$782,$A67,СВЦЭМ!$B$39:$B$782,G$47)+'СЕТ СН'!$G$11+СВЦЭМ!$D$10+'СЕТ СН'!$G$5-'СЕТ СН'!$G$21</f>
        <v>5805.5380499700004</v>
      </c>
      <c r="H67" s="36">
        <f>SUMIFS(СВЦЭМ!$D$39:$D$782,СВЦЭМ!$A$39:$A$782,$A67,СВЦЭМ!$B$39:$B$782,H$47)+'СЕТ СН'!$G$11+СВЦЭМ!$D$10+'СЕТ СН'!$G$5-'СЕТ СН'!$G$21</f>
        <v>5783.0408423999997</v>
      </c>
      <c r="I67" s="36">
        <f>SUMIFS(СВЦЭМ!$D$39:$D$782,СВЦЭМ!$A$39:$A$782,$A67,СВЦЭМ!$B$39:$B$782,I$47)+'СЕТ СН'!$G$11+СВЦЭМ!$D$10+'СЕТ СН'!$G$5-'СЕТ СН'!$G$21</f>
        <v>5739.5229370899997</v>
      </c>
      <c r="J67" s="36">
        <f>SUMIFS(СВЦЭМ!$D$39:$D$782,СВЦЭМ!$A$39:$A$782,$A67,СВЦЭМ!$B$39:$B$782,J$47)+'СЕТ СН'!$G$11+СВЦЭМ!$D$10+'СЕТ СН'!$G$5-'СЕТ СН'!$G$21</f>
        <v>5656.8610672699997</v>
      </c>
      <c r="K67" s="36">
        <f>SUMIFS(СВЦЭМ!$D$39:$D$782,СВЦЭМ!$A$39:$A$782,$A67,СВЦЭМ!$B$39:$B$782,K$47)+'СЕТ СН'!$G$11+СВЦЭМ!$D$10+'СЕТ СН'!$G$5-'СЕТ СН'!$G$21</f>
        <v>5592.8016403599995</v>
      </c>
      <c r="L67" s="36">
        <f>SUMIFS(СВЦЭМ!$D$39:$D$782,СВЦЭМ!$A$39:$A$782,$A67,СВЦЭМ!$B$39:$B$782,L$47)+'СЕТ СН'!$G$11+СВЦЭМ!$D$10+'СЕТ СН'!$G$5-'СЕТ СН'!$G$21</f>
        <v>5585.4353123000001</v>
      </c>
      <c r="M67" s="36">
        <f>SUMIFS(СВЦЭМ!$D$39:$D$782,СВЦЭМ!$A$39:$A$782,$A67,СВЦЭМ!$B$39:$B$782,M$47)+'СЕТ СН'!$G$11+СВЦЭМ!$D$10+'СЕТ СН'!$G$5-'СЕТ СН'!$G$21</f>
        <v>5588.2474859399999</v>
      </c>
      <c r="N67" s="36">
        <f>SUMIFS(СВЦЭМ!$D$39:$D$782,СВЦЭМ!$A$39:$A$782,$A67,СВЦЭМ!$B$39:$B$782,N$47)+'СЕТ СН'!$G$11+СВЦЭМ!$D$10+'СЕТ СН'!$G$5-'СЕТ СН'!$G$21</f>
        <v>5608.2288160899998</v>
      </c>
      <c r="O67" s="36">
        <f>SUMIFS(СВЦЭМ!$D$39:$D$782,СВЦЭМ!$A$39:$A$782,$A67,СВЦЭМ!$B$39:$B$782,O$47)+'СЕТ СН'!$G$11+СВЦЭМ!$D$10+'СЕТ СН'!$G$5-'СЕТ СН'!$G$21</f>
        <v>5632.0722168399998</v>
      </c>
      <c r="P67" s="36">
        <f>SUMIFS(СВЦЭМ!$D$39:$D$782,СВЦЭМ!$A$39:$A$782,$A67,СВЦЭМ!$B$39:$B$782,P$47)+'СЕТ СН'!$G$11+СВЦЭМ!$D$10+'СЕТ СН'!$G$5-'СЕТ СН'!$G$21</f>
        <v>5646.8821291200002</v>
      </c>
      <c r="Q67" s="36">
        <f>SUMIFS(СВЦЭМ!$D$39:$D$782,СВЦЭМ!$A$39:$A$782,$A67,СВЦЭМ!$B$39:$B$782,Q$47)+'СЕТ СН'!$G$11+СВЦЭМ!$D$10+'СЕТ СН'!$G$5-'СЕТ СН'!$G$21</f>
        <v>5642.62158774</v>
      </c>
      <c r="R67" s="36">
        <f>SUMIFS(СВЦЭМ!$D$39:$D$782,СВЦЭМ!$A$39:$A$782,$A67,СВЦЭМ!$B$39:$B$782,R$47)+'СЕТ СН'!$G$11+СВЦЭМ!$D$10+'СЕТ СН'!$G$5-'СЕТ СН'!$G$21</f>
        <v>5630.3771166699999</v>
      </c>
      <c r="S67" s="36">
        <f>SUMIFS(СВЦЭМ!$D$39:$D$782,СВЦЭМ!$A$39:$A$782,$A67,СВЦЭМ!$B$39:$B$782,S$47)+'СЕТ СН'!$G$11+СВЦЭМ!$D$10+'СЕТ СН'!$G$5-'СЕТ СН'!$G$21</f>
        <v>5588.7176364200004</v>
      </c>
      <c r="T67" s="36">
        <f>SUMIFS(СВЦЭМ!$D$39:$D$782,СВЦЭМ!$A$39:$A$782,$A67,СВЦЭМ!$B$39:$B$782,T$47)+'СЕТ СН'!$G$11+СВЦЭМ!$D$10+'СЕТ СН'!$G$5-'СЕТ СН'!$G$21</f>
        <v>5522.8100293699999</v>
      </c>
      <c r="U67" s="36">
        <f>SUMIFS(СВЦЭМ!$D$39:$D$782,СВЦЭМ!$A$39:$A$782,$A67,СВЦЭМ!$B$39:$B$782,U$47)+'СЕТ СН'!$G$11+СВЦЭМ!$D$10+'СЕТ СН'!$G$5-'СЕТ СН'!$G$21</f>
        <v>5472.97798745</v>
      </c>
      <c r="V67" s="36">
        <f>SUMIFS(СВЦЭМ!$D$39:$D$782,СВЦЭМ!$A$39:$A$782,$A67,СВЦЭМ!$B$39:$B$782,V$47)+'СЕТ СН'!$G$11+СВЦЭМ!$D$10+'СЕТ СН'!$G$5-'СЕТ СН'!$G$21</f>
        <v>5489.46108585</v>
      </c>
      <c r="W67" s="36">
        <f>SUMIFS(СВЦЭМ!$D$39:$D$782,СВЦЭМ!$A$39:$A$782,$A67,СВЦЭМ!$B$39:$B$782,W$47)+'СЕТ СН'!$G$11+СВЦЭМ!$D$10+'СЕТ СН'!$G$5-'СЕТ СН'!$G$21</f>
        <v>5533.4259268300002</v>
      </c>
      <c r="X67" s="36">
        <f>SUMIFS(СВЦЭМ!$D$39:$D$782,СВЦЭМ!$A$39:$A$782,$A67,СВЦЭМ!$B$39:$B$782,X$47)+'СЕТ СН'!$G$11+СВЦЭМ!$D$10+'СЕТ СН'!$G$5-'СЕТ СН'!$G$21</f>
        <v>5609.4588264800004</v>
      </c>
      <c r="Y67" s="36">
        <f>SUMIFS(СВЦЭМ!$D$39:$D$782,СВЦЭМ!$A$39:$A$782,$A67,СВЦЭМ!$B$39:$B$782,Y$47)+'СЕТ СН'!$G$11+СВЦЭМ!$D$10+'СЕТ СН'!$G$5-'СЕТ СН'!$G$21</f>
        <v>5670.6689878400002</v>
      </c>
    </row>
    <row r="68" spans="1:26" ht="15.75" x14ac:dyDescent="0.2">
      <c r="A68" s="35">
        <f t="shared" si="1"/>
        <v>45586</v>
      </c>
      <c r="B68" s="36">
        <f>SUMIFS(СВЦЭМ!$D$39:$D$782,СВЦЭМ!$A$39:$A$782,$A68,СВЦЭМ!$B$39:$B$782,B$47)+'СЕТ СН'!$G$11+СВЦЭМ!$D$10+'СЕТ СН'!$G$5-'СЕТ СН'!$G$21</f>
        <v>5773.8298655300005</v>
      </c>
      <c r="C68" s="36">
        <f>SUMIFS(СВЦЭМ!$D$39:$D$782,СВЦЭМ!$A$39:$A$782,$A68,СВЦЭМ!$B$39:$B$782,C$47)+'СЕТ СН'!$G$11+СВЦЭМ!$D$10+'СЕТ СН'!$G$5-'СЕТ СН'!$G$21</f>
        <v>5808.7371293699998</v>
      </c>
      <c r="D68" s="36">
        <f>SUMIFS(СВЦЭМ!$D$39:$D$782,СВЦЭМ!$A$39:$A$782,$A68,СВЦЭМ!$B$39:$B$782,D$47)+'СЕТ СН'!$G$11+СВЦЭМ!$D$10+'СЕТ СН'!$G$5-'СЕТ СН'!$G$21</f>
        <v>5828.0582363399999</v>
      </c>
      <c r="E68" s="36">
        <f>SUMIFS(СВЦЭМ!$D$39:$D$782,СВЦЭМ!$A$39:$A$782,$A68,СВЦЭМ!$B$39:$B$782,E$47)+'СЕТ СН'!$G$11+СВЦЭМ!$D$10+'СЕТ СН'!$G$5-'СЕТ СН'!$G$21</f>
        <v>5835.36173375</v>
      </c>
      <c r="F68" s="36">
        <f>SUMIFS(СВЦЭМ!$D$39:$D$782,СВЦЭМ!$A$39:$A$782,$A68,СВЦЭМ!$B$39:$B$782,F$47)+'СЕТ СН'!$G$11+СВЦЭМ!$D$10+'СЕТ СН'!$G$5-'СЕТ СН'!$G$21</f>
        <v>5839.9714393300001</v>
      </c>
      <c r="G68" s="36">
        <f>SUMIFS(СВЦЭМ!$D$39:$D$782,СВЦЭМ!$A$39:$A$782,$A68,СВЦЭМ!$B$39:$B$782,G$47)+'СЕТ СН'!$G$11+СВЦЭМ!$D$10+'СЕТ СН'!$G$5-'СЕТ СН'!$G$21</f>
        <v>5833.8799314899998</v>
      </c>
      <c r="H68" s="36">
        <f>SUMIFS(СВЦЭМ!$D$39:$D$782,СВЦЭМ!$A$39:$A$782,$A68,СВЦЭМ!$B$39:$B$782,H$47)+'СЕТ СН'!$G$11+СВЦЭМ!$D$10+'СЕТ СН'!$G$5-'СЕТ СН'!$G$21</f>
        <v>5744.2599633099999</v>
      </c>
      <c r="I68" s="36">
        <f>SUMIFS(СВЦЭМ!$D$39:$D$782,СВЦЭМ!$A$39:$A$782,$A68,СВЦЭМ!$B$39:$B$782,I$47)+'СЕТ СН'!$G$11+СВЦЭМ!$D$10+'СЕТ СН'!$G$5-'СЕТ СН'!$G$21</f>
        <v>5649.6833012999996</v>
      </c>
      <c r="J68" s="36">
        <f>SUMIFS(СВЦЭМ!$D$39:$D$782,СВЦЭМ!$A$39:$A$782,$A68,СВЦЭМ!$B$39:$B$782,J$47)+'СЕТ СН'!$G$11+СВЦЭМ!$D$10+'СЕТ СН'!$G$5-'СЕТ СН'!$G$21</f>
        <v>5598.9416899400003</v>
      </c>
      <c r="K68" s="36">
        <f>SUMIFS(СВЦЭМ!$D$39:$D$782,СВЦЭМ!$A$39:$A$782,$A68,СВЦЭМ!$B$39:$B$782,K$47)+'СЕТ СН'!$G$11+СВЦЭМ!$D$10+'СЕТ СН'!$G$5-'СЕТ СН'!$G$21</f>
        <v>5565.9705162400005</v>
      </c>
      <c r="L68" s="36">
        <f>SUMIFS(СВЦЭМ!$D$39:$D$782,СВЦЭМ!$A$39:$A$782,$A68,СВЦЭМ!$B$39:$B$782,L$47)+'СЕТ СН'!$G$11+СВЦЭМ!$D$10+'СЕТ СН'!$G$5-'СЕТ СН'!$G$21</f>
        <v>5592.8255665799998</v>
      </c>
      <c r="M68" s="36">
        <f>SUMIFS(СВЦЭМ!$D$39:$D$782,СВЦЭМ!$A$39:$A$782,$A68,СВЦЭМ!$B$39:$B$782,M$47)+'СЕТ СН'!$G$11+СВЦЭМ!$D$10+'СЕТ СН'!$G$5-'СЕТ СН'!$G$21</f>
        <v>5622.9278317999997</v>
      </c>
      <c r="N68" s="36">
        <f>SUMIFS(СВЦЭМ!$D$39:$D$782,СВЦЭМ!$A$39:$A$782,$A68,СВЦЭМ!$B$39:$B$782,N$47)+'СЕТ СН'!$G$11+СВЦЭМ!$D$10+'СЕТ СН'!$G$5-'СЕТ СН'!$G$21</f>
        <v>5669.5716131600002</v>
      </c>
      <c r="O68" s="36">
        <f>SUMIFS(СВЦЭМ!$D$39:$D$782,СВЦЭМ!$A$39:$A$782,$A68,СВЦЭМ!$B$39:$B$782,O$47)+'СЕТ СН'!$G$11+СВЦЭМ!$D$10+'СЕТ СН'!$G$5-'СЕТ СН'!$G$21</f>
        <v>5651.9027978599997</v>
      </c>
      <c r="P68" s="36">
        <f>SUMIFS(СВЦЭМ!$D$39:$D$782,СВЦЭМ!$A$39:$A$782,$A68,СВЦЭМ!$B$39:$B$782,P$47)+'СЕТ СН'!$G$11+СВЦЭМ!$D$10+'СЕТ СН'!$G$5-'СЕТ СН'!$G$21</f>
        <v>5663.0717349000006</v>
      </c>
      <c r="Q68" s="36">
        <f>SUMIFS(СВЦЭМ!$D$39:$D$782,СВЦЭМ!$A$39:$A$782,$A68,СВЦЭМ!$B$39:$B$782,Q$47)+'СЕТ СН'!$G$11+СВЦЭМ!$D$10+'СЕТ СН'!$G$5-'СЕТ СН'!$G$21</f>
        <v>5675.6641830299995</v>
      </c>
      <c r="R68" s="36">
        <f>SUMIFS(СВЦЭМ!$D$39:$D$782,СВЦЭМ!$A$39:$A$782,$A68,СВЦЭМ!$B$39:$B$782,R$47)+'СЕТ СН'!$G$11+СВЦЭМ!$D$10+'СЕТ СН'!$G$5-'СЕТ СН'!$G$21</f>
        <v>5682.99740053</v>
      </c>
      <c r="S68" s="36">
        <f>SUMIFS(СВЦЭМ!$D$39:$D$782,СВЦЭМ!$A$39:$A$782,$A68,СВЦЭМ!$B$39:$B$782,S$47)+'СЕТ СН'!$G$11+СВЦЭМ!$D$10+'СЕТ СН'!$G$5-'СЕТ СН'!$G$21</f>
        <v>5638.4730219699995</v>
      </c>
      <c r="T68" s="36">
        <f>SUMIFS(СВЦЭМ!$D$39:$D$782,СВЦЭМ!$A$39:$A$782,$A68,СВЦЭМ!$B$39:$B$782,T$47)+'СЕТ СН'!$G$11+СВЦЭМ!$D$10+'СЕТ СН'!$G$5-'СЕТ СН'!$G$21</f>
        <v>5550.9796961600005</v>
      </c>
      <c r="U68" s="36">
        <f>SUMIFS(СВЦЭМ!$D$39:$D$782,СВЦЭМ!$A$39:$A$782,$A68,СВЦЭМ!$B$39:$B$782,U$47)+'СЕТ СН'!$G$11+СВЦЭМ!$D$10+'СЕТ СН'!$G$5-'СЕТ СН'!$G$21</f>
        <v>5542.4832364399999</v>
      </c>
      <c r="V68" s="36">
        <f>SUMIFS(СВЦЭМ!$D$39:$D$782,СВЦЭМ!$A$39:$A$782,$A68,СВЦЭМ!$B$39:$B$782,V$47)+'СЕТ СН'!$G$11+СВЦЭМ!$D$10+'СЕТ СН'!$G$5-'СЕТ СН'!$G$21</f>
        <v>5554.9157829300002</v>
      </c>
      <c r="W68" s="36">
        <f>SUMIFS(СВЦЭМ!$D$39:$D$782,СВЦЭМ!$A$39:$A$782,$A68,СВЦЭМ!$B$39:$B$782,W$47)+'СЕТ СН'!$G$11+СВЦЭМ!$D$10+'СЕТ СН'!$G$5-'СЕТ СН'!$G$21</f>
        <v>5591.5514523399997</v>
      </c>
      <c r="X68" s="36">
        <f>SUMIFS(СВЦЭМ!$D$39:$D$782,СВЦЭМ!$A$39:$A$782,$A68,СВЦЭМ!$B$39:$B$782,X$47)+'СЕТ СН'!$G$11+СВЦЭМ!$D$10+'СЕТ СН'!$G$5-'СЕТ СН'!$G$21</f>
        <v>5669.8134512500001</v>
      </c>
      <c r="Y68" s="36">
        <f>SUMIFS(СВЦЭМ!$D$39:$D$782,СВЦЭМ!$A$39:$A$782,$A68,СВЦЭМ!$B$39:$B$782,Y$47)+'СЕТ СН'!$G$11+СВЦЭМ!$D$10+'СЕТ СН'!$G$5-'СЕТ СН'!$G$21</f>
        <v>5689.4920444700001</v>
      </c>
    </row>
    <row r="69" spans="1:26" ht="15.75" x14ac:dyDescent="0.2">
      <c r="A69" s="35">
        <f t="shared" si="1"/>
        <v>45587</v>
      </c>
      <c r="B69" s="36">
        <f>SUMIFS(СВЦЭМ!$D$39:$D$782,СВЦЭМ!$A$39:$A$782,$A69,СВЦЭМ!$B$39:$B$782,B$47)+'СЕТ СН'!$G$11+СВЦЭМ!$D$10+'СЕТ СН'!$G$5-'СЕТ СН'!$G$21</f>
        <v>5667.8362452199999</v>
      </c>
      <c r="C69" s="36">
        <f>SUMIFS(СВЦЭМ!$D$39:$D$782,СВЦЭМ!$A$39:$A$782,$A69,СВЦЭМ!$B$39:$B$782,C$47)+'СЕТ СН'!$G$11+СВЦЭМ!$D$10+'СЕТ СН'!$G$5-'СЕТ СН'!$G$21</f>
        <v>5695.4351721900002</v>
      </c>
      <c r="D69" s="36">
        <f>SUMIFS(СВЦЭМ!$D$39:$D$782,СВЦЭМ!$A$39:$A$782,$A69,СВЦЭМ!$B$39:$B$782,D$47)+'СЕТ СН'!$G$11+СВЦЭМ!$D$10+'СЕТ СН'!$G$5-'СЕТ СН'!$G$21</f>
        <v>5704.2564082999997</v>
      </c>
      <c r="E69" s="36">
        <f>SUMIFS(СВЦЭМ!$D$39:$D$782,СВЦЭМ!$A$39:$A$782,$A69,СВЦЭМ!$B$39:$B$782,E$47)+'СЕТ СН'!$G$11+СВЦЭМ!$D$10+'СЕТ СН'!$G$5-'СЕТ СН'!$G$21</f>
        <v>5775.3704966200003</v>
      </c>
      <c r="F69" s="36">
        <f>SUMIFS(СВЦЭМ!$D$39:$D$782,СВЦЭМ!$A$39:$A$782,$A69,СВЦЭМ!$B$39:$B$782,F$47)+'СЕТ СН'!$G$11+СВЦЭМ!$D$10+'СЕТ СН'!$G$5-'СЕТ СН'!$G$21</f>
        <v>5783.1002443899997</v>
      </c>
      <c r="G69" s="36">
        <f>SUMIFS(СВЦЭМ!$D$39:$D$782,СВЦЭМ!$A$39:$A$782,$A69,СВЦЭМ!$B$39:$B$782,G$47)+'СЕТ СН'!$G$11+СВЦЭМ!$D$10+'СЕТ СН'!$G$5-'СЕТ СН'!$G$21</f>
        <v>5766.7955008999998</v>
      </c>
      <c r="H69" s="36">
        <f>SUMIFS(СВЦЭМ!$D$39:$D$782,СВЦЭМ!$A$39:$A$782,$A69,СВЦЭМ!$B$39:$B$782,H$47)+'СЕТ СН'!$G$11+СВЦЭМ!$D$10+'СЕТ СН'!$G$5-'СЕТ СН'!$G$21</f>
        <v>5665.4014184300004</v>
      </c>
      <c r="I69" s="36">
        <f>SUMIFS(СВЦЭМ!$D$39:$D$782,СВЦЭМ!$A$39:$A$782,$A69,СВЦЭМ!$B$39:$B$782,I$47)+'СЕТ СН'!$G$11+СВЦЭМ!$D$10+'СЕТ СН'!$G$5-'СЕТ СН'!$G$21</f>
        <v>5590.0158908800004</v>
      </c>
      <c r="J69" s="36">
        <f>SUMIFS(СВЦЭМ!$D$39:$D$782,СВЦЭМ!$A$39:$A$782,$A69,СВЦЭМ!$B$39:$B$782,J$47)+'СЕТ СН'!$G$11+СВЦЭМ!$D$10+'СЕТ СН'!$G$5-'СЕТ СН'!$G$21</f>
        <v>5563.9320104199996</v>
      </c>
      <c r="K69" s="36">
        <f>SUMIFS(СВЦЭМ!$D$39:$D$782,СВЦЭМ!$A$39:$A$782,$A69,СВЦЭМ!$B$39:$B$782,K$47)+'СЕТ СН'!$G$11+СВЦЭМ!$D$10+'СЕТ СН'!$G$5-'СЕТ СН'!$G$21</f>
        <v>5560.3951965300002</v>
      </c>
      <c r="L69" s="36">
        <f>SUMIFS(СВЦЭМ!$D$39:$D$782,СВЦЭМ!$A$39:$A$782,$A69,СВЦЭМ!$B$39:$B$782,L$47)+'СЕТ СН'!$G$11+СВЦЭМ!$D$10+'СЕТ СН'!$G$5-'СЕТ СН'!$G$21</f>
        <v>5534.0160967499996</v>
      </c>
      <c r="M69" s="36">
        <f>SUMIFS(СВЦЭМ!$D$39:$D$782,СВЦЭМ!$A$39:$A$782,$A69,СВЦЭМ!$B$39:$B$782,M$47)+'СЕТ СН'!$G$11+СВЦЭМ!$D$10+'СЕТ СН'!$G$5-'СЕТ СН'!$G$21</f>
        <v>5531.0279405299998</v>
      </c>
      <c r="N69" s="36">
        <f>SUMIFS(СВЦЭМ!$D$39:$D$782,СВЦЭМ!$A$39:$A$782,$A69,СВЦЭМ!$B$39:$B$782,N$47)+'СЕТ СН'!$G$11+СВЦЭМ!$D$10+'СЕТ СН'!$G$5-'СЕТ СН'!$G$21</f>
        <v>5537.92911688</v>
      </c>
      <c r="O69" s="36">
        <f>SUMIFS(СВЦЭМ!$D$39:$D$782,СВЦЭМ!$A$39:$A$782,$A69,СВЦЭМ!$B$39:$B$782,O$47)+'СЕТ СН'!$G$11+СВЦЭМ!$D$10+'СЕТ СН'!$G$5-'СЕТ СН'!$G$21</f>
        <v>5514.6967439500004</v>
      </c>
      <c r="P69" s="36">
        <f>SUMIFS(СВЦЭМ!$D$39:$D$782,СВЦЭМ!$A$39:$A$782,$A69,СВЦЭМ!$B$39:$B$782,P$47)+'СЕТ СН'!$G$11+СВЦЭМ!$D$10+'СЕТ СН'!$G$5-'СЕТ СН'!$G$21</f>
        <v>5526.16377792</v>
      </c>
      <c r="Q69" s="36">
        <f>SUMIFS(СВЦЭМ!$D$39:$D$782,СВЦЭМ!$A$39:$A$782,$A69,СВЦЭМ!$B$39:$B$782,Q$47)+'СЕТ СН'!$G$11+СВЦЭМ!$D$10+'СЕТ СН'!$G$5-'СЕТ СН'!$G$21</f>
        <v>5570.1538614299998</v>
      </c>
      <c r="R69" s="36">
        <f>SUMIFS(СВЦЭМ!$D$39:$D$782,СВЦЭМ!$A$39:$A$782,$A69,СВЦЭМ!$B$39:$B$782,R$47)+'СЕТ СН'!$G$11+СВЦЭМ!$D$10+'СЕТ СН'!$G$5-'СЕТ СН'!$G$21</f>
        <v>5562.2376134300002</v>
      </c>
      <c r="S69" s="36">
        <f>SUMIFS(СВЦЭМ!$D$39:$D$782,СВЦЭМ!$A$39:$A$782,$A69,СВЦЭМ!$B$39:$B$782,S$47)+'СЕТ СН'!$G$11+СВЦЭМ!$D$10+'СЕТ СН'!$G$5-'СЕТ СН'!$G$21</f>
        <v>5542.87336211</v>
      </c>
      <c r="T69" s="36">
        <f>SUMIFS(СВЦЭМ!$D$39:$D$782,СВЦЭМ!$A$39:$A$782,$A69,СВЦЭМ!$B$39:$B$782,T$47)+'СЕТ СН'!$G$11+СВЦЭМ!$D$10+'СЕТ СН'!$G$5-'СЕТ СН'!$G$21</f>
        <v>5497.7528146599998</v>
      </c>
      <c r="U69" s="36">
        <f>SUMIFS(СВЦЭМ!$D$39:$D$782,СВЦЭМ!$A$39:$A$782,$A69,СВЦЭМ!$B$39:$B$782,U$47)+'СЕТ СН'!$G$11+СВЦЭМ!$D$10+'СЕТ СН'!$G$5-'СЕТ СН'!$G$21</f>
        <v>5496.5856337100004</v>
      </c>
      <c r="V69" s="36">
        <f>SUMIFS(СВЦЭМ!$D$39:$D$782,СВЦЭМ!$A$39:$A$782,$A69,СВЦЭМ!$B$39:$B$782,V$47)+'СЕТ СН'!$G$11+СВЦЭМ!$D$10+'СЕТ СН'!$G$5-'СЕТ СН'!$G$21</f>
        <v>5509.2310933799999</v>
      </c>
      <c r="W69" s="36">
        <f>SUMIFS(СВЦЭМ!$D$39:$D$782,СВЦЭМ!$A$39:$A$782,$A69,СВЦЭМ!$B$39:$B$782,W$47)+'СЕТ СН'!$G$11+СВЦЭМ!$D$10+'СЕТ СН'!$G$5-'СЕТ СН'!$G$21</f>
        <v>5513.0810133899995</v>
      </c>
      <c r="X69" s="36">
        <f>SUMIFS(СВЦЭМ!$D$39:$D$782,СВЦЭМ!$A$39:$A$782,$A69,СВЦЭМ!$B$39:$B$782,X$47)+'СЕТ СН'!$G$11+СВЦЭМ!$D$10+'СЕТ СН'!$G$5-'СЕТ СН'!$G$21</f>
        <v>5566.2897067000004</v>
      </c>
      <c r="Y69" s="36">
        <f>SUMIFS(СВЦЭМ!$D$39:$D$782,СВЦЭМ!$A$39:$A$782,$A69,СВЦЭМ!$B$39:$B$782,Y$47)+'СЕТ СН'!$G$11+СВЦЭМ!$D$10+'СЕТ СН'!$G$5-'СЕТ СН'!$G$21</f>
        <v>5599.6962560000002</v>
      </c>
    </row>
    <row r="70" spans="1:26" ht="15.75" x14ac:dyDescent="0.2">
      <c r="A70" s="35">
        <f t="shared" si="1"/>
        <v>45588</v>
      </c>
      <c r="B70" s="36">
        <f>SUMIFS(СВЦЭМ!$D$39:$D$782,СВЦЭМ!$A$39:$A$782,$A70,СВЦЭМ!$B$39:$B$782,B$47)+'СЕТ СН'!$G$11+СВЦЭМ!$D$10+'СЕТ СН'!$G$5-'СЕТ СН'!$G$21</f>
        <v>5686.7269898900004</v>
      </c>
      <c r="C70" s="36">
        <f>SUMIFS(СВЦЭМ!$D$39:$D$782,СВЦЭМ!$A$39:$A$782,$A70,СВЦЭМ!$B$39:$B$782,C$47)+'СЕТ СН'!$G$11+СВЦЭМ!$D$10+'СЕТ СН'!$G$5-'СЕТ СН'!$G$21</f>
        <v>5737.0967512200004</v>
      </c>
      <c r="D70" s="36">
        <f>SUMIFS(СВЦЭМ!$D$39:$D$782,СВЦЭМ!$A$39:$A$782,$A70,СВЦЭМ!$B$39:$B$782,D$47)+'СЕТ СН'!$G$11+СВЦЭМ!$D$10+'СЕТ СН'!$G$5-'СЕТ СН'!$G$21</f>
        <v>5772.6951619700003</v>
      </c>
      <c r="E70" s="36">
        <f>SUMIFS(СВЦЭМ!$D$39:$D$782,СВЦЭМ!$A$39:$A$782,$A70,СВЦЭМ!$B$39:$B$782,E$47)+'СЕТ СН'!$G$11+СВЦЭМ!$D$10+'СЕТ СН'!$G$5-'СЕТ СН'!$G$21</f>
        <v>5789.1686258</v>
      </c>
      <c r="F70" s="36">
        <f>SUMIFS(СВЦЭМ!$D$39:$D$782,СВЦЭМ!$A$39:$A$782,$A70,СВЦЭМ!$B$39:$B$782,F$47)+'СЕТ СН'!$G$11+СВЦЭМ!$D$10+'СЕТ СН'!$G$5-'СЕТ СН'!$G$21</f>
        <v>5775.94266599</v>
      </c>
      <c r="G70" s="36">
        <f>SUMIFS(СВЦЭМ!$D$39:$D$782,СВЦЭМ!$A$39:$A$782,$A70,СВЦЭМ!$B$39:$B$782,G$47)+'СЕТ СН'!$G$11+СВЦЭМ!$D$10+'СЕТ СН'!$G$5-'СЕТ СН'!$G$21</f>
        <v>5742.5166494499999</v>
      </c>
      <c r="H70" s="36">
        <f>SUMIFS(СВЦЭМ!$D$39:$D$782,СВЦЭМ!$A$39:$A$782,$A70,СВЦЭМ!$B$39:$B$782,H$47)+'СЕТ СН'!$G$11+СВЦЭМ!$D$10+'СЕТ СН'!$G$5-'СЕТ СН'!$G$21</f>
        <v>5651.2713979199998</v>
      </c>
      <c r="I70" s="36">
        <f>SUMIFS(СВЦЭМ!$D$39:$D$782,СВЦЭМ!$A$39:$A$782,$A70,СВЦЭМ!$B$39:$B$782,I$47)+'СЕТ СН'!$G$11+СВЦЭМ!$D$10+'СЕТ СН'!$G$5-'СЕТ СН'!$G$21</f>
        <v>5571.5761360500001</v>
      </c>
      <c r="J70" s="36">
        <f>SUMIFS(СВЦЭМ!$D$39:$D$782,СВЦЭМ!$A$39:$A$782,$A70,СВЦЭМ!$B$39:$B$782,J$47)+'СЕТ СН'!$G$11+СВЦЭМ!$D$10+'СЕТ СН'!$G$5-'СЕТ СН'!$G$21</f>
        <v>5530.5505630300004</v>
      </c>
      <c r="K70" s="36">
        <f>SUMIFS(СВЦЭМ!$D$39:$D$782,СВЦЭМ!$A$39:$A$782,$A70,СВЦЭМ!$B$39:$B$782,K$47)+'СЕТ СН'!$G$11+СВЦЭМ!$D$10+'СЕТ СН'!$G$5-'СЕТ СН'!$G$21</f>
        <v>5532.14859806</v>
      </c>
      <c r="L70" s="36">
        <f>SUMIFS(СВЦЭМ!$D$39:$D$782,СВЦЭМ!$A$39:$A$782,$A70,СВЦЭМ!$B$39:$B$782,L$47)+'СЕТ СН'!$G$11+СВЦЭМ!$D$10+'СЕТ СН'!$G$5-'СЕТ СН'!$G$21</f>
        <v>5514.7305281400004</v>
      </c>
      <c r="M70" s="36">
        <f>SUMIFS(СВЦЭМ!$D$39:$D$782,СВЦЭМ!$A$39:$A$782,$A70,СВЦЭМ!$B$39:$B$782,M$47)+'СЕТ СН'!$G$11+СВЦЭМ!$D$10+'СЕТ СН'!$G$5-'СЕТ СН'!$G$21</f>
        <v>5512.5859017299999</v>
      </c>
      <c r="N70" s="36">
        <f>SUMIFS(СВЦЭМ!$D$39:$D$782,СВЦЭМ!$A$39:$A$782,$A70,СВЦЭМ!$B$39:$B$782,N$47)+'СЕТ СН'!$G$11+СВЦЭМ!$D$10+'СЕТ СН'!$G$5-'СЕТ СН'!$G$21</f>
        <v>5533.3172599299996</v>
      </c>
      <c r="O70" s="36">
        <f>SUMIFS(СВЦЭМ!$D$39:$D$782,СВЦЭМ!$A$39:$A$782,$A70,СВЦЭМ!$B$39:$B$782,O$47)+'СЕТ СН'!$G$11+СВЦЭМ!$D$10+'СЕТ СН'!$G$5-'СЕТ СН'!$G$21</f>
        <v>5508.3004482899996</v>
      </c>
      <c r="P70" s="36">
        <f>SUMIFS(СВЦЭМ!$D$39:$D$782,СВЦЭМ!$A$39:$A$782,$A70,СВЦЭМ!$B$39:$B$782,P$47)+'СЕТ СН'!$G$11+СВЦЭМ!$D$10+'СЕТ СН'!$G$5-'СЕТ СН'!$G$21</f>
        <v>5525.0233777600006</v>
      </c>
      <c r="Q70" s="36">
        <f>SUMIFS(СВЦЭМ!$D$39:$D$782,СВЦЭМ!$A$39:$A$782,$A70,СВЦЭМ!$B$39:$B$782,Q$47)+'СЕТ СН'!$G$11+СВЦЭМ!$D$10+'СЕТ СН'!$G$5-'СЕТ СН'!$G$21</f>
        <v>5606.2648880799998</v>
      </c>
      <c r="R70" s="36">
        <f>SUMIFS(СВЦЭМ!$D$39:$D$782,СВЦЭМ!$A$39:$A$782,$A70,СВЦЭМ!$B$39:$B$782,R$47)+'СЕТ СН'!$G$11+СВЦЭМ!$D$10+'СЕТ СН'!$G$5-'СЕТ СН'!$G$21</f>
        <v>5601.4509458700004</v>
      </c>
      <c r="S70" s="36">
        <f>SUMIFS(СВЦЭМ!$D$39:$D$782,СВЦЭМ!$A$39:$A$782,$A70,СВЦЭМ!$B$39:$B$782,S$47)+'СЕТ СН'!$G$11+СВЦЭМ!$D$10+'СЕТ СН'!$G$5-'СЕТ СН'!$G$21</f>
        <v>5579.7409168200002</v>
      </c>
      <c r="T70" s="36">
        <f>SUMIFS(СВЦЭМ!$D$39:$D$782,СВЦЭМ!$A$39:$A$782,$A70,СВЦЭМ!$B$39:$B$782,T$47)+'СЕТ СН'!$G$11+СВЦЭМ!$D$10+'СЕТ СН'!$G$5-'СЕТ СН'!$G$21</f>
        <v>5525.7674731799998</v>
      </c>
      <c r="U70" s="36">
        <f>SUMIFS(СВЦЭМ!$D$39:$D$782,СВЦЭМ!$A$39:$A$782,$A70,СВЦЭМ!$B$39:$B$782,U$47)+'СЕТ СН'!$G$11+СВЦЭМ!$D$10+'СЕТ СН'!$G$5-'СЕТ СН'!$G$21</f>
        <v>5521.8015052000001</v>
      </c>
      <c r="V70" s="36">
        <f>SUMIFS(СВЦЭМ!$D$39:$D$782,СВЦЭМ!$A$39:$A$782,$A70,СВЦЭМ!$B$39:$B$782,V$47)+'СЕТ СН'!$G$11+СВЦЭМ!$D$10+'СЕТ СН'!$G$5-'СЕТ СН'!$G$21</f>
        <v>5532.7731558100004</v>
      </c>
      <c r="W70" s="36">
        <f>SUMIFS(СВЦЭМ!$D$39:$D$782,СВЦЭМ!$A$39:$A$782,$A70,СВЦЭМ!$B$39:$B$782,W$47)+'СЕТ СН'!$G$11+СВЦЭМ!$D$10+'СЕТ СН'!$G$5-'СЕТ СН'!$G$21</f>
        <v>5481.7825883000005</v>
      </c>
      <c r="X70" s="36">
        <f>SUMIFS(СВЦЭМ!$D$39:$D$782,СВЦЭМ!$A$39:$A$782,$A70,СВЦЭМ!$B$39:$B$782,X$47)+'СЕТ СН'!$G$11+СВЦЭМ!$D$10+'СЕТ СН'!$G$5-'СЕТ СН'!$G$21</f>
        <v>5529.0526407100006</v>
      </c>
      <c r="Y70" s="36">
        <f>SUMIFS(СВЦЭМ!$D$39:$D$782,СВЦЭМ!$A$39:$A$782,$A70,СВЦЭМ!$B$39:$B$782,Y$47)+'СЕТ СН'!$G$11+СВЦЭМ!$D$10+'СЕТ СН'!$G$5-'СЕТ СН'!$G$21</f>
        <v>5515.1962043000003</v>
      </c>
    </row>
    <row r="71" spans="1:26" ht="15.75" x14ac:dyDescent="0.2">
      <c r="A71" s="35">
        <f t="shared" si="1"/>
        <v>45589</v>
      </c>
      <c r="B71" s="36">
        <f>SUMIFS(СВЦЭМ!$D$39:$D$782,СВЦЭМ!$A$39:$A$782,$A71,СВЦЭМ!$B$39:$B$782,B$47)+'СЕТ СН'!$G$11+СВЦЭМ!$D$10+'СЕТ СН'!$G$5-'СЕТ СН'!$G$21</f>
        <v>5634.0752672899998</v>
      </c>
      <c r="C71" s="36">
        <f>SUMIFS(СВЦЭМ!$D$39:$D$782,СВЦЭМ!$A$39:$A$782,$A71,СВЦЭМ!$B$39:$B$782,C$47)+'СЕТ СН'!$G$11+СВЦЭМ!$D$10+'СЕТ СН'!$G$5-'СЕТ СН'!$G$21</f>
        <v>5665.5712471699999</v>
      </c>
      <c r="D71" s="36">
        <f>SUMIFS(СВЦЭМ!$D$39:$D$782,СВЦЭМ!$A$39:$A$782,$A71,СВЦЭМ!$B$39:$B$782,D$47)+'СЕТ СН'!$G$11+СВЦЭМ!$D$10+'СЕТ СН'!$G$5-'СЕТ СН'!$G$21</f>
        <v>5718.8446619200004</v>
      </c>
      <c r="E71" s="36">
        <f>SUMIFS(СВЦЭМ!$D$39:$D$782,СВЦЭМ!$A$39:$A$782,$A71,СВЦЭМ!$B$39:$B$782,E$47)+'СЕТ СН'!$G$11+СВЦЭМ!$D$10+'СЕТ СН'!$G$5-'СЕТ СН'!$G$21</f>
        <v>5738.02889263</v>
      </c>
      <c r="F71" s="36">
        <f>SUMIFS(СВЦЭМ!$D$39:$D$782,СВЦЭМ!$A$39:$A$782,$A71,СВЦЭМ!$B$39:$B$782,F$47)+'СЕТ СН'!$G$11+СВЦЭМ!$D$10+'СЕТ СН'!$G$5-'СЕТ СН'!$G$21</f>
        <v>5743.2394167599996</v>
      </c>
      <c r="G71" s="36">
        <f>SUMIFS(СВЦЭМ!$D$39:$D$782,СВЦЭМ!$A$39:$A$782,$A71,СВЦЭМ!$B$39:$B$782,G$47)+'СЕТ СН'!$G$11+СВЦЭМ!$D$10+'СЕТ СН'!$G$5-'СЕТ СН'!$G$21</f>
        <v>5721.1902787400004</v>
      </c>
      <c r="H71" s="36">
        <f>SUMIFS(СВЦЭМ!$D$39:$D$782,СВЦЭМ!$A$39:$A$782,$A71,СВЦЭМ!$B$39:$B$782,H$47)+'СЕТ СН'!$G$11+СВЦЭМ!$D$10+'СЕТ СН'!$G$5-'СЕТ СН'!$G$21</f>
        <v>5631.6689355500002</v>
      </c>
      <c r="I71" s="36">
        <f>SUMIFS(СВЦЭМ!$D$39:$D$782,СВЦЭМ!$A$39:$A$782,$A71,СВЦЭМ!$B$39:$B$782,I$47)+'СЕТ СН'!$G$11+СВЦЭМ!$D$10+'СЕТ СН'!$G$5-'СЕТ СН'!$G$21</f>
        <v>5551.3221754200003</v>
      </c>
      <c r="J71" s="36">
        <f>SUMIFS(СВЦЭМ!$D$39:$D$782,СВЦЭМ!$A$39:$A$782,$A71,СВЦЭМ!$B$39:$B$782,J$47)+'СЕТ СН'!$G$11+СВЦЭМ!$D$10+'СЕТ СН'!$G$5-'СЕТ СН'!$G$21</f>
        <v>5502.6768389600002</v>
      </c>
      <c r="K71" s="36">
        <f>SUMIFS(СВЦЭМ!$D$39:$D$782,СВЦЭМ!$A$39:$A$782,$A71,СВЦЭМ!$B$39:$B$782,K$47)+'СЕТ СН'!$G$11+СВЦЭМ!$D$10+'СЕТ СН'!$G$5-'СЕТ СН'!$G$21</f>
        <v>5477.5500934900001</v>
      </c>
      <c r="L71" s="36">
        <f>SUMIFS(СВЦЭМ!$D$39:$D$782,СВЦЭМ!$A$39:$A$782,$A71,СВЦЭМ!$B$39:$B$782,L$47)+'СЕТ СН'!$G$11+СВЦЭМ!$D$10+'СЕТ СН'!$G$5-'СЕТ СН'!$G$21</f>
        <v>5450.6585778200006</v>
      </c>
      <c r="M71" s="36">
        <f>SUMIFS(СВЦЭМ!$D$39:$D$782,СВЦЭМ!$A$39:$A$782,$A71,СВЦЭМ!$B$39:$B$782,M$47)+'СЕТ СН'!$G$11+СВЦЭМ!$D$10+'СЕТ СН'!$G$5-'СЕТ СН'!$G$21</f>
        <v>5464.7460503900002</v>
      </c>
      <c r="N71" s="36">
        <f>SUMIFS(СВЦЭМ!$D$39:$D$782,СВЦЭМ!$A$39:$A$782,$A71,СВЦЭМ!$B$39:$B$782,N$47)+'СЕТ СН'!$G$11+СВЦЭМ!$D$10+'СЕТ СН'!$G$5-'СЕТ СН'!$G$21</f>
        <v>5481.7871205900001</v>
      </c>
      <c r="O71" s="36">
        <f>SUMIFS(СВЦЭМ!$D$39:$D$782,СВЦЭМ!$A$39:$A$782,$A71,СВЦЭМ!$B$39:$B$782,O$47)+'СЕТ СН'!$G$11+СВЦЭМ!$D$10+'СЕТ СН'!$G$5-'СЕТ СН'!$G$21</f>
        <v>5500.7641027899999</v>
      </c>
      <c r="P71" s="36">
        <f>SUMIFS(СВЦЭМ!$D$39:$D$782,СВЦЭМ!$A$39:$A$782,$A71,СВЦЭМ!$B$39:$B$782,P$47)+'СЕТ СН'!$G$11+СВЦЭМ!$D$10+'СЕТ СН'!$G$5-'СЕТ СН'!$G$21</f>
        <v>5513.0735822000006</v>
      </c>
      <c r="Q71" s="36">
        <f>SUMIFS(СВЦЭМ!$D$39:$D$782,СВЦЭМ!$A$39:$A$782,$A71,СВЦЭМ!$B$39:$B$782,Q$47)+'СЕТ СН'!$G$11+СВЦЭМ!$D$10+'СЕТ СН'!$G$5-'СЕТ СН'!$G$21</f>
        <v>5532.4646977600005</v>
      </c>
      <c r="R71" s="36">
        <f>SUMIFS(СВЦЭМ!$D$39:$D$782,СВЦЭМ!$A$39:$A$782,$A71,СВЦЭМ!$B$39:$B$782,R$47)+'СЕТ СН'!$G$11+СВЦЭМ!$D$10+'СЕТ СН'!$G$5-'СЕТ СН'!$G$21</f>
        <v>5485.8384068599998</v>
      </c>
      <c r="S71" s="36">
        <f>SUMIFS(СВЦЭМ!$D$39:$D$782,СВЦЭМ!$A$39:$A$782,$A71,СВЦЭМ!$B$39:$B$782,S$47)+'СЕТ СН'!$G$11+СВЦЭМ!$D$10+'СЕТ СН'!$G$5-'СЕТ СН'!$G$21</f>
        <v>5520.68579933</v>
      </c>
      <c r="T71" s="36">
        <f>SUMIFS(СВЦЭМ!$D$39:$D$782,СВЦЭМ!$A$39:$A$782,$A71,СВЦЭМ!$B$39:$B$782,T$47)+'СЕТ СН'!$G$11+СВЦЭМ!$D$10+'СЕТ СН'!$G$5-'СЕТ СН'!$G$21</f>
        <v>5436.0610381099996</v>
      </c>
      <c r="U71" s="36">
        <f>SUMIFS(СВЦЭМ!$D$39:$D$782,СВЦЭМ!$A$39:$A$782,$A71,СВЦЭМ!$B$39:$B$782,U$47)+'СЕТ СН'!$G$11+СВЦЭМ!$D$10+'СЕТ СН'!$G$5-'СЕТ СН'!$G$21</f>
        <v>5441.7377175800002</v>
      </c>
      <c r="V71" s="36">
        <f>SUMIFS(СВЦЭМ!$D$39:$D$782,СВЦЭМ!$A$39:$A$782,$A71,СВЦЭМ!$B$39:$B$782,V$47)+'СЕТ СН'!$G$11+СВЦЭМ!$D$10+'СЕТ СН'!$G$5-'СЕТ СН'!$G$21</f>
        <v>5459.9149165899998</v>
      </c>
      <c r="W71" s="36">
        <f>SUMIFS(СВЦЭМ!$D$39:$D$782,СВЦЭМ!$A$39:$A$782,$A71,СВЦЭМ!$B$39:$B$782,W$47)+'СЕТ СН'!$G$11+СВЦЭМ!$D$10+'СЕТ СН'!$G$5-'СЕТ СН'!$G$21</f>
        <v>5487.9484792900003</v>
      </c>
      <c r="X71" s="36">
        <f>SUMIFS(СВЦЭМ!$D$39:$D$782,СВЦЭМ!$A$39:$A$782,$A71,СВЦЭМ!$B$39:$B$782,X$47)+'СЕТ СН'!$G$11+СВЦЭМ!$D$10+'СЕТ СН'!$G$5-'СЕТ СН'!$G$21</f>
        <v>5522.9938382999999</v>
      </c>
      <c r="Y71" s="36">
        <f>SUMIFS(СВЦЭМ!$D$39:$D$782,СВЦЭМ!$A$39:$A$782,$A71,СВЦЭМ!$B$39:$B$782,Y$47)+'СЕТ СН'!$G$11+СВЦЭМ!$D$10+'СЕТ СН'!$G$5-'СЕТ СН'!$G$21</f>
        <v>5562.7307278799999</v>
      </c>
    </row>
    <row r="72" spans="1:26" ht="15.75" x14ac:dyDescent="0.2">
      <c r="A72" s="35">
        <f t="shared" si="1"/>
        <v>45590</v>
      </c>
      <c r="B72" s="36">
        <f>SUMIFS(СВЦЭМ!$D$39:$D$782,СВЦЭМ!$A$39:$A$782,$A72,СВЦЭМ!$B$39:$B$782,B$47)+'СЕТ СН'!$G$11+СВЦЭМ!$D$10+'СЕТ СН'!$G$5-'СЕТ СН'!$G$21</f>
        <v>5530.48361957</v>
      </c>
      <c r="C72" s="36">
        <f>SUMIFS(СВЦЭМ!$D$39:$D$782,СВЦЭМ!$A$39:$A$782,$A72,СВЦЭМ!$B$39:$B$782,C$47)+'СЕТ СН'!$G$11+СВЦЭМ!$D$10+'СЕТ СН'!$G$5-'СЕТ СН'!$G$21</f>
        <v>5587.2446207699995</v>
      </c>
      <c r="D72" s="36">
        <f>SUMIFS(СВЦЭМ!$D$39:$D$782,СВЦЭМ!$A$39:$A$782,$A72,СВЦЭМ!$B$39:$B$782,D$47)+'СЕТ СН'!$G$11+СВЦЭМ!$D$10+'СЕТ СН'!$G$5-'СЕТ СН'!$G$21</f>
        <v>5618.2344183699997</v>
      </c>
      <c r="E72" s="36">
        <f>SUMIFS(СВЦЭМ!$D$39:$D$782,СВЦЭМ!$A$39:$A$782,$A72,СВЦЭМ!$B$39:$B$782,E$47)+'СЕТ СН'!$G$11+СВЦЭМ!$D$10+'СЕТ СН'!$G$5-'СЕТ СН'!$G$21</f>
        <v>5637.0231283100002</v>
      </c>
      <c r="F72" s="36">
        <f>SUMIFS(СВЦЭМ!$D$39:$D$782,СВЦЭМ!$A$39:$A$782,$A72,СВЦЭМ!$B$39:$B$782,F$47)+'СЕТ СН'!$G$11+СВЦЭМ!$D$10+'СЕТ СН'!$G$5-'СЕТ СН'!$G$21</f>
        <v>5626.7052399599997</v>
      </c>
      <c r="G72" s="36">
        <f>SUMIFS(СВЦЭМ!$D$39:$D$782,СВЦЭМ!$A$39:$A$782,$A72,СВЦЭМ!$B$39:$B$782,G$47)+'СЕТ СН'!$G$11+СВЦЭМ!$D$10+'СЕТ СН'!$G$5-'СЕТ СН'!$G$21</f>
        <v>5674.6466464499999</v>
      </c>
      <c r="H72" s="36">
        <f>SUMIFS(СВЦЭМ!$D$39:$D$782,СВЦЭМ!$A$39:$A$782,$A72,СВЦЭМ!$B$39:$B$782,H$47)+'СЕТ СН'!$G$11+СВЦЭМ!$D$10+'СЕТ СН'!$G$5-'СЕТ СН'!$G$21</f>
        <v>5641.2110966999999</v>
      </c>
      <c r="I72" s="36">
        <f>SUMIFS(СВЦЭМ!$D$39:$D$782,СВЦЭМ!$A$39:$A$782,$A72,СВЦЭМ!$B$39:$B$782,I$47)+'СЕТ СН'!$G$11+СВЦЭМ!$D$10+'СЕТ СН'!$G$5-'СЕТ СН'!$G$21</f>
        <v>5572.44013653</v>
      </c>
      <c r="J72" s="36">
        <f>SUMIFS(СВЦЭМ!$D$39:$D$782,СВЦЭМ!$A$39:$A$782,$A72,СВЦЭМ!$B$39:$B$782,J$47)+'СЕТ СН'!$G$11+СВЦЭМ!$D$10+'СЕТ СН'!$G$5-'СЕТ СН'!$G$21</f>
        <v>5502.7985108699995</v>
      </c>
      <c r="K72" s="36">
        <f>SUMIFS(СВЦЭМ!$D$39:$D$782,СВЦЭМ!$A$39:$A$782,$A72,СВЦЭМ!$B$39:$B$782,K$47)+'СЕТ СН'!$G$11+СВЦЭМ!$D$10+'СЕТ СН'!$G$5-'СЕТ СН'!$G$21</f>
        <v>5480.2643719899997</v>
      </c>
      <c r="L72" s="36">
        <f>SUMIFS(СВЦЭМ!$D$39:$D$782,СВЦЭМ!$A$39:$A$782,$A72,СВЦЭМ!$B$39:$B$782,L$47)+'СЕТ СН'!$G$11+СВЦЭМ!$D$10+'СЕТ СН'!$G$5-'СЕТ СН'!$G$21</f>
        <v>5473.3808286499998</v>
      </c>
      <c r="M72" s="36">
        <f>SUMIFS(СВЦЭМ!$D$39:$D$782,СВЦЭМ!$A$39:$A$782,$A72,СВЦЭМ!$B$39:$B$782,M$47)+'СЕТ СН'!$G$11+СВЦЭМ!$D$10+'СЕТ СН'!$G$5-'СЕТ СН'!$G$21</f>
        <v>5468.0068813600001</v>
      </c>
      <c r="N72" s="36">
        <f>SUMIFS(СВЦЭМ!$D$39:$D$782,СВЦЭМ!$A$39:$A$782,$A72,СВЦЭМ!$B$39:$B$782,N$47)+'СЕТ СН'!$G$11+СВЦЭМ!$D$10+'СЕТ СН'!$G$5-'СЕТ СН'!$G$21</f>
        <v>5500.01985031</v>
      </c>
      <c r="O72" s="36">
        <f>SUMIFS(СВЦЭМ!$D$39:$D$782,СВЦЭМ!$A$39:$A$782,$A72,СВЦЭМ!$B$39:$B$782,O$47)+'СЕТ СН'!$G$11+СВЦЭМ!$D$10+'СЕТ СН'!$G$5-'СЕТ СН'!$G$21</f>
        <v>5464.1725932099998</v>
      </c>
      <c r="P72" s="36">
        <f>SUMIFS(СВЦЭМ!$D$39:$D$782,СВЦЭМ!$A$39:$A$782,$A72,СВЦЭМ!$B$39:$B$782,P$47)+'СЕТ СН'!$G$11+СВЦЭМ!$D$10+'СЕТ СН'!$G$5-'СЕТ СН'!$G$21</f>
        <v>5462.1453479900001</v>
      </c>
      <c r="Q72" s="36">
        <f>SUMIFS(СВЦЭМ!$D$39:$D$782,СВЦЭМ!$A$39:$A$782,$A72,СВЦЭМ!$B$39:$B$782,Q$47)+'СЕТ СН'!$G$11+СВЦЭМ!$D$10+'СЕТ СН'!$G$5-'СЕТ СН'!$G$21</f>
        <v>5528.0294500300006</v>
      </c>
      <c r="R72" s="36">
        <f>SUMIFS(СВЦЭМ!$D$39:$D$782,СВЦЭМ!$A$39:$A$782,$A72,СВЦЭМ!$B$39:$B$782,R$47)+'СЕТ СН'!$G$11+СВЦЭМ!$D$10+'СЕТ СН'!$G$5-'СЕТ СН'!$G$21</f>
        <v>5517.1271726899995</v>
      </c>
      <c r="S72" s="36">
        <f>SUMIFS(СВЦЭМ!$D$39:$D$782,СВЦЭМ!$A$39:$A$782,$A72,СВЦЭМ!$B$39:$B$782,S$47)+'СЕТ СН'!$G$11+СВЦЭМ!$D$10+'СЕТ СН'!$G$5-'СЕТ СН'!$G$21</f>
        <v>5482.4196479900002</v>
      </c>
      <c r="T72" s="36">
        <f>SUMIFS(СВЦЭМ!$D$39:$D$782,СВЦЭМ!$A$39:$A$782,$A72,СВЦЭМ!$B$39:$B$782,T$47)+'СЕТ СН'!$G$11+СВЦЭМ!$D$10+'СЕТ СН'!$G$5-'СЕТ СН'!$G$21</f>
        <v>5411.8663876000001</v>
      </c>
      <c r="U72" s="36">
        <f>SUMIFS(СВЦЭМ!$D$39:$D$782,СВЦЭМ!$A$39:$A$782,$A72,СВЦЭМ!$B$39:$B$782,U$47)+'СЕТ СН'!$G$11+СВЦЭМ!$D$10+'СЕТ СН'!$G$5-'СЕТ СН'!$G$21</f>
        <v>5423.9537485000001</v>
      </c>
      <c r="V72" s="36">
        <f>SUMIFS(СВЦЭМ!$D$39:$D$782,СВЦЭМ!$A$39:$A$782,$A72,СВЦЭМ!$B$39:$B$782,V$47)+'СЕТ СН'!$G$11+СВЦЭМ!$D$10+'СЕТ СН'!$G$5-'СЕТ СН'!$G$21</f>
        <v>5453.8920661600005</v>
      </c>
      <c r="W72" s="36">
        <f>SUMIFS(СВЦЭМ!$D$39:$D$782,СВЦЭМ!$A$39:$A$782,$A72,СВЦЭМ!$B$39:$B$782,W$47)+'СЕТ СН'!$G$11+СВЦЭМ!$D$10+'СЕТ СН'!$G$5-'СЕТ СН'!$G$21</f>
        <v>5467.2578850899999</v>
      </c>
      <c r="X72" s="36">
        <f>SUMIFS(СВЦЭМ!$D$39:$D$782,СВЦЭМ!$A$39:$A$782,$A72,СВЦЭМ!$B$39:$B$782,X$47)+'СЕТ СН'!$G$11+СВЦЭМ!$D$10+'СЕТ СН'!$G$5-'СЕТ СН'!$G$21</f>
        <v>5520.33152634</v>
      </c>
      <c r="Y72" s="36">
        <f>SUMIFS(СВЦЭМ!$D$39:$D$782,СВЦЭМ!$A$39:$A$782,$A72,СВЦЭМ!$B$39:$B$782,Y$47)+'СЕТ СН'!$G$11+СВЦЭМ!$D$10+'СЕТ СН'!$G$5-'СЕТ СН'!$G$21</f>
        <v>5635.0433225200004</v>
      </c>
    </row>
    <row r="73" spans="1:26" ht="15.75" x14ac:dyDescent="0.2">
      <c r="A73" s="35">
        <f t="shared" si="1"/>
        <v>45591</v>
      </c>
      <c r="B73" s="36">
        <f>SUMIFS(СВЦЭМ!$D$39:$D$782,СВЦЭМ!$A$39:$A$782,$A73,СВЦЭМ!$B$39:$B$782,B$47)+'СЕТ СН'!$G$11+СВЦЭМ!$D$10+'СЕТ СН'!$G$5-'СЕТ СН'!$G$21</f>
        <v>5588.61982463</v>
      </c>
      <c r="C73" s="36">
        <f>SUMIFS(СВЦЭМ!$D$39:$D$782,СВЦЭМ!$A$39:$A$782,$A73,СВЦЭМ!$B$39:$B$782,C$47)+'СЕТ СН'!$G$11+СВЦЭМ!$D$10+'СЕТ СН'!$G$5-'СЕТ СН'!$G$21</f>
        <v>5660.25489707</v>
      </c>
      <c r="D73" s="36">
        <f>SUMIFS(СВЦЭМ!$D$39:$D$782,СВЦЭМ!$A$39:$A$782,$A73,СВЦЭМ!$B$39:$B$782,D$47)+'СЕТ СН'!$G$11+СВЦЭМ!$D$10+'СЕТ СН'!$G$5-'СЕТ СН'!$G$21</f>
        <v>5680.7307753799996</v>
      </c>
      <c r="E73" s="36">
        <f>SUMIFS(СВЦЭМ!$D$39:$D$782,СВЦЭМ!$A$39:$A$782,$A73,СВЦЭМ!$B$39:$B$782,E$47)+'СЕТ СН'!$G$11+СВЦЭМ!$D$10+'СЕТ СН'!$G$5-'СЕТ СН'!$G$21</f>
        <v>5684.26027952</v>
      </c>
      <c r="F73" s="36">
        <f>SUMIFS(СВЦЭМ!$D$39:$D$782,СВЦЭМ!$A$39:$A$782,$A73,СВЦЭМ!$B$39:$B$782,F$47)+'СЕТ СН'!$G$11+СВЦЭМ!$D$10+'СЕТ СН'!$G$5-'СЕТ СН'!$G$21</f>
        <v>5704.5509905899999</v>
      </c>
      <c r="G73" s="36">
        <f>SUMIFS(СВЦЭМ!$D$39:$D$782,СВЦЭМ!$A$39:$A$782,$A73,СВЦЭМ!$B$39:$B$782,G$47)+'СЕТ СН'!$G$11+СВЦЭМ!$D$10+'СЕТ СН'!$G$5-'СЕТ СН'!$G$21</f>
        <v>5684.3904781500005</v>
      </c>
      <c r="H73" s="36">
        <f>SUMIFS(СВЦЭМ!$D$39:$D$782,СВЦЭМ!$A$39:$A$782,$A73,СВЦЭМ!$B$39:$B$782,H$47)+'СЕТ СН'!$G$11+СВЦЭМ!$D$10+'СЕТ СН'!$G$5-'СЕТ СН'!$G$21</f>
        <v>5638.1113066100006</v>
      </c>
      <c r="I73" s="36">
        <f>SUMIFS(СВЦЭМ!$D$39:$D$782,СВЦЭМ!$A$39:$A$782,$A73,СВЦЭМ!$B$39:$B$782,I$47)+'СЕТ СН'!$G$11+СВЦЭМ!$D$10+'СЕТ СН'!$G$5-'СЕТ СН'!$G$21</f>
        <v>5617.5732191300003</v>
      </c>
      <c r="J73" s="36">
        <f>SUMIFS(СВЦЭМ!$D$39:$D$782,СВЦЭМ!$A$39:$A$782,$A73,СВЦЭМ!$B$39:$B$782,J$47)+'СЕТ СН'!$G$11+СВЦЭМ!$D$10+'СЕТ СН'!$G$5-'СЕТ СН'!$G$21</f>
        <v>5540.7479331300001</v>
      </c>
      <c r="K73" s="36">
        <f>SUMIFS(СВЦЭМ!$D$39:$D$782,СВЦЭМ!$A$39:$A$782,$A73,СВЦЭМ!$B$39:$B$782,K$47)+'СЕТ СН'!$G$11+СВЦЭМ!$D$10+'СЕТ СН'!$G$5-'СЕТ СН'!$G$21</f>
        <v>5458.28130642</v>
      </c>
      <c r="L73" s="36">
        <f>SUMIFS(СВЦЭМ!$D$39:$D$782,СВЦЭМ!$A$39:$A$782,$A73,СВЦЭМ!$B$39:$B$782,L$47)+'СЕТ СН'!$G$11+СВЦЭМ!$D$10+'СЕТ СН'!$G$5-'СЕТ СН'!$G$21</f>
        <v>5407.85077224</v>
      </c>
      <c r="M73" s="36">
        <f>SUMIFS(СВЦЭМ!$D$39:$D$782,СВЦЭМ!$A$39:$A$782,$A73,СВЦЭМ!$B$39:$B$782,M$47)+'СЕТ СН'!$G$11+СВЦЭМ!$D$10+'СЕТ СН'!$G$5-'СЕТ СН'!$G$21</f>
        <v>5407.4782426399997</v>
      </c>
      <c r="N73" s="36">
        <f>SUMIFS(СВЦЭМ!$D$39:$D$782,СВЦЭМ!$A$39:$A$782,$A73,СВЦЭМ!$B$39:$B$782,N$47)+'СЕТ СН'!$G$11+СВЦЭМ!$D$10+'СЕТ СН'!$G$5-'СЕТ СН'!$G$21</f>
        <v>5421.1750983900001</v>
      </c>
      <c r="O73" s="36">
        <f>SUMIFS(СВЦЭМ!$D$39:$D$782,СВЦЭМ!$A$39:$A$782,$A73,СВЦЭМ!$B$39:$B$782,O$47)+'СЕТ СН'!$G$11+СВЦЭМ!$D$10+'СЕТ СН'!$G$5-'СЕТ СН'!$G$21</f>
        <v>5438.50832739</v>
      </c>
      <c r="P73" s="36">
        <f>SUMIFS(СВЦЭМ!$D$39:$D$782,СВЦЭМ!$A$39:$A$782,$A73,СВЦЭМ!$B$39:$B$782,P$47)+'СЕТ СН'!$G$11+СВЦЭМ!$D$10+'СЕТ СН'!$G$5-'СЕТ СН'!$G$21</f>
        <v>5441.2420440900005</v>
      </c>
      <c r="Q73" s="36">
        <f>SUMIFS(СВЦЭМ!$D$39:$D$782,СВЦЭМ!$A$39:$A$782,$A73,СВЦЭМ!$B$39:$B$782,Q$47)+'СЕТ СН'!$G$11+СВЦЭМ!$D$10+'СЕТ СН'!$G$5-'СЕТ СН'!$G$21</f>
        <v>5445.1727877800004</v>
      </c>
      <c r="R73" s="36">
        <f>SUMIFS(СВЦЭМ!$D$39:$D$782,СВЦЭМ!$A$39:$A$782,$A73,СВЦЭМ!$B$39:$B$782,R$47)+'СЕТ СН'!$G$11+СВЦЭМ!$D$10+'СЕТ СН'!$G$5-'СЕТ СН'!$G$21</f>
        <v>5460.8543813300003</v>
      </c>
      <c r="S73" s="36">
        <f>SUMIFS(СВЦЭМ!$D$39:$D$782,СВЦЭМ!$A$39:$A$782,$A73,СВЦЭМ!$B$39:$B$782,S$47)+'СЕТ СН'!$G$11+СВЦЭМ!$D$10+'СЕТ СН'!$G$5-'СЕТ СН'!$G$21</f>
        <v>5458.5517277099998</v>
      </c>
      <c r="T73" s="36">
        <f>SUMIFS(СВЦЭМ!$D$39:$D$782,СВЦЭМ!$A$39:$A$782,$A73,СВЦЭМ!$B$39:$B$782,T$47)+'СЕТ СН'!$G$11+СВЦЭМ!$D$10+'СЕТ СН'!$G$5-'СЕТ СН'!$G$21</f>
        <v>5394.18192963</v>
      </c>
      <c r="U73" s="36">
        <f>SUMIFS(СВЦЭМ!$D$39:$D$782,СВЦЭМ!$A$39:$A$782,$A73,СВЦЭМ!$B$39:$B$782,U$47)+'СЕТ СН'!$G$11+СВЦЭМ!$D$10+'СЕТ СН'!$G$5-'СЕТ СН'!$G$21</f>
        <v>5395.0042631400001</v>
      </c>
      <c r="V73" s="36">
        <f>SUMIFS(СВЦЭМ!$D$39:$D$782,СВЦЭМ!$A$39:$A$782,$A73,СВЦЭМ!$B$39:$B$782,V$47)+'СЕТ СН'!$G$11+СВЦЭМ!$D$10+'СЕТ СН'!$G$5-'СЕТ СН'!$G$21</f>
        <v>5415.3930410900002</v>
      </c>
      <c r="W73" s="36">
        <f>SUMIFS(СВЦЭМ!$D$39:$D$782,СВЦЭМ!$A$39:$A$782,$A73,СВЦЭМ!$B$39:$B$782,W$47)+'СЕТ СН'!$G$11+СВЦЭМ!$D$10+'СЕТ СН'!$G$5-'СЕТ СН'!$G$21</f>
        <v>5408.8744543800003</v>
      </c>
      <c r="X73" s="36">
        <f>SUMIFS(СВЦЭМ!$D$39:$D$782,СВЦЭМ!$A$39:$A$782,$A73,СВЦЭМ!$B$39:$B$782,X$47)+'СЕТ СН'!$G$11+СВЦЭМ!$D$10+'СЕТ СН'!$G$5-'СЕТ СН'!$G$21</f>
        <v>5452.4964302299995</v>
      </c>
      <c r="Y73" s="36">
        <f>SUMIFS(СВЦЭМ!$D$39:$D$782,СВЦЭМ!$A$39:$A$782,$A73,СВЦЭМ!$B$39:$B$782,Y$47)+'СЕТ СН'!$G$11+СВЦЭМ!$D$10+'СЕТ СН'!$G$5-'СЕТ СН'!$G$21</f>
        <v>5517.1156350199999</v>
      </c>
    </row>
    <row r="74" spans="1:26" ht="15.75" x14ac:dyDescent="0.2">
      <c r="A74" s="35">
        <f t="shared" si="1"/>
        <v>45592</v>
      </c>
      <c r="B74" s="36">
        <f>SUMIFS(СВЦЭМ!$D$39:$D$782,СВЦЭМ!$A$39:$A$782,$A74,СВЦЭМ!$B$39:$B$782,B$47)+'СЕТ СН'!$G$11+СВЦЭМ!$D$10+'СЕТ СН'!$G$5-'СЕТ СН'!$G$21</f>
        <v>5516.5053365100002</v>
      </c>
      <c r="C74" s="36">
        <f>SUMIFS(СВЦЭМ!$D$39:$D$782,СВЦЭМ!$A$39:$A$782,$A74,СВЦЭМ!$B$39:$B$782,C$47)+'СЕТ СН'!$G$11+СВЦЭМ!$D$10+'СЕТ СН'!$G$5-'СЕТ СН'!$G$21</f>
        <v>5576.9043218099996</v>
      </c>
      <c r="D74" s="36">
        <f>SUMIFS(СВЦЭМ!$D$39:$D$782,СВЦЭМ!$A$39:$A$782,$A74,СВЦЭМ!$B$39:$B$782,D$47)+'СЕТ СН'!$G$11+СВЦЭМ!$D$10+'СЕТ СН'!$G$5-'СЕТ СН'!$G$21</f>
        <v>5606.6650155999996</v>
      </c>
      <c r="E74" s="36">
        <f>SUMIFS(СВЦЭМ!$D$39:$D$782,СВЦЭМ!$A$39:$A$782,$A74,СВЦЭМ!$B$39:$B$782,E$47)+'СЕТ СН'!$G$11+СВЦЭМ!$D$10+'СЕТ СН'!$G$5-'СЕТ СН'!$G$21</f>
        <v>5625.2638626099997</v>
      </c>
      <c r="F74" s="36">
        <f>SUMIFS(СВЦЭМ!$D$39:$D$782,СВЦЭМ!$A$39:$A$782,$A74,СВЦЭМ!$B$39:$B$782,F$47)+'СЕТ СН'!$G$11+СВЦЭМ!$D$10+'СЕТ СН'!$G$5-'СЕТ СН'!$G$21</f>
        <v>5633.9113749600001</v>
      </c>
      <c r="G74" s="36">
        <f>SUMIFS(СВЦЭМ!$D$39:$D$782,СВЦЭМ!$A$39:$A$782,$A74,СВЦЭМ!$B$39:$B$782,G$47)+'СЕТ СН'!$G$11+СВЦЭМ!$D$10+'СЕТ СН'!$G$5-'СЕТ СН'!$G$21</f>
        <v>5611.0298970799995</v>
      </c>
      <c r="H74" s="36">
        <f>SUMIFS(СВЦЭМ!$D$39:$D$782,СВЦЭМ!$A$39:$A$782,$A74,СВЦЭМ!$B$39:$B$782,H$47)+'СЕТ СН'!$G$11+СВЦЭМ!$D$10+'СЕТ СН'!$G$5-'СЕТ СН'!$G$21</f>
        <v>5573.8298667400004</v>
      </c>
      <c r="I74" s="36">
        <f>SUMIFS(СВЦЭМ!$D$39:$D$782,СВЦЭМ!$A$39:$A$782,$A74,СВЦЭМ!$B$39:$B$782,I$47)+'СЕТ СН'!$G$11+СВЦЭМ!$D$10+'СЕТ СН'!$G$5-'СЕТ СН'!$G$21</f>
        <v>5554.4377501400004</v>
      </c>
      <c r="J74" s="36">
        <f>SUMIFS(СВЦЭМ!$D$39:$D$782,СВЦЭМ!$A$39:$A$782,$A74,СВЦЭМ!$B$39:$B$782,J$47)+'СЕТ СН'!$G$11+СВЦЭМ!$D$10+'СЕТ СН'!$G$5-'СЕТ СН'!$G$21</f>
        <v>5460.9963189700002</v>
      </c>
      <c r="K74" s="36">
        <f>SUMIFS(СВЦЭМ!$D$39:$D$782,СВЦЭМ!$A$39:$A$782,$A74,СВЦЭМ!$B$39:$B$782,K$47)+'СЕТ СН'!$G$11+СВЦЭМ!$D$10+'СЕТ СН'!$G$5-'СЕТ СН'!$G$21</f>
        <v>5387.37593234</v>
      </c>
      <c r="L74" s="36">
        <f>SUMIFS(СВЦЭМ!$D$39:$D$782,СВЦЭМ!$A$39:$A$782,$A74,СВЦЭМ!$B$39:$B$782,L$47)+'СЕТ СН'!$G$11+СВЦЭМ!$D$10+'СЕТ СН'!$G$5-'СЕТ СН'!$G$21</f>
        <v>5360.2781120899999</v>
      </c>
      <c r="M74" s="36">
        <f>SUMIFS(СВЦЭМ!$D$39:$D$782,СВЦЭМ!$A$39:$A$782,$A74,СВЦЭМ!$B$39:$B$782,M$47)+'СЕТ СН'!$G$11+СВЦЭМ!$D$10+'СЕТ СН'!$G$5-'СЕТ СН'!$G$21</f>
        <v>5366.5009069799999</v>
      </c>
      <c r="N74" s="36">
        <f>SUMIFS(СВЦЭМ!$D$39:$D$782,СВЦЭМ!$A$39:$A$782,$A74,СВЦЭМ!$B$39:$B$782,N$47)+'СЕТ СН'!$G$11+СВЦЭМ!$D$10+'СЕТ СН'!$G$5-'СЕТ СН'!$G$21</f>
        <v>5385.8845527900003</v>
      </c>
      <c r="O74" s="36">
        <f>SUMIFS(СВЦЭМ!$D$39:$D$782,СВЦЭМ!$A$39:$A$782,$A74,СВЦЭМ!$B$39:$B$782,O$47)+'СЕТ СН'!$G$11+СВЦЭМ!$D$10+'СЕТ СН'!$G$5-'СЕТ СН'!$G$21</f>
        <v>5421.3554172100003</v>
      </c>
      <c r="P74" s="36">
        <f>SUMIFS(СВЦЭМ!$D$39:$D$782,СВЦЭМ!$A$39:$A$782,$A74,СВЦЭМ!$B$39:$B$782,P$47)+'СЕТ СН'!$G$11+СВЦЭМ!$D$10+'СЕТ СН'!$G$5-'СЕТ СН'!$G$21</f>
        <v>5434.9500458399998</v>
      </c>
      <c r="Q74" s="36">
        <f>SUMIFS(СВЦЭМ!$D$39:$D$782,СВЦЭМ!$A$39:$A$782,$A74,СВЦЭМ!$B$39:$B$782,Q$47)+'СЕТ СН'!$G$11+СВЦЭМ!$D$10+'СЕТ СН'!$G$5-'СЕТ СН'!$G$21</f>
        <v>5437.8590389199999</v>
      </c>
      <c r="R74" s="36">
        <f>SUMIFS(СВЦЭМ!$D$39:$D$782,СВЦЭМ!$A$39:$A$782,$A74,СВЦЭМ!$B$39:$B$782,R$47)+'СЕТ СН'!$G$11+СВЦЭМ!$D$10+'СЕТ СН'!$G$5-'СЕТ СН'!$G$21</f>
        <v>5462.1190496899999</v>
      </c>
      <c r="S74" s="36">
        <f>SUMIFS(СВЦЭМ!$D$39:$D$782,СВЦЭМ!$A$39:$A$782,$A74,СВЦЭМ!$B$39:$B$782,S$47)+'СЕТ СН'!$G$11+СВЦЭМ!$D$10+'СЕТ СН'!$G$5-'СЕТ СН'!$G$21</f>
        <v>5417.9489681599998</v>
      </c>
      <c r="T74" s="36">
        <f>SUMIFS(СВЦЭМ!$D$39:$D$782,СВЦЭМ!$A$39:$A$782,$A74,СВЦЭМ!$B$39:$B$782,T$47)+'СЕТ СН'!$G$11+СВЦЭМ!$D$10+'СЕТ СН'!$G$5-'СЕТ СН'!$G$21</f>
        <v>5340.9324809400005</v>
      </c>
      <c r="U74" s="36">
        <f>SUMIFS(СВЦЭМ!$D$39:$D$782,СВЦЭМ!$A$39:$A$782,$A74,СВЦЭМ!$B$39:$B$782,U$47)+'СЕТ СН'!$G$11+СВЦЭМ!$D$10+'СЕТ СН'!$G$5-'СЕТ СН'!$G$21</f>
        <v>5327.8807706200005</v>
      </c>
      <c r="V74" s="36">
        <f>SUMIFS(СВЦЭМ!$D$39:$D$782,СВЦЭМ!$A$39:$A$782,$A74,СВЦЭМ!$B$39:$B$782,V$47)+'СЕТ СН'!$G$11+СВЦЭМ!$D$10+'СЕТ СН'!$G$5-'СЕТ СН'!$G$21</f>
        <v>5346.6754779399998</v>
      </c>
      <c r="W74" s="36">
        <f>SUMIFS(СВЦЭМ!$D$39:$D$782,СВЦЭМ!$A$39:$A$782,$A74,СВЦЭМ!$B$39:$B$782,W$47)+'СЕТ СН'!$G$11+СВЦЭМ!$D$10+'СЕТ СН'!$G$5-'СЕТ СН'!$G$21</f>
        <v>5370.6643954700003</v>
      </c>
      <c r="X74" s="36">
        <f>SUMIFS(СВЦЭМ!$D$39:$D$782,СВЦЭМ!$A$39:$A$782,$A74,СВЦЭМ!$B$39:$B$782,X$47)+'СЕТ СН'!$G$11+СВЦЭМ!$D$10+'СЕТ СН'!$G$5-'СЕТ СН'!$G$21</f>
        <v>5404.3201858100001</v>
      </c>
      <c r="Y74" s="36">
        <f>SUMIFS(СВЦЭМ!$D$39:$D$782,СВЦЭМ!$A$39:$A$782,$A74,СВЦЭМ!$B$39:$B$782,Y$47)+'СЕТ СН'!$G$11+СВЦЭМ!$D$10+'СЕТ СН'!$G$5-'СЕТ СН'!$G$21</f>
        <v>5465.5321470099998</v>
      </c>
    </row>
    <row r="75" spans="1:26" ht="15.75" x14ac:dyDescent="0.2">
      <c r="A75" s="35">
        <f t="shared" si="1"/>
        <v>45593</v>
      </c>
      <c r="B75" s="36">
        <f>SUMIFS(СВЦЭМ!$D$39:$D$782,СВЦЭМ!$A$39:$A$782,$A75,СВЦЭМ!$B$39:$B$782,B$47)+'СЕТ СН'!$G$11+СВЦЭМ!$D$10+'СЕТ СН'!$G$5-'СЕТ СН'!$G$21</f>
        <v>5656.0063857200003</v>
      </c>
      <c r="C75" s="36">
        <f>SUMIFS(СВЦЭМ!$D$39:$D$782,СВЦЭМ!$A$39:$A$782,$A75,СВЦЭМ!$B$39:$B$782,C$47)+'СЕТ СН'!$G$11+СВЦЭМ!$D$10+'СЕТ СН'!$G$5-'СЕТ СН'!$G$21</f>
        <v>5710.3036730100002</v>
      </c>
      <c r="D75" s="36">
        <f>SUMIFS(СВЦЭМ!$D$39:$D$782,СВЦЭМ!$A$39:$A$782,$A75,СВЦЭМ!$B$39:$B$782,D$47)+'СЕТ СН'!$G$11+СВЦЭМ!$D$10+'СЕТ СН'!$G$5-'СЕТ СН'!$G$21</f>
        <v>5725.5646477299997</v>
      </c>
      <c r="E75" s="36">
        <f>SUMIFS(СВЦЭМ!$D$39:$D$782,СВЦЭМ!$A$39:$A$782,$A75,СВЦЭМ!$B$39:$B$782,E$47)+'СЕТ СН'!$G$11+СВЦЭМ!$D$10+'СЕТ СН'!$G$5-'СЕТ СН'!$G$21</f>
        <v>5717.6599344799997</v>
      </c>
      <c r="F75" s="36">
        <f>SUMIFS(СВЦЭМ!$D$39:$D$782,СВЦЭМ!$A$39:$A$782,$A75,СВЦЭМ!$B$39:$B$782,F$47)+'СЕТ СН'!$G$11+СВЦЭМ!$D$10+'СЕТ СН'!$G$5-'СЕТ СН'!$G$21</f>
        <v>5719.1779079500002</v>
      </c>
      <c r="G75" s="36">
        <f>SUMIFS(СВЦЭМ!$D$39:$D$782,СВЦЭМ!$A$39:$A$782,$A75,СВЦЭМ!$B$39:$B$782,G$47)+'СЕТ СН'!$G$11+СВЦЭМ!$D$10+'СЕТ СН'!$G$5-'СЕТ СН'!$G$21</f>
        <v>5714.9376454499998</v>
      </c>
      <c r="H75" s="36">
        <f>SUMIFS(СВЦЭМ!$D$39:$D$782,СВЦЭМ!$A$39:$A$782,$A75,СВЦЭМ!$B$39:$B$782,H$47)+'СЕТ СН'!$G$11+СВЦЭМ!$D$10+'СЕТ СН'!$G$5-'СЕТ СН'!$G$21</f>
        <v>5628.7346601600002</v>
      </c>
      <c r="I75" s="36">
        <f>SUMIFS(СВЦЭМ!$D$39:$D$782,СВЦЭМ!$A$39:$A$782,$A75,СВЦЭМ!$B$39:$B$782,I$47)+'СЕТ СН'!$G$11+СВЦЭМ!$D$10+'СЕТ СН'!$G$5-'СЕТ СН'!$G$21</f>
        <v>5549.3247506799999</v>
      </c>
      <c r="J75" s="36">
        <f>SUMIFS(СВЦЭМ!$D$39:$D$782,СВЦЭМ!$A$39:$A$782,$A75,СВЦЭМ!$B$39:$B$782,J$47)+'СЕТ СН'!$G$11+СВЦЭМ!$D$10+'СЕТ СН'!$G$5-'СЕТ СН'!$G$21</f>
        <v>5500.2646415099998</v>
      </c>
      <c r="K75" s="36">
        <f>SUMIFS(СВЦЭМ!$D$39:$D$782,СВЦЭМ!$A$39:$A$782,$A75,СВЦЭМ!$B$39:$B$782,K$47)+'СЕТ СН'!$G$11+СВЦЭМ!$D$10+'СЕТ СН'!$G$5-'СЕТ СН'!$G$21</f>
        <v>5483.7079329099997</v>
      </c>
      <c r="L75" s="36">
        <f>SUMIFS(СВЦЭМ!$D$39:$D$782,СВЦЭМ!$A$39:$A$782,$A75,СВЦЭМ!$B$39:$B$782,L$47)+'СЕТ СН'!$G$11+СВЦЭМ!$D$10+'СЕТ СН'!$G$5-'СЕТ СН'!$G$21</f>
        <v>5460.7180537100003</v>
      </c>
      <c r="M75" s="36">
        <f>SUMIFS(СВЦЭМ!$D$39:$D$782,СВЦЭМ!$A$39:$A$782,$A75,СВЦЭМ!$B$39:$B$782,M$47)+'СЕТ СН'!$G$11+СВЦЭМ!$D$10+'СЕТ СН'!$G$5-'СЕТ СН'!$G$21</f>
        <v>5487.9894893800001</v>
      </c>
      <c r="N75" s="36">
        <f>SUMIFS(СВЦЭМ!$D$39:$D$782,СВЦЭМ!$A$39:$A$782,$A75,СВЦЭМ!$B$39:$B$782,N$47)+'СЕТ СН'!$G$11+СВЦЭМ!$D$10+'СЕТ СН'!$G$5-'СЕТ СН'!$G$21</f>
        <v>5516.3144591800001</v>
      </c>
      <c r="O75" s="36">
        <f>SUMIFS(СВЦЭМ!$D$39:$D$782,СВЦЭМ!$A$39:$A$782,$A75,СВЦЭМ!$B$39:$B$782,O$47)+'СЕТ СН'!$G$11+СВЦЭМ!$D$10+'СЕТ СН'!$G$5-'СЕТ СН'!$G$21</f>
        <v>5516.0319643299999</v>
      </c>
      <c r="P75" s="36">
        <f>SUMIFS(СВЦЭМ!$D$39:$D$782,СВЦЭМ!$A$39:$A$782,$A75,СВЦЭМ!$B$39:$B$782,P$47)+'СЕТ СН'!$G$11+СВЦЭМ!$D$10+'СЕТ СН'!$G$5-'СЕТ СН'!$G$21</f>
        <v>5528.4245058899996</v>
      </c>
      <c r="Q75" s="36">
        <f>SUMIFS(СВЦЭМ!$D$39:$D$782,СВЦЭМ!$A$39:$A$782,$A75,СВЦЭМ!$B$39:$B$782,Q$47)+'СЕТ СН'!$G$11+СВЦЭМ!$D$10+'СЕТ СН'!$G$5-'СЕТ СН'!$G$21</f>
        <v>5535.0939953500001</v>
      </c>
      <c r="R75" s="36">
        <f>SUMIFS(СВЦЭМ!$D$39:$D$782,СВЦЭМ!$A$39:$A$782,$A75,СВЦЭМ!$B$39:$B$782,R$47)+'СЕТ СН'!$G$11+СВЦЭМ!$D$10+'СЕТ СН'!$G$5-'СЕТ СН'!$G$21</f>
        <v>5534.5736205100002</v>
      </c>
      <c r="S75" s="36">
        <f>SUMIFS(СВЦЭМ!$D$39:$D$782,СВЦЭМ!$A$39:$A$782,$A75,СВЦЭМ!$B$39:$B$782,S$47)+'СЕТ СН'!$G$11+СВЦЭМ!$D$10+'СЕТ СН'!$G$5-'СЕТ СН'!$G$21</f>
        <v>5486.2967621200005</v>
      </c>
      <c r="T75" s="36">
        <f>SUMIFS(СВЦЭМ!$D$39:$D$782,СВЦЭМ!$A$39:$A$782,$A75,СВЦЭМ!$B$39:$B$782,T$47)+'СЕТ СН'!$G$11+СВЦЭМ!$D$10+'СЕТ СН'!$G$5-'СЕТ СН'!$G$21</f>
        <v>5428.8671592299997</v>
      </c>
      <c r="U75" s="36">
        <f>SUMIFS(СВЦЭМ!$D$39:$D$782,СВЦЭМ!$A$39:$A$782,$A75,СВЦЭМ!$B$39:$B$782,U$47)+'СЕТ СН'!$G$11+СВЦЭМ!$D$10+'СЕТ СН'!$G$5-'СЕТ СН'!$G$21</f>
        <v>5425.9948183400002</v>
      </c>
      <c r="V75" s="36">
        <f>SUMIFS(СВЦЭМ!$D$39:$D$782,СВЦЭМ!$A$39:$A$782,$A75,СВЦЭМ!$B$39:$B$782,V$47)+'СЕТ СН'!$G$11+СВЦЭМ!$D$10+'СЕТ СН'!$G$5-'СЕТ СН'!$G$21</f>
        <v>5449.5982752099999</v>
      </c>
      <c r="W75" s="36">
        <f>SUMIFS(СВЦЭМ!$D$39:$D$782,СВЦЭМ!$A$39:$A$782,$A75,СВЦЭМ!$B$39:$B$782,W$47)+'СЕТ СН'!$G$11+СВЦЭМ!$D$10+'СЕТ СН'!$G$5-'СЕТ СН'!$G$21</f>
        <v>5487.3147119599998</v>
      </c>
      <c r="X75" s="36">
        <f>SUMIFS(СВЦЭМ!$D$39:$D$782,СВЦЭМ!$A$39:$A$782,$A75,СВЦЭМ!$B$39:$B$782,X$47)+'СЕТ СН'!$G$11+СВЦЭМ!$D$10+'СЕТ СН'!$G$5-'СЕТ СН'!$G$21</f>
        <v>5540.0755871700003</v>
      </c>
      <c r="Y75" s="36">
        <f>SUMIFS(СВЦЭМ!$D$39:$D$782,СВЦЭМ!$A$39:$A$782,$A75,СВЦЭМ!$B$39:$B$782,Y$47)+'СЕТ СН'!$G$11+СВЦЭМ!$D$10+'СЕТ СН'!$G$5-'СЕТ СН'!$G$21</f>
        <v>5617.5212070199996</v>
      </c>
    </row>
    <row r="76" spans="1:26" ht="15.75" x14ac:dyDescent="0.2">
      <c r="A76" s="35">
        <f t="shared" si="1"/>
        <v>45594</v>
      </c>
      <c r="B76" s="36">
        <f>SUMIFS(СВЦЭМ!$D$39:$D$782,СВЦЭМ!$A$39:$A$782,$A76,СВЦЭМ!$B$39:$B$782,B$47)+'СЕТ СН'!$G$11+СВЦЭМ!$D$10+'СЕТ СН'!$G$5-'СЕТ СН'!$G$21</f>
        <v>5650.7133197700005</v>
      </c>
      <c r="C76" s="36">
        <f>SUMIFS(СВЦЭМ!$D$39:$D$782,СВЦЭМ!$A$39:$A$782,$A76,СВЦЭМ!$B$39:$B$782,C$47)+'СЕТ СН'!$G$11+СВЦЭМ!$D$10+'СЕТ СН'!$G$5-'СЕТ СН'!$G$21</f>
        <v>5689.45725846</v>
      </c>
      <c r="D76" s="36">
        <f>SUMIFS(СВЦЭМ!$D$39:$D$782,СВЦЭМ!$A$39:$A$782,$A76,СВЦЭМ!$B$39:$B$782,D$47)+'СЕТ СН'!$G$11+СВЦЭМ!$D$10+'СЕТ СН'!$G$5-'СЕТ СН'!$G$21</f>
        <v>5715.5958218100004</v>
      </c>
      <c r="E76" s="36">
        <f>SUMIFS(СВЦЭМ!$D$39:$D$782,СВЦЭМ!$A$39:$A$782,$A76,СВЦЭМ!$B$39:$B$782,E$47)+'СЕТ СН'!$G$11+СВЦЭМ!$D$10+'СЕТ СН'!$G$5-'СЕТ СН'!$G$21</f>
        <v>5707.6578484700003</v>
      </c>
      <c r="F76" s="36">
        <f>SUMIFS(СВЦЭМ!$D$39:$D$782,СВЦЭМ!$A$39:$A$782,$A76,СВЦЭМ!$B$39:$B$782,F$47)+'СЕТ СН'!$G$11+СВЦЭМ!$D$10+'СЕТ СН'!$G$5-'СЕТ СН'!$G$21</f>
        <v>5716.2325214100001</v>
      </c>
      <c r="G76" s="36">
        <f>SUMIFS(СВЦЭМ!$D$39:$D$782,СВЦЭМ!$A$39:$A$782,$A76,СВЦЭМ!$B$39:$B$782,G$47)+'СЕТ СН'!$G$11+СВЦЭМ!$D$10+'СЕТ СН'!$G$5-'СЕТ СН'!$G$21</f>
        <v>5677.1703965799998</v>
      </c>
      <c r="H76" s="36">
        <f>SUMIFS(СВЦЭМ!$D$39:$D$782,СВЦЭМ!$A$39:$A$782,$A76,СВЦЭМ!$B$39:$B$782,H$47)+'СЕТ СН'!$G$11+СВЦЭМ!$D$10+'СЕТ СН'!$G$5-'СЕТ СН'!$G$21</f>
        <v>5573.7208064500001</v>
      </c>
      <c r="I76" s="36">
        <f>SUMIFS(СВЦЭМ!$D$39:$D$782,СВЦЭМ!$A$39:$A$782,$A76,СВЦЭМ!$B$39:$B$782,I$47)+'СЕТ СН'!$G$11+СВЦЭМ!$D$10+'СЕТ СН'!$G$5-'СЕТ СН'!$G$21</f>
        <v>5531.4886828899998</v>
      </c>
      <c r="J76" s="36">
        <f>SUMIFS(СВЦЭМ!$D$39:$D$782,СВЦЭМ!$A$39:$A$782,$A76,СВЦЭМ!$B$39:$B$782,J$47)+'СЕТ СН'!$G$11+СВЦЭМ!$D$10+'СЕТ СН'!$G$5-'СЕТ СН'!$G$21</f>
        <v>5485.1769459200004</v>
      </c>
      <c r="K76" s="36">
        <f>SUMIFS(СВЦЭМ!$D$39:$D$782,СВЦЭМ!$A$39:$A$782,$A76,СВЦЭМ!$B$39:$B$782,K$47)+'СЕТ СН'!$G$11+СВЦЭМ!$D$10+'СЕТ СН'!$G$5-'СЕТ СН'!$G$21</f>
        <v>5470.3670216</v>
      </c>
      <c r="L76" s="36">
        <f>SUMIFS(СВЦЭМ!$D$39:$D$782,СВЦЭМ!$A$39:$A$782,$A76,СВЦЭМ!$B$39:$B$782,L$47)+'СЕТ СН'!$G$11+СВЦЭМ!$D$10+'СЕТ СН'!$G$5-'СЕТ СН'!$G$21</f>
        <v>5453.6822226700006</v>
      </c>
      <c r="M76" s="36">
        <f>SUMIFS(СВЦЭМ!$D$39:$D$782,СВЦЭМ!$A$39:$A$782,$A76,СВЦЭМ!$B$39:$B$782,M$47)+'СЕТ СН'!$G$11+СВЦЭМ!$D$10+'СЕТ СН'!$G$5-'СЕТ СН'!$G$21</f>
        <v>5462.4022424300001</v>
      </c>
      <c r="N76" s="36">
        <f>SUMIFS(СВЦЭМ!$D$39:$D$782,СВЦЭМ!$A$39:$A$782,$A76,СВЦЭМ!$B$39:$B$782,N$47)+'СЕТ СН'!$G$11+СВЦЭМ!$D$10+'СЕТ СН'!$G$5-'СЕТ СН'!$G$21</f>
        <v>5477.1971713900002</v>
      </c>
      <c r="O76" s="36">
        <f>SUMIFS(СВЦЭМ!$D$39:$D$782,СВЦЭМ!$A$39:$A$782,$A76,СВЦЭМ!$B$39:$B$782,O$47)+'СЕТ СН'!$G$11+СВЦЭМ!$D$10+'СЕТ СН'!$G$5-'СЕТ СН'!$G$21</f>
        <v>5497.5564735099997</v>
      </c>
      <c r="P76" s="36">
        <f>SUMIFS(СВЦЭМ!$D$39:$D$782,СВЦЭМ!$A$39:$A$782,$A76,СВЦЭМ!$B$39:$B$782,P$47)+'СЕТ СН'!$G$11+СВЦЭМ!$D$10+'СЕТ СН'!$G$5-'СЕТ СН'!$G$21</f>
        <v>5506.2173695500005</v>
      </c>
      <c r="Q76" s="36">
        <f>SUMIFS(СВЦЭМ!$D$39:$D$782,СВЦЭМ!$A$39:$A$782,$A76,СВЦЭМ!$B$39:$B$782,Q$47)+'СЕТ СН'!$G$11+СВЦЭМ!$D$10+'СЕТ СН'!$G$5-'СЕТ СН'!$G$21</f>
        <v>5513.3357888199998</v>
      </c>
      <c r="R76" s="36">
        <f>SUMIFS(СВЦЭМ!$D$39:$D$782,СВЦЭМ!$A$39:$A$782,$A76,СВЦЭМ!$B$39:$B$782,R$47)+'СЕТ СН'!$G$11+СВЦЭМ!$D$10+'СЕТ СН'!$G$5-'СЕТ СН'!$G$21</f>
        <v>5508.4641501699998</v>
      </c>
      <c r="S76" s="36">
        <f>SUMIFS(СВЦЭМ!$D$39:$D$782,СВЦЭМ!$A$39:$A$782,$A76,СВЦЭМ!$B$39:$B$782,S$47)+'СЕТ СН'!$G$11+СВЦЭМ!$D$10+'СЕТ СН'!$G$5-'СЕТ СН'!$G$21</f>
        <v>5477.4222720100006</v>
      </c>
      <c r="T76" s="36">
        <f>SUMIFS(СВЦЭМ!$D$39:$D$782,СВЦЭМ!$A$39:$A$782,$A76,СВЦЭМ!$B$39:$B$782,T$47)+'СЕТ СН'!$G$11+СВЦЭМ!$D$10+'СЕТ СН'!$G$5-'СЕТ СН'!$G$21</f>
        <v>5391.2731615900002</v>
      </c>
      <c r="U76" s="36">
        <f>SUMIFS(СВЦЭМ!$D$39:$D$782,СВЦЭМ!$A$39:$A$782,$A76,СВЦЭМ!$B$39:$B$782,U$47)+'СЕТ СН'!$G$11+СВЦЭМ!$D$10+'СЕТ СН'!$G$5-'СЕТ СН'!$G$21</f>
        <v>5417.4021815100004</v>
      </c>
      <c r="V76" s="36">
        <f>SUMIFS(СВЦЭМ!$D$39:$D$782,СВЦЭМ!$A$39:$A$782,$A76,СВЦЭМ!$B$39:$B$782,V$47)+'СЕТ СН'!$G$11+СВЦЭМ!$D$10+'СЕТ СН'!$G$5-'СЕТ СН'!$G$21</f>
        <v>5443.2905545399999</v>
      </c>
      <c r="W76" s="36">
        <f>SUMIFS(СВЦЭМ!$D$39:$D$782,СВЦЭМ!$A$39:$A$782,$A76,СВЦЭМ!$B$39:$B$782,W$47)+'СЕТ СН'!$G$11+СВЦЭМ!$D$10+'СЕТ СН'!$G$5-'СЕТ СН'!$G$21</f>
        <v>5481.1936504400001</v>
      </c>
      <c r="X76" s="36">
        <f>SUMIFS(СВЦЭМ!$D$39:$D$782,СВЦЭМ!$A$39:$A$782,$A76,СВЦЭМ!$B$39:$B$782,X$47)+'СЕТ СН'!$G$11+СВЦЭМ!$D$10+'СЕТ СН'!$G$5-'СЕТ СН'!$G$21</f>
        <v>5514.2216577300005</v>
      </c>
      <c r="Y76" s="36">
        <f>SUMIFS(СВЦЭМ!$D$39:$D$782,СВЦЭМ!$A$39:$A$782,$A76,СВЦЭМ!$B$39:$B$782,Y$47)+'СЕТ СН'!$G$11+СВЦЭМ!$D$10+'СЕТ СН'!$G$5-'СЕТ СН'!$G$21</f>
        <v>5574.2527054100001</v>
      </c>
    </row>
    <row r="77" spans="1:26" ht="15.75" x14ac:dyDescent="0.2">
      <c r="A77" s="35">
        <f t="shared" si="1"/>
        <v>45595</v>
      </c>
      <c r="B77" s="36">
        <f>SUMIFS(СВЦЭМ!$D$39:$D$782,СВЦЭМ!$A$39:$A$782,$A77,СВЦЭМ!$B$39:$B$782,B$47)+'СЕТ СН'!$G$11+СВЦЭМ!$D$10+'СЕТ СН'!$G$5-'СЕТ СН'!$G$21</f>
        <v>5844.5603364500002</v>
      </c>
      <c r="C77" s="36">
        <f>SUMIFS(СВЦЭМ!$D$39:$D$782,СВЦЭМ!$A$39:$A$782,$A77,СВЦЭМ!$B$39:$B$782,C$47)+'СЕТ СН'!$G$11+СВЦЭМ!$D$10+'СЕТ СН'!$G$5-'СЕТ СН'!$G$21</f>
        <v>5868.6319730699997</v>
      </c>
      <c r="D77" s="36">
        <f>SUMIFS(СВЦЭМ!$D$39:$D$782,СВЦЭМ!$A$39:$A$782,$A77,СВЦЭМ!$B$39:$B$782,D$47)+'СЕТ СН'!$G$11+СВЦЭМ!$D$10+'СЕТ СН'!$G$5-'СЕТ СН'!$G$21</f>
        <v>5927.22635894</v>
      </c>
      <c r="E77" s="36">
        <f>SUMIFS(СВЦЭМ!$D$39:$D$782,СВЦЭМ!$A$39:$A$782,$A77,СВЦЭМ!$B$39:$B$782,E$47)+'СЕТ СН'!$G$11+СВЦЭМ!$D$10+'СЕТ СН'!$G$5-'СЕТ СН'!$G$21</f>
        <v>5920.6144280600001</v>
      </c>
      <c r="F77" s="36">
        <f>SUMIFS(СВЦЭМ!$D$39:$D$782,СВЦЭМ!$A$39:$A$782,$A77,СВЦЭМ!$B$39:$B$782,F$47)+'СЕТ СН'!$G$11+СВЦЭМ!$D$10+'СЕТ СН'!$G$5-'СЕТ СН'!$G$21</f>
        <v>5908.6315942000001</v>
      </c>
      <c r="G77" s="36">
        <f>SUMIFS(СВЦЭМ!$D$39:$D$782,СВЦЭМ!$A$39:$A$782,$A77,СВЦЭМ!$B$39:$B$782,G$47)+'СЕТ СН'!$G$11+СВЦЭМ!$D$10+'СЕТ СН'!$G$5-'СЕТ СН'!$G$21</f>
        <v>5894.6029612999992</v>
      </c>
      <c r="H77" s="36">
        <f>SUMIFS(СВЦЭМ!$D$39:$D$782,СВЦЭМ!$A$39:$A$782,$A77,СВЦЭМ!$B$39:$B$782,H$47)+'СЕТ СН'!$G$11+СВЦЭМ!$D$10+'СЕТ СН'!$G$5-'СЕТ СН'!$G$21</f>
        <v>5789.9532450400002</v>
      </c>
      <c r="I77" s="36">
        <f>SUMIFS(СВЦЭМ!$D$39:$D$782,СВЦЭМ!$A$39:$A$782,$A77,СВЦЭМ!$B$39:$B$782,I$47)+'СЕТ СН'!$G$11+СВЦЭМ!$D$10+'СЕТ СН'!$G$5-'СЕТ СН'!$G$21</f>
        <v>5739.6714201699997</v>
      </c>
      <c r="J77" s="36">
        <f>SUMIFS(СВЦЭМ!$D$39:$D$782,СВЦЭМ!$A$39:$A$782,$A77,СВЦЭМ!$B$39:$B$782,J$47)+'СЕТ СН'!$G$11+СВЦЭМ!$D$10+'СЕТ СН'!$G$5-'СЕТ СН'!$G$21</f>
        <v>5676.0161512200002</v>
      </c>
      <c r="K77" s="36">
        <f>SUMIFS(СВЦЭМ!$D$39:$D$782,СВЦЭМ!$A$39:$A$782,$A77,СВЦЭМ!$B$39:$B$782,K$47)+'СЕТ СН'!$G$11+СВЦЭМ!$D$10+'СЕТ СН'!$G$5-'СЕТ СН'!$G$21</f>
        <v>5667.9868398300005</v>
      </c>
      <c r="L77" s="36">
        <f>SUMIFS(СВЦЭМ!$D$39:$D$782,СВЦЭМ!$A$39:$A$782,$A77,СВЦЭМ!$B$39:$B$782,L$47)+'СЕТ СН'!$G$11+СВЦЭМ!$D$10+'СЕТ СН'!$G$5-'СЕТ СН'!$G$21</f>
        <v>5644.0477310999995</v>
      </c>
      <c r="M77" s="36">
        <f>SUMIFS(СВЦЭМ!$D$39:$D$782,СВЦЭМ!$A$39:$A$782,$A77,СВЦЭМ!$B$39:$B$782,M$47)+'СЕТ СН'!$G$11+СВЦЭМ!$D$10+'СЕТ СН'!$G$5-'СЕТ СН'!$G$21</f>
        <v>5655.2044390700003</v>
      </c>
      <c r="N77" s="36">
        <f>SUMIFS(СВЦЭМ!$D$39:$D$782,СВЦЭМ!$A$39:$A$782,$A77,СВЦЭМ!$B$39:$B$782,N$47)+'СЕТ СН'!$G$11+СВЦЭМ!$D$10+'СЕТ СН'!$G$5-'СЕТ СН'!$G$21</f>
        <v>5680.8799172899999</v>
      </c>
      <c r="O77" s="36">
        <f>SUMIFS(СВЦЭМ!$D$39:$D$782,СВЦЭМ!$A$39:$A$782,$A77,СВЦЭМ!$B$39:$B$782,O$47)+'СЕТ СН'!$G$11+СВЦЭМ!$D$10+'СЕТ СН'!$G$5-'СЕТ СН'!$G$21</f>
        <v>5691.1059802199998</v>
      </c>
      <c r="P77" s="36">
        <f>SUMIFS(СВЦЭМ!$D$39:$D$782,СВЦЭМ!$A$39:$A$782,$A77,СВЦЭМ!$B$39:$B$782,P$47)+'СЕТ СН'!$G$11+СВЦЭМ!$D$10+'СЕТ СН'!$G$5-'СЕТ СН'!$G$21</f>
        <v>5699.1725598100002</v>
      </c>
      <c r="Q77" s="36">
        <f>SUMIFS(СВЦЭМ!$D$39:$D$782,СВЦЭМ!$A$39:$A$782,$A77,СВЦЭМ!$B$39:$B$782,Q$47)+'СЕТ СН'!$G$11+СВЦЭМ!$D$10+'СЕТ СН'!$G$5-'СЕТ СН'!$G$21</f>
        <v>5717.6113090400004</v>
      </c>
      <c r="R77" s="36">
        <f>SUMIFS(СВЦЭМ!$D$39:$D$782,СВЦЭМ!$A$39:$A$782,$A77,СВЦЭМ!$B$39:$B$782,R$47)+'СЕТ СН'!$G$11+СВЦЭМ!$D$10+'СЕТ СН'!$G$5-'СЕТ СН'!$G$21</f>
        <v>5711.5224323500006</v>
      </c>
      <c r="S77" s="36">
        <f>SUMIFS(СВЦЭМ!$D$39:$D$782,СВЦЭМ!$A$39:$A$782,$A77,СВЦЭМ!$B$39:$B$782,S$47)+'СЕТ СН'!$G$11+СВЦЭМ!$D$10+'СЕТ СН'!$G$5-'СЕТ СН'!$G$21</f>
        <v>5678.9061487700001</v>
      </c>
      <c r="T77" s="36">
        <f>SUMIFS(СВЦЭМ!$D$39:$D$782,СВЦЭМ!$A$39:$A$782,$A77,СВЦЭМ!$B$39:$B$782,T$47)+'СЕТ СН'!$G$11+СВЦЭМ!$D$10+'СЕТ СН'!$G$5-'СЕТ СН'!$G$21</f>
        <v>5611.5678529100005</v>
      </c>
      <c r="U77" s="36">
        <f>SUMIFS(СВЦЭМ!$D$39:$D$782,СВЦЭМ!$A$39:$A$782,$A77,СВЦЭМ!$B$39:$B$782,U$47)+'СЕТ СН'!$G$11+СВЦЭМ!$D$10+'СЕТ СН'!$G$5-'СЕТ СН'!$G$21</f>
        <v>5592.0126489800004</v>
      </c>
      <c r="V77" s="36">
        <f>SUMIFS(СВЦЭМ!$D$39:$D$782,СВЦЭМ!$A$39:$A$782,$A77,СВЦЭМ!$B$39:$B$782,V$47)+'СЕТ СН'!$G$11+СВЦЭМ!$D$10+'СЕТ СН'!$G$5-'СЕТ СН'!$G$21</f>
        <v>5612.09279668</v>
      </c>
      <c r="W77" s="36">
        <f>SUMIFS(СВЦЭМ!$D$39:$D$782,СВЦЭМ!$A$39:$A$782,$A77,СВЦЭМ!$B$39:$B$782,W$47)+'СЕТ СН'!$G$11+СВЦЭМ!$D$10+'СЕТ СН'!$G$5-'СЕТ СН'!$G$21</f>
        <v>5640.3131422099996</v>
      </c>
      <c r="X77" s="36">
        <f>SUMIFS(СВЦЭМ!$D$39:$D$782,СВЦЭМ!$A$39:$A$782,$A77,СВЦЭМ!$B$39:$B$782,X$47)+'СЕТ СН'!$G$11+СВЦЭМ!$D$10+'СЕТ СН'!$G$5-'СЕТ СН'!$G$21</f>
        <v>5693.2431639500001</v>
      </c>
      <c r="Y77" s="36">
        <f>SUMIFS(СВЦЭМ!$D$39:$D$782,СВЦЭМ!$A$39:$A$782,$A77,СВЦЭМ!$B$39:$B$782,Y$47)+'СЕТ СН'!$G$11+СВЦЭМ!$D$10+'СЕТ СН'!$G$5-'СЕТ СН'!$G$21</f>
        <v>5756.57385944</v>
      </c>
    </row>
    <row r="78" spans="1:26" ht="15.75" x14ac:dyDescent="0.2">
      <c r="A78" s="35">
        <f t="shared" si="1"/>
        <v>45596</v>
      </c>
      <c r="B78" s="36">
        <f>SUMIFS(СВЦЭМ!$D$39:$D$782,СВЦЭМ!$A$39:$A$782,$A78,СВЦЭМ!$B$39:$B$782,B$47)+'СЕТ СН'!$G$11+СВЦЭМ!$D$10+'СЕТ СН'!$G$5-'СЕТ СН'!$G$21</f>
        <v>5863.57728477</v>
      </c>
      <c r="C78" s="36">
        <f>SUMIFS(СВЦЭМ!$D$39:$D$782,СВЦЭМ!$A$39:$A$782,$A78,СВЦЭМ!$B$39:$B$782,C$47)+'СЕТ СН'!$G$11+СВЦЭМ!$D$10+'СЕТ СН'!$G$5-'СЕТ СН'!$G$21</f>
        <v>5839.8343122900005</v>
      </c>
      <c r="D78" s="36">
        <f>SUMIFS(СВЦЭМ!$D$39:$D$782,СВЦЭМ!$A$39:$A$782,$A78,СВЦЭМ!$B$39:$B$782,D$47)+'СЕТ СН'!$G$11+СВЦЭМ!$D$10+'СЕТ СН'!$G$5-'СЕТ СН'!$G$21</f>
        <v>5865.2449391899991</v>
      </c>
      <c r="E78" s="36">
        <f>SUMIFS(СВЦЭМ!$D$39:$D$782,СВЦЭМ!$A$39:$A$782,$A78,СВЦЭМ!$B$39:$B$782,E$47)+'СЕТ СН'!$G$11+СВЦЭМ!$D$10+'СЕТ СН'!$G$5-'СЕТ СН'!$G$21</f>
        <v>5869.1358117500004</v>
      </c>
      <c r="F78" s="36">
        <f>SUMIFS(СВЦЭМ!$D$39:$D$782,СВЦЭМ!$A$39:$A$782,$A78,СВЦЭМ!$B$39:$B$782,F$47)+'СЕТ СН'!$G$11+СВЦЭМ!$D$10+'СЕТ СН'!$G$5-'СЕТ СН'!$G$21</f>
        <v>5869.4177467199997</v>
      </c>
      <c r="G78" s="36">
        <f>SUMIFS(СВЦЭМ!$D$39:$D$782,СВЦЭМ!$A$39:$A$782,$A78,СВЦЭМ!$B$39:$B$782,G$47)+'СЕТ СН'!$G$11+СВЦЭМ!$D$10+'СЕТ СН'!$G$5-'СЕТ СН'!$G$21</f>
        <v>5843.6744082200003</v>
      </c>
      <c r="H78" s="36">
        <f>SUMIFS(СВЦЭМ!$D$39:$D$782,СВЦЭМ!$A$39:$A$782,$A78,СВЦЭМ!$B$39:$B$782,H$47)+'СЕТ СН'!$G$11+СВЦЭМ!$D$10+'СЕТ СН'!$G$5-'СЕТ СН'!$G$21</f>
        <v>5755.1129478499997</v>
      </c>
      <c r="I78" s="36">
        <f>SUMIFS(СВЦЭМ!$D$39:$D$782,СВЦЭМ!$A$39:$A$782,$A78,СВЦЭМ!$B$39:$B$782,I$47)+'СЕТ СН'!$G$11+СВЦЭМ!$D$10+'СЕТ СН'!$G$5-'СЕТ СН'!$G$21</f>
        <v>5646.5655367600002</v>
      </c>
      <c r="J78" s="36">
        <f>SUMIFS(СВЦЭМ!$D$39:$D$782,СВЦЭМ!$A$39:$A$782,$A78,СВЦЭМ!$B$39:$B$782,J$47)+'СЕТ СН'!$G$11+СВЦЭМ!$D$10+'СЕТ СН'!$G$5-'СЕТ СН'!$G$21</f>
        <v>5607.6998193600002</v>
      </c>
      <c r="K78" s="36">
        <f>SUMIFS(СВЦЭМ!$D$39:$D$782,СВЦЭМ!$A$39:$A$782,$A78,СВЦЭМ!$B$39:$B$782,K$47)+'СЕТ СН'!$G$11+СВЦЭМ!$D$10+'СЕТ СН'!$G$5-'СЕТ СН'!$G$21</f>
        <v>5579.2901852699997</v>
      </c>
      <c r="L78" s="36">
        <f>SUMIFS(СВЦЭМ!$D$39:$D$782,СВЦЭМ!$A$39:$A$782,$A78,СВЦЭМ!$B$39:$B$782,L$47)+'СЕТ СН'!$G$11+СВЦЭМ!$D$10+'СЕТ СН'!$G$5-'СЕТ СН'!$G$21</f>
        <v>5559.6148096300003</v>
      </c>
      <c r="M78" s="36">
        <f>SUMIFS(СВЦЭМ!$D$39:$D$782,СВЦЭМ!$A$39:$A$782,$A78,СВЦЭМ!$B$39:$B$782,M$47)+'СЕТ СН'!$G$11+СВЦЭМ!$D$10+'СЕТ СН'!$G$5-'СЕТ СН'!$G$21</f>
        <v>5568.5743765400002</v>
      </c>
      <c r="N78" s="36">
        <f>SUMIFS(СВЦЭМ!$D$39:$D$782,СВЦЭМ!$A$39:$A$782,$A78,СВЦЭМ!$B$39:$B$782,N$47)+'СЕТ СН'!$G$11+СВЦЭМ!$D$10+'СЕТ СН'!$G$5-'СЕТ СН'!$G$21</f>
        <v>5600.1094189599999</v>
      </c>
      <c r="O78" s="36">
        <f>SUMIFS(СВЦЭМ!$D$39:$D$782,СВЦЭМ!$A$39:$A$782,$A78,СВЦЭМ!$B$39:$B$782,O$47)+'СЕТ СН'!$G$11+СВЦЭМ!$D$10+'СЕТ СН'!$G$5-'СЕТ СН'!$G$21</f>
        <v>5620.8618850000003</v>
      </c>
      <c r="P78" s="36">
        <f>SUMIFS(СВЦЭМ!$D$39:$D$782,СВЦЭМ!$A$39:$A$782,$A78,СВЦЭМ!$B$39:$B$782,P$47)+'СЕТ СН'!$G$11+СВЦЭМ!$D$10+'СЕТ СН'!$G$5-'СЕТ СН'!$G$21</f>
        <v>5634.8207420600002</v>
      </c>
      <c r="Q78" s="36">
        <f>SUMIFS(СВЦЭМ!$D$39:$D$782,СВЦЭМ!$A$39:$A$782,$A78,СВЦЭМ!$B$39:$B$782,Q$47)+'СЕТ СН'!$G$11+СВЦЭМ!$D$10+'СЕТ СН'!$G$5-'СЕТ СН'!$G$21</f>
        <v>5643.5272896500001</v>
      </c>
      <c r="R78" s="36">
        <f>SUMIFS(СВЦЭМ!$D$39:$D$782,СВЦЭМ!$A$39:$A$782,$A78,СВЦЭМ!$B$39:$B$782,R$47)+'СЕТ СН'!$G$11+СВЦЭМ!$D$10+'СЕТ СН'!$G$5-'СЕТ СН'!$G$21</f>
        <v>5643.4942263699995</v>
      </c>
      <c r="S78" s="36">
        <f>SUMIFS(СВЦЭМ!$D$39:$D$782,СВЦЭМ!$A$39:$A$782,$A78,СВЦЭМ!$B$39:$B$782,S$47)+'СЕТ СН'!$G$11+СВЦЭМ!$D$10+'СЕТ СН'!$G$5-'СЕТ СН'!$G$21</f>
        <v>5630.3050966700002</v>
      </c>
      <c r="T78" s="36">
        <f>SUMIFS(СВЦЭМ!$D$39:$D$782,СВЦЭМ!$A$39:$A$782,$A78,СВЦЭМ!$B$39:$B$782,T$47)+'СЕТ СН'!$G$11+СВЦЭМ!$D$10+'СЕТ СН'!$G$5-'СЕТ СН'!$G$21</f>
        <v>5545.4721257800002</v>
      </c>
      <c r="U78" s="36">
        <f>SUMIFS(СВЦЭМ!$D$39:$D$782,СВЦЭМ!$A$39:$A$782,$A78,СВЦЭМ!$B$39:$B$782,U$47)+'СЕТ СН'!$G$11+СВЦЭМ!$D$10+'СЕТ СН'!$G$5-'СЕТ СН'!$G$21</f>
        <v>5545.0066920299996</v>
      </c>
      <c r="V78" s="36">
        <f>SUMIFS(СВЦЭМ!$D$39:$D$782,СВЦЭМ!$A$39:$A$782,$A78,СВЦЭМ!$B$39:$B$782,V$47)+'СЕТ СН'!$G$11+СВЦЭМ!$D$10+'СЕТ СН'!$G$5-'СЕТ СН'!$G$21</f>
        <v>5546.2542024200002</v>
      </c>
      <c r="W78" s="36">
        <f>SUMIFS(СВЦЭМ!$D$39:$D$782,СВЦЭМ!$A$39:$A$782,$A78,СВЦЭМ!$B$39:$B$782,W$47)+'СЕТ СН'!$G$11+СВЦЭМ!$D$10+'СЕТ СН'!$G$5-'СЕТ СН'!$G$21</f>
        <v>5569.7665828700001</v>
      </c>
      <c r="X78" s="36">
        <f>SUMIFS(СВЦЭМ!$D$39:$D$782,СВЦЭМ!$A$39:$A$782,$A78,СВЦЭМ!$B$39:$B$782,X$47)+'СЕТ СН'!$G$11+СВЦЭМ!$D$10+'СЕТ СН'!$G$5-'СЕТ СН'!$G$21</f>
        <v>5635.3237198500001</v>
      </c>
      <c r="Y78" s="36">
        <f>SUMIFS(СВЦЭМ!$D$39:$D$782,СВЦЭМ!$A$39:$A$782,$A78,СВЦЭМ!$B$39:$B$782,Y$47)+'СЕТ СН'!$G$11+СВЦЭМ!$D$10+'СЕТ СН'!$G$5-'СЕТ СН'!$G$21</f>
        <v>5667.1020716900002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01.10.2024</v>
      </c>
      <c r="B84" s="36">
        <f>SUMIFS(СВЦЭМ!$D$39:$D$782,СВЦЭМ!$A$39:$A$782,$A84,СВЦЭМ!$B$39:$B$782,B$83)+'СЕТ СН'!$H$11+СВЦЭМ!$D$10+'СЕТ СН'!$H$5-'СЕТ СН'!$H$21</f>
        <v>6319.2926362300004</v>
      </c>
      <c r="C84" s="36">
        <f>SUMIFS(СВЦЭМ!$D$39:$D$782,СВЦЭМ!$A$39:$A$782,$A84,СВЦЭМ!$B$39:$B$782,C$83)+'СЕТ СН'!$H$11+СВЦЭМ!$D$10+'СЕТ СН'!$H$5-'СЕТ СН'!$H$21</f>
        <v>6308.50860491</v>
      </c>
      <c r="D84" s="36">
        <f>SUMIFS(СВЦЭМ!$D$39:$D$782,СВЦЭМ!$A$39:$A$782,$A84,СВЦЭМ!$B$39:$B$782,D$83)+'СЕТ СН'!$H$11+СВЦЭМ!$D$10+'СЕТ СН'!$H$5-'СЕТ СН'!$H$21</f>
        <v>6410.5278876700004</v>
      </c>
      <c r="E84" s="36">
        <f>SUMIFS(СВЦЭМ!$D$39:$D$782,СВЦЭМ!$A$39:$A$782,$A84,СВЦЭМ!$B$39:$B$782,E$83)+'СЕТ СН'!$H$11+СВЦЭМ!$D$10+'СЕТ СН'!$H$5-'СЕТ СН'!$H$21</f>
        <v>6430.6261484800007</v>
      </c>
      <c r="F84" s="36">
        <f>SUMIFS(СВЦЭМ!$D$39:$D$782,СВЦЭМ!$A$39:$A$782,$A84,СВЦЭМ!$B$39:$B$782,F$83)+'СЕТ СН'!$H$11+СВЦЭМ!$D$10+'СЕТ СН'!$H$5-'СЕТ СН'!$H$21</f>
        <v>6428.7457855900002</v>
      </c>
      <c r="G84" s="36">
        <f>SUMIFS(СВЦЭМ!$D$39:$D$782,СВЦЭМ!$A$39:$A$782,$A84,СВЦЭМ!$B$39:$B$782,G$83)+'СЕТ СН'!$H$11+СВЦЭМ!$D$10+'СЕТ СН'!$H$5-'СЕТ СН'!$H$21</f>
        <v>6391.7951740500002</v>
      </c>
      <c r="H84" s="36">
        <f>SUMIFS(СВЦЭМ!$D$39:$D$782,СВЦЭМ!$A$39:$A$782,$A84,СВЦЭМ!$B$39:$B$782,H$83)+'СЕТ СН'!$H$11+СВЦЭМ!$D$10+'СЕТ СН'!$H$5-'СЕТ СН'!$H$21</f>
        <v>6287.0802143300007</v>
      </c>
      <c r="I84" s="36">
        <f>SUMIFS(СВЦЭМ!$D$39:$D$782,СВЦЭМ!$A$39:$A$782,$A84,СВЦЭМ!$B$39:$B$782,I$83)+'СЕТ СН'!$H$11+СВЦЭМ!$D$10+'СЕТ СН'!$H$5-'СЕТ СН'!$H$21</f>
        <v>6172.1486795199999</v>
      </c>
      <c r="J84" s="36">
        <f>SUMIFS(СВЦЭМ!$D$39:$D$782,СВЦЭМ!$A$39:$A$782,$A84,СВЦЭМ!$B$39:$B$782,J$83)+'СЕТ СН'!$H$11+СВЦЭМ!$D$10+'СЕТ СН'!$H$5-'СЕТ СН'!$H$21</f>
        <v>6126.2989006000007</v>
      </c>
      <c r="K84" s="36">
        <f>SUMIFS(СВЦЭМ!$D$39:$D$782,СВЦЭМ!$A$39:$A$782,$A84,СВЦЭМ!$B$39:$B$782,K$83)+'СЕТ СН'!$H$11+СВЦЭМ!$D$10+'СЕТ СН'!$H$5-'СЕТ СН'!$H$21</f>
        <v>6077.2815756100008</v>
      </c>
      <c r="L84" s="36">
        <f>SUMIFS(СВЦЭМ!$D$39:$D$782,СВЦЭМ!$A$39:$A$782,$A84,СВЦЭМ!$B$39:$B$782,L$83)+'СЕТ СН'!$H$11+СВЦЭМ!$D$10+'СЕТ СН'!$H$5-'СЕТ СН'!$H$21</f>
        <v>6081.1910302300003</v>
      </c>
      <c r="M84" s="36">
        <f>SUMIFS(СВЦЭМ!$D$39:$D$782,СВЦЭМ!$A$39:$A$782,$A84,СВЦЭМ!$B$39:$B$782,M$83)+'СЕТ СН'!$H$11+СВЦЭМ!$D$10+'СЕТ СН'!$H$5-'СЕТ СН'!$H$21</f>
        <v>6085.02605666</v>
      </c>
      <c r="N84" s="36">
        <f>SUMIFS(СВЦЭМ!$D$39:$D$782,СВЦЭМ!$A$39:$A$782,$A84,СВЦЭМ!$B$39:$B$782,N$83)+'СЕТ СН'!$H$11+СВЦЭМ!$D$10+'СЕТ СН'!$H$5-'СЕТ СН'!$H$21</f>
        <v>6108.2578067300001</v>
      </c>
      <c r="O84" s="36">
        <f>SUMIFS(СВЦЭМ!$D$39:$D$782,СВЦЭМ!$A$39:$A$782,$A84,СВЦЭМ!$B$39:$B$782,O$83)+'СЕТ СН'!$H$11+СВЦЭМ!$D$10+'СЕТ СН'!$H$5-'СЕТ СН'!$H$21</f>
        <v>6087.3227700100006</v>
      </c>
      <c r="P84" s="36">
        <f>SUMIFS(СВЦЭМ!$D$39:$D$782,СВЦЭМ!$A$39:$A$782,$A84,СВЦЭМ!$B$39:$B$782,P$83)+'СЕТ СН'!$H$11+СВЦЭМ!$D$10+'СЕТ СН'!$H$5-'СЕТ СН'!$H$21</f>
        <v>6093.8066919100002</v>
      </c>
      <c r="Q84" s="36">
        <f>SUMIFS(СВЦЭМ!$D$39:$D$782,СВЦЭМ!$A$39:$A$782,$A84,СВЦЭМ!$B$39:$B$782,Q$83)+'СЕТ СН'!$H$11+СВЦЭМ!$D$10+'СЕТ СН'!$H$5-'СЕТ СН'!$H$21</f>
        <v>6132.6314594000005</v>
      </c>
      <c r="R84" s="36">
        <f>SUMIFS(СВЦЭМ!$D$39:$D$782,СВЦЭМ!$A$39:$A$782,$A84,СВЦЭМ!$B$39:$B$782,R$83)+'СЕТ СН'!$H$11+СВЦЭМ!$D$10+'СЕТ СН'!$H$5-'СЕТ СН'!$H$21</f>
        <v>6111.1266425800004</v>
      </c>
      <c r="S84" s="36">
        <f>SUMIFS(СВЦЭМ!$D$39:$D$782,СВЦЭМ!$A$39:$A$782,$A84,СВЦЭМ!$B$39:$B$782,S$83)+'СЕТ СН'!$H$11+СВЦЭМ!$D$10+'СЕТ СН'!$H$5-'СЕТ СН'!$H$21</f>
        <v>6076.4225653499998</v>
      </c>
      <c r="T84" s="36">
        <f>SUMIFS(СВЦЭМ!$D$39:$D$782,СВЦЭМ!$A$39:$A$782,$A84,СВЦЭМ!$B$39:$B$782,T$83)+'СЕТ СН'!$H$11+СВЦЭМ!$D$10+'СЕТ СН'!$H$5-'СЕТ СН'!$H$21</f>
        <v>6064.17454206</v>
      </c>
      <c r="U84" s="36">
        <f>SUMIFS(СВЦЭМ!$D$39:$D$782,СВЦЭМ!$A$39:$A$782,$A84,СВЦЭМ!$B$39:$B$782,U$83)+'СЕТ СН'!$H$11+СВЦЭМ!$D$10+'СЕТ СН'!$H$5-'СЕТ СН'!$H$21</f>
        <v>6035.0536238000004</v>
      </c>
      <c r="V84" s="36">
        <f>SUMIFS(СВЦЭМ!$D$39:$D$782,СВЦЭМ!$A$39:$A$782,$A84,СВЦЭМ!$B$39:$B$782,V$83)+'СЕТ СН'!$H$11+СВЦЭМ!$D$10+'СЕТ СН'!$H$5-'СЕТ СН'!$H$21</f>
        <v>6018.5452337800007</v>
      </c>
      <c r="W84" s="36">
        <f>SUMIFS(СВЦЭМ!$D$39:$D$782,СВЦЭМ!$A$39:$A$782,$A84,СВЦЭМ!$B$39:$B$782,W$83)+'СЕТ СН'!$H$11+СВЦЭМ!$D$10+'СЕТ СН'!$H$5-'СЕТ СН'!$H$21</f>
        <v>6018.4654397700006</v>
      </c>
      <c r="X84" s="36">
        <f>SUMIFS(СВЦЭМ!$D$39:$D$782,СВЦЭМ!$A$39:$A$782,$A84,СВЦЭМ!$B$39:$B$782,X$83)+'СЕТ СН'!$H$11+СВЦЭМ!$D$10+'СЕТ СН'!$H$5-'СЕТ СН'!$H$21</f>
        <v>6093.9682718600006</v>
      </c>
      <c r="Y84" s="36">
        <f>SUMIFS(СВЦЭМ!$D$39:$D$782,СВЦЭМ!$A$39:$A$782,$A84,СВЦЭМ!$B$39:$B$782,Y$83)+'СЕТ СН'!$H$11+СВЦЭМ!$D$10+'СЕТ СН'!$H$5-'СЕТ СН'!$H$21</f>
        <v>6174.56874315</v>
      </c>
      <c r="AA84" s="45"/>
    </row>
    <row r="85" spans="1:27" ht="15.75" x14ac:dyDescent="0.2">
      <c r="A85" s="35">
        <f>A84+1</f>
        <v>45567</v>
      </c>
      <c r="B85" s="36">
        <f>SUMIFS(СВЦЭМ!$D$39:$D$782,СВЦЭМ!$A$39:$A$782,$A85,СВЦЭМ!$B$39:$B$782,B$83)+'СЕТ СН'!$H$11+СВЦЭМ!$D$10+'СЕТ СН'!$H$5-'СЕТ СН'!$H$21</f>
        <v>6262.8055216299999</v>
      </c>
      <c r="C85" s="36">
        <f>SUMIFS(СВЦЭМ!$D$39:$D$782,СВЦЭМ!$A$39:$A$782,$A85,СВЦЭМ!$B$39:$B$782,C$83)+'СЕТ СН'!$H$11+СВЦЭМ!$D$10+'СЕТ СН'!$H$5-'СЕТ СН'!$H$21</f>
        <v>6322.9972582500004</v>
      </c>
      <c r="D85" s="36">
        <f>SUMIFS(СВЦЭМ!$D$39:$D$782,СВЦЭМ!$A$39:$A$782,$A85,СВЦЭМ!$B$39:$B$782,D$83)+'СЕТ СН'!$H$11+СВЦЭМ!$D$10+'СЕТ СН'!$H$5-'СЕТ СН'!$H$21</f>
        <v>6390.3388495500003</v>
      </c>
      <c r="E85" s="36">
        <f>SUMIFS(СВЦЭМ!$D$39:$D$782,СВЦЭМ!$A$39:$A$782,$A85,СВЦЭМ!$B$39:$B$782,E$83)+'СЕТ СН'!$H$11+СВЦЭМ!$D$10+'СЕТ СН'!$H$5-'СЕТ СН'!$H$21</f>
        <v>6415.6084680000004</v>
      </c>
      <c r="F85" s="36">
        <f>SUMIFS(СВЦЭМ!$D$39:$D$782,СВЦЭМ!$A$39:$A$782,$A85,СВЦЭМ!$B$39:$B$782,F$83)+'СЕТ СН'!$H$11+СВЦЭМ!$D$10+'СЕТ СН'!$H$5-'СЕТ СН'!$H$21</f>
        <v>6405.1177405400003</v>
      </c>
      <c r="G85" s="36">
        <f>SUMIFS(СВЦЭМ!$D$39:$D$782,СВЦЭМ!$A$39:$A$782,$A85,СВЦЭМ!$B$39:$B$782,G$83)+'СЕТ СН'!$H$11+СВЦЭМ!$D$10+'СЕТ СН'!$H$5-'СЕТ СН'!$H$21</f>
        <v>6372.1211621300008</v>
      </c>
      <c r="H85" s="36">
        <f>SUMIFS(СВЦЭМ!$D$39:$D$782,СВЦЭМ!$A$39:$A$782,$A85,СВЦЭМ!$B$39:$B$782,H$83)+'СЕТ СН'!$H$11+СВЦЭМ!$D$10+'СЕТ СН'!$H$5-'СЕТ СН'!$H$21</f>
        <v>6281.4393719300006</v>
      </c>
      <c r="I85" s="36">
        <f>SUMIFS(СВЦЭМ!$D$39:$D$782,СВЦЭМ!$A$39:$A$782,$A85,СВЦЭМ!$B$39:$B$782,I$83)+'СЕТ СН'!$H$11+СВЦЭМ!$D$10+'СЕТ СН'!$H$5-'СЕТ СН'!$H$21</f>
        <v>6188.12799799</v>
      </c>
      <c r="J85" s="36">
        <f>SUMIFS(СВЦЭМ!$D$39:$D$782,СВЦЭМ!$A$39:$A$782,$A85,СВЦЭМ!$B$39:$B$782,J$83)+'СЕТ СН'!$H$11+СВЦЭМ!$D$10+'СЕТ СН'!$H$5-'СЕТ СН'!$H$21</f>
        <v>6157.6361125500007</v>
      </c>
      <c r="K85" s="36">
        <f>SUMIFS(СВЦЭМ!$D$39:$D$782,СВЦЭМ!$A$39:$A$782,$A85,СВЦЭМ!$B$39:$B$782,K$83)+'СЕТ СН'!$H$11+СВЦЭМ!$D$10+'СЕТ СН'!$H$5-'СЕТ СН'!$H$21</f>
        <v>6124.1099948400006</v>
      </c>
      <c r="L85" s="36">
        <f>SUMIFS(СВЦЭМ!$D$39:$D$782,СВЦЭМ!$A$39:$A$782,$A85,СВЦЭМ!$B$39:$B$782,L$83)+'СЕТ СН'!$H$11+СВЦЭМ!$D$10+'СЕТ СН'!$H$5-'СЕТ СН'!$H$21</f>
        <v>6127.4990646700007</v>
      </c>
      <c r="M85" s="36">
        <f>SUMIFS(СВЦЭМ!$D$39:$D$782,СВЦЭМ!$A$39:$A$782,$A85,СВЦЭМ!$B$39:$B$782,M$83)+'СЕТ СН'!$H$11+СВЦЭМ!$D$10+'СЕТ СН'!$H$5-'СЕТ СН'!$H$21</f>
        <v>6142.10444972</v>
      </c>
      <c r="N85" s="36">
        <f>SUMIFS(СВЦЭМ!$D$39:$D$782,СВЦЭМ!$A$39:$A$782,$A85,СВЦЭМ!$B$39:$B$782,N$83)+'СЕТ СН'!$H$11+СВЦЭМ!$D$10+'СЕТ СН'!$H$5-'СЕТ СН'!$H$21</f>
        <v>6150.3976384900006</v>
      </c>
      <c r="O85" s="36">
        <f>SUMIFS(СВЦЭМ!$D$39:$D$782,СВЦЭМ!$A$39:$A$782,$A85,СВЦЭМ!$B$39:$B$782,O$83)+'СЕТ СН'!$H$11+СВЦЭМ!$D$10+'СЕТ СН'!$H$5-'СЕТ СН'!$H$21</f>
        <v>6138.1918454800007</v>
      </c>
      <c r="P85" s="36">
        <f>SUMIFS(СВЦЭМ!$D$39:$D$782,СВЦЭМ!$A$39:$A$782,$A85,СВЦЭМ!$B$39:$B$782,P$83)+'СЕТ СН'!$H$11+СВЦЭМ!$D$10+'СЕТ СН'!$H$5-'СЕТ СН'!$H$21</f>
        <v>6136.5150578500006</v>
      </c>
      <c r="Q85" s="36">
        <f>SUMIFS(СВЦЭМ!$D$39:$D$782,СВЦЭМ!$A$39:$A$782,$A85,СВЦЭМ!$B$39:$B$782,Q$83)+'СЕТ СН'!$H$11+СВЦЭМ!$D$10+'СЕТ СН'!$H$5-'СЕТ СН'!$H$21</f>
        <v>6163.4887845500007</v>
      </c>
      <c r="R85" s="36">
        <f>SUMIFS(СВЦЭМ!$D$39:$D$782,СВЦЭМ!$A$39:$A$782,$A85,СВЦЭМ!$B$39:$B$782,R$83)+'СЕТ СН'!$H$11+СВЦЭМ!$D$10+'СЕТ СН'!$H$5-'СЕТ СН'!$H$21</f>
        <v>6119.13682376</v>
      </c>
      <c r="S85" s="36">
        <f>SUMIFS(СВЦЭМ!$D$39:$D$782,СВЦЭМ!$A$39:$A$782,$A85,СВЦЭМ!$B$39:$B$782,S$83)+'СЕТ СН'!$H$11+СВЦЭМ!$D$10+'СЕТ СН'!$H$5-'СЕТ СН'!$H$21</f>
        <v>6109.7037134399998</v>
      </c>
      <c r="T85" s="36">
        <f>SUMIFS(СВЦЭМ!$D$39:$D$782,СВЦЭМ!$A$39:$A$782,$A85,СВЦЭМ!$B$39:$B$782,T$83)+'СЕТ СН'!$H$11+СВЦЭМ!$D$10+'СЕТ СН'!$H$5-'СЕТ СН'!$H$21</f>
        <v>6091.8931000800003</v>
      </c>
      <c r="U85" s="36">
        <f>SUMIFS(СВЦЭМ!$D$39:$D$782,СВЦЭМ!$A$39:$A$782,$A85,СВЦЭМ!$B$39:$B$782,U$83)+'СЕТ СН'!$H$11+СВЦЭМ!$D$10+'СЕТ СН'!$H$5-'СЕТ СН'!$H$21</f>
        <v>6063.4894227599998</v>
      </c>
      <c r="V85" s="36">
        <f>SUMIFS(СВЦЭМ!$D$39:$D$782,СВЦЭМ!$A$39:$A$782,$A85,СВЦЭМ!$B$39:$B$782,V$83)+'СЕТ СН'!$H$11+СВЦЭМ!$D$10+'СЕТ СН'!$H$5-'СЕТ СН'!$H$21</f>
        <v>6065.4599373400006</v>
      </c>
      <c r="W85" s="36">
        <f>SUMIFS(СВЦЭМ!$D$39:$D$782,СВЦЭМ!$A$39:$A$782,$A85,СВЦЭМ!$B$39:$B$782,W$83)+'СЕТ СН'!$H$11+СВЦЭМ!$D$10+'СЕТ СН'!$H$5-'СЕТ СН'!$H$21</f>
        <v>6078.9300989399999</v>
      </c>
      <c r="X85" s="36">
        <f>SUMIFS(СВЦЭМ!$D$39:$D$782,СВЦЭМ!$A$39:$A$782,$A85,СВЦЭМ!$B$39:$B$782,X$83)+'СЕТ СН'!$H$11+СВЦЭМ!$D$10+'СЕТ СН'!$H$5-'СЕТ СН'!$H$21</f>
        <v>6148.0035945600002</v>
      </c>
      <c r="Y85" s="36">
        <f>SUMIFS(СВЦЭМ!$D$39:$D$782,СВЦЭМ!$A$39:$A$782,$A85,СВЦЭМ!$B$39:$B$782,Y$83)+'СЕТ СН'!$H$11+СВЦЭМ!$D$10+'СЕТ СН'!$H$5-'СЕТ СН'!$H$21</f>
        <v>6220.4728953000003</v>
      </c>
    </row>
    <row r="86" spans="1:27" ht="15.75" x14ac:dyDescent="0.2">
      <c r="A86" s="35">
        <f t="shared" ref="A86:A114" si="2">A85+1</f>
        <v>45568</v>
      </c>
      <c r="B86" s="36">
        <f>SUMIFS(СВЦЭМ!$D$39:$D$782,СВЦЭМ!$A$39:$A$782,$A86,СВЦЭМ!$B$39:$B$782,B$83)+'СЕТ СН'!$H$11+СВЦЭМ!$D$10+'СЕТ СН'!$H$5-'СЕТ СН'!$H$21</f>
        <v>6199.6577329600004</v>
      </c>
      <c r="C86" s="36">
        <f>SUMIFS(СВЦЭМ!$D$39:$D$782,СВЦЭМ!$A$39:$A$782,$A86,СВЦЭМ!$B$39:$B$782,C$83)+'СЕТ СН'!$H$11+СВЦЭМ!$D$10+'СЕТ СН'!$H$5-'СЕТ СН'!$H$21</f>
        <v>6247.7839693300002</v>
      </c>
      <c r="D86" s="36">
        <f>SUMIFS(СВЦЭМ!$D$39:$D$782,СВЦЭМ!$A$39:$A$782,$A86,СВЦЭМ!$B$39:$B$782,D$83)+'СЕТ СН'!$H$11+СВЦЭМ!$D$10+'СЕТ СН'!$H$5-'СЕТ СН'!$H$21</f>
        <v>6293.1657864500003</v>
      </c>
      <c r="E86" s="36">
        <f>SUMIFS(СВЦЭМ!$D$39:$D$782,СВЦЭМ!$A$39:$A$782,$A86,СВЦЭМ!$B$39:$B$782,E$83)+'СЕТ СН'!$H$11+СВЦЭМ!$D$10+'СЕТ СН'!$H$5-'СЕТ СН'!$H$21</f>
        <v>6343.8426212200002</v>
      </c>
      <c r="F86" s="36">
        <f>SUMIFS(СВЦЭМ!$D$39:$D$782,СВЦЭМ!$A$39:$A$782,$A86,СВЦЭМ!$B$39:$B$782,F$83)+'СЕТ СН'!$H$11+СВЦЭМ!$D$10+'СЕТ СН'!$H$5-'СЕТ СН'!$H$21</f>
        <v>6322.0225818899999</v>
      </c>
      <c r="G86" s="36">
        <f>SUMIFS(СВЦЭМ!$D$39:$D$782,СВЦЭМ!$A$39:$A$782,$A86,СВЦЭМ!$B$39:$B$782,G$83)+'СЕТ СН'!$H$11+СВЦЭМ!$D$10+'СЕТ СН'!$H$5-'СЕТ СН'!$H$21</f>
        <v>6317.9668962200003</v>
      </c>
      <c r="H86" s="36">
        <f>SUMIFS(СВЦЭМ!$D$39:$D$782,СВЦЭМ!$A$39:$A$782,$A86,СВЦЭМ!$B$39:$B$782,H$83)+'СЕТ СН'!$H$11+СВЦЭМ!$D$10+'СЕТ СН'!$H$5-'СЕТ СН'!$H$21</f>
        <v>6240.9603489500005</v>
      </c>
      <c r="I86" s="36">
        <f>SUMIFS(СВЦЭМ!$D$39:$D$782,СВЦЭМ!$A$39:$A$782,$A86,СВЦЭМ!$B$39:$B$782,I$83)+'СЕТ СН'!$H$11+СВЦЭМ!$D$10+'СЕТ СН'!$H$5-'СЕТ СН'!$H$21</f>
        <v>6166.9473057499999</v>
      </c>
      <c r="J86" s="36">
        <f>SUMIFS(СВЦЭМ!$D$39:$D$782,СВЦЭМ!$A$39:$A$782,$A86,СВЦЭМ!$B$39:$B$782,J$83)+'СЕТ СН'!$H$11+СВЦЭМ!$D$10+'СЕТ СН'!$H$5-'СЕТ СН'!$H$21</f>
        <v>6132.7009966900005</v>
      </c>
      <c r="K86" s="36">
        <f>SUMIFS(СВЦЭМ!$D$39:$D$782,СВЦЭМ!$A$39:$A$782,$A86,СВЦЭМ!$B$39:$B$782,K$83)+'СЕТ СН'!$H$11+СВЦЭМ!$D$10+'СЕТ СН'!$H$5-'СЕТ СН'!$H$21</f>
        <v>6099.5344497599999</v>
      </c>
      <c r="L86" s="36">
        <f>SUMIFS(СВЦЭМ!$D$39:$D$782,СВЦЭМ!$A$39:$A$782,$A86,СВЦЭМ!$B$39:$B$782,L$83)+'СЕТ СН'!$H$11+СВЦЭМ!$D$10+'СЕТ СН'!$H$5-'СЕТ СН'!$H$21</f>
        <v>6084.1481452700009</v>
      </c>
      <c r="M86" s="36">
        <f>SUMIFS(СВЦЭМ!$D$39:$D$782,СВЦЭМ!$A$39:$A$782,$A86,СВЦЭМ!$B$39:$B$782,M$83)+'СЕТ СН'!$H$11+СВЦЭМ!$D$10+'СЕТ СН'!$H$5-'СЕТ СН'!$H$21</f>
        <v>6102.5226461300008</v>
      </c>
      <c r="N86" s="36">
        <f>SUMIFS(СВЦЭМ!$D$39:$D$782,СВЦЭМ!$A$39:$A$782,$A86,СВЦЭМ!$B$39:$B$782,N$83)+'СЕТ СН'!$H$11+СВЦЭМ!$D$10+'СЕТ СН'!$H$5-'СЕТ СН'!$H$21</f>
        <v>6134.0101387800005</v>
      </c>
      <c r="O86" s="36">
        <f>SUMIFS(СВЦЭМ!$D$39:$D$782,СВЦЭМ!$A$39:$A$782,$A86,СВЦЭМ!$B$39:$B$782,O$83)+'СЕТ СН'!$H$11+СВЦЭМ!$D$10+'СЕТ СН'!$H$5-'СЕТ СН'!$H$21</f>
        <v>6113.2434685100006</v>
      </c>
      <c r="P86" s="36">
        <f>SUMIFS(СВЦЭМ!$D$39:$D$782,СВЦЭМ!$A$39:$A$782,$A86,СВЦЭМ!$B$39:$B$782,P$83)+'СЕТ СН'!$H$11+СВЦЭМ!$D$10+'СЕТ СН'!$H$5-'СЕТ СН'!$H$21</f>
        <v>6114.2452494300005</v>
      </c>
      <c r="Q86" s="36">
        <f>SUMIFS(СВЦЭМ!$D$39:$D$782,СВЦЭМ!$A$39:$A$782,$A86,СВЦЭМ!$B$39:$B$782,Q$83)+'СЕТ СН'!$H$11+СВЦЭМ!$D$10+'СЕТ СН'!$H$5-'СЕТ СН'!$H$21</f>
        <v>6131.5597423200006</v>
      </c>
      <c r="R86" s="36">
        <f>SUMIFS(СВЦЭМ!$D$39:$D$782,СВЦЭМ!$A$39:$A$782,$A86,СВЦЭМ!$B$39:$B$782,R$83)+'СЕТ СН'!$H$11+СВЦЭМ!$D$10+'СЕТ СН'!$H$5-'СЕТ СН'!$H$21</f>
        <v>6128.4097557200002</v>
      </c>
      <c r="S86" s="36">
        <f>SUMIFS(СВЦЭМ!$D$39:$D$782,СВЦЭМ!$A$39:$A$782,$A86,СВЦЭМ!$B$39:$B$782,S$83)+'СЕТ СН'!$H$11+СВЦЭМ!$D$10+'СЕТ СН'!$H$5-'СЕТ СН'!$H$21</f>
        <v>6099.1650281399998</v>
      </c>
      <c r="T86" s="36">
        <f>SUMIFS(СВЦЭМ!$D$39:$D$782,СВЦЭМ!$A$39:$A$782,$A86,СВЦЭМ!$B$39:$B$782,T$83)+'СЕТ СН'!$H$11+СВЦЭМ!$D$10+'СЕТ СН'!$H$5-'СЕТ СН'!$H$21</f>
        <v>6087.8965535100006</v>
      </c>
      <c r="U86" s="36">
        <f>SUMIFS(СВЦЭМ!$D$39:$D$782,СВЦЭМ!$A$39:$A$782,$A86,СВЦЭМ!$B$39:$B$782,U$83)+'СЕТ СН'!$H$11+СВЦЭМ!$D$10+'СЕТ СН'!$H$5-'СЕТ СН'!$H$21</f>
        <v>6067.2013264300003</v>
      </c>
      <c r="V86" s="36">
        <f>SUMIFS(СВЦЭМ!$D$39:$D$782,СВЦЭМ!$A$39:$A$782,$A86,СВЦЭМ!$B$39:$B$782,V$83)+'СЕТ СН'!$H$11+СВЦЭМ!$D$10+'СЕТ СН'!$H$5-'СЕТ СН'!$H$21</f>
        <v>6050.0429970900004</v>
      </c>
      <c r="W86" s="36">
        <f>SUMIFS(СВЦЭМ!$D$39:$D$782,СВЦЭМ!$A$39:$A$782,$A86,СВЦЭМ!$B$39:$B$782,W$83)+'СЕТ СН'!$H$11+СВЦЭМ!$D$10+'СЕТ СН'!$H$5-'СЕТ СН'!$H$21</f>
        <v>6087.2949373500005</v>
      </c>
      <c r="X86" s="36">
        <f>SUMIFS(СВЦЭМ!$D$39:$D$782,СВЦЭМ!$A$39:$A$782,$A86,СВЦЭМ!$B$39:$B$782,X$83)+'СЕТ СН'!$H$11+СВЦЭМ!$D$10+'СЕТ СН'!$H$5-'СЕТ СН'!$H$21</f>
        <v>6147.4694368700002</v>
      </c>
      <c r="Y86" s="36">
        <f>SUMIFS(СВЦЭМ!$D$39:$D$782,СВЦЭМ!$A$39:$A$782,$A86,СВЦЭМ!$B$39:$B$782,Y$83)+'СЕТ СН'!$H$11+СВЦЭМ!$D$10+'СЕТ СН'!$H$5-'СЕТ СН'!$H$21</f>
        <v>6214.6125456700001</v>
      </c>
    </row>
    <row r="87" spans="1:27" ht="15.75" x14ac:dyDescent="0.2">
      <c r="A87" s="35">
        <f t="shared" si="2"/>
        <v>45569</v>
      </c>
      <c r="B87" s="36">
        <f>SUMIFS(СВЦЭМ!$D$39:$D$782,СВЦЭМ!$A$39:$A$782,$A87,СВЦЭМ!$B$39:$B$782,B$83)+'СЕТ СН'!$H$11+СВЦЭМ!$D$10+'СЕТ СН'!$H$5-'СЕТ СН'!$H$21</f>
        <v>6286.2622724100002</v>
      </c>
      <c r="C87" s="36">
        <f>SUMIFS(СВЦЭМ!$D$39:$D$782,СВЦЭМ!$A$39:$A$782,$A87,СВЦЭМ!$B$39:$B$782,C$83)+'СЕТ СН'!$H$11+СВЦЭМ!$D$10+'СЕТ СН'!$H$5-'СЕТ СН'!$H$21</f>
        <v>6341.5888018400001</v>
      </c>
      <c r="D87" s="36">
        <f>SUMIFS(СВЦЭМ!$D$39:$D$782,СВЦЭМ!$A$39:$A$782,$A87,СВЦЭМ!$B$39:$B$782,D$83)+'СЕТ СН'!$H$11+СВЦЭМ!$D$10+'СЕТ СН'!$H$5-'СЕТ СН'!$H$21</f>
        <v>6365.2991684000008</v>
      </c>
      <c r="E87" s="36">
        <f>SUMIFS(СВЦЭМ!$D$39:$D$782,СВЦЭМ!$A$39:$A$782,$A87,СВЦЭМ!$B$39:$B$782,E$83)+'СЕТ СН'!$H$11+СВЦЭМ!$D$10+'СЕТ СН'!$H$5-'СЕТ СН'!$H$21</f>
        <v>6393.8672654300008</v>
      </c>
      <c r="F87" s="36">
        <f>SUMIFS(СВЦЭМ!$D$39:$D$782,СВЦЭМ!$A$39:$A$782,$A87,СВЦЭМ!$B$39:$B$782,F$83)+'СЕТ СН'!$H$11+СВЦЭМ!$D$10+'СЕТ СН'!$H$5-'СЕТ СН'!$H$21</f>
        <v>6399.5391122300007</v>
      </c>
      <c r="G87" s="36">
        <f>SUMIFS(СВЦЭМ!$D$39:$D$782,СВЦЭМ!$A$39:$A$782,$A87,СВЦЭМ!$B$39:$B$782,G$83)+'СЕТ СН'!$H$11+СВЦЭМ!$D$10+'СЕТ СН'!$H$5-'СЕТ СН'!$H$21</f>
        <v>6346.5178895300005</v>
      </c>
      <c r="H87" s="36">
        <f>SUMIFS(СВЦЭМ!$D$39:$D$782,СВЦЭМ!$A$39:$A$782,$A87,СВЦЭМ!$B$39:$B$782,H$83)+'СЕТ СН'!$H$11+СВЦЭМ!$D$10+'СЕТ СН'!$H$5-'СЕТ СН'!$H$21</f>
        <v>6273.0112557900002</v>
      </c>
      <c r="I87" s="36">
        <f>SUMIFS(СВЦЭМ!$D$39:$D$782,СВЦЭМ!$A$39:$A$782,$A87,СВЦЭМ!$B$39:$B$782,I$83)+'СЕТ СН'!$H$11+СВЦЭМ!$D$10+'СЕТ СН'!$H$5-'СЕТ СН'!$H$21</f>
        <v>6190.8321456200001</v>
      </c>
      <c r="J87" s="36">
        <f>SUMIFS(СВЦЭМ!$D$39:$D$782,СВЦЭМ!$A$39:$A$782,$A87,СВЦЭМ!$B$39:$B$782,J$83)+'СЕТ СН'!$H$11+СВЦЭМ!$D$10+'СЕТ СН'!$H$5-'СЕТ СН'!$H$21</f>
        <v>6129.0077104800002</v>
      </c>
      <c r="K87" s="36">
        <f>SUMIFS(СВЦЭМ!$D$39:$D$782,СВЦЭМ!$A$39:$A$782,$A87,СВЦЭМ!$B$39:$B$782,K$83)+'СЕТ СН'!$H$11+СВЦЭМ!$D$10+'СЕТ СН'!$H$5-'СЕТ СН'!$H$21</f>
        <v>6100.1895196500009</v>
      </c>
      <c r="L87" s="36">
        <f>SUMIFS(СВЦЭМ!$D$39:$D$782,СВЦЭМ!$A$39:$A$782,$A87,СВЦЭМ!$B$39:$B$782,L$83)+'СЕТ СН'!$H$11+СВЦЭМ!$D$10+'СЕТ СН'!$H$5-'СЕТ СН'!$H$21</f>
        <v>6078.3243579800001</v>
      </c>
      <c r="M87" s="36">
        <f>SUMIFS(СВЦЭМ!$D$39:$D$782,СВЦЭМ!$A$39:$A$782,$A87,СВЦЭМ!$B$39:$B$782,M$83)+'СЕТ СН'!$H$11+СВЦЭМ!$D$10+'СЕТ СН'!$H$5-'СЕТ СН'!$H$21</f>
        <v>6103.4416298600008</v>
      </c>
      <c r="N87" s="36">
        <f>SUMIFS(СВЦЭМ!$D$39:$D$782,СВЦЭМ!$A$39:$A$782,$A87,СВЦЭМ!$B$39:$B$782,N$83)+'СЕТ СН'!$H$11+СВЦЭМ!$D$10+'СЕТ СН'!$H$5-'СЕТ СН'!$H$21</f>
        <v>6151.3776059600004</v>
      </c>
      <c r="O87" s="36">
        <f>SUMIFS(СВЦЭМ!$D$39:$D$782,СВЦЭМ!$A$39:$A$782,$A87,СВЦЭМ!$B$39:$B$782,O$83)+'СЕТ СН'!$H$11+СВЦЭМ!$D$10+'СЕТ СН'!$H$5-'СЕТ СН'!$H$21</f>
        <v>6135.2132386100002</v>
      </c>
      <c r="P87" s="36">
        <f>SUMIFS(СВЦЭМ!$D$39:$D$782,СВЦЭМ!$A$39:$A$782,$A87,СВЦЭМ!$B$39:$B$782,P$83)+'СЕТ СН'!$H$11+СВЦЭМ!$D$10+'СЕТ СН'!$H$5-'СЕТ СН'!$H$21</f>
        <v>6116.3451488400005</v>
      </c>
      <c r="Q87" s="36">
        <f>SUMIFS(СВЦЭМ!$D$39:$D$782,СВЦЭМ!$A$39:$A$782,$A87,СВЦЭМ!$B$39:$B$782,Q$83)+'СЕТ СН'!$H$11+СВЦЭМ!$D$10+'СЕТ СН'!$H$5-'СЕТ СН'!$H$21</f>
        <v>6137.4457594600008</v>
      </c>
      <c r="R87" s="36">
        <f>SUMIFS(СВЦЭМ!$D$39:$D$782,СВЦЭМ!$A$39:$A$782,$A87,СВЦЭМ!$B$39:$B$782,R$83)+'СЕТ СН'!$H$11+СВЦЭМ!$D$10+'СЕТ СН'!$H$5-'СЕТ СН'!$H$21</f>
        <v>6139.4141725500003</v>
      </c>
      <c r="S87" s="36">
        <f>SUMIFS(СВЦЭМ!$D$39:$D$782,СВЦЭМ!$A$39:$A$782,$A87,СВЦЭМ!$B$39:$B$782,S$83)+'СЕТ СН'!$H$11+СВЦЭМ!$D$10+'СЕТ СН'!$H$5-'СЕТ СН'!$H$21</f>
        <v>6114.70792557</v>
      </c>
      <c r="T87" s="36">
        <f>SUMIFS(СВЦЭМ!$D$39:$D$782,СВЦЭМ!$A$39:$A$782,$A87,СВЦЭМ!$B$39:$B$782,T$83)+'СЕТ СН'!$H$11+СВЦЭМ!$D$10+'СЕТ СН'!$H$5-'СЕТ СН'!$H$21</f>
        <v>6082.0395212200001</v>
      </c>
      <c r="U87" s="36">
        <f>SUMIFS(СВЦЭМ!$D$39:$D$782,СВЦЭМ!$A$39:$A$782,$A87,СВЦЭМ!$B$39:$B$782,U$83)+'СЕТ СН'!$H$11+СВЦЭМ!$D$10+'СЕТ СН'!$H$5-'СЕТ СН'!$H$21</f>
        <v>6033.9156281700007</v>
      </c>
      <c r="V87" s="36">
        <f>SUMIFS(СВЦЭМ!$D$39:$D$782,СВЦЭМ!$A$39:$A$782,$A87,СВЦЭМ!$B$39:$B$782,V$83)+'СЕТ СН'!$H$11+СВЦЭМ!$D$10+'СЕТ СН'!$H$5-'СЕТ СН'!$H$21</f>
        <v>6036.4740656100003</v>
      </c>
      <c r="W87" s="36">
        <f>SUMIFS(СВЦЭМ!$D$39:$D$782,СВЦЭМ!$A$39:$A$782,$A87,СВЦЭМ!$B$39:$B$782,W$83)+'СЕТ СН'!$H$11+СВЦЭМ!$D$10+'СЕТ СН'!$H$5-'СЕТ СН'!$H$21</f>
        <v>6065.01106927</v>
      </c>
      <c r="X87" s="36">
        <f>SUMIFS(СВЦЭМ!$D$39:$D$782,СВЦЭМ!$A$39:$A$782,$A87,СВЦЭМ!$B$39:$B$782,X$83)+'СЕТ СН'!$H$11+СВЦЭМ!$D$10+'СЕТ СН'!$H$5-'СЕТ СН'!$H$21</f>
        <v>6122.2505362500006</v>
      </c>
      <c r="Y87" s="36">
        <f>SUMIFS(СВЦЭМ!$D$39:$D$782,СВЦЭМ!$A$39:$A$782,$A87,СВЦЭМ!$B$39:$B$782,Y$83)+'СЕТ СН'!$H$11+СВЦЭМ!$D$10+'СЕТ СН'!$H$5-'СЕТ СН'!$H$21</f>
        <v>6198.3602404600006</v>
      </c>
    </row>
    <row r="88" spans="1:27" ht="15.75" x14ac:dyDescent="0.2">
      <c r="A88" s="35">
        <f t="shared" si="2"/>
        <v>45570</v>
      </c>
      <c r="B88" s="36">
        <f>SUMIFS(СВЦЭМ!$D$39:$D$782,СВЦЭМ!$A$39:$A$782,$A88,СВЦЭМ!$B$39:$B$782,B$83)+'СЕТ СН'!$H$11+СВЦЭМ!$D$10+'СЕТ СН'!$H$5-'СЕТ СН'!$H$21</f>
        <v>6404.5892881100008</v>
      </c>
      <c r="C88" s="36">
        <f>SUMIFS(СВЦЭМ!$D$39:$D$782,СВЦЭМ!$A$39:$A$782,$A88,СВЦЭМ!$B$39:$B$782,C$83)+'СЕТ СН'!$H$11+СВЦЭМ!$D$10+'СЕТ СН'!$H$5-'СЕТ СН'!$H$21</f>
        <v>6400.8391861300006</v>
      </c>
      <c r="D88" s="36">
        <f>SUMIFS(СВЦЭМ!$D$39:$D$782,СВЦЭМ!$A$39:$A$782,$A88,СВЦЭМ!$B$39:$B$782,D$83)+'СЕТ СН'!$H$11+СВЦЭМ!$D$10+'СЕТ СН'!$H$5-'СЕТ СН'!$H$21</f>
        <v>6446.8618359700004</v>
      </c>
      <c r="E88" s="36">
        <f>SUMIFS(СВЦЭМ!$D$39:$D$782,СВЦЭМ!$A$39:$A$782,$A88,СВЦЭМ!$B$39:$B$782,E$83)+'СЕТ СН'!$H$11+СВЦЭМ!$D$10+'СЕТ СН'!$H$5-'СЕТ СН'!$H$21</f>
        <v>6451.40121172</v>
      </c>
      <c r="F88" s="36">
        <f>SUMIFS(СВЦЭМ!$D$39:$D$782,СВЦЭМ!$A$39:$A$782,$A88,СВЦЭМ!$B$39:$B$782,F$83)+'СЕТ СН'!$H$11+СВЦЭМ!$D$10+'СЕТ СН'!$H$5-'СЕТ СН'!$H$21</f>
        <v>6445.8771237700003</v>
      </c>
      <c r="G88" s="36">
        <f>SUMIFS(СВЦЭМ!$D$39:$D$782,СВЦЭМ!$A$39:$A$782,$A88,СВЦЭМ!$B$39:$B$782,G$83)+'СЕТ СН'!$H$11+СВЦЭМ!$D$10+'СЕТ СН'!$H$5-'СЕТ СН'!$H$21</f>
        <v>6448.4336546499999</v>
      </c>
      <c r="H88" s="36">
        <f>SUMIFS(СВЦЭМ!$D$39:$D$782,СВЦЭМ!$A$39:$A$782,$A88,СВЦЭМ!$B$39:$B$782,H$83)+'СЕТ СН'!$H$11+СВЦЭМ!$D$10+'СЕТ СН'!$H$5-'СЕТ СН'!$H$21</f>
        <v>6387.2913701200005</v>
      </c>
      <c r="I88" s="36">
        <f>SUMIFS(СВЦЭМ!$D$39:$D$782,СВЦЭМ!$A$39:$A$782,$A88,СВЦЭМ!$B$39:$B$782,I$83)+'СЕТ СН'!$H$11+СВЦЭМ!$D$10+'СЕТ СН'!$H$5-'СЕТ СН'!$H$21</f>
        <v>6317.97348573</v>
      </c>
      <c r="J88" s="36">
        <f>SUMIFS(СВЦЭМ!$D$39:$D$782,СВЦЭМ!$A$39:$A$782,$A88,СВЦЭМ!$B$39:$B$782,J$83)+'СЕТ СН'!$H$11+СВЦЭМ!$D$10+'СЕТ СН'!$H$5-'СЕТ СН'!$H$21</f>
        <v>6208.6408361200001</v>
      </c>
      <c r="K88" s="36">
        <f>SUMIFS(СВЦЭМ!$D$39:$D$782,СВЦЭМ!$A$39:$A$782,$A88,СВЦЭМ!$B$39:$B$782,K$83)+'СЕТ СН'!$H$11+СВЦЭМ!$D$10+'СЕТ СН'!$H$5-'СЕТ СН'!$H$21</f>
        <v>6121.0349436500001</v>
      </c>
      <c r="L88" s="36">
        <f>SUMIFS(СВЦЭМ!$D$39:$D$782,СВЦЭМ!$A$39:$A$782,$A88,СВЦЭМ!$B$39:$B$782,L$83)+'СЕТ СН'!$H$11+СВЦЭМ!$D$10+'СЕТ СН'!$H$5-'СЕТ СН'!$H$21</f>
        <v>6106.6919973700005</v>
      </c>
      <c r="M88" s="36">
        <f>SUMIFS(СВЦЭМ!$D$39:$D$782,СВЦЭМ!$A$39:$A$782,$A88,СВЦЭМ!$B$39:$B$782,M$83)+'СЕТ СН'!$H$11+СВЦЭМ!$D$10+'СЕТ СН'!$H$5-'СЕТ СН'!$H$21</f>
        <v>6120.9152435000005</v>
      </c>
      <c r="N88" s="36">
        <f>SUMIFS(СВЦЭМ!$D$39:$D$782,СВЦЭМ!$A$39:$A$782,$A88,СВЦЭМ!$B$39:$B$782,N$83)+'СЕТ СН'!$H$11+СВЦЭМ!$D$10+'СЕТ СН'!$H$5-'СЕТ СН'!$H$21</f>
        <v>6128.37152522</v>
      </c>
      <c r="O88" s="36">
        <f>SUMIFS(СВЦЭМ!$D$39:$D$782,СВЦЭМ!$A$39:$A$782,$A88,СВЦЭМ!$B$39:$B$782,O$83)+'СЕТ СН'!$H$11+СВЦЭМ!$D$10+'СЕТ СН'!$H$5-'СЕТ СН'!$H$21</f>
        <v>6145.2222940400006</v>
      </c>
      <c r="P88" s="36">
        <f>SUMIFS(СВЦЭМ!$D$39:$D$782,СВЦЭМ!$A$39:$A$782,$A88,СВЦЭМ!$B$39:$B$782,P$83)+'СЕТ СН'!$H$11+СВЦЭМ!$D$10+'СЕТ СН'!$H$5-'СЕТ СН'!$H$21</f>
        <v>6158.1975751200007</v>
      </c>
      <c r="Q88" s="36">
        <f>SUMIFS(СВЦЭМ!$D$39:$D$782,СВЦЭМ!$A$39:$A$782,$A88,СВЦЭМ!$B$39:$B$782,Q$83)+'СЕТ СН'!$H$11+СВЦЭМ!$D$10+'СЕТ СН'!$H$5-'СЕТ СН'!$H$21</f>
        <v>6148.3015602700007</v>
      </c>
      <c r="R88" s="36">
        <f>SUMIFS(СВЦЭМ!$D$39:$D$782,СВЦЭМ!$A$39:$A$782,$A88,СВЦЭМ!$B$39:$B$782,R$83)+'СЕТ СН'!$H$11+СВЦЭМ!$D$10+'СЕТ СН'!$H$5-'СЕТ СН'!$H$21</f>
        <v>6160.2130191600008</v>
      </c>
      <c r="S88" s="36">
        <f>SUMIFS(СВЦЭМ!$D$39:$D$782,СВЦЭМ!$A$39:$A$782,$A88,СВЦЭМ!$B$39:$B$782,S$83)+'СЕТ СН'!$H$11+СВЦЭМ!$D$10+'СЕТ СН'!$H$5-'СЕТ СН'!$H$21</f>
        <v>6142.3630139300003</v>
      </c>
      <c r="T88" s="36">
        <f>SUMIFS(СВЦЭМ!$D$39:$D$782,СВЦЭМ!$A$39:$A$782,$A88,СВЦЭМ!$B$39:$B$782,T$83)+'СЕТ СН'!$H$11+СВЦЭМ!$D$10+'СЕТ СН'!$H$5-'СЕТ СН'!$H$21</f>
        <v>6127.9651811500007</v>
      </c>
      <c r="U88" s="36">
        <f>SUMIFS(СВЦЭМ!$D$39:$D$782,СВЦЭМ!$A$39:$A$782,$A88,СВЦЭМ!$B$39:$B$782,U$83)+'СЕТ СН'!$H$11+СВЦЭМ!$D$10+'СЕТ СН'!$H$5-'СЕТ СН'!$H$21</f>
        <v>6086.7503381300003</v>
      </c>
      <c r="V88" s="36">
        <f>SUMIFS(СВЦЭМ!$D$39:$D$782,СВЦЭМ!$A$39:$A$782,$A88,СВЦЭМ!$B$39:$B$782,V$83)+'СЕТ СН'!$H$11+СВЦЭМ!$D$10+'СЕТ СН'!$H$5-'СЕТ СН'!$H$21</f>
        <v>6081.3524906100001</v>
      </c>
      <c r="W88" s="36">
        <f>SUMIFS(СВЦЭМ!$D$39:$D$782,СВЦЭМ!$A$39:$A$782,$A88,СВЦЭМ!$B$39:$B$782,W$83)+'СЕТ СН'!$H$11+СВЦЭМ!$D$10+'СЕТ СН'!$H$5-'СЕТ СН'!$H$21</f>
        <v>6120.0177683800002</v>
      </c>
      <c r="X88" s="36">
        <f>SUMIFS(СВЦЭМ!$D$39:$D$782,СВЦЭМ!$A$39:$A$782,$A88,СВЦЭМ!$B$39:$B$782,X$83)+'СЕТ СН'!$H$11+СВЦЭМ!$D$10+'СЕТ СН'!$H$5-'СЕТ СН'!$H$21</f>
        <v>6191.5974790400005</v>
      </c>
      <c r="Y88" s="36">
        <f>SUMIFS(СВЦЭМ!$D$39:$D$782,СВЦЭМ!$A$39:$A$782,$A88,СВЦЭМ!$B$39:$B$782,Y$83)+'СЕТ СН'!$H$11+СВЦЭМ!$D$10+'СЕТ СН'!$H$5-'СЕТ СН'!$H$21</f>
        <v>6243.3134729100002</v>
      </c>
    </row>
    <row r="89" spans="1:27" ht="15.75" x14ac:dyDescent="0.2">
      <c r="A89" s="35">
        <f t="shared" si="2"/>
        <v>45571</v>
      </c>
      <c r="B89" s="36">
        <f>SUMIFS(СВЦЭМ!$D$39:$D$782,СВЦЭМ!$A$39:$A$782,$A89,СВЦЭМ!$B$39:$B$782,B$83)+'СЕТ СН'!$H$11+СВЦЭМ!$D$10+'СЕТ СН'!$H$5-'СЕТ СН'!$H$21</f>
        <v>6324.4035689600005</v>
      </c>
      <c r="C89" s="36">
        <f>SUMIFS(СВЦЭМ!$D$39:$D$782,СВЦЭМ!$A$39:$A$782,$A89,СВЦЭМ!$B$39:$B$782,C$83)+'СЕТ СН'!$H$11+СВЦЭМ!$D$10+'СЕТ СН'!$H$5-'СЕТ СН'!$H$21</f>
        <v>6388.2800692600003</v>
      </c>
      <c r="D89" s="36">
        <f>SUMIFS(СВЦЭМ!$D$39:$D$782,СВЦЭМ!$A$39:$A$782,$A89,СВЦЭМ!$B$39:$B$782,D$83)+'СЕТ СН'!$H$11+СВЦЭМ!$D$10+'СЕТ СН'!$H$5-'СЕТ СН'!$H$21</f>
        <v>6492.0473826500001</v>
      </c>
      <c r="E89" s="36">
        <f>SUMIFS(СВЦЭМ!$D$39:$D$782,СВЦЭМ!$A$39:$A$782,$A89,СВЦЭМ!$B$39:$B$782,E$83)+'СЕТ СН'!$H$11+СВЦЭМ!$D$10+'СЕТ СН'!$H$5-'СЕТ СН'!$H$21</f>
        <v>6438.4687956300004</v>
      </c>
      <c r="F89" s="36">
        <f>SUMIFS(СВЦЭМ!$D$39:$D$782,СВЦЭМ!$A$39:$A$782,$A89,СВЦЭМ!$B$39:$B$782,F$83)+'СЕТ СН'!$H$11+СВЦЭМ!$D$10+'СЕТ СН'!$H$5-'СЕТ СН'!$H$21</f>
        <v>6389.4349041100004</v>
      </c>
      <c r="G89" s="36">
        <f>SUMIFS(СВЦЭМ!$D$39:$D$782,СВЦЭМ!$A$39:$A$782,$A89,СВЦЭМ!$B$39:$B$782,G$83)+'СЕТ СН'!$H$11+СВЦЭМ!$D$10+'СЕТ СН'!$H$5-'СЕТ СН'!$H$21</f>
        <v>6357.81786878</v>
      </c>
      <c r="H89" s="36">
        <f>SUMIFS(СВЦЭМ!$D$39:$D$782,СВЦЭМ!$A$39:$A$782,$A89,СВЦЭМ!$B$39:$B$782,H$83)+'СЕТ СН'!$H$11+СВЦЭМ!$D$10+'СЕТ СН'!$H$5-'СЕТ СН'!$H$21</f>
        <v>6329.0665738799999</v>
      </c>
      <c r="I89" s="36">
        <f>SUMIFS(СВЦЭМ!$D$39:$D$782,СВЦЭМ!$A$39:$A$782,$A89,СВЦЭМ!$B$39:$B$782,I$83)+'СЕТ СН'!$H$11+СВЦЭМ!$D$10+'СЕТ СН'!$H$5-'СЕТ СН'!$H$21</f>
        <v>6280.27302461</v>
      </c>
      <c r="J89" s="36">
        <f>SUMIFS(СВЦЭМ!$D$39:$D$782,СВЦЭМ!$A$39:$A$782,$A89,СВЦЭМ!$B$39:$B$782,J$83)+'СЕТ СН'!$H$11+СВЦЭМ!$D$10+'СЕТ СН'!$H$5-'СЕТ СН'!$H$21</f>
        <v>6156.4648929499999</v>
      </c>
      <c r="K89" s="36">
        <f>SUMIFS(СВЦЭМ!$D$39:$D$782,СВЦЭМ!$A$39:$A$782,$A89,СВЦЭМ!$B$39:$B$782,K$83)+'СЕТ СН'!$H$11+СВЦЭМ!$D$10+'СЕТ СН'!$H$5-'СЕТ СН'!$H$21</f>
        <v>6077.7565387200002</v>
      </c>
      <c r="L89" s="36">
        <f>SUMIFS(СВЦЭМ!$D$39:$D$782,СВЦЭМ!$A$39:$A$782,$A89,СВЦЭМ!$B$39:$B$782,L$83)+'СЕТ СН'!$H$11+СВЦЭМ!$D$10+'СЕТ СН'!$H$5-'СЕТ СН'!$H$21</f>
        <v>6055.1720896400002</v>
      </c>
      <c r="M89" s="36">
        <f>SUMIFS(СВЦЭМ!$D$39:$D$782,СВЦЭМ!$A$39:$A$782,$A89,СВЦЭМ!$B$39:$B$782,M$83)+'СЕТ СН'!$H$11+СВЦЭМ!$D$10+'СЕТ СН'!$H$5-'СЕТ СН'!$H$21</f>
        <v>6065.8530505899998</v>
      </c>
      <c r="N89" s="36">
        <f>SUMIFS(СВЦЭМ!$D$39:$D$782,СВЦЭМ!$A$39:$A$782,$A89,СВЦЭМ!$B$39:$B$782,N$83)+'СЕТ СН'!$H$11+СВЦЭМ!$D$10+'СЕТ СН'!$H$5-'СЕТ СН'!$H$21</f>
        <v>6082.0959264400008</v>
      </c>
      <c r="O89" s="36">
        <f>SUMIFS(СВЦЭМ!$D$39:$D$782,СВЦЭМ!$A$39:$A$782,$A89,СВЦЭМ!$B$39:$B$782,O$83)+'СЕТ СН'!$H$11+СВЦЭМ!$D$10+'СЕТ СН'!$H$5-'СЕТ СН'!$H$21</f>
        <v>6107.6606810499998</v>
      </c>
      <c r="P89" s="36">
        <f>SUMIFS(СВЦЭМ!$D$39:$D$782,СВЦЭМ!$A$39:$A$782,$A89,СВЦЭМ!$B$39:$B$782,P$83)+'СЕТ СН'!$H$11+СВЦЭМ!$D$10+'СЕТ СН'!$H$5-'СЕТ СН'!$H$21</f>
        <v>6116.7169450900001</v>
      </c>
      <c r="Q89" s="36">
        <f>SUMIFS(СВЦЭМ!$D$39:$D$782,СВЦЭМ!$A$39:$A$782,$A89,СВЦЭМ!$B$39:$B$782,Q$83)+'СЕТ СН'!$H$11+СВЦЭМ!$D$10+'СЕТ СН'!$H$5-'СЕТ СН'!$H$21</f>
        <v>6128.4085048800007</v>
      </c>
      <c r="R89" s="36">
        <f>SUMIFS(СВЦЭМ!$D$39:$D$782,СВЦЭМ!$A$39:$A$782,$A89,СВЦЭМ!$B$39:$B$782,R$83)+'СЕТ СН'!$H$11+СВЦЭМ!$D$10+'СЕТ СН'!$H$5-'СЕТ СН'!$H$21</f>
        <v>6123.1593708</v>
      </c>
      <c r="S89" s="36">
        <f>SUMIFS(СВЦЭМ!$D$39:$D$782,СВЦЭМ!$A$39:$A$782,$A89,СВЦЭМ!$B$39:$B$782,S$83)+'СЕТ СН'!$H$11+СВЦЭМ!$D$10+'СЕТ СН'!$H$5-'СЕТ СН'!$H$21</f>
        <v>6101.6076490000005</v>
      </c>
      <c r="T89" s="36">
        <f>SUMIFS(СВЦЭМ!$D$39:$D$782,СВЦЭМ!$A$39:$A$782,$A89,СВЦЭМ!$B$39:$B$782,T$83)+'СЕТ СН'!$H$11+СВЦЭМ!$D$10+'СЕТ СН'!$H$5-'СЕТ СН'!$H$21</f>
        <v>6107.0142475900002</v>
      </c>
      <c r="U89" s="36">
        <f>SUMIFS(СВЦЭМ!$D$39:$D$782,СВЦЭМ!$A$39:$A$782,$A89,СВЦЭМ!$B$39:$B$782,U$83)+'СЕТ СН'!$H$11+СВЦЭМ!$D$10+'СЕТ СН'!$H$5-'СЕТ СН'!$H$21</f>
        <v>6045.00199978</v>
      </c>
      <c r="V89" s="36">
        <f>SUMIFS(СВЦЭМ!$D$39:$D$782,СВЦЭМ!$A$39:$A$782,$A89,СВЦЭМ!$B$39:$B$782,V$83)+'СЕТ СН'!$H$11+СВЦЭМ!$D$10+'СЕТ СН'!$H$5-'СЕТ СН'!$H$21</f>
        <v>6047.9451626099999</v>
      </c>
      <c r="W89" s="36">
        <f>SUMIFS(СВЦЭМ!$D$39:$D$782,СВЦЭМ!$A$39:$A$782,$A89,СВЦЭМ!$B$39:$B$782,W$83)+'СЕТ СН'!$H$11+СВЦЭМ!$D$10+'СЕТ СН'!$H$5-'СЕТ СН'!$H$21</f>
        <v>6060.9103758800002</v>
      </c>
      <c r="X89" s="36">
        <f>SUMIFS(СВЦЭМ!$D$39:$D$782,СВЦЭМ!$A$39:$A$782,$A89,СВЦЭМ!$B$39:$B$782,X$83)+'СЕТ СН'!$H$11+СВЦЭМ!$D$10+'СЕТ СН'!$H$5-'СЕТ СН'!$H$21</f>
        <v>6132.3718862900005</v>
      </c>
      <c r="Y89" s="36">
        <f>SUMIFS(СВЦЭМ!$D$39:$D$782,СВЦЭМ!$A$39:$A$782,$A89,СВЦЭМ!$B$39:$B$782,Y$83)+'СЕТ СН'!$H$11+СВЦЭМ!$D$10+'СЕТ СН'!$H$5-'СЕТ СН'!$H$21</f>
        <v>6215.7191875000008</v>
      </c>
    </row>
    <row r="90" spans="1:27" ht="15.75" x14ac:dyDescent="0.2">
      <c r="A90" s="35">
        <f t="shared" si="2"/>
        <v>45572</v>
      </c>
      <c r="B90" s="36">
        <f>SUMIFS(СВЦЭМ!$D$39:$D$782,СВЦЭМ!$A$39:$A$782,$A90,СВЦЭМ!$B$39:$B$782,B$83)+'СЕТ СН'!$H$11+СВЦЭМ!$D$10+'СЕТ СН'!$H$5-'СЕТ СН'!$H$21</f>
        <v>6205.5253207000005</v>
      </c>
      <c r="C90" s="36">
        <f>SUMIFS(СВЦЭМ!$D$39:$D$782,СВЦЭМ!$A$39:$A$782,$A90,СВЦЭМ!$B$39:$B$782,C$83)+'СЕТ СН'!$H$11+СВЦЭМ!$D$10+'СЕТ СН'!$H$5-'СЕТ СН'!$H$21</f>
        <v>6275.4666021500007</v>
      </c>
      <c r="D90" s="36">
        <f>SUMIFS(СВЦЭМ!$D$39:$D$782,СВЦЭМ!$A$39:$A$782,$A90,СВЦЭМ!$B$39:$B$782,D$83)+'СЕТ СН'!$H$11+СВЦЭМ!$D$10+'СЕТ СН'!$H$5-'СЕТ СН'!$H$21</f>
        <v>6336.6800469500004</v>
      </c>
      <c r="E90" s="36">
        <f>SUMIFS(СВЦЭМ!$D$39:$D$782,СВЦЭМ!$A$39:$A$782,$A90,СВЦЭМ!$B$39:$B$782,E$83)+'СЕТ СН'!$H$11+СВЦЭМ!$D$10+'СЕТ СН'!$H$5-'СЕТ СН'!$H$21</f>
        <v>6312.18579426</v>
      </c>
      <c r="F90" s="36">
        <f>SUMIFS(СВЦЭМ!$D$39:$D$782,СВЦЭМ!$A$39:$A$782,$A90,СВЦЭМ!$B$39:$B$782,F$83)+'СЕТ СН'!$H$11+СВЦЭМ!$D$10+'СЕТ СН'!$H$5-'СЕТ СН'!$H$21</f>
        <v>6319.0715358300004</v>
      </c>
      <c r="G90" s="36">
        <f>SUMIFS(СВЦЭМ!$D$39:$D$782,СВЦЭМ!$A$39:$A$782,$A90,СВЦЭМ!$B$39:$B$782,G$83)+'СЕТ СН'!$H$11+СВЦЭМ!$D$10+'СЕТ СН'!$H$5-'СЕТ СН'!$H$21</f>
        <v>6294.8781529700009</v>
      </c>
      <c r="H90" s="36">
        <f>SUMIFS(СВЦЭМ!$D$39:$D$782,СВЦЭМ!$A$39:$A$782,$A90,СВЦЭМ!$B$39:$B$782,H$83)+'СЕТ СН'!$H$11+СВЦЭМ!$D$10+'СЕТ СН'!$H$5-'СЕТ СН'!$H$21</f>
        <v>6222.9777462600005</v>
      </c>
      <c r="I90" s="36">
        <f>SUMIFS(СВЦЭМ!$D$39:$D$782,СВЦЭМ!$A$39:$A$782,$A90,СВЦЭМ!$B$39:$B$782,I$83)+'СЕТ СН'!$H$11+СВЦЭМ!$D$10+'СЕТ СН'!$H$5-'СЕТ СН'!$H$21</f>
        <v>6126.0744332600007</v>
      </c>
      <c r="J90" s="36">
        <f>SUMIFS(СВЦЭМ!$D$39:$D$782,СВЦЭМ!$A$39:$A$782,$A90,СВЦЭМ!$B$39:$B$782,J$83)+'СЕТ СН'!$H$11+СВЦЭМ!$D$10+'СЕТ СН'!$H$5-'СЕТ СН'!$H$21</f>
        <v>6097.0049398400006</v>
      </c>
      <c r="K90" s="36">
        <f>SUMIFS(СВЦЭМ!$D$39:$D$782,СВЦЭМ!$A$39:$A$782,$A90,СВЦЭМ!$B$39:$B$782,K$83)+'СЕТ СН'!$H$11+СВЦЭМ!$D$10+'СЕТ СН'!$H$5-'СЕТ СН'!$H$21</f>
        <v>6051.3281766300006</v>
      </c>
      <c r="L90" s="36">
        <f>SUMIFS(СВЦЭМ!$D$39:$D$782,СВЦЭМ!$A$39:$A$782,$A90,СВЦЭМ!$B$39:$B$782,L$83)+'СЕТ СН'!$H$11+СВЦЭМ!$D$10+'СЕТ СН'!$H$5-'СЕТ СН'!$H$21</f>
        <v>6045.5053363400002</v>
      </c>
      <c r="M90" s="36">
        <f>SUMIFS(СВЦЭМ!$D$39:$D$782,СВЦЭМ!$A$39:$A$782,$A90,СВЦЭМ!$B$39:$B$782,M$83)+'СЕТ СН'!$H$11+СВЦЭМ!$D$10+'СЕТ СН'!$H$5-'СЕТ СН'!$H$21</f>
        <v>6103.0440503999998</v>
      </c>
      <c r="N90" s="36">
        <f>SUMIFS(СВЦЭМ!$D$39:$D$782,СВЦЭМ!$A$39:$A$782,$A90,СВЦЭМ!$B$39:$B$782,N$83)+'СЕТ СН'!$H$11+СВЦЭМ!$D$10+'СЕТ СН'!$H$5-'СЕТ СН'!$H$21</f>
        <v>6106.6210098400006</v>
      </c>
      <c r="O90" s="36">
        <f>SUMIFS(СВЦЭМ!$D$39:$D$782,СВЦЭМ!$A$39:$A$782,$A90,СВЦЭМ!$B$39:$B$782,O$83)+'СЕТ СН'!$H$11+СВЦЭМ!$D$10+'СЕТ СН'!$H$5-'СЕТ СН'!$H$21</f>
        <v>6096.9347792400004</v>
      </c>
      <c r="P90" s="36">
        <f>SUMIFS(СВЦЭМ!$D$39:$D$782,СВЦЭМ!$A$39:$A$782,$A90,СВЦЭМ!$B$39:$B$782,P$83)+'СЕТ СН'!$H$11+СВЦЭМ!$D$10+'СЕТ СН'!$H$5-'СЕТ СН'!$H$21</f>
        <v>6097.9335729499999</v>
      </c>
      <c r="Q90" s="36">
        <f>SUMIFS(СВЦЭМ!$D$39:$D$782,СВЦЭМ!$A$39:$A$782,$A90,СВЦЭМ!$B$39:$B$782,Q$83)+'СЕТ СН'!$H$11+СВЦЭМ!$D$10+'СЕТ СН'!$H$5-'СЕТ СН'!$H$21</f>
        <v>6129.8456958900006</v>
      </c>
      <c r="R90" s="36">
        <f>SUMIFS(СВЦЭМ!$D$39:$D$782,СВЦЭМ!$A$39:$A$782,$A90,СВЦЭМ!$B$39:$B$782,R$83)+'СЕТ СН'!$H$11+СВЦЭМ!$D$10+'СЕТ СН'!$H$5-'СЕТ СН'!$H$21</f>
        <v>6114.3279464400002</v>
      </c>
      <c r="S90" s="36">
        <f>SUMIFS(СВЦЭМ!$D$39:$D$782,СВЦЭМ!$A$39:$A$782,$A90,СВЦЭМ!$B$39:$B$782,S$83)+'СЕТ СН'!$H$11+СВЦЭМ!$D$10+'СЕТ СН'!$H$5-'СЕТ СН'!$H$21</f>
        <v>6075.0459185200007</v>
      </c>
      <c r="T90" s="36">
        <f>SUMIFS(СВЦЭМ!$D$39:$D$782,СВЦЭМ!$A$39:$A$782,$A90,СВЦЭМ!$B$39:$B$782,T$83)+'СЕТ СН'!$H$11+СВЦЭМ!$D$10+'СЕТ СН'!$H$5-'СЕТ СН'!$H$21</f>
        <v>6045.64913462</v>
      </c>
      <c r="U90" s="36">
        <f>SUMIFS(СВЦЭМ!$D$39:$D$782,СВЦЭМ!$A$39:$A$782,$A90,СВЦЭМ!$B$39:$B$782,U$83)+'СЕТ СН'!$H$11+СВЦЭМ!$D$10+'СЕТ СН'!$H$5-'СЕТ СН'!$H$21</f>
        <v>5979.0678245100007</v>
      </c>
      <c r="V90" s="36">
        <f>SUMIFS(СВЦЭМ!$D$39:$D$782,СВЦЭМ!$A$39:$A$782,$A90,СВЦЭМ!$B$39:$B$782,V$83)+'СЕТ СН'!$H$11+СВЦЭМ!$D$10+'СЕТ СН'!$H$5-'СЕТ СН'!$H$21</f>
        <v>5994.0065847700007</v>
      </c>
      <c r="W90" s="36">
        <f>SUMIFS(СВЦЭМ!$D$39:$D$782,СВЦЭМ!$A$39:$A$782,$A90,СВЦЭМ!$B$39:$B$782,W$83)+'СЕТ СН'!$H$11+СВЦЭМ!$D$10+'СЕТ СН'!$H$5-'СЕТ СН'!$H$21</f>
        <v>6019.84733968</v>
      </c>
      <c r="X90" s="36">
        <f>SUMIFS(СВЦЭМ!$D$39:$D$782,СВЦЭМ!$A$39:$A$782,$A90,СВЦЭМ!$B$39:$B$782,X$83)+'СЕТ СН'!$H$11+СВЦЭМ!$D$10+'СЕТ СН'!$H$5-'СЕТ СН'!$H$21</f>
        <v>6098.0526002300003</v>
      </c>
      <c r="Y90" s="36">
        <f>SUMIFS(СВЦЭМ!$D$39:$D$782,СВЦЭМ!$A$39:$A$782,$A90,СВЦЭМ!$B$39:$B$782,Y$83)+'СЕТ СН'!$H$11+СВЦЭМ!$D$10+'СЕТ СН'!$H$5-'СЕТ СН'!$H$21</f>
        <v>6139.9783480700007</v>
      </c>
    </row>
    <row r="91" spans="1:27" ht="15.75" x14ac:dyDescent="0.2">
      <c r="A91" s="35">
        <f t="shared" si="2"/>
        <v>45573</v>
      </c>
      <c r="B91" s="36">
        <f>SUMIFS(СВЦЭМ!$D$39:$D$782,СВЦЭМ!$A$39:$A$782,$A91,СВЦЭМ!$B$39:$B$782,B$83)+'СЕТ СН'!$H$11+СВЦЭМ!$D$10+'СЕТ СН'!$H$5-'СЕТ СН'!$H$21</f>
        <v>6251.3572211400005</v>
      </c>
      <c r="C91" s="36">
        <f>SUMIFS(СВЦЭМ!$D$39:$D$782,СВЦЭМ!$A$39:$A$782,$A91,СВЦЭМ!$B$39:$B$782,C$83)+'СЕТ СН'!$H$11+СВЦЭМ!$D$10+'СЕТ СН'!$H$5-'СЕТ СН'!$H$21</f>
        <v>6310.8390699000001</v>
      </c>
      <c r="D91" s="36">
        <f>SUMIFS(СВЦЭМ!$D$39:$D$782,СВЦЭМ!$A$39:$A$782,$A91,СВЦЭМ!$B$39:$B$782,D$83)+'СЕТ СН'!$H$11+СВЦЭМ!$D$10+'СЕТ СН'!$H$5-'СЕТ СН'!$H$21</f>
        <v>6335.4646473000003</v>
      </c>
      <c r="E91" s="36">
        <f>SUMIFS(СВЦЭМ!$D$39:$D$782,СВЦЭМ!$A$39:$A$782,$A91,СВЦЭМ!$B$39:$B$782,E$83)+'СЕТ СН'!$H$11+СВЦЭМ!$D$10+'СЕТ СН'!$H$5-'СЕТ СН'!$H$21</f>
        <v>6327.8470907800001</v>
      </c>
      <c r="F91" s="36">
        <f>SUMIFS(СВЦЭМ!$D$39:$D$782,СВЦЭМ!$A$39:$A$782,$A91,СВЦЭМ!$B$39:$B$782,F$83)+'СЕТ СН'!$H$11+СВЦЭМ!$D$10+'СЕТ СН'!$H$5-'СЕТ СН'!$H$21</f>
        <v>6326.6506924500009</v>
      </c>
      <c r="G91" s="36">
        <f>SUMIFS(СВЦЭМ!$D$39:$D$782,СВЦЭМ!$A$39:$A$782,$A91,СВЦЭМ!$B$39:$B$782,G$83)+'СЕТ СН'!$H$11+СВЦЭМ!$D$10+'СЕТ СН'!$H$5-'СЕТ СН'!$H$21</f>
        <v>6304.1210031000001</v>
      </c>
      <c r="H91" s="36">
        <f>SUMIFS(СВЦЭМ!$D$39:$D$782,СВЦЭМ!$A$39:$A$782,$A91,СВЦЭМ!$B$39:$B$782,H$83)+'СЕТ СН'!$H$11+СВЦЭМ!$D$10+'СЕТ СН'!$H$5-'СЕТ СН'!$H$21</f>
        <v>6232.5755903700001</v>
      </c>
      <c r="I91" s="36">
        <f>SUMIFS(СВЦЭМ!$D$39:$D$782,СВЦЭМ!$A$39:$A$782,$A91,СВЦЭМ!$B$39:$B$782,I$83)+'СЕТ СН'!$H$11+СВЦЭМ!$D$10+'СЕТ СН'!$H$5-'СЕТ СН'!$H$21</f>
        <v>6098.0311569200003</v>
      </c>
      <c r="J91" s="36">
        <f>SUMIFS(СВЦЭМ!$D$39:$D$782,СВЦЭМ!$A$39:$A$782,$A91,СВЦЭМ!$B$39:$B$782,J$83)+'СЕТ СН'!$H$11+СВЦЭМ!$D$10+'СЕТ СН'!$H$5-'СЕТ СН'!$H$21</f>
        <v>6058.6230042300003</v>
      </c>
      <c r="K91" s="36">
        <f>SUMIFS(СВЦЭМ!$D$39:$D$782,СВЦЭМ!$A$39:$A$782,$A91,СВЦЭМ!$B$39:$B$782,K$83)+'СЕТ СН'!$H$11+СВЦЭМ!$D$10+'СЕТ СН'!$H$5-'СЕТ СН'!$H$21</f>
        <v>6078.9025658800001</v>
      </c>
      <c r="L91" s="36">
        <f>SUMIFS(СВЦЭМ!$D$39:$D$782,СВЦЭМ!$A$39:$A$782,$A91,СВЦЭМ!$B$39:$B$782,L$83)+'СЕТ СН'!$H$11+СВЦЭМ!$D$10+'СЕТ СН'!$H$5-'СЕТ СН'!$H$21</f>
        <v>6029.1876380900003</v>
      </c>
      <c r="M91" s="36">
        <f>SUMIFS(СВЦЭМ!$D$39:$D$782,СВЦЭМ!$A$39:$A$782,$A91,СВЦЭМ!$B$39:$B$782,M$83)+'СЕТ СН'!$H$11+СВЦЭМ!$D$10+'СЕТ СН'!$H$5-'СЕТ СН'!$H$21</f>
        <v>6046.4319122000006</v>
      </c>
      <c r="N91" s="36">
        <f>SUMIFS(СВЦЭМ!$D$39:$D$782,СВЦЭМ!$A$39:$A$782,$A91,СВЦЭМ!$B$39:$B$782,N$83)+'СЕТ СН'!$H$11+СВЦЭМ!$D$10+'СЕТ СН'!$H$5-'СЕТ СН'!$H$21</f>
        <v>6074.89076389</v>
      </c>
      <c r="O91" s="36">
        <f>SUMIFS(СВЦЭМ!$D$39:$D$782,СВЦЭМ!$A$39:$A$782,$A91,СВЦЭМ!$B$39:$B$782,O$83)+'СЕТ СН'!$H$11+СВЦЭМ!$D$10+'СЕТ СН'!$H$5-'СЕТ СН'!$H$21</f>
        <v>6046.5080090600004</v>
      </c>
      <c r="P91" s="36">
        <f>SUMIFS(СВЦЭМ!$D$39:$D$782,СВЦЭМ!$A$39:$A$782,$A91,СВЦЭМ!$B$39:$B$782,P$83)+'СЕТ СН'!$H$11+СВЦЭМ!$D$10+'СЕТ СН'!$H$5-'СЕТ СН'!$H$21</f>
        <v>6057.2269432000003</v>
      </c>
      <c r="Q91" s="36">
        <f>SUMIFS(СВЦЭМ!$D$39:$D$782,СВЦЭМ!$A$39:$A$782,$A91,СВЦЭМ!$B$39:$B$782,Q$83)+'СЕТ СН'!$H$11+СВЦЭМ!$D$10+'СЕТ СН'!$H$5-'СЕТ СН'!$H$21</f>
        <v>6087.22357379</v>
      </c>
      <c r="R91" s="36">
        <f>SUMIFS(СВЦЭМ!$D$39:$D$782,СВЦЭМ!$A$39:$A$782,$A91,СВЦЭМ!$B$39:$B$782,R$83)+'СЕТ СН'!$H$11+СВЦЭМ!$D$10+'СЕТ СН'!$H$5-'СЕТ СН'!$H$21</f>
        <v>6080.9689892300003</v>
      </c>
      <c r="S91" s="36">
        <f>SUMIFS(СВЦЭМ!$D$39:$D$782,СВЦЭМ!$A$39:$A$782,$A91,СВЦЭМ!$B$39:$B$782,S$83)+'СЕТ СН'!$H$11+СВЦЭМ!$D$10+'СЕТ СН'!$H$5-'СЕТ СН'!$H$21</f>
        <v>6061.5637137200001</v>
      </c>
      <c r="T91" s="36">
        <f>SUMIFS(СВЦЭМ!$D$39:$D$782,СВЦЭМ!$A$39:$A$782,$A91,СВЦЭМ!$B$39:$B$782,T$83)+'СЕТ СН'!$H$11+СВЦЭМ!$D$10+'СЕТ СН'!$H$5-'СЕТ СН'!$H$21</f>
        <v>6044.8163595900005</v>
      </c>
      <c r="U91" s="36">
        <f>SUMIFS(СВЦЭМ!$D$39:$D$782,СВЦЭМ!$A$39:$A$782,$A91,СВЦЭМ!$B$39:$B$782,U$83)+'СЕТ СН'!$H$11+СВЦЭМ!$D$10+'СЕТ СН'!$H$5-'СЕТ СН'!$H$21</f>
        <v>6019.8333169800007</v>
      </c>
      <c r="V91" s="36">
        <f>SUMIFS(СВЦЭМ!$D$39:$D$782,СВЦЭМ!$A$39:$A$782,$A91,СВЦЭМ!$B$39:$B$782,V$83)+'СЕТ СН'!$H$11+СВЦЭМ!$D$10+'СЕТ СН'!$H$5-'СЕТ СН'!$H$21</f>
        <v>6018.47345924</v>
      </c>
      <c r="W91" s="36">
        <f>SUMIFS(СВЦЭМ!$D$39:$D$782,СВЦЭМ!$A$39:$A$782,$A91,СВЦЭМ!$B$39:$B$782,W$83)+'СЕТ СН'!$H$11+СВЦЭМ!$D$10+'СЕТ СН'!$H$5-'СЕТ СН'!$H$21</f>
        <v>6049.9374002500008</v>
      </c>
      <c r="X91" s="36">
        <f>SUMIFS(СВЦЭМ!$D$39:$D$782,СВЦЭМ!$A$39:$A$782,$A91,СВЦЭМ!$B$39:$B$782,X$83)+'СЕТ СН'!$H$11+СВЦЭМ!$D$10+'СЕТ СН'!$H$5-'СЕТ СН'!$H$21</f>
        <v>6114.8635028200006</v>
      </c>
      <c r="Y91" s="36">
        <f>SUMIFS(СВЦЭМ!$D$39:$D$782,СВЦЭМ!$A$39:$A$782,$A91,СВЦЭМ!$B$39:$B$782,Y$83)+'СЕТ СН'!$H$11+СВЦЭМ!$D$10+'СЕТ СН'!$H$5-'СЕТ СН'!$H$21</f>
        <v>6177.8602284100007</v>
      </c>
    </row>
    <row r="92" spans="1:27" ht="15.75" x14ac:dyDescent="0.2">
      <c r="A92" s="35">
        <f t="shared" si="2"/>
        <v>45574</v>
      </c>
      <c r="B92" s="36">
        <f>SUMIFS(СВЦЭМ!$D$39:$D$782,СВЦЭМ!$A$39:$A$782,$A92,СВЦЭМ!$B$39:$B$782,B$83)+'СЕТ СН'!$H$11+СВЦЭМ!$D$10+'СЕТ СН'!$H$5-'СЕТ СН'!$H$21</f>
        <v>6220.7302225800004</v>
      </c>
      <c r="C92" s="36">
        <f>SUMIFS(СВЦЭМ!$D$39:$D$782,СВЦЭМ!$A$39:$A$782,$A92,СВЦЭМ!$B$39:$B$782,C$83)+'СЕТ СН'!$H$11+СВЦЭМ!$D$10+'СЕТ СН'!$H$5-'СЕТ СН'!$H$21</f>
        <v>6308.9632553600004</v>
      </c>
      <c r="D92" s="36">
        <f>SUMIFS(СВЦЭМ!$D$39:$D$782,СВЦЭМ!$A$39:$A$782,$A92,СВЦЭМ!$B$39:$B$782,D$83)+'СЕТ СН'!$H$11+СВЦЭМ!$D$10+'СЕТ СН'!$H$5-'СЕТ СН'!$H$21</f>
        <v>6352.02712393</v>
      </c>
      <c r="E92" s="36">
        <f>SUMIFS(СВЦЭМ!$D$39:$D$782,СВЦЭМ!$A$39:$A$782,$A92,СВЦЭМ!$B$39:$B$782,E$83)+'СЕТ СН'!$H$11+СВЦЭМ!$D$10+'СЕТ СН'!$H$5-'СЕТ СН'!$H$21</f>
        <v>6377.3582160400001</v>
      </c>
      <c r="F92" s="36">
        <f>SUMIFS(СВЦЭМ!$D$39:$D$782,СВЦЭМ!$A$39:$A$782,$A92,СВЦЭМ!$B$39:$B$782,F$83)+'СЕТ СН'!$H$11+СВЦЭМ!$D$10+'СЕТ СН'!$H$5-'СЕТ СН'!$H$21</f>
        <v>6368.4165063400005</v>
      </c>
      <c r="G92" s="36">
        <f>SUMIFS(СВЦЭМ!$D$39:$D$782,СВЦЭМ!$A$39:$A$782,$A92,СВЦЭМ!$B$39:$B$782,G$83)+'СЕТ СН'!$H$11+СВЦЭМ!$D$10+'СЕТ СН'!$H$5-'СЕТ СН'!$H$21</f>
        <v>6329.6122494700003</v>
      </c>
      <c r="H92" s="36">
        <f>SUMIFS(СВЦЭМ!$D$39:$D$782,СВЦЭМ!$A$39:$A$782,$A92,СВЦЭМ!$B$39:$B$782,H$83)+'СЕТ СН'!$H$11+СВЦЭМ!$D$10+'СЕТ СН'!$H$5-'СЕТ СН'!$H$21</f>
        <v>6255.6567972800003</v>
      </c>
      <c r="I92" s="36">
        <f>SUMIFS(СВЦЭМ!$D$39:$D$782,СВЦЭМ!$A$39:$A$782,$A92,СВЦЭМ!$B$39:$B$782,I$83)+'СЕТ СН'!$H$11+СВЦЭМ!$D$10+'СЕТ СН'!$H$5-'СЕТ СН'!$H$21</f>
        <v>6225.9705916700004</v>
      </c>
      <c r="J92" s="36">
        <f>SUMIFS(СВЦЭМ!$D$39:$D$782,СВЦЭМ!$A$39:$A$782,$A92,СВЦЭМ!$B$39:$B$782,J$83)+'СЕТ СН'!$H$11+СВЦЭМ!$D$10+'СЕТ СН'!$H$5-'СЕТ СН'!$H$21</f>
        <v>6129.8009684099998</v>
      </c>
      <c r="K92" s="36">
        <f>SUMIFS(СВЦЭМ!$D$39:$D$782,СВЦЭМ!$A$39:$A$782,$A92,СВЦЭМ!$B$39:$B$782,K$83)+'СЕТ СН'!$H$11+СВЦЭМ!$D$10+'СЕТ СН'!$H$5-'СЕТ СН'!$H$21</f>
        <v>6119.9615520799998</v>
      </c>
      <c r="L92" s="36">
        <f>SUMIFS(СВЦЭМ!$D$39:$D$782,СВЦЭМ!$A$39:$A$782,$A92,СВЦЭМ!$B$39:$B$782,L$83)+'СЕТ СН'!$H$11+СВЦЭМ!$D$10+'СЕТ СН'!$H$5-'СЕТ СН'!$H$21</f>
        <v>6104.3173536900003</v>
      </c>
      <c r="M92" s="36">
        <f>SUMIFS(СВЦЭМ!$D$39:$D$782,СВЦЭМ!$A$39:$A$782,$A92,СВЦЭМ!$B$39:$B$782,M$83)+'СЕТ СН'!$H$11+СВЦЭМ!$D$10+'СЕТ СН'!$H$5-'СЕТ СН'!$H$21</f>
        <v>6125.62966117</v>
      </c>
      <c r="N92" s="36">
        <f>SUMIFS(СВЦЭМ!$D$39:$D$782,СВЦЭМ!$A$39:$A$782,$A92,СВЦЭМ!$B$39:$B$782,N$83)+'СЕТ СН'!$H$11+СВЦЭМ!$D$10+'СЕТ СН'!$H$5-'СЕТ СН'!$H$21</f>
        <v>6154.8075989200006</v>
      </c>
      <c r="O92" s="36">
        <f>SUMIFS(СВЦЭМ!$D$39:$D$782,СВЦЭМ!$A$39:$A$782,$A92,СВЦЭМ!$B$39:$B$782,O$83)+'СЕТ СН'!$H$11+СВЦЭМ!$D$10+'СЕТ СН'!$H$5-'СЕТ СН'!$H$21</f>
        <v>6147.3030360800003</v>
      </c>
      <c r="P92" s="36">
        <f>SUMIFS(СВЦЭМ!$D$39:$D$782,СВЦЭМ!$A$39:$A$782,$A92,СВЦЭМ!$B$39:$B$782,P$83)+'СЕТ СН'!$H$11+СВЦЭМ!$D$10+'СЕТ СН'!$H$5-'СЕТ СН'!$H$21</f>
        <v>6135.5813292800003</v>
      </c>
      <c r="Q92" s="36">
        <f>SUMIFS(СВЦЭМ!$D$39:$D$782,СВЦЭМ!$A$39:$A$782,$A92,СВЦЭМ!$B$39:$B$782,Q$83)+'СЕТ СН'!$H$11+СВЦЭМ!$D$10+'СЕТ СН'!$H$5-'СЕТ СН'!$H$21</f>
        <v>6169.1766879200004</v>
      </c>
      <c r="R92" s="36">
        <f>SUMIFS(СВЦЭМ!$D$39:$D$782,СВЦЭМ!$A$39:$A$782,$A92,СВЦЭМ!$B$39:$B$782,R$83)+'СЕТ СН'!$H$11+СВЦЭМ!$D$10+'СЕТ СН'!$H$5-'СЕТ СН'!$H$21</f>
        <v>6164.4124834499999</v>
      </c>
      <c r="S92" s="36">
        <f>SUMIFS(СВЦЭМ!$D$39:$D$782,СВЦЭМ!$A$39:$A$782,$A92,СВЦЭМ!$B$39:$B$782,S$83)+'СЕТ СН'!$H$11+СВЦЭМ!$D$10+'СЕТ СН'!$H$5-'СЕТ СН'!$H$21</f>
        <v>6147.1939643300002</v>
      </c>
      <c r="T92" s="36">
        <f>SUMIFS(СВЦЭМ!$D$39:$D$782,СВЦЭМ!$A$39:$A$782,$A92,СВЦЭМ!$B$39:$B$782,T$83)+'СЕТ СН'!$H$11+СВЦЭМ!$D$10+'СЕТ СН'!$H$5-'СЕТ СН'!$H$21</f>
        <v>6145.3505868800003</v>
      </c>
      <c r="U92" s="36">
        <f>SUMIFS(СВЦЭМ!$D$39:$D$782,СВЦЭМ!$A$39:$A$782,$A92,СВЦЭМ!$B$39:$B$782,U$83)+'СЕТ СН'!$H$11+СВЦЭМ!$D$10+'СЕТ СН'!$H$5-'СЕТ СН'!$H$21</f>
        <v>6147.1121946000003</v>
      </c>
      <c r="V92" s="36">
        <f>SUMIFS(СВЦЭМ!$D$39:$D$782,СВЦЭМ!$A$39:$A$782,$A92,СВЦЭМ!$B$39:$B$782,V$83)+'СЕТ СН'!$H$11+СВЦЭМ!$D$10+'СЕТ СН'!$H$5-'СЕТ СН'!$H$21</f>
        <v>6160.69442428</v>
      </c>
      <c r="W92" s="36">
        <f>SUMIFS(СВЦЭМ!$D$39:$D$782,СВЦЭМ!$A$39:$A$782,$A92,СВЦЭМ!$B$39:$B$782,W$83)+'СЕТ СН'!$H$11+СВЦЭМ!$D$10+'СЕТ СН'!$H$5-'СЕТ СН'!$H$21</f>
        <v>6180.5058803700003</v>
      </c>
      <c r="X92" s="36">
        <f>SUMIFS(СВЦЭМ!$D$39:$D$782,СВЦЭМ!$A$39:$A$782,$A92,СВЦЭМ!$B$39:$B$782,X$83)+'СЕТ СН'!$H$11+СВЦЭМ!$D$10+'СЕТ СН'!$H$5-'СЕТ СН'!$H$21</f>
        <v>6255.3264014100005</v>
      </c>
      <c r="Y92" s="36">
        <f>SUMIFS(СВЦЭМ!$D$39:$D$782,СВЦЭМ!$A$39:$A$782,$A92,СВЦЭМ!$B$39:$B$782,Y$83)+'СЕТ СН'!$H$11+СВЦЭМ!$D$10+'СЕТ СН'!$H$5-'СЕТ СН'!$H$21</f>
        <v>6312.17661589</v>
      </c>
    </row>
    <row r="93" spans="1:27" ht="15.75" x14ac:dyDescent="0.2">
      <c r="A93" s="35">
        <f t="shared" si="2"/>
        <v>45575</v>
      </c>
      <c r="B93" s="36">
        <f>SUMIFS(СВЦЭМ!$D$39:$D$782,СВЦЭМ!$A$39:$A$782,$A93,СВЦЭМ!$B$39:$B$782,B$83)+'СЕТ СН'!$H$11+СВЦЭМ!$D$10+'СЕТ СН'!$H$5-'СЕТ СН'!$H$21</f>
        <v>6289.4759092100003</v>
      </c>
      <c r="C93" s="36">
        <f>SUMIFS(СВЦЭМ!$D$39:$D$782,СВЦЭМ!$A$39:$A$782,$A93,СВЦЭМ!$B$39:$B$782,C$83)+'СЕТ СН'!$H$11+СВЦЭМ!$D$10+'СЕТ СН'!$H$5-'СЕТ СН'!$H$21</f>
        <v>6328.7434731400008</v>
      </c>
      <c r="D93" s="36">
        <f>SUMIFS(СВЦЭМ!$D$39:$D$782,СВЦЭМ!$A$39:$A$782,$A93,СВЦЭМ!$B$39:$B$782,D$83)+'СЕТ СН'!$H$11+СВЦЭМ!$D$10+'СЕТ СН'!$H$5-'СЕТ СН'!$H$21</f>
        <v>6313.2442028500009</v>
      </c>
      <c r="E93" s="36">
        <f>SUMIFS(СВЦЭМ!$D$39:$D$782,СВЦЭМ!$A$39:$A$782,$A93,СВЦЭМ!$B$39:$B$782,E$83)+'СЕТ СН'!$H$11+СВЦЭМ!$D$10+'СЕТ СН'!$H$5-'СЕТ СН'!$H$21</f>
        <v>6317.4485430300001</v>
      </c>
      <c r="F93" s="36">
        <f>SUMIFS(СВЦЭМ!$D$39:$D$782,СВЦЭМ!$A$39:$A$782,$A93,СВЦЭМ!$B$39:$B$782,F$83)+'СЕТ СН'!$H$11+СВЦЭМ!$D$10+'СЕТ СН'!$H$5-'СЕТ СН'!$H$21</f>
        <v>6325.2136570800003</v>
      </c>
      <c r="G93" s="36">
        <f>SUMIFS(СВЦЭМ!$D$39:$D$782,СВЦЭМ!$A$39:$A$782,$A93,СВЦЭМ!$B$39:$B$782,G$83)+'СЕТ СН'!$H$11+СВЦЭМ!$D$10+'СЕТ СН'!$H$5-'СЕТ СН'!$H$21</f>
        <v>6294.4050928600009</v>
      </c>
      <c r="H93" s="36">
        <f>SUMIFS(СВЦЭМ!$D$39:$D$782,СВЦЭМ!$A$39:$A$782,$A93,СВЦЭМ!$B$39:$B$782,H$83)+'СЕТ СН'!$H$11+СВЦЭМ!$D$10+'СЕТ СН'!$H$5-'СЕТ СН'!$H$21</f>
        <v>6194.6111330000003</v>
      </c>
      <c r="I93" s="36">
        <f>SUMIFS(СВЦЭМ!$D$39:$D$782,СВЦЭМ!$A$39:$A$782,$A93,СВЦЭМ!$B$39:$B$782,I$83)+'СЕТ СН'!$H$11+СВЦЭМ!$D$10+'СЕТ СН'!$H$5-'СЕТ СН'!$H$21</f>
        <v>6103.2584639699999</v>
      </c>
      <c r="J93" s="36">
        <f>SUMIFS(СВЦЭМ!$D$39:$D$782,СВЦЭМ!$A$39:$A$782,$A93,СВЦЭМ!$B$39:$B$782,J$83)+'СЕТ СН'!$H$11+СВЦЭМ!$D$10+'СЕТ СН'!$H$5-'СЕТ СН'!$H$21</f>
        <v>6061.7450086200006</v>
      </c>
      <c r="K93" s="36">
        <f>SUMIFS(СВЦЭМ!$D$39:$D$782,СВЦЭМ!$A$39:$A$782,$A93,СВЦЭМ!$B$39:$B$782,K$83)+'СЕТ СН'!$H$11+СВЦЭМ!$D$10+'СЕТ СН'!$H$5-'СЕТ СН'!$H$21</f>
        <v>6053.0615198600008</v>
      </c>
      <c r="L93" s="36">
        <f>SUMIFS(СВЦЭМ!$D$39:$D$782,СВЦЭМ!$A$39:$A$782,$A93,СВЦЭМ!$B$39:$B$782,L$83)+'СЕТ СН'!$H$11+СВЦЭМ!$D$10+'СЕТ СН'!$H$5-'СЕТ СН'!$H$21</f>
        <v>6047.3053599700006</v>
      </c>
      <c r="M93" s="36">
        <f>SUMIFS(СВЦЭМ!$D$39:$D$782,СВЦЭМ!$A$39:$A$782,$A93,СВЦЭМ!$B$39:$B$782,M$83)+'СЕТ СН'!$H$11+СВЦЭМ!$D$10+'СЕТ СН'!$H$5-'СЕТ СН'!$H$21</f>
        <v>6073.5461838299998</v>
      </c>
      <c r="N93" s="36">
        <f>SUMIFS(СВЦЭМ!$D$39:$D$782,СВЦЭМ!$A$39:$A$782,$A93,СВЦЭМ!$B$39:$B$782,N$83)+'СЕТ СН'!$H$11+СВЦЭМ!$D$10+'СЕТ СН'!$H$5-'СЕТ СН'!$H$21</f>
        <v>6072.9205013500004</v>
      </c>
      <c r="O93" s="36">
        <f>SUMIFS(СВЦЭМ!$D$39:$D$782,СВЦЭМ!$A$39:$A$782,$A93,СВЦЭМ!$B$39:$B$782,O$83)+'СЕТ СН'!$H$11+СВЦЭМ!$D$10+'СЕТ СН'!$H$5-'СЕТ СН'!$H$21</f>
        <v>6082.0532477699999</v>
      </c>
      <c r="P93" s="36">
        <f>SUMIFS(СВЦЭМ!$D$39:$D$782,СВЦЭМ!$A$39:$A$782,$A93,СВЦЭМ!$B$39:$B$782,P$83)+'СЕТ СН'!$H$11+СВЦЭМ!$D$10+'СЕТ СН'!$H$5-'СЕТ СН'!$H$21</f>
        <v>6095.8740668400005</v>
      </c>
      <c r="Q93" s="36">
        <f>SUMIFS(СВЦЭМ!$D$39:$D$782,СВЦЭМ!$A$39:$A$782,$A93,СВЦЭМ!$B$39:$B$782,Q$83)+'СЕТ СН'!$H$11+СВЦЭМ!$D$10+'СЕТ СН'!$H$5-'СЕТ СН'!$H$21</f>
        <v>6118.9301286600003</v>
      </c>
      <c r="R93" s="36">
        <f>SUMIFS(СВЦЭМ!$D$39:$D$782,СВЦЭМ!$A$39:$A$782,$A93,СВЦЭМ!$B$39:$B$782,R$83)+'СЕТ СН'!$H$11+СВЦЭМ!$D$10+'СЕТ СН'!$H$5-'СЕТ СН'!$H$21</f>
        <v>6116.7872194299998</v>
      </c>
      <c r="S93" s="36">
        <f>SUMIFS(СВЦЭМ!$D$39:$D$782,СВЦЭМ!$A$39:$A$782,$A93,СВЦЭМ!$B$39:$B$782,S$83)+'СЕТ СН'!$H$11+СВЦЭМ!$D$10+'СЕТ СН'!$H$5-'СЕТ СН'!$H$21</f>
        <v>6109.7308272600003</v>
      </c>
      <c r="T93" s="36">
        <f>SUMIFS(СВЦЭМ!$D$39:$D$782,СВЦЭМ!$A$39:$A$782,$A93,СВЦЭМ!$B$39:$B$782,T$83)+'СЕТ СН'!$H$11+СВЦЭМ!$D$10+'СЕТ СН'!$H$5-'СЕТ СН'!$H$21</f>
        <v>6045.37266421</v>
      </c>
      <c r="U93" s="36">
        <f>SUMIFS(СВЦЭМ!$D$39:$D$782,СВЦЭМ!$A$39:$A$782,$A93,СВЦЭМ!$B$39:$B$782,U$83)+'СЕТ СН'!$H$11+СВЦЭМ!$D$10+'СЕТ СН'!$H$5-'СЕТ СН'!$H$21</f>
        <v>5975.8177840799999</v>
      </c>
      <c r="V93" s="36">
        <f>SUMIFS(СВЦЭМ!$D$39:$D$782,СВЦЭМ!$A$39:$A$782,$A93,СВЦЭМ!$B$39:$B$782,V$83)+'СЕТ СН'!$H$11+СВЦЭМ!$D$10+'СЕТ СН'!$H$5-'СЕТ СН'!$H$21</f>
        <v>5975.6621756200002</v>
      </c>
      <c r="W93" s="36">
        <f>SUMIFS(СВЦЭМ!$D$39:$D$782,СВЦЭМ!$A$39:$A$782,$A93,СВЦЭМ!$B$39:$B$782,W$83)+'СЕТ СН'!$H$11+СВЦЭМ!$D$10+'СЕТ СН'!$H$5-'СЕТ СН'!$H$21</f>
        <v>5992.6093040100004</v>
      </c>
      <c r="X93" s="36">
        <f>SUMIFS(СВЦЭМ!$D$39:$D$782,СВЦЭМ!$A$39:$A$782,$A93,СВЦЭМ!$B$39:$B$782,X$83)+'СЕТ СН'!$H$11+СВЦЭМ!$D$10+'СЕТ СН'!$H$5-'СЕТ СН'!$H$21</f>
        <v>6055.9580786500001</v>
      </c>
      <c r="Y93" s="36">
        <f>SUMIFS(СВЦЭМ!$D$39:$D$782,СВЦЭМ!$A$39:$A$782,$A93,СВЦЭМ!$B$39:$B$782,Y$83)+'СЕТ СН'!$H$11+СВЦЭМ!$D$10+'СЕТ СН'!$H$5-'СЕТ СН'!$H$21</f>
        <v>6128.4888404600006</v>
      </c>
    </row>
    <row r="94" spans="1:27" ht="15.75" x14ac:dyDescent="0.2">
      <c r="A94" s="35">
        <f t="shared" si="2"/>
        <v>45576</v>
      </c>
      <c r="B94" s="36">
        <f>SUMIFS(СВЦЭМ!$D$39:$D$782,СВЦЭМ!$A$39:$A$782,$A94,СВЦЭМ!$B$39:$B$782,B$83)+'СЕТ СН'!$H$11+СВЦЭМ!$D$10+'СЕТ СН'!$H$5-'СЕТ СН'!$H$21</f>
        <v>6278.8155545000009</v>
      </c>
      <c r="C94" s="36">
        <f>SUMIFS(СВЦЭМ!$D$39:$D$782,СВЦЭМ!$A$39:$A$782,$A94,СВЦЭМ!$B$39:$B$782,C$83)+'СЕТ СН'!$H$11+СВЦЭМ!$D$10+'СЕТ СН'!$H$5-'СЕТ СН'!$H$21</f>
        <v>6330.6034886300004</v>
      </c>
      <c r="D94" s="36">
        <f>SUMIFS(СВЦЭМ!$D$39:$D$782,СВЦЭМ!$A$39:$A$782,$A94,СВЦЭМ!$B$39:$B$782,D$83)+'СЕТ СН'!$H$11+СВЦЭМ!$D$10+'СЕТ СН'!$H$5-'СЕТ СН'!$H$21</f>
        <v>6340.7264377800002</v>
      </c>
      <c r="E94" s="36">
        <f>SUMIFS(СВЦЭМ!$D$39:$D$782,СВЦЭМ!$A$39:$A$782,$A94,СВЦЭМ!$B$39:$B$782,E$83)+'СЕТ СН'!$H$11+СВЦЭМ!$D$10+'СЕТ СН'!$H$5-'СЕТ СН'!$H$21</f>
        <v>6347.0379915000003</v>
      </c>
      <c r="F94" s="36">
        <f>SUMIFS(СВЦЭМ!$D$39:$D$782,СВЦЭМ!$A$39:$A$782,$A94,СВЦЭМ!$B$39:$B$782,F$83)+'СЕТ СН'!$H$11+СВЦЭМ!$D$10+'СЕТ СН'!$H$5-'СЕТ СН'!$H$21</f>
        <v>6367.5303892800002</v>
      </c>
      <c r="G94" s="36">
        <f>SUMIFS(СВЦЭМ!$D$39:$D$782,СВЦЭМ!$A$39:$A$782,$A94,СВЦЭМ!$B$39:$B$782,G$83)+'СЕТ СН'!$H$11+СВЦЭМ!$D$10+'СЕТ СН'!$H$5-'СЕТ СН'!$H$21</f>
        <v>6354.6032552400002</v>
      </c>
      <c r="H94" s="36">
        <f>SUMIFS(СВЦЭМ!$D$39:$D$782,СВЦЭМ!$A$39:$A$782,$A94,СВЦЭМ!$B$39:$B$782,H$83)+'СЕТ СН'!$H$11+СВЦЭМ!$D$10+'СЕТ СН'!$H$5-'СЕТ СН'!$H$21</f>
        <v>6244.0011214400001</v>
      </c>
      <c r="I94" s="36">
        <f>SUMIFS(СВЦЭМ!$D$39:$D$782,СВЦЭМ!$A$39:$A$782,$A94,СВЦЭМ!$B$39:$B$782,I$83)+'СЕТ СН'!$H$11+СВЦЭМ!$D$10+'СЕТ СН'!$H$5-'СЕТ СН'!$H$21</f>
        <v>6176.5544206600007</v>
      </c>
      <c r="J94" s="36">
        <f>SUMIFS(СВЦЭМ!$D$39:$D$782,СВЦЭМ!$A$39:$A$782,$A94,СВЦЭМ!$B$39:$B$782,J$83)+'СЕТ СН'!$H$11+СВЦЭМ!$D$10+'СЕТ СН'!$H$5-'СЕТ СН'!$H$21</f>
        <v>6121.5584858800003</v>
      </c>
      <c r="K94" s="36">
        <f>SUMIFS(СВЦЭМ!$D$39:$D$782,СВЦЭМ!$A$39:$A$782,$A94,СВЦЭМ!$B$39:$B$782,K$83)+'СЕТ СН'!$H$11+СВЦЭМ!$D$10+'СЕТ СН'!$H$5-'СЕТ СН'!$H$21</f>
        <v>6119.5311843700001</v>
      </c>
      <c r="L94" s="36">
        <f>SUMIFS(СВЦЭМ!$D$39:$D$782,СВЦЭМ!$A$39:$A$782,$A94,СВЦЭМ!$B$39:$B$782,L$83)+'СЕТ СН'!$H$11+СВЦЭМ!$D$10+'СЕТ СН'!$H$5-'СЕТ СН'!$H$21</f>
        <v>6116.8505470800001</v>
      </c>
      <c r="M94" s="36">
        <f>SUMIFS(СВЦЭМ!$D$39:$D$782,СВЦЭМ!$A$39:$A$782,$A94,СВЦЭМ!$B$39:$B$782,M$83)+'СЕТ СН'!$H$11+СВЦЭМ!$D$10+'СЕТ СН'!$H$5-'СЕТ СН'!$H$21</f>
        <v>6101.9009080900005</v>
      </c>
      <c r="N94" s="36">
        <f>SUMIFS(СВЦЭМ!$D$39:$D$782,СВЦЭМ!$A$39:$A$782,$A94,СВЦЭМ!$B$39:$B$782,N$83)+'СЕТ СН'!$H$11+СВЦЭМ!$D$10+'СЕТ СН'!$H$5-'СЕТ СН'!$H$21</f>
        <v>6148.4091694100007</v>
      </c>
      <c r="O94" s="36">
        <f>SUMIFS(СВЦЭМ!$D$39:$D$782,СВЦЭМ!$A$39:$A$782,$A94,СВЦЭМ!$B$39:$B$782,O$83)+'СЕТ СН'!$H$11+СВЦЭМ!$D$10+'СЕТ СН'!$H$5-'СЕТ СН'!$H$21</f>
        <v>6143.7293801000005</v>
      </c>
      <c r="P94" s="36">
        <f>SUMIFS(СВЦЭМ!$D$39:$D$782,СВЦЭМ!$A$39:$A$782,$A94,СВЦЭМ!$B$39:$B$782,P$83)+'СЕТ СН'!$H$11+СВЦЭМ!$D$10+'СЕТ СН'!$H$5-'СЕТ СН'!$H$21</f>
        <v>6147.1386393700004</v>
      </c>
      <c r="Q94" s="36">
        <f>SUMIFS(СВЦЭМ!$D$39:$D$782,СВЦЭМ!$A$39:$A$782,$A94,СВЦЭМ!$B$39:$B$782,Q$83)+'СЕТ СН'!$H$11+СВЦЭМ!$D$10+'СЕТ СН'!$H$5-'СЕТ СН'!$H$21</f>
        <v>6152.44514368</v>
      </c>
      <c r="R94" s="36">
        <f>SUMIFS(СВЦЭМ!$D$39:$D$782,СВЦЭМ!$A$39:$A$782,$A94,СВЦЭМ!$B$39:$B$782,R$83)+'СЕТ СН'!$H$11+СВЦЭМ!$D$10+'СЕТ СН'!$H$5-'СЕТ СН'!$H$21</f>
        <v>6151.3405507900006</v>
      </c>
      <c r="S94" s="36">
        <f>SUMIFS(СВЦЭМ!$D$39:$D$782,СВЦЭМ!$A$39:$A$782,$A94,СВЦЭМ!$B$39:$B$782,S$83)+'СЕТ СН'!$H$11+СВЦЭМ!$D$10+'СЕТ СН'!$H$5-'СЕТ СН'!$H$21</f>
        <v>6140.7746196400003</v>
      </c>
      <c r="T94" s="36">
        <f>SUMIFS(СВЦЭМ!$D$39:$D$782,СВЦЭМ!$A$39:$A$782,$A94,СВЦЭМ!$B$39:$B$782,T$83)+'СЕТ СН'!$H$11+СВЦЭМ!$D$10+'СЕТ СН'!$H$5-'СЕТ СН'!$H$21</f>
        <v>6092.3878650100005</v>
      </c>
      <c r="U94" s="36">
        <f>SUMIFS(СВЦЭМ!$D$39:$D$782,СВЦЭМ!$A$39:$A$782,$A94,СВЦЭМ!$B$39:$B$782,U$83)+'СЕТ СН'!$H$11+СВЦЭМ!$D$10+'СЕТ СН'!$H$5-'СЕТ СН'!$H$21</f>
        <v>6045.4093136600004</v>
      </c>
      <c r="V94" s="36">
        <f>SUMIFS(СВЦЭМ!$D$39:$D$782,СВЦЭМ!$A$39:$A$782,$A94,СВЦЭМ!$B$39:$B$782,V$83)+'СЕТ СН'!$H$11+СВЦЭМ!$D$10+'СЕТ СН'!$H$5-'СЕТ СН'!$H$21</f>
        <v>6057.7657653900005</v>
      </c>
      <c r="W94" s="36">
        <f>SUMIFS(СВЦЭМ!$D$39:$D$782,СВЦЭМ!$A$39:$A$782,$A94,СВЦЭМ!$B$39:$B$782,W$83)+'СЕТ СН'!$H$11+СВЦЭМ!$D$10+'СЕТ СН'!$H$5-'СЕТ СН'!$H$21</f>
        <v>6077.1857138000005</v>
      </c>
      <c r="X94" s="36">
        <f>SUMIFS(СВЦЭМ!$D$39:$D$782,СВЦЭМ!$A$39:$A$782,$A94,СВЦЭМ!$B$39:$B$782,X$83)+'СЕТ СН'!$H$11+СВЦЭМ!$D$10+'СЕТ СН'!$H$5-'СЕТ СН'!$H$21</f>
        <v>6150.8524649800001</v>
      </c>
      <c r="Y94" s="36">
        <f>SUMIFS(СВЦЭМ!$D$39:$D$782,СВЦЭМ!$A$39:$A$782,$A94,СВЦЭМ!$B$39:$B$782,Y$83)+'СЕТ СН'!$H$11+СВЦЭМ!$D$10+'СЕТ СН'!$H$5-'СЕТ СН'!$H$21</f>
        <v>6216.6937963</v>
      </c>
    </row>
    <row r="95" spans="1:27" ht="15.75" x14ac:dyDescent="0.2">
      <c r="A95" s="35">
        <f t="shared" si="2"/>
        <v>45577</v>
      </c>
      <c r="B95" s="36">
        <f>SUMIFS(СВЦЭМ!$D$39:$D$782,СВЦЭМ!$A$39:$A$782,$A95,СВЦЭМ!$B$39:$B$782,B$83)+'СЕТ СН'!$H$11+СВЦЭМ!$D$10+'СЕТ СН'!$H$5-'СЕТ СН'!$H$21</f>
        <v>6230.8031424100009</v>
      </c>
      <c r="C95" s="36">
        <f>SUMIFS(СВЦЭМ!$D$39:$D$782,СВЦЭМ!$A$39:$A$782,$A95,СВЦЭМ!$B$39:$B$782,C$83)+'СЕТ СН'!$H$11+СВЦЭМ!$D$10+'СЕТ СН'!$H$5-'СЕТ СН'!$H$21</f>
        <v>6299.7719368600001</v>
      </c>
      <c r="D95" s="36">
        <f>SUMIFS(СВЦЭМ!$D$39:$D$782,СВЦЭМ!$A$39:$A$782,$A95,СВЦЭМ!$B$39:$B$782,D$83)+'СЕТ СН'!$H$11+СВЦЭМ!$D$10+'СЕТ СН'!$H$5-'СЕТ СН'!$H$21</f>
        <v>6357.8891199500003</v>
      </c>
      <c r="E95" s="36">
        <f>SUMIFS(СВЦЭМ!$D$39:$D$782,СВЦЭМ!$A$39:$A$782,$A95,СВЦЭМ!$B$39:$B$782,E$83)+'СЕТ СН'!$H$11+СВЦЭМ!$D$10+'СЕТ СН'!$H$5-'СЕТ СН'!$H$21</f>
        <v>6350.0897398800007</v>
      </c>
      <c r="F95" s="36">
        <f>SUMIFS(СВЦЭМ!$D$39:$D$782,СВЦЭМ!$A$39:$A$782,$A95,СВЦЭМ!$B$39:$B$782,F$83)+'СЕТ СН'!$H$11+СВЦЭМ!$D$10+'СЕТ СН'!$H$5-'СЕТ СН'!$H$21</f>
        <v>6343.8220013400005</v>
      </c>
      <c r="G95" s="36">
        <f>SUMIFS(СВЦЭМ!$D$39:$D$782,СВЦЭМ!$A$39:$A$782,$A95,СВЦЭМ!$B$39:$B$782,G$83)+'СЕТ СН'!$H$11+СВЦЭМ!$D$10+'СЕТ СН'!$H$5-'СЕТ СН'!$H$21</f>
        <v>6349.8034726400001</v>
      </c>
      <c r="H95" s="36">
        <f>SUMIFS(СВЦЭМ!$D$39:$D$782,СВЦЭМ!$A$39:$A$782,$A95,СВЦЭМ!$B$39:$B$782,H$83)+'СЕТ СН'!$H$11+СВЦЭМ!$D$10+'СЕТ СН'!$H$5-'СЕТ СН'!$H$21</f>
        <v>6324.9485790600002</v>
      </c>
      <c r="I95" s="36">
        <f>SUMIFS(СВЦЭМ!$D$39:$D$782,СВЦЭМ!$A$39:$A$782,$A95,СВЦЭМ!$B$39:$B$782,I$83)+'СЕТ СН'!$H$11+СВЦЭМ!$D$10+'СЕТ СН'!$H$5-'СЕТ СН'!$H$21</f>
        <v>6269.2369378100002</v>
      </c>
      <c r="J95" s="36">
        <f>SUMIFS(СВЦЭМ!$D$39:$D$782,СВЦЭМ!$A$39:$A$782,$A95,СВЦЭМ!$B$39:$B$782,J$83)+'СЕТ СН'!$H$11+СВЦЭМ!$D$10+'СЕТ СН'!$H$5-'СЕТ СН'!$H$21</f>
        <v>6169.10408216</v>
      </c>
      <c r="K95" s="36">
        <f>SUMIFS(СВЦЭМ!$D$39:$D$782,СВЦЭМ!$A$39:$A$782,$A95,СВЦЭМ!$B$39:$B$782,K$83)+'СЕТ СН'!$H$11+СВЦЭМ!$D$10+'СЕТ СН'!$H$5-'СЕТ СН'!$H$21</f>
        <v>6106.0043495200007</v>
      </c>
      <c r="L95" s="36">
        <f>SUMIFS(СВЦЭМ!$D$39:$D$782,СВЦЭМ!$A$39:$A$782,$A95,СВЦЭМ!$B$39:$B$782,L$83)+'СЕТ СН'!$H$11+СВЦЭМ!$D$10+'СЕТ СН'!$H$5-'СЕТ СН'!$H$21</f>
        <v>6072.63883799</v>
      </c>
      <c r="M95" s="36">
        <f>SUMIFS(СВЦЭМ!$D$39:$D$782,СВЦЭМ!$A$39:$A$782,$A95,СВЦЭМ!$B$39:$B$782,M$83)+'СЕТ СН'!$H$11+СВЦЭМ!$D$10+'СЕТ СН'!$H$5-'СЕТ СН'!$H$21</f>
        <v>6059.6503738299998</v>
      </c>
      <c r="N95" s="36">
        <f>SUMIFS(СВЦЭМ!$D$39:$D$782,СВЦЭМ!$A$39:$A$782,$A95,СВЦЭМ!$B$39:$B$782,N$83)+'СЕТ СН'!$H$11+СВЦЭМ!$D$10+'СЕТ СН'!$H$5-'СЕТ СН'!$H$21</f>
        <v>6072.2370228199998</v>
      </c>
      <c r="O95" s="36">
        <f>SUMIFS(СВЦЭМ!$D$39:$D$782,СВЦЭМ!$A$39:$A$782,$A95,СВЦЭМ!$B$39:$B$782,O$83)+'СЕТ СН'!$H$11+СВЦЭМ!$D$10+'СЕТ СН'!$H$5-'СЕТ СН'!$H$21</f>
        <v>6077.75886704</v>
      </c>
      <c r="P95" s="36">
        <f>SUMIFS(СВЦЭМ!$D$39:$D$782,СВЦЭМ!$A$39:$A$782,$A95,СВЦЭМ!$B$39:$B$782,P$83)+'СЕТ СН'!$H$11+СВЦЭМ!$D$10+'СЕТ СН'!$H$5-'СЕТ СН'!$H$21</f>
        <v>6092.3316306699999</v>
      </c>
      <c r="Q95" s="36">
        <f>SUMIFS(СВЦЭМ!$D$39:$D$782,СВЦЭМ!$A$39:$A$782,$A95,СВЦЭМ!$B$39:$B$782,Q$83)+'СЕТ СН'!$H$11+СВЦЭМ!$D$10+'СЕТ СН'!$H$5-'СЕТ СН'!$H$21</f>
        <v>6096.80969903</v>
      </c>
      <c r="R95" s="36">
        <f>SUMIFS(СВЦЭМ!$D$39:$D$782,СВЦЭМ!$A$39:$A$782,$A95,СВЦЭМ!$B$39:$B$782,R$83)+'СЕТ СН'!$H$11+СВЦЭМ!$D$10+'СЕТ СН'!$H$5-'СЕТ СН'!$H$21</f>
        <v>6102.8382141500006</v>
      </c>
      <c r="S95" s="36">
        <f>SUMIFS(СВЦЭМ!$D$39:$D$782,СВЦЭМ!$A$39:$A$782,$A95,СВЦЭМ!$B$39:$B$782,S$83)+'СЕТ СН'!$H$11+СВЦЭМ!$D$10+'СЕТ СН'!$H$5-'СЕТ СН'!$H$21</f>
        <v>6098.2625333600008</v>
      </c>
      <c r="T95" s="36">
        <f>SUMIFS(СВЦЭМ!$D$39:$D$782,СВЦЭМ!$A$39:$A$782,$A95,СВЦЭМ!$B$39:$B$782,T$83)+'СЕТ СН'!$H$11+СВЦЭМ!$D$10+'СЕТ СН'!$H$5-'СЕТ СН'!$H$21</f>
        <v>6055.8528842900005</v>
      </c>
      <c r="U95" s="36">
        <f>SUMIFS(СВЦЭМ!$D$39:$D$782,СВЦЭМ!$A$39:$A$782,$A95,СВЦЭМ!$B$39:$B$782,U$83)+'СЕТ СН'!$H$11+СВЦЭМ!$D$10+'СЕТ СН'!$H$5-'СЕТ СН'!$H$21</f>
        <v>6004.7794924099999</v>
      </c>
      <c r="V95" s="36">
        <f>SUMIFS(СВЦЭМ!$D$39:$D$782,СВЦЭМ!$A$39:$A$782,$A95,СВЦЭМ!$B$39:$B$782,V$83)+'СЕТ СН'!$H$11+СВЦЭМ!$D$10+'СЕТ СН'!$H$5-'СЕТ СН'!$H$21</f>
        <v>6016.3652983800002</v>
      </c>
      <c r="W95" s="36">
        <f>SUMIFS(СВЦЭМ!$D$39:$D$782,СВЦЭМ!$A$39:$A$782,$A95,СВЦЭМ!$B$39:$B$782,W$83)+'СЕТ СН'!$H$11+СВЦЭМ!$D$10+'СЕТ СН'!$H$5-'СЕТ СН'!$H$21</f>
        <v>6034.8400752200005</v>
      </c>
      <c r="X95" s="36">
        <f>SUMIFS(СВЦЭМ!$D$39:$D$782,СВЦЭМ!$A$39:$A$782,$A95,СВЦЭМ!$B$39:$B$782,X$83)+'СЕТ СН'!$H$11+СВЦЭМ!$D$10+'СЕТ СН'!$H$5-'СЕТ СН'!$H$21</f>
        <v>6091.1288415800009</v>
      </c>
      <c r="Y95" s="36">
        <f>SUMIFS(СВЦЭМ!$D$39:$D$782,СВЦЭМ!$A$39:$A$782,$A95,СВЦЭМ!$B$39:$B$782,Y$83)+'СЕТ СН'!$H$11+СВЦЭМ!$D$10+'СЕТ СН'!$H$5-'СЕТ СН'!$H$21</f>
        <v>6178.8622488000001</v>
      </c>
    </row>
    <row r="96" spans="1:27" ht="15.75" x14ac:dyDescent="0.2">
      <c r="A96" s="35">
        <f t="shared" si="2"/>
        <v>45578</v>
      </c>
      <c r="B96" s="36">
        <f>SUMIFS(СВЦЭМ!$D$39:$D$782,СВЦЭМ!$A$39:$A$782,$A96,СВЦЭМ!$B$39:$B$782,B$83)+'СЕТ СН'!$H$11+СВЦЭМ!$D$10+'СЕТ СН'!$H$5-'СЕТ СН'!$H$21</f>
        <v>6200.36775364</v>
      </c>
      <c r="C96" s="36">
        <f>SUMIFS(СВЦЭМ!$D$39:$D$782,СВЦЭМ!$A$39:$A$782,$A96,СВЦЭМ!$B$39:$B$782,C$83)+'СЕТ СН'!$H$11+СВЦЭМ!$D$10+'СЕТ СН'!$H$5-'СЕТ СН'!$H$21</f>
        <v>6247.0759228300003</v>
      </c>
      <c r="D96" s="36">
        <f>SUMIFS(СВЦЭМ!$D$39:$D$782,СВЦЭМ!$A$39:$A$782,$A96,СВЦЭМ!$B$39:$B$782,D$83)+'СЕТ СН'!$H$11+СВЦЭМ!$D$10+'СЕТ СН'!$H$5-'СЕТ СН'!$H$21</f>
        <v>6303.5540550200003</v>
      </c>
      <c r="E96" s="36">
        <f>SUMIFS(СВЦЭМ!$D$39:$D$782,СВЦЭМ!$A$39:$A$782,$A96,СВЦЭМ!$B$39:$B$782,E$83)+'СЕТ СН'!$H$11+СВЦЭМ!$D$10+'СЕТ СН'!$H$5-'СЕТ СН'!$H$21</f>
        <v>6352.7825159399999</v>
      </c>
      <c r="F96" s="36">
        <f>SUMIFS(СВЦЭМ!$D$39:$D$782,СВЦЭМ!$A$39:$A$782,$A96,СВЦЭМ!$B$39:$B$782,F$83)+'СЕТ СН'!$H$11+СВЦЭМ!$D$10+'СЕТ СН'!$H$5-'СЕТ СН'!$H$21</f>
        <v>6354.0356397000005</v>
      </c>
      <c r="G96" s="36">
        <f>SUMIFS(СВЦЭМ!$D$39:$D$782,СВЦЭМ!$A$39:$A$782,$A96,СВЦЭМ!$B$39:$B$782,G$83)+'СЕТ СН'!$H$11+СВЦЭМ!$D$10+'СЕТ СН'!$H$5-'СЕТ СН'!$H$21</f>
        <v>6344.1195125700006</v>
      </c>
      <c r="H96" s="36">
        <f>SUMIFS(СВЦЭМ!$D$39:$D$782,СВЦЭМ!$A$39:$A$782,$A96,СВЦЭМ!$B$39:$B$782,H$83)+'СЕТ СН'!$H$11+СВЦЭМ!$D$10+'СЕТ СН'!$H$5-'СЕТ СН'!$H$21</f>
        <v>6306.6172579700005</v>
      </c>
      <c r="I96" s="36">
        <f>SUMIFS(СВЦЭМ!$D$39:$D$782,СВЦЭМ!$A$39:$A$782,$A96,СВЦЭМ!$B$39:$B$782,I$83)+'СЕТ СН'!$H$11+СВЦЭМ!$D$10+'СЕТ СН'!$H$5-'СЕТ СН'!$H$21</f>
        <v>6245.8207076300005</v>
      </c>
      <c r="J96" s="36">
        <f>SUMIFS(СВЦЭМ!$D$39:$D$782,СВЦЭМ!$A$39:$A$782,$A96,СВЦЭМ!$B$39:$B$782,J$83)+'СЕТ СН'!$H$11+СВЦЭМ!$D$10+'СЕТ СН'!$H$5-'СЕТ СН'!$H$21</f>
        <v>6163.9235862200003</v>
      </c>
      <c r="K96" s="36">
        <f>SUMIFS(СВЦЭМ!$D$39:$D$782,СВЦЭМ!$A$39:$A$782,$A96,СВЦЭМ!$B$39:$B$782,K$83)+'СЕТ СН'!$H$11+СВЦЭМ!$D$10+'СЕТ СН'!$H$5-'СЕТ СН'!$H$21</f>
        <v>6092.9121612400004</v>
      </c>
      <c r="L96" s="36">
        <f>SUMIFS(СВЦЭМ!$D$39:$D$782,СВЦЭМ!$A$39:$A$782,$A96,СВЦЭМ!$B$39:$B$782,L$83)+'СЕТ СН'!$H$11+СВЦЭМ!$D$10+'СЕТ СН'!$H$5-'СЕТ СН'!$H$21</f>
        <v>6033.9208443000007</v>
      </c>
      <c r="M96" s="36">
        <f>SUMIFS(СВЦЭМ!$D$39:$D$782,СВЦЭМ!$A$39:$A$782,$A96,СВЦЭМ!$B$39:$B$782,M$83)+'СЕТ СН'!$H$11+СВЦЭМ!$D$10+'СЕТ СН'!$H$5-'СЕТ СН'!$H$21</f>
        <v>6043.7043379400002</v>
      </c>
      <c r="N96" s="36">
        <f>SUMIFS(СВЦЭМ!$D$39:$D$782,СВЦЭМ!$A$39:$A$782,$A96,СВЦЭМ!$B$39:$B$782,N$83)+'СЕТ СН'!$H$11+СВЦЭМ!$D$10+'СЕТ СН'!$H$5-'СЕТ СН'!$H$21</f>
        <v>6071.2992382900002</v>
      </c>
      <c r="O96" s="36">
        <f>SUMIFS(СВЦЭМ!$D$39:$D$782,СВЦЭМ!$A$39:$A$782,$A96,СВЦЭМ!$B$39:$B$782,O$83)+'СЕТ СН'!$H$11+СВЦЭМ!$D$10+'СЕТ СН'!$H$5-'СЕТ СН'!$H$21</f>
        <v>6093.3961369400004</v>
      </c>
      <c r="P96" s="36">
        <f>SUMIFS(СВЦЭМ!$D$39:$D$782,СВЦЭМ!$A$39:$A$782,$A96,СВЦЭМ!$B$39:$B$782,P$83)+'СЕТ СН'!$H$11+СВЦЭМ!$D$10+'СЕТ СН'!$H$5-'СЕТ СН'!$H$21</f>
        <v>6103.8666157000007</v>
      </c>
      <c r="Q96" s="36">
        <f>SUMIFS(СВЦЭМ!$D$39:$D$782,СВЦЭМ!$A$39:$A$782,$A96,СВЦЭМ!$B$39:$B$782,Q$83)+'СЕТ СН'!$H$11+СВЦЭМ!$D$10+'СЕТ СН'!$H$5-'СЕТ СН'!$H$21</f>
        <v>6115.1197243700008</v>
      </c>
      <c r="R96" s="36">
        <f>SUMIFS(СВЦЭМ!$D$39:$D$782,СВЦЭМ!$A$39:$A$782,$A96,СВЦЭМ!$B$39:$B$782,R$83)+'СЕТ СН'!$H$11+СВЦЭМ!$D$10+'СЕТ СН'!$H$5-'СЕТ СН'!$H$21</f>
        <v>6113.4877144300008</v>
      </c>
      <c r="S96" s="36">
        <f>SUMIFS(СВЦЭМ!$D$39:$D$782,СВЦЭМ!$A$39:$A$782,$A96,СВЦЭМ!$B$39:$B$782,S$83)+'СЕТ СН'!$H$11+СВЦЭМ!$D$10+'СЕТ СН'!$H$5-'СЕТ СН'!$H$21</f>
        <v>6084.1679087800003</v>
      </c>
      <c r="T96" s="36">
        <f>SUMIFS(СВЦЭМ!$D$39:$D$782,СВЦЭМ!$A$39:$A$782,$A96,СВЦЭМ!$B$39:$B$782,T$83)+'СЕТ СН'!$H$11+СВЦЭМ!$D$10+'СЕТ СН'!$H$5-'СЕТ СН'!$H$21</f>
        <v>6018.1186599900002</v>
      </c>
      <c r="U96" s="36">
        <f>SUMIFS(СВЦЭМ!$D$39:$D$782,СВЦЭМ!$A$39:$A$782,$A96,СВЦЭМ!$B$39:$B$782,U$83)+'СЕТ СН'!$H$11+СВЦЭМ!$D$10+'СЕТ СН'!$H$5-'СЕТ СН'!$H$21</f>
        <v>5966.1685778299998</v>
      </c>
      <c r="V96" s="36">
        <f>SUMIFS(СВЦЭМ!$D$39:$D$782,СВЦЭМ!$A$39:$A$782,$A96,СВЦЭМ!$B$39:$B$782,V$83)+'СЕТ СН'!$H$11+СВЦЭМ!$D$10+'СЕТ СН'!$H$5-'СЕТ СН'!$H$21</f>
        <v>5966.3728540400007</v>
      </c>
      <c r="W96" s="36">
        <f>SUMIFS(СВЦЭМ!$D$39:$D$782,СВЦЭМ!$A$39:$A$782,$A96,СВЦЭМ!$B$39:$B$782,W$83)+'СЕТ СН'!$H$11+СВЦЭМ!$D$10+'СЕТ СН'!$H$5-'СЕТ СН'!$H$21</f>
        <v>5989.3528725000006</v>
      </c>
      <c r="X96" s="36">
        <f>SUMIFS(СВЦЭМ!$D$39:$D$782,СВЦЭМ!$A$39:$A$782,$A96,СВЦЭМ!$B$39:$B$782,X$83)+'СЕТ СН'!$H$11+СВЦЭМ!$D$10+'СЕТ СН'!$H$5-'СЕТ СН'!$H$21</f>
        <v>6063.4382661700001</v>
      </c>
      <c r="Y96" s="36">
        <f>SUMIFS(СВЦЭМ!$D$39:$D$782,СВЦЭМ!$A$39:$A$782,$A96,СВЦЭМ!$B$39:$B$782,Y$83)+'СЕТ СН'!$H$11+СВЦЭМ!$D$10+'СЕТ СН'!$H$5-'СЕТ СН'!$H$21</f>
        <v>6154.3953448500006</v>
      </c>
    </row>
    <row r="97" spans="1:25" ht="15.75" x14ac:dyDescent="0.2">
      <c r="A97" s="35">
        <f t="shared" si="2"/>
        <v>45579</v>
      </c>
      <c r="B97" s="36">
        <f>SUMIFS(СВЦЭМ!$D$39:$D$782,СВЦЭМ!$A$39:$A$782,$A97,СВЦЭМ!$B$39:$B$782,B$83)+'СЕТ СН'!$H$11+СВЦЭМ!$D$10+'СЕТ СН'!$H$5-'СЕТ СН'!$H$21</f>
        <v>6326.9490192000003</v>
      </c>
      <c r="C97" s="36">
        <f>SUMIFS(СВЦЭМ!$D$39:$D$782,СВЦЭМ!$A$39:$A$782,$A97,СВЦЭМ!$B$39:$B$782,C$83)+'СЕТ СН'!$H$11+СВЦЭМ!$D$10+'СЕТ СН'!$H$5-'СЕТ СН'!$H$21</f>
        <v>6399.3848836500001</v>
      </c>
      <c r="D97" s="36">
        <f>SUMIFS(СВЦЭМ!$D$39:$D$782,СВЦЭМ!$A$39:$A$782,$A97,СВЦЭМ!$B$39:$B$782,D$83)+'СЕТ СН'!$H$11+СВЦЭМ!$D$10+'СЕТ СН'!$H$5-'СЕТ СН'!$H$21</f>
        <v>6411.0151673100008</v>
      </c>
      <c r="E97" s="36">
        <f>SUMIFS(СВЦЭМ!$D$39:$D$782,СВЦЭМ!$A$39:$A$782,$A97,СВЦЭМ!$B$39:$B$782,E$83)+'СЕТ СН'!$H$11+СВЦЭМ!$D$10+'СЕТ СН'!$H$5-'СЕТ СН'!$H$21</f>
        <v>6414.5890750500002</v>
      </c>
      <c r="F97" s="36">
        <f>SUMIFS(СВЦЭМ!$D$39:$D$782,СВЦЭМ!$A$39:$A$782,$A97,СВЦЭМ!$B$39:$B$782,F$83)+'СЕТ СН'!$H$11+СВЦЭМ!$D$10+'СЕТ СН'!$H$5-'СЕТ СН'!$H$21</f>
        <v>6405.7679281800001</v>
      </c>
      <c r="G97" s="36">
        <f>SUMIFS(СВЦЭМ!$D$39:$D$782,СВЦЭМ!$A$39:$A$782,$A97,СВЦЭМ!$B$39:$B$782,G$83)+'СЕТ СН'!$H$11+СВЦЭМ!$D$10+'СЕТ СН'!$H$5-'СЕТ СН'!$H$21</f>
        <v>6423.19935609</v>
      </c>
      <c r="H97" s="36">
        <f>SUMIFS(СВЦЭМ!$D$39:$D$782,СВЦЭМ!$A$39:$A$782,$A97,СВЦЭМ!$B$39:$B$782,H$83)+'СЕТ СН'!$H$11+СВЦЭМ!$D$10+'СЕТ СН'!$H$5-'СЕТ СН'!$H$21</f>
        <v>6330.4637549800009</v>
      </c>
      <c r="I97" s="36">
        <f>SUMIFS(СВЦЭМ!$D$39:$D$782,СВЦЭМ!$A$39:$A$782,$A97,СВЦЭМ!$B$39:$B$782,I$83)+'СЕТ СН'!$H$11+СВЦЭМ!$D$10+'СЕТ СН'!$H$5-'СЕТ СН'!$H$21</f>
        <v>6258.67920082</v>
      </c>
      <c r="J97" s="36">
        <f>SUMIFS(СВЦЭМ!$D$39:$D$782,СВЦЭМ!$A$39:$A$782,$A97,СВЦЭМ!$B$39:$B$782,J$83)+'СЕТ СН'!$H$11+СВЦЭМ!$D$10+'СЕТ СН'!$H$5-'СЕТ СН'!$H$21</f>
        <v>6201.9403858900005</v>
      </c>
      <c r="K97" s="36">
        <f>SUMIFS(СВЦЭМ!$D$39:$D$782,СВЦЭМ!$A$39:$A$782,$A97,СВЦЭМ!$B$39:$B$782,K$83)+'СЕТ СН'!$H$11+СВЦЭМ!$D$10+'СЕТ СН'!$H$5-'СЕТ СН'!$H$21</f>
        <v>6203.3772412899998</v>
      </c>
      <c r="L97" s="36">
        <f>SUMIFS(СВЦЭМ!$D$39:$D$782,СВЦЭМ!$A$39:$A$782,$A97,СВЦЭМ!$B$39:$B$782,L$83)+'СЕТ СН'!$H$11+СВЦЭМ!$D$10+'СЕТ СН'!$H$5-'СЕТ СН'!$H$21</f>
        <v>6222.1169818899998</v>
      </c>
      <c r="M97" s="36">
        <f>SUMIFS(СВЦЭМ!$D$39:$D$782,СВЦЭМ!$A$39:$A$782,$A97,СВЦЭМ!$B$39:$B$782,M$83)+'СЕТ СН'!$H$11+СВЦЭМ!$D$10+'СЕТ СН'!$H$5-'СЕТ СН'!$H$21</f>
        <v>6263.6889640300005</v>
      </c>
      <c r="N97" s="36">
        <f>SUMIFS(СВЦЭМ!$D$39:$D$782,СВЦЭМ!$A$39:$A$782,$A97,СВЦЭМ!$B$39:$B$782,N$83)+'СЕТ СН'!$H$11+СВЦЭМ!$D$10+'СЕТ СН'!$H$5-'СЕТ СН'!$H$21</f>
        <v>6266.98475452</v>
      </c>
      <c r="O97" s="36">
        <f>SUMIFS(СВЦЭМ!$D$39:$D$782,СВЦЭМ!$A$39:$A$782,$A97,СВЦЭМ!$B$39:$B$782,O$83)+'СЕТ СН'!$H$11+СВЦЭМ!$D$10+'СЕТ СН'!$H$5-'СЕТ СН'!$H$21</f>
        <v>6244.1261217400006</v>
      </c>
      <c r="P97" s="36">
        <f>SUMIFS(СВЦЭМ!$D$39:$D$782,СВЦЭМ!$A$39:$A$782,$A97,СВЦЭМ!$B$39:$B$782,P$83)+'СЕТ СН'!$H$11+СВЦЭМ!$D$10+'СЕТ СН'!$H$5-'СЕТ СН'!$H$21</f>
        <v>6249.3489136600001</v>
      </c>
      <c r="Q97" s="36">
        <f>SUMIFS(СВЦЭМ!$D$39:$D$782,СВЦЭМ!$A$39:$A$782,$A97,СВЦЭМ!$B$39:$B$782,Q$83)+'СЕТ СН'!$H$11+СВЦЭМ!$D$10+'СЕТ СН'!$H$5-'СЕТ СН'!$H$21</f>
        <v>6270.2541394199998</v>
      </c>
      <c r="R97" s="36">
        <f>SUMIFS(СВЦЭМ!$D$39:$D$782,СВЦЭМ!$A$39:$A$782,$A97,СВЦЭМ!$B$39:$B$782,R$83)+'СЕТ СН'!$H$11+СВЦЭМ!$D$10+'СЕТ СН'!$H$5-'СЕТ СН'!$H$21</f>
        <v>6261.5423528900001</v>
      </c>
      <c r="S97" s="36">
        <f>SUMIFS(СВЦЭМ!$D$39:$D$782,СВЦЭМ!$A$39:$A$782,$A97,СВЦЭМ!$B$39:$B$782,S$83)+'СЕТ СН'!$H$11+СВЦЭМ!$D$10+'СЕТ СН'!$H$5-'СЕТ СН'!$H$21</f>
        <v>6241.3264803700004</v>
      </c>
      <c r="T97" s="36">
        <f>SUMIFS(СВЦЭМ!$D$39:$D$782,СВЦЭМ!$A$39:$A$782,$A97,СВЦЭМ!$B$39:$B$782,T$83)+'СЕТ СН'!$H$11+СВЦЭМ!$D$10+'СЕТ СН'!$H$5-'СЕТ СН'!$H$21</f>
        <v>6173.6066263400007</v>
      </c>
      <c r="U97" s="36">
        <f>SUMIFS(СВЦЭМ!$D$39:$D$782,СВЦЭМ!$A$39:$A$782,$A97,СВЦЭМ!$B$39:$B$782,U$83)+'СЕТ СН'!$H$11+СВЦЭМ!$D$10+'СЕТ СН'!$H$5-'СЕТ СН'!$H$21</f>
        <v>6131.1830177500005</v>
      </c>
      <c r="V97" s="36">
        <f>SUMIFS(СВЦЭМ!$D$39:$D$782,СВЦЭМ!$A$39:$A$782,$A97,СВЦЭМ!$B$39:$B$782,V$83)+'СЕТ СН'!$H$11+СВЦЭМ!$D$10+'СЕТ СН'!$H$5-'СЕТ СН'!$H$21</f>
        <v>6163.21228995</v>
      </c>
      <c r="W97" s="36">
        <f>SUMIFS(СВЦЭМ!$D$39:$D$782,СВЦЭМ!$A$39:$A$782,$A97,СВЦЭМ!$B$39:$B$782,W$83)+'СЕТ СН'!$H$11+СВЦЭМ!$D$10+'СЕТ СН'!$H$5-'СЕТ СН'!$H$21</f>
        <v>6202.4746654600003</v>
      </c>
      <c r="X97" s="36">
        <f>SUMIFS(СВЦЭМ!$D$39:$D$782,СВЦЭМ!$A$39:$A$782,$A97,СВЦЭМ!$B$39:$B$782,X$83)+'СЕТ СН'!$H$11+СВЦЭМ!$D$10+'СЕТ СН'!$H$5-'СЕТ СН'!$H$21</f>
        <v>6267.6494728800008</v>
      </c>
      <c r="Y97" s="36">
        <f>SUMIFS(СВЦЭМ!$D$39:$D$782,СВЦЭМ!$A$39:$A$782,$A97,СВЦЭМ!$B$39:$B$782,Y$83)+'СЕТ СН'!$H$11+СВЦЭМ!$D$10+'СЕТ СН'!$H$5-'СЕТ СН'!$H$21</f>
        <v>6337.3152199100005</v>
      </c>
    </row>
    <row r="98" spans="1:25" ht="15.75" x14ac:dyDescent="0.2">
      <c r="A98" s="35">
        <f t="shared" si="2"/>
        <v>45580</v>
      </c>
      <c r="B98" s="36">
        <f>SUMIFS(СВЦЭМ!$D$39:$D$782,СВЦЭМ!$A$39:$A$782,$A98,СВЦЭМ!$B$39:$B$782,B$83)+'СЕТ СН'!$H$11+СВЦЭМ!$D$10+'СЕТ СН'!$H$5-'СЕТ СН'!$H$21</f>
        <v>6429.2987122200002</v>
      </c>
      <c r="C98" s="36">
        <f>SUMIFS(СВЦЭМ!$D$39:$D$782,СВЦЭМ!$A$39:$A$782,$A98,СВЦЭМ!$B$39:$B$782,C$83)+'СЕТ СН'!$H$11+СВЦЭМ!$D$10+'СЕТ СН'!$H$5-'СЕТ СН'!$H$21</f>
        <v>6495.6008368399998</v>
      </c>
      <c r="D98" s="36">
        <f>SUMIFS(СВЦЭМ!$D$39:$D$782,СВЦЭМ!$A$39:$A$782,$A98,СВЦЭМ!$B$39:$B$782,D$83)+'СЕТ СН'!$H$11+СВЦЭМ!$D$10+'СЕТ СН'!$H$5-'СЕТ СН'!$H$21</f>
        <v>6511.3276915099996</v>
      </c>
      <c r="E98" s="36">
        <f>SUMIFS(СВЦЭМ!$D$39:$D$782,СВЦЭМ!$A$39:$A$782,$A98,СВЦЭМ!$B$39:$B$782,E$83)+'СЕТ СН'!$H$11+СВЦЭМ!$D$10+'СЕТ СН'!$H$5-'СЕТ СН'!$H$21</f>
        <v>6431.7662370899998</v>
      </c>
      <c r="F98" s="36">
        <f>SUMIFS(СВЦЭМ!$D$39:$D$782,СВЦЭМ!$A$39:$A$782,$A98,СВЦЭМ!$B$39:$B$782,F$83)+'СЕТ СН'!$H$11+СВЦЭМ!$D$10+'СЕТ СН'!$H$5-'СЕТ СН'!$H$21</f>
        <v>6535.6011248200002</v>
      </c>
      <c r="G98" s="36">
        <f>SUMIFS(СВЦЭМ!$D$39:$D$782,СВЦЭМ!$A$39:$A$782,$A98,СВЦЭМ!$B$39:$B$782,G$83)+'СЕТ СН'!$H$11+СВЦЭМ!$D$10+'СЕТ СН'!$H$5-'СЕТ СН'!$H$21</f>
        <v>6455.01456125</v>
      </c>
      <c r="H98" s="36">
        <f>SUMIFS(СВЦЭМ!$D$39:$D$782,СВЦЭМ!$A$39:$A$782,$A98,СВЦЭМ!$B$39:$B$782,H$83)+'СЕТ СН'!$H$11+СВЦЭМ!$D$10+'СЕТ СН'!$H$5-'СЕТ СН'!$H$21</f>
        <v>6386.3617959700005</v>
      </c>
      <c r="I98" s="36">
        <f>SUMIFS(СВЦЭМ!$D$39:$D$782,СВЦЭМ!$A$39:$A$782,$A98,СВЦЭМ!$B$39:$B$782,I$83)+'СЕТ СН'!$H$11+СВЦЭМ!$D$10+'СЕТ СН'!$H$5-'СЕТ СН'!$H$21</f>
        <v>6286.5113044099999</v>
      </c>
      <c r="J98" s="36">
        <f>SUMIFS(СВЦЭМ!$D$39:$D$782,СВЦЭМ!$A$39:$A$782,$A98,СВЦЭМ!$B$39:$B$782,J$83)+'СЕТ СН'!$H$11+СВЦЭМ!$D$10+'СЕТ СН'!$H$5-'СЕТ СН'!$H$21</f>
        <v>6238.1548447500008</v>
      </c>
      <c r="K98" s="36">
        <f>SUMIFS(СВЦЭМ!$D$39:$D$782,СВЦЭМ!$A$39:$A$782,$A98,СВЦЭМ!$B$39:$B$782,K$83)+'СЕТ СН'!$H$11+СВЦЭМ!$D$10+'СЕТ СН'!$H$5-'СЕТ СН'!$H$21</f>
        <v>6219.79758167</v>
      </c>
      <c r="L98" s="36">
        <f>SUMIFS(СВЦЭМ!$D$39:$D$782,СВЦЭМ!$A$39:$A$782,$A98,СВЦЭМ!$B$39:$B$782,L$83)+'СЕТ СН'!$H$11+СВЦЭМ!$D$10+'СЕТ СН'!$H$5-'СЕТ СН'!$H$21</f>
        <v>6227.3006443900003</v>
      </c>
      <c r="M98" s="36">
        <f>SUMIFS(СВЦЭМ!$D$39:$D$782,СВЦЭМ!$A$39:$A$782,$A98,СВЦЭМ!$B$39:$B$782,M$83)+'СЕТ СН'!$H$11+СВЦЭМ!$D$10+'СЕТ СН'!$H$5-'СЕТ СН'!$H$21</f>
        <v>6225.6494983100001</v>
      </c>
      <c r="N98" s="36">
        <f>SUMIFS(СВЦЭМ!$D$39:$D$782,СВЦЭМ!$A$39:$A$782,$A98,СВЦЭМ!$B$39:$B$782,N$83)+'СЕТ СН'!$H$11+СВЦЭМ!$D$10+'СЕТ СН'!$H$5-'СЕТ СН'!$H$21</f>
        <v>6231.8930409700006</v>
      </c>
      <c r="O98" s="36">
        <f>SUMIFS(СВЦЭМ!$D$39:$D$782,СВЦЭМ!$A$39:$A$782,$A98,СВЦЭМ!$B$39:$B$782,O$83)+'СЕТ СН'!$H$11+СВЦЭМ!$D$10+'СЕТ СН'!$H$5-'СЕТ СН'!$H$21</f>
        <v>6182.3401298300005</v>
      </c>
      <c r="P98" s="36">
        <f>SUMIFS(СВЦЭМ!$D$39:$D$782,СВЦЭМ!$A$39:$A$782,$A98,СВЦЭМ!$B$39:$B$782,P$83)+'СЕТ СН'!$H$11+СВЦЭМ!$D$10+'СЕТ СН'!$H$5-'СЕТ СН'!$H$21</f>
        <v>6199.52388866</v>
      </c>
      <c r="Q98" s="36">
        <f>SUMIFS(СВЦЭМ!$D$39:$D$782,СВЦЭМ!$A$39:$A$782,$A98,СВЦЭМ!$B$39:$B$782,Q$83)+'СЕТ СН'!$H$11+СВЦЭМ!$D$10+'СЕТ СН'!$H$5-'СЕТ СН'!$H$21</f>
        <v>6262.0409890800001</v>
      </c>
      <c r="R98" s="36">
        <f>SUMIFS(СВЦЭМ!$D$39:$D$782,СВЦЭМ!$A$39:$A$782,$A98,СВЦЭМ!$B$39:$B$782,R$83)+'СЕТ СН'!$H$11+СВЦЭМ!$D$10+'СЕТ СН'!$H$5-'СЕТ СН'!$H$21</f>
        <v>6252.3907068000008</v>
      </c>
      <c r="S98" s="36">
        <f>SUMIFS(СВЦЭМ!$D$39:$D$782,СВЦЭМ!$A$39:$A$782,$A98,СВЦЭМ!$B$39:$B$782,S$83)+'СЕТ СН'!$H$11+СВЦЭМ!$D$10+'СЕТ СН'!$H$5-'СЕТ СН'!$H$21</f>
        <v>6281.2447549600001</v>
      </c>
      <c r="T98" s="36">
        <f>SUMIFS(СВЦЭМ!$D$39:$D$782,СВЦЭМ!$A$39:$A$782,$A98,СВЦЭМ!$B$39:$B$782,T$83)+'СЕТ СН'!$H$11+СВЦЭМ!$D$10+'СЕТ СН'!$H$5-'СЕТ СН'!$H$21</f>
        <v>6205.3762474100004</v>
      </c>
      <c r="U98" s="36">
        <f>SUMIFS(СВЦЭМ!$D$39:$D$782,СВЦЭМ!$A$39:$A$782,$A98,СВЦЭМ!$B$39:$B$782,U$83)+'СЕТ СН'!$H$11+СВЦЭМ!$D$10+'СЕТ СН'!$H$5-'СЕТ СН'!$H$21</f>
        <v>6151.9723486700004</v>
      </c>
      <c r="V98" s="36">
        <f>SUMIFS(СВЦЭМ!$D$39:$D$782,СВЦЭМ!$A$39:$A$782,$A98,СВЦЭМ!$B$39:$B$782,V$83)+'СЕТ СН'!$H$11+СВЦЭМ!$D$10+'СЕТ СН'!$H$5-'СЕТ СН'!$H$21</f>
        <v>6173.18925408</v>
      </c>
      <c r="W98" s="36">
        <f>SUMIFS(СВЦЭМ!$D$39:$D$782,СВЦЭМ!$A$39:$A$782,$A98,СВЦЭМ!$B$39:$B$782,W$83)+'СЕТ СН'!$H$11+СВЦЭМ!$D$10+'СЕТ СН'!$H$5-'СЕТ СН'!$H$21</f>
        <v>6179.8800609500004</v>
      </c>
      <c r="X98" s="36">
        <f>SUMIFS(СВЦЭМ!$D$39:$D$782,СВЦЭМ!$A$39:$A$782,$A98,СВЦЭМ!$B$39:$B$782,X$83)+'СЕТ СН'!$H$11+СВЦЭМ!$D$10+'СЕТ СН'!$H$5-'СЕТ СН'!$H$21</f>
        <v>6233.3848399899998</v>
      </c>
      <c r="Y98" s="36">
        <f>SUMIFS(СВЦЭМ!$D$39:$D$782,СВЦЭМ!$A$39:$A$782,$A98,СВЦЭМ!$B$39:$B$782,Y$83)+'СЕТ СН'!$H$11+СВЦЭМ!$D$10+'СЕТ СН'!$H$5-'СЕТ СН'!$H$21</f>
        <v>6295.9758345500004</v>
      </c>
    </row>
    <row r="99" spans="1:25" ht="15.75" x14ac:dyDescent="0.2">
      <c r="A99" s="35">
        <f t="shared" si="2"/>
        <v>45581</v>
      </c>
      <c r="B99" s="36">
        <f>SUMIFS(СВЦЭМ!$D$39:$D$782,СВЦЭМ!$A$39:$A$782,$A99,СВЦЭМ!$B$39:$B$782,B$83)+'СЕТ СН'!$H$11+СВЦЭМ!$D$10+'СЕТ СН'!$H$5-'СЕТ СН'!$H$21</f>
        <v>6379.8080151100003</v>
      </c>
      <c r="C99" s="36">
        <f>SUMIFS(СВЦЭМ!$D$39:$D$782,СВЦЭМ!$A$39:$A$782,$A99,СВЦЭМ!$B$39:$B$782,C$83)+'СЕТ СН'!$H$11+СВЦЭМ!$D$10+'СЕТ СН'!$H$5-'СЕТ СН'!$H$21</f>
        <v>6449.1424029500004</v>
      </c>
      <c r="D99" s="36">
        <f>SUMIFS(СВЦЭМ!$D$39:$D$782,СВЦЭМ!$A$39:$A$782,$A99,СВЦЭМ!$B$39:$B$782,D$83)+'СЕТ СН'!$H$11+СВЦЭМ!$D$10+'СЕТ СН'!$H$5-'СЕТ СН'!$H$21</f>
        <v>6446.1088677700009</v>
      </c>
      <c r="E99" s="36">
        <f>SUMIFS(СВЦЭМ!$D$39:$D$782,СВЦЭМ!$A$39:$A$782,$A99,СВЦЭМ!$B$39:$B$782,E$83)+'СЕТ СН'!$H$11+СВЦЭМ!$D$10+'СЕТ СН'!$H$5-'СЕТ СН'!$H$21</f>
        <v>6442.6036908300002</v>
      </c>
      <c r="F99" s="36">
        <f>SUMIFS(СВЦЭМ!$D$39:$D$782,СВЦЭМ!$A$39:$A$782,$A99,СВЦЭМ!$B$39:$B$782,F$83)+'СЕТ СН'!$H$11+СВЦЭМ!$D$10+'СЕТ СН'!$H$5-'СЕТ СН'!$H$21</f>
        <v>6440.4301356699998</v>
      </c>
      <c r="G99" s="36">
        <f>SUMIFS(СВЦЭМ!$D$39:$D$782,СВЦЭМ!$A$39:$A$782,$A99,СВЦЭМ!$B$39:$B$782,G$83)+'СЕТ СН'!$H$11+СВЦЭМ!$D$10+'СЕТ СН'!$H$5-'СЕТ СН'!$H$21</f>
        <v>6454.9799469600002</v>
      </c>
      <c r="H99" s="36">
        <f>SUMIFS(СВЦЭМ!$D$39:$D$782,СВЦЭМ!$A$39:$A$782,$A99,СВЦЭМ!$B$39:$B$782,H$83)+'СЕТ СН'!$H$11+СВЦЭМ!$D$10+'СЕТ СН'!$H$5-'СЕТ СН'!$H$21</f>
        <v>6404.90925866</v>
      </c>
      <c r="I99" s="36">
        <f>SUMIFS(СВЦЭМ!$D$39:$D$782,СВЦЭМ!$A$39:$A$782,$A99,СВЦЭМ!$B$39:$B$782,I$83)+'СЕТ СН'!$H$11+СВЦЭМ!$D$10+'СЕТ СН'!$H$5-'СЕТ СН'!$H$21</f>
        <v>6312.9407638500006</v>
      </c>
      <c r="J99" s="36">
        <f>SUMIFS(СВЦЭМ!$D$39:$D$782,СВЦЭМ!$A$39:$A$782,$A99,СВЦЭМ!$B$39:$B$782,J$83)+'СЕТ СН'!$H$11+СВЦЭМ!$D$10+'СЕТ СН'!$H$5-'СЕТ СН'!$H$21</f>
        <v>6261.4285630700006</v>
      </c>
      <c r="K99" s="36">
        <f>SUMIFS(СВЦЭМ!$D$39:$D$782,СВЦЭМ!$A$39:$A$782,$A99,СВЦЭМ!$B$39:$B$782,K$83)+'СЕТ СН'!$H$11+СВЦЭМ!$D$10+'СЕТ СН'!$H$5-'СЕТ СН'!$H$21</f>
        <v>6259.7066131500005</v>
      </c>
      <c r="L99" s="36">
        <f>SUMIFS(СВЦЭМ!$D$39:$D$782,СВЦЭМ!$A$39:$A$782,$A99,СВЦЭМ!$B$39:$B$782,L$83)+'СЕТ СН'!$H$11+СВЦЭМ!$D$10+'СЕТ СН'!$H$5-'СЕТ СН'!$H$21</f>
        <v>6246.5233124400002</v>
      </c>
      <c r="M99" s="36">
        <f>SUMIFS(СВЦЭМ!$D$39:$D$782,СВЦЭМ!$A$39:$A$782,$A99,СВЦЭМ!$B$39:$B$782,M$83)+'СЕТ СН'!$H$11+СВЦЭМ!$D$10+'СЕТ СН'!$H$5-'СЕТ СН'!$H$21</f>
        <v>6267.8583868400001</v>
      </c>
      <c r="N99" s="36">
        <f>SUMIFS(СВЦЭМ!$D$39:$D$782,СВЦЭМ!$A$39:$A$782,$A99,СВЦЭМ!$B$39:$B$782,N$83)+'СЕТ СН'!$H$11+СВЦЭМ!$D$10+'СЕТ СН'!$H$5-'СЕТ СН'!$H$21</f>
        <v>6285.5211578100007</v>
      </c>
      <c r="O99" s="36">
        <f>SUMIFS(СВЦЭМ!$D$39:$D$782,СВЦЭМ!$A$39:$A$782,$A99,СВЦЭМ!$B$39:$B$782,O$83)+'СЕТ СН'!$H$11+СВЦЭМ!$D$10+'СЕТ СН'!$H$5-'СЕТ СН'!$H$21</f>
        <v>6260.0730325599998</v>
      </c>
      <c r="P99" s="36">
        <f>SUMIFS(СВЦЭМ!$D$39:$D$782,СВЦЭМ!$A$39:$A$782,$A99,СВЦЭМ!$B$39:$B$782,P$83)+'СЕТ СН'!$H$11+СВЦЭМ!$D$10+'СЕТ СН'!$H$5-'СЕТ СН'!$H$21</f>
        <v>6271.3174000100007</v>
      </c>
      <c r="Q99" s="36">
        <f>SUMIFS(СВЦЭМ!$D$39:$D$782,СВЦЭМ!$A$39:$A$782,$A99,СВЦЭМ!$B$39:$B$782,Q$83)+'СЕТ СН'!$H$11+СВЦЭМ!$D$10+'СЕТ СН'!$H$5-'СЕТ СН'!$H$21</f>
        <v>6301.0998969700004</v>
      </c>
      <c r="R99" s="36">
        <f>SUMIFS(СВЦЭМ!$D$39:$D$782,СВЦЭМ!$A$39:$A$782,$A99,СВЦЭМ!$B$39:$B$782,R$83)+'СЕТ СН'!$H$11+СВЦЭМ!$D$10+'СЕТ СН'!$H$5-'СЕТ СН'!$H$21</f>
        <v>6284.83606538</v>
      </c>
      <c r="S99" s="36">
        <f>SUMIFS(СВЦЭМ!$D$39:$D$782,СВЦЭМ!$A$39:$A$782,$A99,СВЦЭМ!$B$39:$B$782,S$83)+'СЕТ СН'!$H$11+СВЦЭМ!$D$10+'СЕТ СН'!$H$5-'СЕТ СН'!$H$21</f>
        <v>6287.7534516300002</v>
      </c>
      <c r="T99" s="36">
        <f>SUMIFS(СВЦЭМ!$D$39:$D$782,СВЦЭМ!$A$39:$A$782,$A99,СВЦЭМ!$B$39:$B$782,T$83)+'СЕТ СН'!$H$11+СВЦЭМ!$D$10+'СЕТ СН'!$H$5-'СЕТ СН'!$H$21</f>
        <v>6223.8064209200002</v>
      </c>
      <c r="U99" s="36">
        <f>SUMIFS(СВЦЭМ!$D$39:$D$782,СВЦЭМ!$A$39:$A$782,$A99,СВЦЭМ!$B$39:$B$782,U$83)+'СЕТ СН'!$H$11+СВЦЭМ!$D$10+'СЕТ СН'!$H$5-'СЕТ СН'!$H$21</f>
        <v>6188.5590952399998</v>
      </c>
      <c r="V99" s="36">
        <f>SUMIFS(СВЦЭМ!$D$39:$D$782,СВЦЭМ!$A$39:$A$782,$A99,СВЦЭМ!$B$39:$B$782,V$83)+'СЕТ СН'!$H$11+СВЦЭМ!$D$10+'СЕТ СН'!$H$5-'СЕТ СН'!$H$21</f>
        <v>6174.0884922300002</v>
      </c>
      <c r="W99" s="36">
        <f>SUMIFS(СВЦЭМ!$D$39:$D$782,СВЦЭМ!$A$39:$A$782,$A99,СВЦЭМ!$B$39:$B$782,W$83)+'СЕТ СН'!$H$11+СВЦЭМ!$D$10+'СЕТ СН'!$H$5-'СЕТ СН'!$H$21</f>
        <v>6208.8734521599999</v>
      </c>
      <c r="X99" s="36">
        <f>SUMIFS(СВЦЭМ!$D$39:$D$782,СВЦЭМ!$A$39:$A$782,$A99,СВЦЭМ!$B$39:$B$782,X$83)+'СЕТ СН'!$H$11+СВЦЭМ!$D$10+'СЕТ СН'!$H$5-'СЕТ СН'!$H$21</f>
        <v>6261.3302440000007</v>
      </c>
      <c r="Y99" s="36">
        <f>SUMIFS(СВЦЭМ!$D$39:$D$782,СВЦЭМ!$A$39:$A$782,$A99,СВЦЭМ!$B$39:$B$782,Y$83)+'СЕТ СН'!$H$11+СВЦЭМ!$D$10+'СЕТ СН'!$H$5-'СЕТ СН'!$H$21</f>
        <v>6315.6039680000004</v>
      </c>
    </row>
    <row r="100" spans="1:25" ht="15.75" x14ac:dyDescent="0.2">
      <c r="A100" s="35">
        <f t="shared" si="2"/>
        <v>45582</v>
      </c>
      <c r="B100" s="36">
        <f>SUMIFS(СВЦЭМ!$D$39:$D$782,СВЦЭМ!$A$39:$A$782,$A100,СВЦЭМ!$B$39:$B$782,B$83)+'СЕТ СН'!$H$11+СВЦЭМ!$D$10+'СЕТ СН'!$H$5-'СЕТ СН'!$H$21</f>
        <v>6381.3222953300001</v>
      </c>
      <c r="C100" s="36">
        <f>SUMIFS(СВЦЭМ!$D$39:$D$782,СВЦЭМ!$A$39:$A$782,$A100,СВЦЭМ!$B$39:$B$782,C$83)+'СЕТ СН'!$H$11+СВЦЭМ!$D$10+'СЕТ СН'!$H$5-'СЕТ СН'!$H$21</f>
        <v>6461.1496207400005</v>
      </c>
      <c r="D100" s="36">
        <f>SUMIFS(СВЦЭМ!$D$39:$D$782,СВЦЭМ!$A$39:$A$782,$A100,СВЦЭМ!$B$39:$B$782,D$83)+'СЕТ СН'!$H$11+СВЦЭМ!$D$10+'СЕТ СН'!$H$5-'СЕТ СН'!$H$21</f>
        <v>6499.48882383</v>
      </c>
      <c r="E100" s="36">
        <f>SUMIFS(СВЦЭМ!$D$39:$D$782,СВЦЭМ!$A$39:$A$782,$A100,СВЦЭМ!$B$39:$B$782,E$83)+'СЕТ СН'!$H$11+СВЦЭМ!$D$10+'СЕТ СН'!$H$5-'СЕТ СН'!$H$21</f>
        <v>6510.0333680100002</v>
      </c>
      <c r="F100" s="36">
        <f>SUMIFS(СВЦЭМ!$D$39:$D$782,СВЦЭМ!$A$39:$A$782,$A100,СВЦЭМ!$B$39:$B$782,F$83)+'СЕТ СН'!$H$11+СВЦЭМ!$D$10+'СЕТ СН'!$H$5-'СЕТ СН'!$H$21</f>
        <v>6510.7299040300004</v>
      </c>
      <c r="G100" s="36">
        <f>SUMIFS(СВЦЭМ!$D$39:$D$782,СВЦЭМ!$A$39:$A$782,$A100,СВЦЭМ!$B$39:$B$782,G$83)+'СЕТ СН'!$H$11+СВЦЭМ!$D$10+'СЕТ СН'!$H$5-'СЕТ СН'!$H$21</f>
        <v>6482.2444785700009</v>
      </c>
      <c r="H100" s="36">
        <f>SUMIFS(СВЦЭМ!$D$39:$D$782,СВЦЭМ!$A$39:$A$782,$A100,СВЦЭМ!$B$39:$B$782,H$83)+'СЕТ СН'!$H$11+СВЦЭМ!$D$10+'СЕТ СН'!$H$5-'СЕТ СН'!$H$21</f>
        <v>6390.1181213899999</v>
      </c>
      <c r="I100" s="36">
        <f>SUMIFS(СВЦЭМ!$D$39:$D$782,СВЦЭМ!$A$39:$A$782,$A100,СВЦЭМ!$B$39:$B$782,I$83)+'СЕТ СН'!$H$11+СВЦЭМ!$D$10+'СЕТ СН'!$H$5-'СЕТ СН'!$H$21</f>
        <v>6263.5524633800005</v>
      </c>
      <c r="J100" s="36">
        <f>SUMIFS(СВЦЭМ!$D$39:$D$782,СВЦЭМ!$A$39:$A$782,$A100,СВЦЭМ!$B$39:$B$782,J$83)+'СЕТ СН'!$H$11+СВЦЭМ!$D$10+'СЕТ СН'!$H$5-'СЕТ СН'!$H$21</f>
        <v>6221.1057439000006</v>
      </c>
      <c r="K100" s="36">
        <f>SUMIFS(СВЦЭМ!$D$39:$D$782,СВЦЭМ!$A$39:$A$782,$A100,СВЦЭМ!$B$39:$B$782,K$83)+'СЕТ СН'!$H$11+СВЦЭМ!$D$10+'СЕТ СН'!$H$5-'СЕТ СН'!$H$21</f>
        <v>6215.6106101599999</v>
      </c>
      <c r="L100" s="36">
        <f>SUMIFS(СВЦЭМ!$D$39:$D$782,СВЦЭМ!$A$39:$A$782,$A100,СВЦЭМ!$B$39:$B$782,L$83)+'СЕТ СН'!$H$11+СВЦЭМ!$D$10+'СЕТ СН'!$H$5-'СЕТ СН'!$H$21</f>
        <v>6202.2588546100005</v>
      </c>
      <c r="M100" s="36">
        <f>SUMIFS(СВЦЭМ!$D$39:$D$782,СВЦЭМ!$A$39:$A$782,$A100,СВЦЭМ!$B$39:$B$782,M$83)+'СЕТ СН'!$H$11+СВЦЭМ!$D$10+'СЕТ СН'!$H$5-'СЕТ СН'!$H$21</f>
        <v>6205.5885123000007</v>
      </c>
      <c r="N100" s="36">
        <f>SUMIFS(СВЦЭМ!$D$39:$D$782,СВЦЭМ!$A$39:$A$782,$A100,СВЦЭМ!$B$39:$B$782,N$83)+'СЕТ СН'!$H$11+СВЦЭМ!$D$10+'СЕТ СН'!$H$5-'СЕТ СН'!$H$21</f>
        <v>6222.0895819699999</v>
      </c>
      <c r="O100" s="36">
        <f>SUMIFS(СВЦЭМ!$D$39:$D$782,СВЦЭМ!$A$39:$A$782,$A100,СВЦЭМ!$B$39:$B$782,O$83)+'СЕТ СН'!$H$11+СВЦЭМ!$D$10+'СЕТ СН'!$H$5-'СЕТ СН'!$H$21</f>
        <v>6227.8949669100002</v>
      </c>
      <c r="P100" s="36">
        <f>SUMIFS(СВЦЭМ!$D$39:$D$782,СВЦЭМ!$A$39:$A$782,$A100,СВЦЭМ!$B$39:$B$782,P$83)+'СЕТ СН'!$H$11+СВЦЭМ!$D$10+'СЕТ СН'!$H$5-'СЕТ СН'!$H$21</f>
        <v>6234.4171861100003</v>
      </c>
      <c r="Q100" s="36">
        <f>SUMIFS(СВЦЭМ!$D$39:$D$782,СВЦЭМ!$A$39:$A$782,$A100,СВЦЭМ!$B$39:$B$782,Q$83)+'СЕТ СН'!$H$11+СВЦЭМ!$D$10+'СЕТ СН'!$H$5-'СЕТ СН'!$H$21</f>
        <v>6277.9427023600001</v>
      </c>
      <c r="R100" s="36">
        <f>SUMIFS(СВЦЭМ!$D$39:$D$782,СВЦЭМ!$A$39:$A$782,$A100,СВЦЭМ!$B$39:$B$782,R$83)+'СЕТ СН'!$H$11+СВЦЭМ!$D$10+'СЕТ СН'!$H$5-'СЕТ СН'!$H$21</f>
        <v>6254.5041313500005</v>
      </c>
      <c r="S100" s="36">
        <f>SUMIFS(СВЦЭМ!$D$39:$D$782,СВЦЭМ!$A$39:$A$782,$A100,СВЦЭМ!$B$39:$B$782,S$83)+'СЕТ СН'!$H$11+СВЦЭМ!$D$10+'СЕТ СН'!$H$5-'СЕТ СН'!$H$21</f>
        <v>6256.8398582099999</v>
      </c>
      <c r="T100" s="36">
        <f>SUMIFS(СВЦЭМ!$D$39:$D$782,СВЦЭМ!$A$39:$A$782,$A100,СВЦЭМ!$B$39:$B$782,T$83)+'СЕТ СН'!$H$11+СВЦЭМ!$D$10+'СЕТ СН'!$H$5-'СЕТ СН'!$H$21</f>
        <v>6172.6034936000005</v>
      </c>
      <c r="U100" s="36">
        <f>SUMIFS(СВЦЭМ!$D$39:$D$782,СВЦЭМ!$A$39:$A$782,$A100,СВЦЭМ!$B$39:$B$782,U$83)+'СЕТ СН'!$H$11+СВЦЭМ!$D$10+'СЕТ СН'!$H$5-'СЕТ СН'!$H$21</f>
        <v>6141.8600543600005</v>
      </c>
      <c r="V100" s="36">
        <f>SUMIFS(СВЦЭМ!$D$39:$D$782,СВЦЭМ!$A$39:$A$782,$A100,СВЦЭМ!$B$39:$B$782,V$83)+'СЕТ СН'!$H$11+СВЦЭМ!$D$10+'СЕТ СН'!$H$5-'СЕТ СН'!$H$21</f>
        <v>6145.18481049</v>
      </c>
      <c r="W100" s="36">
        <f>SUMIFS(СВЦЭМ!$D$39:$D$782,СВЦЭМ!$A$39:$A$782,$A100,СВЦЭМ!$B$39:$B$782,W$83)+'СЕТ СН'!$H$11+СВЦЭМ!$D$10+'СЕТ СН'!$H$5-'СЕТ СН'!$H$21</f>
        <v>6174.8829146200005</v>
      </c>
      <c r="X100" s="36">
        <f>SUMIFS(СВЦЭМ!$D$39:$D$782,СВЦЭМ!$A$39:$A$782,$A100,СВЦЭМ!$B$39:$B$782,X$83)+'СЕТ СН'!$H$11+СВЦЭМ!$D$10+'СЕТ СН'!$H$5-'СЕТ СН'!$H$21</f>
        <v>6229.68981678</v>
      </c>
      <c r="Y100" s="36">
        <f>SUMIFS(СВЦЭМ!$D$39:$D$782,СВЦЭМ!$A$39:$A$782,$A100,СВЦЭМ!$B$39:$B$782,Y$83)+'СЕТ СН'!$H$11+СВЦЭМ!$D$10+'СЕТ СН'!$H$5-'СЕТ СН'!$H$21</f>
        <v>6260.1130177700006</v>
      </c>
    </row>
    <row r="101" spans="1:25" ht="15.75" x14ac:dyDescent="0.2">
      <c r="A101" s="35">
        <f t="shared" si="2"/>
        <v>45583</v>
      </c>
      <c r="B101" s="36">
        <f>SUMIFS(СВЦЭМ!$D$39:$D$782,СВЦЭМ!$A$39:$A$782,$A101,СВЦЭМ!$B$39:$B$782,B$83)+'СЕТ СН'!$H$11+СВЦЭМ!$D$10+'СЕТ СН'!$H$5-'СЕТ СН'!$H$21</f>
        <v>6306.4721001200005</v>
      </c>
      <c r="C101" s="36">
        <f>SUMIFS(СВЦЭМ!$D$39:$D$782,СВЦЭМ!$A$39:$A$782,$A101,СВЦЭМ!$B$39:$B$782,C$83)+'СЕТ СН'!$H$11+СВЦЭМ!$D$10+'СЕТ СН'!$H$5-'СЕТ СН'!$H$21</f>
        <v>6391.4869791300007</v>
      </c>
      <c r="D101" s="36">
        <f>SUMIFS(СВЦЭМ!$D$39:$D$782,СВЦЭМ!$A$39:$A$782,$A101,СВЦЭМ!$B$39:$B$782,D$83)+'СЕТ СН'!$H$11+СВЦЭМ!$D$10+'СЕТ СН'!$H$5-'СЕТ СН'!$H$21</f>
        <v>6445.6517791800006</v>
      </c>
      <c r="E101" s="36">
        <f>SUMIFS(СВЦЭМ!$D$39:$D$782,СВЦЭМ!$A$39:$A$782,$A101,СВЦЭМ!$B$39:$B$782,E$83)+'СЕТ СН'!$H$11+СВЦЭМ!$D$10+'СЕТ СН'!$H$5-'СЕТ СН'!$H$21</f>
        <v>6528.0245143000002</v>
      </c>
      <c r="F101" s="36">
        <f>SUMIFS(СВЦЭМ!$D$39:$D$782,СВЦЭМ!$A$39:$A$782,$A101,СВЦЭМ!$B$39:$B$782,F$83)+'СЕТ СН'!$H$11+СВЦЭМ!$D$10+'СЕТ СН'!$H$5-'СЕТ СН'!$H$21</f>
        <v>6471.1722260000006</v>
      </c>
      <c r="G101" s="36">
        <f>SUMIFS(СВЦЭМ!$D$39:$D$782,СВЦЭМ!$A$39:$A$782,$A101,СВЦЭМ!$B$39:$B$782,G$83)+'СЕТ СН'!$H$11+СВЦЭМ!$D$10+'СЕТ СН'!$H$5-'СЕТ СН'!$H$21</f>
        <v>6430.3182941800005</v>
      </c>
      <c r="H101" s="36">
        <f>SUMIFS(СВЦЭМ!$D$39:$D$782,СВЦЭМ!$A$39:$A$782,$A101,СВЦЭМ!$B$39:$B$782,H$83)+'СЕТ СН'!$H$11+СВЦЭМ!$D$10+'СЕТ СН'!$H$5-'СЕТ СН'!$H$21</f>
        <v>6312.9298184899999</v>
      </c>
      <c r="I101" s="36">
        <f>SUMIFS(СВЦЭМ!$D$39:$D$782,СВЦЭМ!$A$39:$A$782,$A101,СВЦЭМ!$B$39:$B$782,I$83)+'СЕТ СН'!$H$11+СВЦЭМ!$D$10+'СЕТ СН'!$H$5-'СЕТ СН'!$H$21</f>
        <v>6231.45539379</v>
      </c>
      <c r="J101" s="36">
        <f>SUMIFS(СВЦЭМ!$D$39:$D$782,СВЦЭМ!$A$39:$A$782,$A101,СВЦЭМ!$B$39:$B$782,J$83)+'СЕТ СН'!$H$11+СВЦЭМ!$D$10+'СЕТ СН'!$H$5-'СЕТ СН'!$H$21</f>
        <v>6189.9538653100008</v>
      </c>
      <c r="K101" s="36">
        <f>SUMIFS(СВЦЭМ!$D$39:$D$782,СВЦЭМ!$A$39:$A$782,$A101,СВЦЭМ!$B$39:$B$782,K$83)+'СЕТ СН'!$H$11+СВЦЭМ!$D$10+'СЕТ СН'!$H$5-'СЕТ СН'!$H$21</f>
        <v>6228.7968937599999</v>
      </c>
      <c r="L101" s="36">
        <f>SUMIFS(СВЦЭМ!$D$39:$D$782,СВЦЭМ!$A$39:$A$782,$A101,СВЦЭМ!$B$39:$B$782,L$83)+'СЕТ СН'!$H$11+СВЦЭМ!$D$10+'СЕТ СН'!$H$5-'СЕТ СН'!$H$21</f>
        <v>6224.9821778900005</v>
      </c>
      <c r="M101" s="36">
        <f>SUMIFS(СВЦЭМ!$D$39:$D$782,СВЦЭМ!$A$39:$A$782,$A101,СВЦЭМ!$B$39:$B$782,M$83)+'СЕТ СН'!$H$11+СВЦЭМ!$D$10+'СЕТ СН'!$H$5-'СЕТ СН'!$H$21</f>
        <v>6229.0376428600002</v>
      </c>
      <c r="N101" s="36">
        <f>SUMIFS(СВЦЭМ!$D$39:$D$782,СВЦЭМ!$A$39:$A$782,$A101,СВЦЭМ!$B$39:$B$782,N$83)+'СЕТ СН'!$H$11+СВЦЭМ!$D$10+'СЕТ СН'!$H$5-'СЕТ СН'!$H$21</f>
        <v>6249.5998841600003</v>
      </c>
      <c r="O101" s="36">
        <f>SUMIFS(СВЦЭМ!$D$39:$D$782,СВЦЭМ!$A$39:$A$782,$A101,СВЦЭМ!$B$39:$B$782,O$83)+'СЕТ СН'!$H$11+СВЦЭМ!$D$10+'СЕТ СН'!$H$5-'СЕТ СН'!$H$21</f>
        <v>6235.7102940100003</v>
      </c>
      <c r="P101" s="36">
        <f>SUMIFS(СВЦЭМ!$D$39:$D$782,СВЦЭМ!$A$39:$A$782,$A101,СВЦЭМ!$B$39:$B$782,P$83)+'СЕТ СН'!$H$11+СВЦЭМ!$D$10+'СЕТ СН'!$H$5-'СЕТ СН'!$H$21</f>
        <v>6242.5485424100007</v>
      </c>
      <c r="Q101" s="36">
        <f>SUMIFS(СВЦЭМ!$D$39:$D$782,СВЦЭМ!$A$39:$A$782,$A101,СВЦЭМ!$B$39:$B$782,Q$83)+'СЕТ СН'!$H$11+СВЦЭМ!$D$10+'СЕТ СН'!$H$5-'СЕТ СН'!$H$21</f>
        <v>6262.1058568600001</v>
      </c>
      <c r="R101" s="36">
        <f>SUMIFS(СВЦЭМ!$D$39:$D$782,СВЦЭМ!$A$39:$A$782,$A101,СВЦЭМ!$B$39:$B$782,R$83)+'СЕТ СН'!$H$11+СВЦЭМ!$D$10+'СЕТ СН'!$H$5-'СЕТ СН'!$H$21</f>
        <v>6246.6694986800003</v>
      </c>
      <c r="S101" s="36">
        <f>SUMIFS(СВЦЭМ!$D$39:$D$782,СВЦЭМ!$A$39:$A$782,$A101,СВЦЭМ!$B$39:$B$782,S$83)+'СЕТ СН'!$H$11+СВЦЭМ!$D$10+'СЕТ СН'!$H$5-'СЕТ СН'!$H$21</f>
        <v>6224.3981968900007</v>
      </c>
      <c r="T101" s="36">
        <f>SUMIFS(СВЦЭМ!$D$39:$D$782,СВЦЭМ!$A$39:$A$782,$A101,СВЦЭМ!$B$39:$B$782,T$83)+'СЕТ СН'!$H$11+СВЦЭМ!$D$10+'СЕТ СН'!$H$5-'СЕТ СН'!$H$21</f>
        <v>6184.0943295699999</v>
      </c>
      <c r="U101" s="36">
        <f>SUMIFS(СВЦЭМ!$D$39:$D$782,СВЦЭМ!$A$39:$A$782,$A101,СВЦЭМ!$B$39:$B$782,U$83)+'СЕТ СН'!$H$11+СВЦЭМ!$D$10+'СЕТ СН'!$H$5-'СЕТ СН'!$H$21</f>
        <v>6166.9129184499998</v>
      </c>
      <c r="V101" s="36">
        <f>SUMIFS(СВЦЭМ!$D$39:$D$782,СВЦЭМ!$A$39:$A$782,$A101,СВЦЭМ!$B$39:$B$782,V$83)+'СЕТ СН'!$H$11+СВЦЭМ!$D$10+'СЕТ СН'!$H$5-'СЕТ СН'!$H$21</f>
        <v>6183.1543469400003</v>
      </c>
      <c r="W101" s="36">
        <f>SUMIFS(СВЦЭМ!$D$39:$D$782,СВЦЭМ!$A$39:$A$782,$A101,СВЦЭМ!$B$39:$B$782,W$83)+'СЕТ СН'!$H$11+СВЦЭМ!$D$10+'СЕТ СН'!$H$5-'СЕТ СН'!$H$21</f>
        <v>6208.5466826700003</v>
      </c>
      <c r="X101" s="36">
        <f>SUMIFS(СВЦЭМ!$D$39:$D$782,СВЦЭМ!$A$39:$A$782,$A101,СВЦЭМ!$B$39:$B$782,X$83)+'СЕТ СН'!$H$11+СВЦЭМ!$D$10+'СЕТ СН'!$H$5-'СЕТ СН'!$H$21</f>
        <v>6265.63868568</v>
      </c>
      <c r="Y101" s="36">
        <f>SUMIFS(СВЦЭМ!$D$39:$D$782,СВЦЭМ!$A$39:$A$782,$A101,СВЦЭМ!$B$39:$B$782,Y$83)+'СЕТ СН'!$H$11+СВЦЭМ!$D$10+'СЕТ СН'!$H$5-'СЕТ СН'!$H$21</f>
        <v>6344.8142947000006</v>
      </c>
    </row>
    <row r="102" spans="1:25" ht="15.75" x14ac:dyDescent="0.2">
      <c r="A102" s="35">
        <f t="shared" si="2"/>
        <v>45584</v>
      </c>
      <c r="B102" s="36">
        <f>SUMIFS(СВЦЭМ!$D$39:$D$782,СВЦЭМ!$A$39:$A$782,$A102,СВЦЭМ!$B$39:$B$782,B$83)+'СЕТ СН'!$H$11+СВЦЭМ!$D$10+'СЕТ СН'!$H$5-'СЕТ СН'!$H$21</f>
        <v>6282.1983368000001</v>
      </c>
      <c r="C102" s="36">
        <f>SUMIFS(СВЦЭМ!$D$39:$D$782,СВЦЭМ!$A$39:$A$782,$A102,СВЦЭМ!$B$39:$B$782,C$83)+'СЕТ СН'!$H$11+СВЦЭМ!$D$10+'СЕТ СН'!$H$5-'СЕТ СН'!$H$21</f>
        <v>6331.7600879800002</v>
      </c>
      <c r="D102" s="36">
        <f>SUMIFS(СВЦЭМ!$D$39:$D$782,СВЦЭМ!$A$39:$A$782,$A102,СВЦЭМ!$B$39:$B$782,D$83)+'СЕТ СН'!$H$11+СВЦЭМ!$D$10+'СЕТ СН'!$H$5-'СЕТ СН'!$H$21</f>
        <v>6403.2298719500004</v>
      </c>
      <c r="E102" s="36">
        <f>SUMIFS(СВЦЭМ!$D$39:$D$782,СВЦЭМ!$A$39:$A$782,$A102,СВЦЭМ!$B$39:$B$782,E$83)+'СЕТ СН'!$H$11+СВЦЭМ!$D$10+'СЕТ СН'!$H$5-'СЕТ СН'!$H$21</f>
        <v>6410.2814934899998</v>
      </c>
      <c r="F102" s="36">
        <f>SUMIFS(СВЦЭМ!$D$39:$D$782,СВЦЭМ!$A$39:$A$782,$A102,СВЦЭМ!$B$39:$B$782,F$83)+'СЕТ СН'!$H$11+СВЦЭМ!$D$10+'СЕТ СН'!$H$5-'СЕТ СН'!$H$21</f>
        <v>6417.4735548600001</v>
      </c>
      <c r="G102" s="36">
        <f>SUMIFS(СВЦЭМ!$D$39:$D$782,СВЦЭМ!$A$39:$A$782,$A102,СВЦЭМ!$B$39:$B$782,G$83)+'СЕТ СН'!$H$11+СВЦЭМ!$D$10+'СЕТ СН'!$H$5-'СЕТ СН'!$H$21</f>
        <v>6412.4550087600001</v>
      </c>
      <c r="H102" s="36">
        <f>SUMIFS(СВЦЭМ!$D$39:$D$782,СВЦЭМ!$A$39:$A$782,$A102,СВЦЭМ!$B$39:$B$782,H$83)+'СЕТ СН'!$H$11+СВЦЭМ!$D$10+'СЕТ СН'!$H$5-'СЕТ СН'!$H$21</f>
        <v>6387.2547462800003</v>
      </c>
      <c r="I102" s="36">
        <f>SUMIFS(СВЦЭМ!$D$39:$D$782,СВЦЭМ!$A$39:$A$782,$A102,СВЦЭМ!$B$39:$B$782,I$83)+'СЕТ СН'!$H$11+СВЦЭМ!$D$10+'СЕТ СН'!$H$5-'СЕТ СН'!$H$21</f>
        <v>6401.1843084600005</v>
      </c>
      <c r="J102" s="36">
        <f>SUMIFS(СВЦЭМ!$D$39:$D$782,СВЦЭМ!$A$39:$A$782,$A102,СВЦЭМ!$B$39:$B$782,J$83)+'СЕТ СН'!$H$11+СВЦЭМ!$D$10+'СЕТ СН'!$H$5-'СЕТ СН'!$H$21</f>
        <v>6299.9097802699998</v>
      </c>
      <c r="K102" s="36">
        <f>SUMIFS(СВЦЭМ!$D$39:$D$782,СВЦЭМ!$A$39:$A$782,$A102,СВЦЭМ!$B$39:$B$782,K$83)+'СЕТ СН'!$H$11+СВЦЭМ!$D$10+'СЕТ СН'!$H$5-'СЕТ СН'!$H$21</f>
        <v>6204.3659230000003</v>
      </c>
      <c r="L102" s="36">
        <f>SUMIFS(СВЦЭМ!$D$39:$D$782,СВЦЭМ!$A$39:$A$782,$A102,СВЦЭМ!$B$39:$B$782,L$83)+'СЕТ СН'!$H$11+СВЦЭМ!$D$10+'СЕТ СН'!$H$5-'СЕТ СН'!$H$21</f>
        <v>6167.2196104900004</v>
      </c>
      <c r="M102" s="36">
        <f>SUMIFS(СВЦЭМ!$D$39:$D$782,СВЦЭМ!$A$39:$A$782,$A102,СВЦЭМ!$B$39:$B$782,M$83)+'СЕТ СН'!$H$11+СВЦЭМ!$D$10+'СЕТ СН'!$H$5-'СЕТ СН'!$H$21</f>
        <v>6182.3541681200004</v>
      </c>
      <c r="N102" s="36">
        <f>SUMIFS(СВЦЭМ!$D$39:$D$782,СВЦЭМ!$A$39:$A$782,$A102,СВЦЭМ!$B$39:$B$782,N$83)+'СЕТ СН'!$H$11+СВЦЭМ!$D$10+'СЕТ СН'!$H$5-'СЕТ СН'!$H$21</f>
        <v>6200.3817619000001</v>
      </c>
      <c r="O102" s="36">
        <f>SUMIFS(СВЦЭМ!$D$39:$D$782,СВЦЭМ!$A$39:$A$782,$A102,СВЦЭМ!$B$39:$B$782,O$83)+'СЕТ СН'!$H$11+СВЦЭМ!$D$10+'СЕТ СН'!$H$5-'СЕТ СН'!$H$21</f>
        <v>6212.8839522600001</v>
      </c>
      <c r="P102" s="36">
        <f>SUMIFS(СВЦЭМ!$D$39:$D$782,СВЦЭМ!$A$39:$A$782,$A102,СВЦЭМ!$B$39:$B$782,P$83)+'СЕТ СН'!$H$11+СВЦЭМ!$D$10+'СЕТ СН'!$H$5-'СЕТ СН'!$H$21</f>
        <v>6235.3982341700003</v>
      </c>
      <c r="Q102" s="36">
        <f>SUMIFS(СВЦЭМ!$D$39:$D$782,СВЦЭМ!$A$39:$A$782,$A102,СВЦЭМ!$B$39:$B$782,Q$83)+'СЕТ СН'!$H$11+СВЦЭМ!$D$10+'СЕТ СН'!$H$5-'СЕТ СН'!$H$21</f>
        <v>6241.7435401800003</v>
      </c>
      <c r="R102" s="36">
        <f>SUMIFS(СВЦЭМ!$D$39:$D$782,СВЦЭМ!$A$39:$A$782,$A102,СВЦЭМ!$B$39:$B$782,R$83)+'СЕТ СН'!$H$11+СВЦЭМ!$D$10+'СЕТ СН'!$H$5-'СЕТ СН'!$H$21</f>
        <v>6245.5387326400005</v>
      </c>
      <c r="S102" s="36">
        <f>SUMIFS(СВЦЭМ!$D$39:$D$782,СВЦЭМ!$A$39:$A$782,$A102,СВЦЭМ!$B$39:$B$782,S$83)+'СЕТ СН'!$H$11+СВЦЭМ!$D$10+'СЕТ СН'!$H$5-'СЕТ СН'!$H$21</f>
        <v>6236.6361294899998</v>
      </c>
      <c r="T102" s="36">
        <f>SUMIFS(СВЦЭМ!$D$39:$D$782,СВЦЭМ!$A$39:$A$782,$A102,СВЦЭМ!$B$39:$B$782,T$83)+'СЕТ СН'!$H$11+СВЦЭМ!$D$10+'СЕТ СН'!$H$5-'СЕТ СН'!$H$21</f>
        <v>6168.4481757400008</v>
      </c>
      <c r="U102" s="36">
        <f>SUMIFS(СВЦЭМ!$D$39:$D$782,СВЦЭМ!$A$39:$A$782,$A102,СВЦЭМ!$B$39:$B$782,U$83)+'СЕТ СН'!$H$11+СВЦЭМ!$D$10+'СЕТ СН'!$H$5-'СЕТ СН'!$H$21</f>
        <v>6143.2289483900004</v>
      </c>
      <c r="V102" s="36">
        <f>SUMIFS(СВЦЭМ!$D$39:$D$782,СВЦЭМ!$A$39:$A$782,$A102,СВЦЭМ!$B$39:$B$782,V$83)+'СЕТ СН'!$H$11+СВЦЭМ!$D$10+'СЕТ СН'!$H$5-'СЕТ СН'!$H$21</f>
        <v>6154.3783866600006</v>
      </c>
      <c r="W102" s="36">
        <f>SUMIFS(СВЦЭМ!$D$39:$D$782,СВЦЭМ!$A$39:$A$782,$A102,СВЦЭМ!$B$39:$B$782,W$83)+'СЕТ СН'!$H$11+СВЦЭМ!$D$10+'СЕТ СН'!$H$5-'СЕТ СН'!$H$21</f>
        <v>6172.3293050000002</v>
      </c>
      <c r="X102" s="36">
        <f>SUMIFS(СВЦЭМ!$D$39:$D$782,СВЦЭМ!$A$39:$A$782,$A102,СВЦЭМ!$B$39:$B$782,X$83)+'СЕТ СН'!$H$11+СВЦЭМ!$D$10+'СЕТ СН'!$H$5-'СЕТ СН'!$H$21</f>
        <v>6228.3946976799998</v>
      </c>
      <c r="Y102" s="36">
        <f>SUMIFS(СВЦЭМ!$D$39:$D$782,СВЦЭМ!$A$39:$A$782,$A102,СВЦЭМ!$B$39:$B$782,Y$83)+'СЕТ СН'!$H$11+СВЦЭМ!$D$10+'СЕТ СН'!$H$5-'СЕТ СН'!$H$21</f>
        <v>6260.6531232100006</v>
      </c>
    </row>
    <row r="103" spans="1:25" ht="15.75" x14ac:dyDescent="0.2">
      <c r="A103" s="35">
        <f t="shared" si="2"/>
        <v>45585</v>
      </c>
      <c r="B103" s="36">
        <f>SUMIFS(СВЦЭМ!$D$39:$D$782,СВЦЭМ!$A$39:$A$782,$A103,СВЦЭМ!$B$39:$B$782,B$83)+'СЕТ СН'!$H$11+СВЦЭМ!$D$10+'СЕТ СН'!$H$5-'СЕТ СН'!$H$21</f>
        <v>6330.3548201200001</v>
      </c>
      <c r="C103" s="36">
        <f>SUMIFS(СВЦЭМ!$D$39:$D$782,СВЦЭМ!$A$39:$A$782,$A103,СВЦЭМ!$B$39:$B$782,C$83)+'СЕТ СН'!$H$11+СВЦЭМ!$D$10+'СЕТ СН'!$H$5-'СЕТ СН'!$H$21</f>
        <v>6393.7110084800006</v>
      </c>
      <c r="D103" s="36">
        <f>SUMIFS(СВЦЭМ!$D$39:$D$782,СВЦЭМ!$A$39:$A$782,$A103,СВЦЭМ!$B$39:$B$782,D$83)+'СЕТ СН'!$H$11+СВЦЭМ!$D$10+'СЕТ СН'!$H$5-'СЕТ СН'!$H$21</f>
        <v>6426.2195210200007</v>
      </c>
      <c r="E103" s="36">
        <f>SUMIFS(СВЦЭМ!$D$39:$D$782,СВЦЭМ!$A$39:$A$782,$A103,СВЦЭМ!$B$39:$B$782,E$83)+'СЕТ СН'!$H$11+СВЦЭМ!$D$10+'СЕТ СН'!$H$5-'СЕТ СН'!$H$21</f>
        <v>6447.2723425000004</v>
      </c>
      <c r="F103" s="36">
        <f>SUMIFS(СВЦЭМ!$D$39:$D$782,СВЦЭМ!$A$39:$A$782,$A103,СВЦЭМ!$B$39:$B$782,F$83)+'СЕТ СН'!$H$11+СВЦЭМ!$D$10+'СЕТ СН'!$H$5-'СЕТ СН'!$H$21</f>
        <v>6447.9293530700006</v>
      </c>
      <c r="G103" s="36">
        <f>SUMIFS(СВЦЭМ!$D$39:$D$782,СВЦЭМ!$A$39:$A$782,$A103,СВЦЭМ!$B$39:$B$782,G$83)+'СЕТ СН'!$H$11+СВЦЭМ!$D$10+'СЕТ СН'!$H$5-'СЕТ СН'!$H$21</f>
        <v>6431.9880499700002</v>
      </c>
      <c r="H103" s="36">
        <f>SUMIFS(СВЦЭМ!$D$39:$D$782,СВЦЭМ!$A$39:$A$782,$A103,СВЦЭМ!$B$39:$B$782,H$83)+'СЕТ СН'!$H$11+СВЦЭМ!$D$10+'СЕТ СН'!$H$5-'СЕТ СН'!$H$21</f>
        <v>6409.4908424000005</v>
      </c>
      <c r="I103" s="36">
        <f>SUMIFS(СВЦЭМ!$D$39:$D$782,СВЦЭМ!$A$39:$A$782,$A103,СВЦЭМ!$B$39:$B$782,I$83)+'СЕТ СН'!$H$11+СВЦЭМ!$D$10+'СЕТ СН'!$H$5-'СЕТ СН'!$H$21</f>
        <v>6365.9729370900004</v>
      </c>
      <c r="J103" s="36">
        <f>SUMIFS(СВЦЭМ!$D$39:$D$782,СВЦЭМ!$A$39:$A$782,$A103,СВЦЭМ!$B$39:$B$782,J$83)+'СЕТ СН'!$H$11+СВЦЭМ!$D$10+'СЕТ СН'!$H$5-'СЕТ СН'!$H$21</f>
        <v>6283.3110672700004</v>
      </c>
      <c r="K103" s="36">
        <f>SUMIFS(СВЦЭМ!$D$39:$D$782,СВЦЭМ!$A$39:$A$782,$A103,СВЦЭМ!$B$39:$B$782,K$83)+'СЕТ СН'!$H$11+СВЦЭМ!$D$10+'СЕТ СН'!$H$5-'СЕТ СН'!$H$21</f>
        <v>6219.2516403600002</v>
      </c>
      <c r="L103" s="36">
        <f>SUMIFS(СВЦЭМ!$D$39:$D$782,СВЦЭМ!$A$39:$A$782,$A103,СВЦЭМ!$B$39:$B$782,L$83)+'СЕТ СН'!$H$11+СВЦЭМ!$D$10+'СЕТ СН'!$H$5-'СЕТ СН'!$H$21</f>
        <v>6211.8853123000008</v>
      </c>
      <c r="M103" s="36">
        <f>SUMIFS(СВЦЭМ!$D$39:$D$782,СВЦЭМ!$A$39:$A$782,$A103,СВЦЭМ!$B$39:$B$782,M$83)+'СЕТ СН'!$H$11+СВЦЭМ!$D$10+'СЕТ СН'!$H$5-'СЕТ СН'!$H$21</f>
        <v>6214.6974859400007</v>
      </c>
      <c r="N103" s="36">
        <f>SUMIFS(СВЦЭМ!$D$39:$D$782,СВЦЭМ!$A$39:$A$782,$A103,СВЦЭМ!$B$39:$B$782,N$83)+'СЕТ СН'!$H$11+СВЦЭМ!$D$10+'СЕТ СН'!$H$5-'СЕТ СН'!$H$21</f>
        <v>6234.6788160900005</v>
      </c>
      <c r="O103" s="36">
        <f>SUMIFS(СВЦЭМ!$D$39:$D$782,СВЦЭМ!$A$39:$A$782,$A103,СВЦЭМ!$B$39:$B$782,O$83)+'СЕТ СН'!$H$11+СВЦЭМ!$D$10+'СЕТ СН'!$H$5-'СЕТ СН'!$H$21</f>
        <v>6258.5222168400005</v>
      </c>
      <c r="P103" s="36">
        <f>SUMIFS(СВЦЭМ!$D$39:$D$782,СВЦЭМ!$A$39:$A$782,$A103,СВЦЭМ!$B$39:$B$782,P$83)+'СЕТ СН'!$H$11+СВЦЭМ!$D$10+'СЕТ СН'!$H$5-'СЕТ СН'!$H$21</f>
        <v>6273.3321291200009</v>
      </c>
      <c r="Q103" s="36">
        <f>SUMIFS(СВЦЭМ!$D$39:$D$782,СВЦЭМ!$A$39:$A$782,$A103,СВЦЭМ!$B$39:$B$782,Q$83)+'СЕТ СН'!$H$11+СВЦЭМ!$D$10+'СЕТ СН'!$H$5-'СЕТ СН'!$H$21</f>
        <v>6269.0715877399998</v>
      </c>
      <c r="R103" s="36">
        <f>SUMIFS(СВЦЭМ!$D$39:$D$782,СВЦЭМ!$A$39:$A$782,$A103,СВЦЭМ!$B$39:$B$782,R$83)+'СЕТ СН'!$H$11+СВЦЭМ!$D$10+'СЕТ СН'!$H$5-'СЕТ СН'!$H$21</f>
        <v>6256.8271166700006</v>
      </c>
      <c r="S103" s="36">
        <f>SUMIFS(СВЦЭМ!$D$39:$D$782,СВЦЭМ!$A$39:$A$782,$A103,СВЦЭМ!$B$39:$B$782,S$83)+'СЕТ СН'!$H$11+СВЦЭМ!$D$10+'СЕТ СН'!$H$5-'СЕТ СН'!$H$21</f>
        <v>6215.1676364200002</v>
      </c>
      <c r="T103" s="36">
        <f>SUMIFS(СВЦЭМ!$D$39:$D$782,СВЦЭМ!$A$39:$A$782,$A103,СВЦЭМ!$B$39:$B$782,T$83)+'СЕТ СН'!$H$11+СВЦЭМ!$D$10+'СЕТ СН'!$H$5-'СЕТ СН'!$H$21</f>
        <v>6149.2600293700007</v>
      </c>
      <c r="U103" s="36">
        <f>SUMIFS(СВЦЭМ!$D$39:$D$782,СВЦЭМ!$A$39:$A$782,$A103,СВЦЭМ!$B$39:$B$782,U$83)+'СЕТ СН'!$H$11+СВЦЭМ!$D$10+'СЕТ СН'!$H$5-'СЕТ СН'!$H$21</f>
        <v>6099.4279874500007</v>
      </c>
      <c r="V103" s="36">
        <f>SUMIFS(СВЦЭМ!$D$39:$D$782,СВЦЭМ!$A$39:$A$782,$A103,СВЦЭМ!$B$39:$B$782,V$83)+'СЕТ СН'!$H$11+СВЦЭМ!$D$10+'СЕТ СН'!$H$5-'СЕТ СН'!$H$21</f>
        <v>6115.9110858500007</v>
      </c>
      <c r="W103" s="36">
        <f>SUMIFS(СВЦЭМ!$D$39:$D$782,СВЦЭМ!$A$39:$A$782,$A103,СВЦЭМ!$B$39:$B$782,W$83)+'СЕТ СН'!$H$11+СВЦЭМ!$D$10+'СЕТ СН'!$H$5-'СЕТ СН'!$H$21</f>
        <v>6159.87592683</v>
      </c>
      <c r="X103" s="36">
        <f>SUMIFS(СВЦЭМ!$D$39:$D$782,СВЦЭМ!$A$39:$A$782,$A103,СВЦЭМ!$B$39:$B$782,X$83)+'СЕТ СН'!$H$11+СВЦЭМ!$D$10+'СЕТ СН'!$H$5-'СЕТ СН'!$H$21</f>
        <v>6235.9088264800002</v>
      </c>
      <c r="Y103" s="36">
        <f>SUMIFS(СВЦЭМ!$D$39:$D$782,СВЦЭМ!$A$39:$A$782,$A103,СВЦЭМ!$B$39:$B$782,Y$83)+'СЕТ СН'!$H$11+СВЦЭМ!$D$10+'СЕТ СН'!$H$5-'СЕТ СН'!$H$21</f>
        <v>6297.11898784</v>
      </c>
    </row>
    <row r="104" spans="1:25" ht="15.75" x14ac:dyDescent="0.2">
      <c r="A104" s="35">
        <f t="shared" si="2"/>
        <v>45586</v>
      </c>
      <c r="B104" s="36">
        <f>SUMIFS(СВЦЭМ!$D$39:$D$782,СВЦЭМ!$A$39:$A$782,$A104,СВЦЭМ!$B$39:$B$782,B$83)+'СЕТ СН'!$H$11+СВЦЭМ!$D$10+'СЕТ СН'!$H$5-'СЕТ СН'!$H$21</f>
        <v>6400.2798655300003</v>
      </c>
      <c r="C104" s="36">
        <f>SUMIFS(СВЦЭМ!$D$39:$D$782,СВЦЭМ!$A$39:$A$782,$A104,СВЦЭМ!$B$39:$B$782,C$83)+'СЕТ СН'!$H$11+СВЦЭМ!$D$10+'СЕТ СН'!$H$5-'СЕТ СН'!$H$21</f>
        <v>6435.1871293700005</v>
      </c>
      <c r="D104" s="36">
        <f>SUMIFS(СВЦЭМ!$D$39:$D$782,СВЦЭМ!$A$39:$A$782,$A104,СВЦЭМ!$B$39:$B$782,D$83)+'СЕТ СН'!$H$11+СВЦЭМ!$D$10+'СЕТ СН'!$H$5-'СЕТ СН'!$H$21</f>
        <v>6454.5082363400006</v>
      </c>
      <c r="E104" s="36">
        <f>SUMIFS(СВЦЭМ!$D$39:$D$782,СВЦЭМ!$A$39:$A$782,$A104,СВЦЭМ!$B$39:$B$782,E$83)+'СЕТ СН'!$H$11+СВЦЭМ!$D$10+'СЕТ СН'!$H$5-'СЕТ СН'!$H$21</f>
        <v>6461.8117337500007</v>
      </c>
      <c r="F104" s="36">
        <f>SUMIFS(СВЦЭМ!$D$39:$D$782,СВЦЭМ!$A$39:$A$782,$A104,СВЦЭМ!$B$39:$B$782,F$83)+'СЕТ СН'!$H$11+СВЦЭМ!$D$10+'СЕТ СН'!$H$5-'СЕТ СН'!$H$21</f>
        <v>6466.4214393300008</v>
      </c>
      <c r="G104" s="36">
        <f>SUMIFS(СВЦЭМ!$D$39:$D$782,СВЦЭМ!$A$39:$A$782,$A104,СВЦЭМ!$B$39:$B$782,G$83)+'СЕТ СН'!$H$11+СВЦЭМ!$D$10+'СЕТ СН'!$H$5-'СЕТ СН'!$H$21</f>
        <v>6460.3299314900005</v>
      </c>
      <c r="H104" s="36">
        <f>SUMIFS(СВЦЭМ!$D$39:$D$782,СВЦЭМ!$A$39:$A$782,$A104,СВЦЭМ!$B$39:$B$782,H$83)+'СЕТ СН'!$H$11+СВЦЭМ!$D$10+'СЕТ СН'!$H$5-'СЕТ СН'!$H$21</f>
        <v>6370.7099633100006</v>
      </c>
      <c r="I104" s="36">
        <f>SUMIFS(СВЦЭМ!$D$39:$D$782,СВЦЭМ!$A$39:$A$782,$A104,СВЦЭМ!$B$39:$B$782,I$83)+'СЕТ СН'!$H$11+СВЦЭМ!$D$10+'СЕТ СН'!$H$5-'СЕТ СН'!$H$21</f>
        <v>6276.1333013000003</v>
      </c>
      <c r="J104" s="36">
        <f>SUMIFS(СВЦЭМ!$D$39:$D$782,СВЦЭМ!$A$39:$A$782,$A104,СВЦЭМ!$B$39:$B$782,J$83)+'СЕТ СН'!$H$11+СВЦЭМ!$D$10+'СЕТ СН'!$H$5-'СЕТ СН'!$H$21</f>
        <v>6225.3916899400001</v>
      </c>
      <c r="K104" s="36">
        <f>SUMIFS(СВЦЭМ!$D$39:$D$782,СВЦЭМ!$A$39:$A$782,$A104,СВЦЭМ!$B$39:$B$782,K$83)+'СЕТ СН'!$H$11+СВЦЭМ!$D$10+'СЕТ СН'!$H$5-'СЕТ СН'!$H$21</f>
        <v>6192.4205162400003</v>
      </c>
      <c r="L104" s="36">
        <f>SUMIFS(СВЦЭМ!$D$39:$D$782,СВЦЭМ!$A$39:$A$782,$A104,СВЦЭМ!$B$39:$B$782,L$83)+'СЕТ СН'!$H$11+СВЦЭМ!$D$10+'СЕТ СН'!$H$5-'СЕТ СН'!$H$21</f>
        <v>6219.2755665800005</v>
      </c>
      <c r="M104" s="36">
        <f>SUMIFS(СВЦЭМ!$D$39:$D$782,СВЦЭМ!$A$39:$A$782,$A104,СВЦЭМ!$B$39:$B$782,M$83)+'СЕТ СН'!$H$11+СВЦЭМ!$D$10+'СЕТ СН'!$H$5-'СЕТ СН'!$H$21</f>
        <v>6249.3778318000004</v>
      </c>
      <c r="N104" s="36">
        <f>SUMIFS(СВЦЭМ!$D$39:$D$782,СВЦЭМ!$A$39:$A$782,$A104,СВЦЭМ!$B$39:$B$782,N$83)+'СЕТ СН'!$H$11+СВЦЭМ!$D$10+'СЕТ СН'!$H$5-'СЕТ СН'!$H$21</f>
        <v>6296.02161316</v>
      </c>
      <c r="O104" s="36">
        <f>SUMIFS(СВЦЭМ!$D$39:$D$782,СВЦЭМ!$A$39:$A$782,$A104,СВЦЭМ!$B$39:$B$782,O$83)+'СЕТ СН'!$H$11+СВЦЭМ!$D$10+'СЕТ СН'!$H$5-'СЕТ СН'!$H$21</f>
        <v>6278.3527978600005</v>
      </c>
      <c r="P104" s="36">
        <f>SUMIFS(СВЦЭМ!$D$39:$D$782,СВЦЭМ!$A$39:$A$782,$A104,СВЦЭМ!$B$39:$B$782,P$83)+'СЕТ СН'!$H$11+СВЦЭМ!$D$10+'СЕТ СН'!$H$5-'СЕТ СН'!$H$21</f>
        <v>6289.5217349000004</v>
      </c>
      <c r="Q104" s="36">
        <f>SUMIFS(СВЦЭМ!$D$39:$D$782,СВЦЭМ!$A$39:$A$782,$A104,СВЦЭМ!$B$39:$B$782,Q$83)+'СЕТ СН'!$H$11+СВЦЭМ!$D$10+'СЕТ СН'!$H$5-'СЕТ СН'!$H$21</f>
        <v>6302.1141830300003</v>
      </c>
      <c r="R104" s="36">
        <f>SUMIFS(СВЦЭМ!$D$39:$D$782,СВЦЭМ!$A$39:$A$782,$A104,СВЦЭМ!$B$39:$B$782,R$83)+'СЕТ СН'!$H$11+СВЦЭМ!$D$10+'СЕТ СН'!$H$5-'СЕТ СН'!$H$21</f>
        <v>6309.4474005299999</v>
      </c>
      <c r="S104" s="36">
        <f>SUMIFS(СВЦЭМ!$D$39:$D$782,СВЦЭМ!$A$39:$A$782,$A104,СВЦЭМ!$B$39:$B$782,S$83)+'СЕТ СН'!$H$11+СВЦЭМ!$D$10+'СЕТ СН'!$H$5-'СЕТ СН'!$H$21</f>
        <v>6264.9230219700003</v>
      </c>
      <c r="T104" s="36">
        <f>SUMIFS(СВЦЭМ!$D$39:$D$782,СВЦЭМ!$A$39:$A$782,$A104,СВЦЭМ!$B$39:$B$782,T$83)+'СЕТ СН'!$H$11+СВЦЭМ!$D$10+'СЕТ СН'!$H$5-'СЕТ СН'!$H$21</f>
        <v>6177.4296961600003</v>
      </c>
      <c r="U104" s="36">
        <f>SUMIFS(СВЦЭМ!$D$39:$D$782,СВЦЭМ!$A$39:$A$782,$A104,СВЦЭМ!$B$39:$B$782,U$83)+'СЕТ СН'!$H$11+СВЦЭМ!$D$10+'СЕТ СН'!$H$5-'СЕТ СН'!$H$21</f>
        <v>6168.9332364400007</v>
      </c>
      <c r="V104" s="36">
        <f>SUMIFS(СВЦЭМ!$D$39:$D$782,СВЦЭМ!$A$39:$A$782,$A104,СВЦЭМ!$B$39:$B$782,V$83)+'СЕТ СН'!$H$11+СВЦЭМ!$D$10+'СЕТ СН'!$H$5-'СЕТ СН'!$H$21</f>
        <v>6181.36578293</v>
      </c>
      <c r="W104" s="36">
        <f>SUMIFS(СВЦЭМ!$D$39:$D$782,СВЦЭМ!$A$39:$A$782,$A104,СВЦЭМ!$B$39:$B$782,W$83)+'СЕТ СН'!$H$11+СВЦЭМ!$D$10+'СЕТ СН'!$H$5-'СЕТ СН'!$H$21</f>
        <v>6218.0014523400005</v>
      </c>
      <c r="X104" s="36">
        <f>SUMIFS(СВЦЭМ!$D$39:$D$782,СВЦЭМ!$A$39:$A$782,$A104,СВЦЭМ!$B$39:$B$782,X$83)+'СЕТ СН'!$H$11+СВЦЭМ!$D$10+'СЕТ СН'!$H$5-'СЕТ СН'!$H$21</f>
        <v>6296.2634512500008</v>
      </c>
      <c r="Y104" s="36">
        <f>SUMIFS(СВЦЭМ!$D$39:$D$782,СВЦЭМ!$A$39:$A$782,$A104,СВЦЭМ!$B$39:$B$782,Y$83)+'СЕТ СН'!$H$11+СВЦЭМ!$D$10+'СЕТ СН'!$H$5-'СЕТ СН'!$H$21</f>
        <v>6315.9420444700008</v>
      </c>
    </row>
    <row r="105" spans="1:25" ht="15.75" x14ac:dyDescent="0.2">
      <c r="A105" s="35">
        <f t="shared" si="2"/>
        <v>45587</v>
      </c>
      <c r="B105" s="36">
        <f>SUMIFS(СВЦЭМ!$D$39:$D$782,СВЦЭМ!$A$39:$A$782,$A105,СВЦЭМ!$B$39:$B$782,B$83)+'СЕТ СН'!$H$11+СВЦЭМ!$D$10+'СЕТ СН'!$H$5-'СЕТ СН'!$H$21</f>
        <v>6294.2862452200006</v>
      </c>
      <c r="C105" s="36">
        <f>SUMIFS(СВЦЭМ!$D$39:$D$782,СВЦЭМ!$A$39:$A$782,$A105,СВЦЭМ!$B$39:$B$782,C$83)+'СЕТ СН'!$H$11+СВЦЭМ!$D$10+'СЕТ СН'!$H$5-'СЕТ СН'!$H$21</f>
        <v>6321.88517219</v>
      </c>
      <c r="D105" s="36">
        <f>SUMIFS(СВЦЭМ!$D$39:$D$782,СВЦЭМ!$A$39:$A$782,$A105,СВЦЭМ!$B$39:$B$782,D$83)+'СЕТ СН'!$H$11+СВЦЭМ!$D$10+'СЕТ СН'!$H$5-'СЕТ СН'!$H$21</f>
        <v>6330.7064083000005</v>
      </c>
      <c r="E105" s="36">
        <f>SUMIFS(СВЦЭМ!$D$39:$D$782,СВЦЭМ!$A$39:$A$782,$A105,СВЦЭМ!$B$39:$B$782,E$83)+'СЕТ СН'!$H$11+СВЦЭМ!$D$10+'СЕТ СН'!$H$5-'СЕТ СН'!$H$21</f>
        <v>6401.8204966200001</v>
      </c>
      <c r="F105" s="36">
        <f>SUMIFS(СВЦЭМ!$D$39:$D$782,СВЦЭМ!$A$39:$A$782,$A105,СВЦЭМ!$B$39:$B$782,F$83)+'СЕТ СН'!$H$11+СВЦЭМ!$D$10+'СЕТ СН'!$H$5-'СЕТ СН'!$H$21</f>
        <v>6409.5502443900004</v>
      </c>
      <c r="G105" s="36">
        <f>SUMIFS(СВЦЭМ!$D$39:$D$782,СВЦЭМ!$A$39:$A$782,$A105,СВЦЭМ!$B$39:$B$782,G$83)+'СЕТ СН'!$H$11+СВЦЭМ!$D$10+'СЕТ СН'!$H$5-'СЕТ СН'!$H$21</f>
        <v>6393.2455009000005</v>
      </c>
      <c r="H105" s="36">
        <f>SUMIFS(СВЦЭМ!$D$39:$D$782,СВЦЭМ!$A$39:$A$782,$A105,СВЦЭМ!$B$39:$B$782,H$83)+'СЕТ СН'!$H$11+СВЦЭМ!$D$10+'СЕТ СН'!$H$5-'СЕТ СН'!$H$21</f>
        <v>6291.8514184300002</v>
      </c>
      <c r="I105" s="36">
        <f>SUMIFS(СВЦЭМ!$D$39:$D$782,СВЦЭМ!$A$39:$A$782,$A105,СВЦЭМ!$B$39:$B$782,I$83)+'СЕТ СН'!$H$11+СВЦЭМ!$D$10+'СЕТ СН'!$H$5-'СЕТ СН'!$H$21</f>
        <v>6216.4658908800002</v>
      </c>
      <c r="J105" s="36">
        <f>SUMIFS(СВЦЭМ!$D$39:$D$782,СВЦЭМ!$A$39:$A$782,$A105,СВЦЭМ!$B$39:$B$782,J$83)+'СЕТ СН'!$H$11+СВЦЭМ!$D$10+'СЕТ СН'!$H$5-'СЕТ СН'!$H$21</f>
        <v>6190.3820104200004</v>
      </c>
      <c r="K105" s="36">
        <f>SUMIFS(СВЦЭМ!$D$39:$D$782,СВЦЭМ!$A$39:$A$782,$A105,СВЦЭМ!$B$39:$B$782,K$83)+'СЕТ СН'!$H$11+СВЦЭМ!$D$10+'СЕТ СН'!$H$5-'СЕТ СН'!$H$21</f>
        <v>6186.8451965300001</v>
      </c>
      <c r="L105" s="36">
        <f>SUMIFS(СВЦЭМ!$D$39:$D$782,СВЦЭМ!$A$39:$A$782,$A105,СВЦЭМ!$B$39:$B$782,L$83)+'СЕТ СН'!$H$11+СВЦЭМ!$D$10+'СЕТ СН'!$H$5-'СЕТ СН'!$H$21</f>
        <v>6160.4660967500004</v>
      </c>
      <c r="M105" s="36">
        <f>SUMIFS(СВЦЭМ!$D$39:$D$782,СВЦЭМ!$A$39:$A$782,$A105,СВЦЭМ!$B$39:$B$782,M$83)+'СЕТ СН'!$H$11+СВЦЭМ!$D$10+'СЕТ СН'!$H$5-'СЕТ СН'!$H$21</f>
        <v>6157.4779405300005</v>
      </c>
      <c r="N105" s="36">
        <f>SUMIFS(СВЦЭМ!$D$39:$D$782,СВЦЭМ!$A$39:$A$782,$A105,СВЦЭМ!$B$39:$B$782,N$83)+'СЕТ СН'!$H$11+СВЦЭМ!$D$10+'СЕТ СН'!$H$5-'СЕТ СН'!$H$21</f>
        <v>6164.3791168799999</v>
      </c>
      <c r="O105" s="36">
        <f>SUMIFS(СВЦЭМ!$D$39:$D$782,СВЦЭМ!$A$39:$A$782,$A105,СВЦЭМ!$B$39:$B$782,O$83)+'СЕТ СН'!$H$11+СВЦЭМ!$D$10+'СЕТ СН'!$H$5-'СЕТ СН'!$H$21</f>
        <v>6141.1467439500002</v>
      </c>
      <c r="P105" s="36">
        <f>SUMIFS(СВЦЭМ!$D$39:$D$782,СВЦЭМ!$A$39:$A$782,$A105,СВЦЭМ!$B$39:$B$782,P$83)+'СЕТ СН'!$H$11+СВЦЭМ!$D$10+'СЕТ СН'!$H$5-'СЕТ СН'!$H$21</f>
        <v>6152.6137779199998</v>
      </c>
      <c r="Q105" s="36">
        <f>SUMIFS(СВЦЭМ!$D$39:$D$782,СВЦЭМ!$A$39:$A$782,$A105,СВЦЭМ!$B$39:$B$782,Q$83)+'СЕТ СН'!$H$11+СВЦЭМ!$D$10+'СЕТ СН'!$H$5-'СЕТ СН'!$H$21</f>
        <v>6196.6038614300005</v>
      </c>
      <c r="R105" s="36">
        <f>SUMIFS(СВЦЭМ!$D$39:$D$782,СВЦЭМ!$A$39:$A$782,$A105,СВЦЭМ!$B$39:$B$782,R$83)+'СЕТ СН'!$H$11+СВЦЭМ!$D$10+'СЕТ СН'!$H$5-'СЕТ СН'!$H$21</f>
        <v>6188.6876134300001</v>
      </c>
      <c r="S105" s="36">
        <f>SUMIFS(СВЦЭМ!$D$39:$D$782,СВЦЭМ!$A$39:$A$782,$A105,СВЦЭМ!$B$39:$B$782,S$83)+'СЕТ СН'!$H$11+СВЦЭМ!$D$10+'СЕТ СН'!$H$5-'СЕТ СН'!$H$21</f>
        <v>6169.3233621100007</v>
      </c>
      <c r="T105" s="36">
        <f>SUMIFS(СВЦЭМ!$D$39:$D$782,СВЦЭМ!$A$39:$A$782,$A105,СВЦЭМ!$B$39:$B$782,T$83)+'СЕТ СН'!$H$11+СВЦЭМ!$D$10+'СЕТ СН'!$H$5-'СЕТ СН'!$H$21</f>
        <v>6124.2028146600005</v>
      </c>
      <c r="U105" s="36">
        <f>SUMIFS(СВЦЭМ!$D$39:$D$782,СВЦЭМ!$A$39:$A$782,$A105,СВЦЭМ!$B$39:$B$782,U$83)+'СЕТ СН'!$H$11+СВЦЭМ!$D$10+'СЕТ СН'!$H$5-'СЕТ СН'!$H$21</f>
        <v>6123.0356337100002</v>
      </c>
      <c r="V105" s="36">
        <f>SUMIFS(СВЦЭМ!$D$39:$D$782,СВЦЭМ!$A$39:$A$782,$A105,СВЦЭМ!$B$39:$B$782,V$83)+'СЕТ СН'!$H$11+СВЦЭМ!$D$10+'СЕТ СН'!$H$5-'СЕТ СН'!$H$21</f>
        <v>6135.6810933800007</v>
      </c>
      <c r="W105" s="36">
        <f>SUMIFS(СВЦЭМ!$D$39:$D$782,СВЦЭМ!$A$39:$A$782,$A105,СВЦЭМ!$B$39:$B$782,W$83)+'СЕТ СН'!$H$11+СВЦЭМ!$D$10+'СЕТ СН'!$H$5-'СЕТ СН'!$H$21</f>
        <v>6139.5310133900002</v>
      </c>
      <c r="X105" s="36">
        <f>SUMIFS(СВЦЭМ!$D$39:$D$782,СВЦЭМ!$A$39:$A$782,$A105,СВЦЭМ!$B$39:$B$782,X$83)+'СЕТ СН'!$H$11+СВЦЭМ!$D$10+'СЕТ СН'!$H$5-'СЕТ СН'!$H$21</f>
        <v>6192.7397067000002</v>
      </c>
      <c r="Y105" s="36">
        <f>SUMIFS(СВЦЭМ!$D$39:$D$782,СВЦЭМ!$A$39:$A$782,$A105,СВЦЭМ!$B$39:$B$782,Y$83)+'СЕТ СН'!$H$11+СВЦЭМ!$D$10+'СЕТ СН'!$H$5-'СЕТ СН'!$H$21</f>
        <v>6226.146256</v>
      </c>
    </row>
    <row r="106" spans="1:25" ht="15.75" x14ac:dyDescent="0.2">
      <c r="A106" s="35">
        <f t="shared" si="2"/>
        <v>45588</v>
      </c>
      <c r="B106" s="36">
        <f>SUMIFS(СВЦЭМ!$D$39:$D$782,СВЦЭМ!$A$39:$A$782,$A106,СВЦЭМ!$B$39:$B$782,B$83)+'СЕТ СН'!$H$11+СВЦЭМ!$D$10+'СЕТ СН'!$H$5-'СЕТ СН'!$H$21</f>
        <v>6313.1769898900002</v>
      </c>
      <c r="C106" s="36">
        <f>SUMIFS(СВЦЭМ!$D$39:$D$782,СВЦЭМ!$A$39:$A$782,$A106,СВЦЭМ!$B$39:$B$782,C$83)+'СЕТ СН'!$H$11+СВЦЭМ!$D$10+'СЕТ СН'!$H$5-'СЕТ СН'!$H$21</f>
        <v>6363.5467512200003</v>
      </c>
      <c r="D106" s="36">
        <f>SUMIFS(СВЦЭМ!$D$39:$D$782,СВЦЭМ!$A$39:$A$782,$A106,СВЦЭМ!$B$39:$B$782,D$83)+'СЕТ СН'!$H$11+СВЦЭМ!$D$10+'СЕТ СН'!$H$5-'СЕТ СН'!$H$21</f>
        <v>6399.1451619700001</v>
      </c>
      <c r="E106" s="36">
        <f>SUMIFS(СВЦЭМ!$D$39:$D$782,СВЦЭМ!$A$39:$A$782,$A106,СВЦЭМ!$B$39:$B$782,E$83)+'СЕТ СН'!$H$11+СВЦЭМ!$D$10+'СЕТ СН'!$H$5-'СЕТ СН'!$H$21</f>
        <v>6415.6186257999998</v>
      </c>
      <c r="F106" s="36">
        <f>SUMIFS(СВЦЭМ!$D$39:$D$782,СВЦЭМ!$A$39:$A$782,$A106,СВЦЭМ!$B$39:$B$782,F$83)+'СЕТ СН'!$H$11+СВЦЭМ!$D$10+'СЕТ СН'!$H$5-'СЕТ СН'!$H$21</f>
        <v>6402.3926659900008</v>
      </c>
      <c r="G106" s="36">
        <f>SUMIFS(СВЦЭМ!$D$39:$D$782,СВЦЭМ!$A$39:$A$782,$A106,СВЦЭМ!$B$39:$B$782,G$83)+'СЕТ СН'!$H$11+СВЦЭМ!$D$10+'СЕТ СН'!$H$5-'СЕТ СН'!$H$21</f>
        <v>6368.9666494500007</v>
      </c>
      <c r="H106" s="36">
        <f>SUMIFS(СВЦЭМ!$D$39:$D$782,СВЦЭМ!$A$39:$A$782,$A106,СВЦЭМ!$B$39:$B$782,H$83)+'СЕТ СН'!$H$11+СВЦЭМ!$D$10+'СЕТ СН'!$H$5-'СЕТ СН'!$H$21</f>
        <v>6277.7213979200005</v>
      </c>
      <c r="I106" s="36">
        <f>SUMIFS(СВЦЭМ!$D$39:$D$782,СВЦЭМ!$A$39:$A$782,$A106,СВЦЭМ!$B$39:$B$782,I$83)+'СЕТ СН'!$H$11+СВЦЭМ!$D$10+'СЕТ СН'!$H$5-'СЕТ СН'!$H$21</f>
        <v>6198.0261360500008</v>
      </c>
      <c r="J106" s="36">
        <f>SUMIFS(СВЦЭМ!$D$39:$D$782,СВЦЭМ!$A$39:$A$782,$A106,СВЦЭМ!$B$39:$B$782,J$83)+'СЕТ СН'!$H$11+СВЦЭМ!$D$10+'СЕТ СН'!$H$5-'СЕТ СН'!$H$21</f>
        <v>6157.0005630300002</v>
      </c>
      <c r="K106" s="36">
        <f>SUMIFS(СВЦЭМ!$D$39:$D$782,СВЦЭМ!$A$39:$A$782,$A106,СВЦЭМ!$B$39:$B$782,K$83)+'СЕТ СН'!$H$11+СВЦЭМ!$D$10+'СЕТ СН'!$H$5-'СЕТ СН'!$H$21</f>
        <v>6158.5985980599999</v>
      </c>
      <c r="L106" s="36">
        <f>SUMIFS(СВЦЭМ!$D$39:$D$782,СВЦЭМ!$A$39:$A$782,$A106,СВЦЭМ!$B$39:$B$782,L$83)+'СЕТ СН'!$H$11+СВЦЭМ!$D$10+'СЕТ СН'!$H$5-'СЕТ СН'!$H$21</f>
        <v>6141.1805281400002</v>
      </c>
      <c r="M106" s="36">
        <f>SUMIFS(СВЦЭМ!$D$39:$D$782,СВЦЭМ!$A$39:$A$782,$A106,СВЦЭМ!$B$39:$B$782,M$83)+'СЕТ СН'!$H$11+СВЦЭМ!$D$10+'СЕТ СН'!$H$5-'СЕТ СН'!$H$21</f>
        <v>6139.0359017300007</v>
      </c>
      <c r="N106" s="36">
        <f>SUMIFS(СВЦЭМ!$D$39:$D$782,СВЦЭМ!$A$39:$A$782,$A106,СВЦЭМ!$B$39:$B$782,N$83)+'СЕТ СН'!$H$11+СВЦЭМ!$D$10+'СЕТ СН'!$H$5-'СЕТ СН'!$H$21</f>
        <v>6159.7672599300004</v>
      </c>
      <c r="O106" s="36">
        <f>SUMIFS(СВЦЭМ!$D$39:$D$782,СВЦЭМ!$A$39:$A$782,$A106,СВЦЭМ!$B$39:$B$782,O$83)+'СЕТ СН'!$H$11+СВЦЭМ!$D$10+'СЕТ СН'!$H$5-'СЕТ СН'!$H$21</f>
        <v>6134.7504482900003</v>
      </c>
      <c r="P106" s="36">
        <f>SUMIFS(СВЦЭМ!$D$39:$D$782,СВЦЭМ!$A$39:$A$782,$A106,СВЦЭМ!$B$39:$B$782,P$83)+'СЕТ СН'!$H$11+СВЦЭМ!$D$10+'СЕТ СН'!$H$5-'СЕТ СН'!$H$21</f>
        <v>6151.4733777600004</v>
      </c>
      <c r="Q106" s="36">
        <f>SUMIFS(СВЦЭМ!$D$39:$D$782,СВЦЭМ!$A$39:$A$782,$A106,СВЦЭМ!$B$39:$B$782,Q$83)+'СЕТ СН'!$H$11+СВЦЭМ!$D$10+'СЕТ СН'!$H$5-'СЕТ СН'!$H$21</f>
        <v>6232.7148880800005</v>
      </c>
      <c r="R106" s="36">
        <f>SUMIFS(СВЦЭМ!$D$39:$D$782,СВЦЭМ!$A$39:$A$782,$A106,СВЦЭМ!$B$39:$B$782,R$83)+'СЕТ СН'!$H$11+СВЦЭМ!$D$10+'СЕТ СН'!$H$5-'СЕТ СН'!$H$21</f>
        <v>6227.9009458700002</v>
      </c>
      <c r="S106" s="36">
        <f>SUMIFS(СВЦЭМ!$D$39:$D$782,СВЦЭМ!$A$39:$A$782,$A106,СВЦЭМ!$B$39:$B$782,S$83)+'СЕТ СН'!$H$11+СВЦЭМ!$D$10+'СЕТ СН'!$H$5-'СЕТ СН'!$H$21</f>
        <v>6206.19091682</v>
      </c>
      <c r="T106" s="36">
        <f>SUMIFS(СВЦЭМ!$D$39:$D$782,СВЦЭМ!$A$39:$A$782,$A106,СВЦЭМ!$B$39:$B$782,T$83)+'СЕТ СН'!$H$11+СВЦЭМ!$D$10+'СЕТ СН'!$H$5-'СЕТ СН'!$H$21</f>
        <v>6152.2174731800005</v>
      </c>
      <c r="U106" s="36">
        <f>SUMIFS(СВЦЭМ!$D$39:$D$782,СВЦЭМ!$A$39:$A$782,$A106,СВЦЭМ!$B$39:$B$782,U$83)+'СЕТ СН'!$H$11+СВЦЭМ!$D$10+'СЕТ СН'!$H$5-'СЕТ СН'!$H$21</f>
        <v>6148.2515051999999</v>
      </c>
      <c r="V106" s="36">
        <f>SUMIFS(СВЦЭМ!$D$39:$D$782,СВЦЭМ!$A$39:$A$782,$A106,СВЦЭМ!$B$39:$B$782,V$83)+'СЕТ СН'!$H$11+СВЦЭМ!$D$10+'СЕТ СН'!$H$5-'СЕТ СН'!$H$21</f>
        <v>6159.2231558100002</v>
      </c>
      <c r="W106" s="36">
        <f>SUMIFS(СВЦЭМ!$D$39:$D$782,СВЦЭМ!$A$39:$A$782,$A106,СВЦЭМ!$B$39:$B$782,W$83)+'СЕТ СН'!$H$11+СВЦЭМ!$D$10+'СЕТ СН'!$H$5-'СЕТ СН'!$H$21</f>
        <v>6108.2325883000003</v>
      </c>
      <c r="X106" s="36">
        <f>SUMIFS(СВЦЭМ!$D$39:$D$782,СВЦЭМ!$A$39:$A$782,$A106,СВЦЭМ!$B$39:$B$782,X$83)+'СЕТ СН'!$H$11+СВЦЭМ!$D$10+'СЕТ СН'!$H$5-'СЕТ СН'!$H$21</f>
        <v>6155.5026407100004</v>
      </c>
      <c r="Y106" s="36">
        <f>SUMIFS(СВЦЭМ!$D$39:$D$782,СВЦЭМ!$A$39:$A$782,$A106,СВЦЭМ!$B$39:$B$782,Y$83)+'СЕТ СН'!$H$11+СВЦЭМ!$D$10+'СЕТ СН'!$H$5-'СЕТ СН'!$H$21</f>
        <v>6141.6462043000001</v>
      </c>
    </row>
    <row r="107" spans="1:25" ht="15.75" x14ac:dyDescent="0.2">
      <c r="A107" s="35">
        <f t="shared" si="2"/>
        <v>45589</v>
      </c>
      <c r="B107" s="36">
        <f>SUMIFS(СВЦЭМ!$D$39:$D$782,СВЦЭМ!$A$39:$A$782,$A107,СВЦЭМ!$B$39:$B$782,B$83)+'СЕТ СН'!$H$11+СВЦЭМ!$D$10+'СЕТ СН'!$H$5-'СЕТ СН'!$H$21</f>
        <v>6260.5252672900006</v>
      </c>
      <c r="C107" s="36">
        <f>SUMIFS(СВЦЭМ!$D$39:$D$782,СВЦЭМ!$A$39:$A$782,$A107,СВЦЭМ!$B$39:$B$782,C$83)+'СЕТ СН'!$H$11+СВЦЭМ!$D$10+'СЕТ СН'!$H$5-'СЕТ СН'!$H$21</f>
        <v>6292.0212471700006</v>
      </c>
      <c r="D107" s="36">
        <f>SUMIFS(СВЦЭМ!$D$39:$D$782,СВЦЭМ!$A$39:$A$782,$A107,СВЦЭМ!$B$39:$B$782,D$83)+'СЕТ СН'!$H$11+СВЦЭМ!$D$10+'СЕТ СН'!$H$5-'СЕТ СН'!$H$21</f>
        <v>6345.2946619200002</v>
      </c>
      <c r="E107" s="36">
        <f>SUMIFS(СВЦЭМ!$D$39:$D$782,СВЦЭМ!$A$39:$A$782,$A107,СВЦЭМ!$B$39:$B$782,E$83)+'СЕТ СН'!$H$11+СВЦЭМ!$D$10+'СЕТ СН'!$H$5-'СЕТ СН'!$H$21</f>
        <v>6364.4788926300007</v>
      </c>
      <c r="F107" s="36">
        <f>SUMIFS(СВЦЭМ!$D$39:$D$782,СВЦЭМ!$A$39:$A$782,$A107,СВЦЭМ!$B$39:$B$782,F$83)+'СЕТ СН'!$H$11+СВЦЭМ!$D$10+'СЕТ СН'!$H$5-'СЕТ СН'!$H$21</f>
        <v>6369.6894167600003</v>
      </c>
      <c r="G107" s="36">
        <f>SUMIFS(СВЦЭМ!$D$39:$D$782,СВЦЭМ!$A$39:$A$782,$A107,СВЦЭМ!$B$39:$B$782,G$83)+'СЕТ СН'!$H$11+СВЦЭМ!$D$10+'СЕТ СН'!$H$5-'СЕТ СН'!$H$21</f>
        <v>6347.6402787400002</v>
      </c>
      <c r="H107" s="36">
        <f>SUMIFS(СВЦЭМ!$D$39:$D$782,СВЦЭМ!$A$39:$A$782,$A107,СВЦЭМ!$B$39:$B$782,H$83)+'СЕТ СН'!$H$11+СВЦЭМ!$D$10+'СЕТ СН'!$H$5-'СЕТ СН'!$H$21</f>
        <v>6258.1189355500001</v>
      </c>
      <c r="I107" s="36">
        <f>SUMIFS(СВЦЭМ!$D$39:$D$782,СВЦЭМ!$A$39:$A$782,$A107,СВЦЭМ!$B$39:$B$782,I$83)+'СЕТ СН'!$H$11+СВЦЭМ!$D$10+'СЕТ СН'!$H$5-'СЕТ СН'!$H$21</f>
        <v>6177.7721754200002</v>
      </c>
      <c r="J107" s="36">
        <f>SUMIFS(СВЦЭМ!$D$39:$D$782,СВЦЭМ!$A$39:$A$782,$A107,СВЦЭМ!$B$39:$B$782,J$83)+'СЕТ СН'!$H$11+СВЦЭМ!$D$10+'СЕТ СН'!$H$5-'СЕТ СН'!$H$21</f>
        <v>6129.1268389600009</v>
      </c>
      <c r="K107" s="36">
        <f>SUMIFS(СВЦЭМ!$D$39:$D$782,СВЦЭМ!$A$39:$A$782,$A107,СВЦЭМ!$B$39:$B$782,K$83)+'СЕТ СН'!$H$11+СВЦЭМ!$D$10+'СЕТ СН'!$H$5-'СЕТ СН'!$H$21</f>
        <v>6104.0000934899999</v>
      </c>
      <c r="L107" s="36">
        <f>SUMIFS(СВЦЭМ!$D$39:$D$782,СВЦЭМ!$A$39:$A$782,$A107,СВЦЭМ!$B$39:$B$782,L$83)+'СЕТ СН'!$H$11+СВЦЭМ!$D$10+'СЕТ СН'!$H$5-'СЕТ СН'!$H$21</f>
        <v>6077.1085778200004</v>
      </c>
      <c r="M107" s="36">
        <f>SUMIFS(СВЦЭМ!$D$39:$D$782,СВЦЭМ!$A$39:$A$782,$A107,СВЦЭМ!$B$39:$B$782,M$83)+'СЕТ СН'!$H$11+СВЦЭМ!$D$10+'СЕТ СН'!$H$5-'СЕТ СН'!$H$21</f>
        <v>6091.1960503900009</v>
      </c>
      <c r="N107" s="36">
        <f>SUMIFS(СВЦЭМ!$D$39:$D$782,СВЦЭМ!$A$39:$A$782,$A107,СВЦЭМ!$B$39:$B$782,N$83)+'СЕТ СН'!$H$11+СВЦЭМ!$D$10+'СЕТ СН'!$H$5-'СЕТ СН'!$H$21</f>
        <v>6108.2371205899999</v>
      </c>
      <c r="O107" s="36">
        <f>SUMIFS(СВЦЭМ!$D$39:$D$782,СВЦЭМ!$A$39:$A$782,$A107,СВЦЭМ!$B$39:$B$782,O$83)+'СЕТ СН'!$H$11+СВЦЭМ!$D$10+'СЕТ СН'!$H$5-'СЕТ СН'!$H$21</f>
        <v>6127.2141027900007</v>
      </c>
      <c r="P107" s="36">
        <f>SUMIFS(СВЦЭМ!$D$39:$D$782,СВЦЭМ!$A$39:$A$782,$A107,СВЦЭМ!$B$39:$B$782,P$83)+'СЕТ СН'!$H$11+СВЦЭМ!$D$10+'СЕТ СН'!$H$5-'СЕТ СН'!$H$21</f>
        <v>6139.5235822000004</v>
      </c>
      <c r="Q107" s="36">
        <f>SUMIFS(СВЦЭМ!$D$39:$D$782,СВЦЭМ!$A$39:$A$782,$A107,СВЦЭМ!$B$39:$B$782,Q$83)+'СЕТ СН'!$H$11+СВЦЭМ!$D$10+'СЕТ СН'!$H$5-'СЕТ СН'!$H$21</f>
        <v>6158.9146977600003</v>
      </c>
      <c r="R107" s="36">
        <f>SUMIFS(СВЦЭМ!$D$39:$D$782,СВЦЭМ!$A$39:$A$782,$A107,СВЦЭМ!$B$39:$B$782,R$83)+'СЕТ СН'!$H$11+СВЦЭМ!$D$10+'СЕТ СН'!$H$5-'СЕТ СН'!$H$21</f>
        <v>6112.2884068600006</v>
      </c>
      <c r="S107" s="36">
        <f>SUMIFS(СВЦЭМ!$D$39:$D$782,СВЦЭМ!$A$39:$A$782,$A107,СВЦЭМ!$B$39:$B$782,S$83)+'СЕТ СН'!$H$11+СВЦЭМ!$D$10+'СЕТ СН'!$H$5-'СЕТ СН'!$H$21</f>
        <v>6147.1357993300007</v>
      </c>
      <c r="T107" s="36">
        <f>SUMIFS(СВЦЭМ!$D$39:$D$782,СВЦЭМ!$A$39:$A$782,$A107,СВЦЭМ!$B$39:$B$782,T$83)+'СЕТ СН'!$H$11+СВЦЭМ!$D$10+'СЕТ СН'!$H$5-'СЕТ СН'!$H$21</f>
        <v>6062.5110381100003</v>
      </c>
      <c r="U107" s="36">
        <f>SUMIFS(СВЦЭМ!$D$39:$D$782,СВЦЭМ!$A$39:$A$782,$A107,СВЦЭМ!$B$39:$B$782,U$83)+'СЕТ СН'!$H$11+СВЦЭМ!$D$10+'СЕТ СН'!$H$5-'СЕТ СН'!$H$21</f>
        <v>6068.18771758</v>
      </c>
      <c r="V107" s="36">
        <f>SUMIFS(СВЦЭМ!$D$39:$D$782,СВЦЭМ!$A$39:$A$782,$A107,СВЦЭМ!$B$39:$B$782,V$83)+'СЕТ СН'!$H$11+СВЦЭМ!$D$10+'СЕТ СН'!$H$5-'СЕТ СН'!$H$21</f>
        <v>6086.3649165900006</v>
      </c>
      <c r="W107" s="36">
        <f>SUMIFS(СВЦЭМ!$D$39:$D$782,СВЦЭМ!$A$39:$A$782,$A107,СВЦЭМ!$B$39:$B$782,W$83)+'СЕТ СН'!$H$11+СВЦЭМ!$D$10+'СЕТ СН'!$H$5-'СЕТ СН'!$H$21</f>
        <v>6114.3984792900001</v>
      </c>
      <c r="X107" s="36">
        <f>SUMIFS(СВЦЭМ!$D$39:$D$782,СВЦЭМ!$A$39:$A$782,$A107,СВЦЭМ!$B$39:$B$782,X$83)+'СЕТ СН'!$H$11+СВЦЭМ!$D$10+'СЕТ СН'!$H$5-'СЕТ СН'!$H$21</f>
        <v>6149.4438383000006</v>
      </c>
      <c r="Y107" s="36">
        <f>SUMIFS(СВЦЭМ!$D$39:$D$782,СВЦЭМ!$A$39:$A$782,$A107,СВЦЭМ!$B$39:$B$782,Y$83)+'СЕТ СН'!$H$11+СВЦЭМ!$D$10+'СЕТ СН'!$H$5-'СЕТ СН'!$H$21</f>
        <v>6189.1807278800006</v>
      </c>
    </row>
    <row r="108" spans="1:25" ht="15.75" x14ac:dyDescent="0.2">
      <c r="A108" s="35">
        <f t="shared" si="2"/>
        <v>45590</v>
      </c>
      <c r="B108" s="36">
        <f>SUMIFS(СВЦЭМ!$D$39:$D$782,СВЦЭМ!$A$39:$A$782,$A108,СВЦЭМ!$B$39:$B$782,B$83)+'СЕТ СН'!$H$11+СВЦЭМ!$D$10+'СЕТ СН'!$H$5-'СЕТ СН'!$H$21</f>
        <v>6156.9336195699998</v>
      </c>
      <c r="C108" s="36">
        <f>SUMIFS(СВЦЭМ!$D$39:$D$782,СВЦЭМ!$A$39:$A$782,$A108,СВЦЭМ!$B$39:$B$782,C$83)+'СЕТ СН'!$H$11+СВЦЭМ!$D$10+'СЕТ СН'!$H$5-'СЕТ СН'!$H$21</f>
        <v>6213.6946207700003</v>
      </c>
      <c r="D108" s="36">
        <f>SUMIFS(СВЦЭМ!$D$39:$D$782,СВЦЭМ!$A$39:$A$782,$A108,СВЦЭМ!$B$39:$B$782,D$83)+'СЕТ СН'!$H$11+СВЦЭМ!$D$10+'СЕТ СН'!$H$5-'СЕТ СН'!$H$21</f>
        <v>6244.6844183700005</v>
      </c>
      <c r="E108" s="36">
        <f>SUMIFS(СВЦЭМ!$D$39:$D$782,СВЦЭМ!$A$39:$A$782,$A108,СВЦЭМ!$B$39:$B$782,E$83)+'СЕТ СН'!$H$11+СВЦЭМ!$D$10+'СЕТ СН'!$H$5-'СЕТ СН'!$H$21</f>
        <v>6263.47312831</v>
      </c>
      <c r="F108" s="36">
        <f>SUMIFS(СВЦЭМ!$D$39:$D$782,СВЦЭМ!$A$39:$A$782,$A108,СВЦЭМ!$B$39:$B$782,F$83)+'СЕТ СН'!$H$11+СВЦЭМ!$D$10+'СЕТ СН'!$H$5-'СЕТ СН'!$H$21</f>
        <v>6253.1552399600005</v>
      </c>
      <c r="G108" s="36">
        <f>SUMIFS(СВЦЭМ!$D$39:$D$782,СВЦЭМ!$A$39:$A$782,$A108,СВЦЭМ!$B$39:$B$782,G$83)+'СЕТ СН'!$H$11+СВЦЭМ!$D$10+'СЕТ СН'!$H$5-'СЕТ СН'!$H$21</f>
        <v>6301.0966464500007</v>
      </c>
      <c r="H108" s="36">
        <f>SUMIFS(СВЦЭМ!$D$39:$D$782,СВЦЭМ!$A$39:$A$782,$A108,СВЦЭМ!$B$39:$B$782,H$83)+'СЕТ СН'!$H$11+СВЦЭМ!$D$10+'СЕТ СН'!$H$5-'СЕТ СН'!$H$21</f>
        <v>6267.6610967000006</v>
      </c>
      <c r="I108" s="36">
        <f>SUMIFS(СВЦЭМ!$D$39:$D$782,СВЦЭМ!$A$39:$A$782,$A108,СВЦЭМ!$B$39:$B$782,I$83)+'СЕТ СН'!$H$11+СВЦЭМ!$D$10+'СЕТ СН'!$H$5-'СЕТ СН'!$H$21</f>
        <v>6198.8901365300007</v>
      </c>
      <c r="J108" s="36">
        <f>SUMIFS(СВЦЭМ!$D$39:$D$782,СВЦЭМ!$A$39:$A$782,$A108,СВЦЭМ!$B$39:$B$782,J$83)+'СЕТ СН'!$H$11+СВЦЭМ!$D$10+'СЕТ СН'!$H$5-'СЕТ СН'!$H$21</f>
        <v>6129.2485108700002</v>
      </c>
      <c r="K108" s="36">
        <f>SUMIFS(СВЦЭМ!$D$39:$D$782,СВЦЭМ!$A$39:$A$782,$A108,СВЦЭМ!$B$39:$B$782,K$83)+'СЕТ СН'!$H$11+СВЦЭМ!$D$10+'СЕТ СН'!$H$5-'СЕТ СН'!$H$21</f>
        <v>6106.7143719900005</v>
      </c>
      <c r="L108" s="36">
        <f>SUMIFS(СВЦЭМ!$D$39:$D$782,СВЦЭМ!$A$39:$A$782,$A108,СВЦЭМ!$B$39:$B$782,L$83)+'СЕТ СН'!$H$11+СВЦЭМ!$D$10+'СЕТ СН'!$H$5-'СЕТ СН'!$H$21</f>
        <v>6099.8308286500005</v>
      </c>
      <c r="M108" s="36">
        <f>SUMIFS(СВЦЭМ!$D$39:$D$782,СВЦЭМ!$A$39:$A$782,$A108,СВЦЭМ!$B$39:$B$782,M$83)+'СЕТ СН'!$H$11+СВЦЭМ!$D$10+'СЕТ СН'!$H$5-'СЕТ СН'!$H$21</f>
        <v>6094.4568813599999</v>
      </c>
      <c r="N108" s="36">
        <f>SUMIFS(СВЦЭМ!$D$39:$D$782,СВЦЭМ!$A$39:$A$782,$A108,СВЦЭМ!$B$39:$B$782,N$83)+'СЕТ СН'!$H$11+СВЦЭМ!$D$10+'СЕТ СН'!$H$5-'СЕТ СН'!$H$21</f>
        <v>6126.4698503100008</v>
      </c>
      <c r="O108" s="36">
        <f>SUMIFS(СВЦЭМ!$D$39:$D$782,СВЦЭМ!$A$39:$A$782,$A108,СВЦЭМ!$B$39:$B$782,O$83)+'СЕТ СН'!$H$11+СВЦЭМ!$D$10+'СЕТ СН'!$H$5-'СЕТ СН'!$H$21</f>
        <v>6090.6225932100006</v>
      </c>
      <c r="P108" s="36">
        <f>SUMIFS(СВЦЭМ!$D$39:$D$782,СВЦЭМ!$A$39:$A$782,$A108,СВЦЭМ!$B$39:$B$782,P$83)+'СЕТ СН'!$H$11+СВЦЭМ!$D$10+'СЕТ СН'!$H$5-'СЕТ СН'!$H$21</f>
        <v>6088.5953479899999</v>
      </c>
      <c r="Q108" s="36">
        <f>SUMIFS(СВЦЭМ!$D$39:$D$782,СВЦЭМ!$A$39:$A$782,$A108,СВЦЭМ!$B$39:$B$782,Q$83)+'СЕТ СН'!$H$11+СВЦЭМ!$D$10+'СЕТ СН'!$H$5-'СЕТ СН'!$H$21</f>
        <v>6154.4794500300004</v>
      </c>
      <c r="R108" s="36">
        <f>SUMIFS(СВЦЭМ!$D$39:$D$782,СВЦЭМ!$A$39:$A$782,$A108,СВЦЭМ!$B$39:$B$782,R$83)+'СЕТ СН'!$H$11+СВЦЭМ!$D$10+'СЕТ СН'!$H$5-'СЕТ СН'!$H$21</f>
        <v>6143.5771726900002</v>
      </c>
      <c r="S108" s="36">
        <f>SUMIFS(СВЦЭМ!$D$39:$D$782,СВЦЭМ!$A$39:$A$782,$A108,СВЦЭМ!$B$39:$B$782,S$83)+'СЕТ СН'!$H$11+СВЦЭМ!$D$10+'СЕТ СН'!$H$5-'СЕТ СН'!$H$21</f>
        <v>6108.8696479900009</v>
      </c>
      <c r="T108" s="36">
        <f>SUMIFS(СВЦЭМ!$D$39:$D$782,СВЦЭМ!$A$39:$A$782,$A108,СВЦЭМ!$B$39:$B$782,T$83)+'СЕТ СН'!$H$11+СВЦЭМ!$D$10+'СЕТ СН'!$H$5-'СЕТ СН'!$H$21</f>
        <v>6038.3163875999999</v>
      </c>
      <c r="U108" s="36">
        <f>SUMIFS(СВЦЭМ!$D$39:$D$782,СВЦЭМ!$A$39:$A$782,$A108,СВЦЭМ!$B$39:$B$782,U$83)+'СЕТ СН'!$H$11+СВЦЭМ!$D$10+'СЕТ СН'!$H$5-'СЕТ СН'!$H$21</f>
        <v>6050.4037485000008</v>
      </c>
      <c r="V108" s="36">
        <f>SUMIFS(СВЦЭМ!$D$39:$D$782,СВЦЭМ!$A$39:$A$782,$A108,СВЦЭМ!$B$39:$B$782,V$83)+'СЕТ СН'!$H$11+СВЦЭМ!$D$10+'СЕТ СН'!$H$5-'СЕТ СН'!$H$21</f>
        <v>6080.3420661600003</v>
      </c>
      <c r="W108" s="36">
        <f>SUMIFS(СВЦЭМ!$D$39:$D$782,СВЦЭМ!$A$39:$A$782,$A108,СВЦЭМ!$B$39:$B$782,W$83)+'СЕТ СН'!$H$11+СВЦЭМ!$D$10+'СЕТ СН'!$H$5-'СЕТ СН'!$H$21</f>
        <v>6093.7078850900007</v>
      </c>
      <c r="X108" s="36">
        <f>SUMIFS(СВЦЭМ!$D$39:$D$782,СВЦЭМ!$A$39:$A$782,$A108,СВЦЭМ!$B$39:$B$782,X$83)+'СЕТ СН'!$H$11+СВЦЭМ!$D$10+'СЕТ СН'!$H$5-'СЕТ СН'!$H$21</f>
        <v>6146.7815263400007</v>
      </c>
      <c r="Y108" s="36">
        <f>SUMIFS(СВЦЭМ!$D$39:$D$782,СВЦЭМ!$A$39:$A$782,$A108,СВЦЭМ!$B$39:$B$782,Y$83)+'СЕТ СН'!$H$11+СВЦЭМ!$D$10+'СЕТ СН'!$H$5-'СЕТ СН'!$H$21</f>
        <v>6261.4933225200002</v>
      </c>
    </row>
    <row r="109" spans="1:25" ht="15.75" x14ac:dyDescent="0.2">
      <c r="A109" s="35">
        <f t="shared" si="2"/>
        <v>45591</v>
      </c>
      <c r="B109" s="36">
        <f>SUMIFS(СВЦЭМ!$D$39:$D$782,СВЦЭМ!$A$39:$A$782,$A109,СВЦЭМ!$B$39:$B$782,B$83)+'СЕТ СН'!$H$11+СВЦЭМ!$D$10+'СЕТ СН'!$H$5-'СЕТ СН'!$H$21</f>
        <v>6215.0698246299999</v>
      </c>
      <c r="C109" s="36">
        <f>SUMIFS(СВЦЭМ!$D$39:$D$782,СВЦЭМ!$A$39:$A$782,$A109,СВЦЭМ!$B$39:$B$782,C$83)+'СЕТ СН'!$H$11+СВЦЭМ!$D$10+'СЕТ СН'!$H$5-'СЕТ СН'!$H$21</f>
        <v>6286.7048970699998</v>
      </c>
      <c r="D109" s="36">
        <f>SUMIFS(СВЦЭМ!$D$39:$D$782,СВЦЭМ!$A$39:$A$782,$A109,СВЦЭМ!$B$39:$B$782,D$83)+'СЕТ СН'!$H$11+СВЦЭМ!$D$10+'СЕТ СН'!$H$5-'СЕТ СН'!$H$21</f>
        <v>6307.1807753800003</v>
      </c>
      <c r="E109" s="36">
        <f>SUMIFS(СВЦЭМ!$D$39:$D$782,СВЦЭМ!$A$39:$A$782,$A109,СВЦЭМ!$B$39:$B$782,E$83)+'СЕТ СН'!$H$11+СВЦЭМ!$D$10+'СЕТ СН'!$H$5-'СЕТ СН'!$H$21</f>
        <v>6310.7102795200008</v>
      </c>
      <c r="F109" s="36">
        <f>SUMIFS(СВЦЭМ!$D$39:$D$782,СВЦЭМ!$A$39:$A$782,$A109,СВЦЭМ!$B$39:$B$782,F$83)+'СЕТ СН'!$H$11+СВЦЭМ!$D$10+'СЕТ СН'!$H$5-'СЕТ СН'!$H$21</f>
        <v>6331.0009905900006</v>
      </c>
      <c r="G109" s="36">
        <f>SUMIFS(СВЦЭМ!$D$39:$D$782,СВЦЭМ!$A$39:$A$782,$A109,СВЦЭМ!$B$39:$B$782,G$83)+'СЕТ СН'!$H$11+СВЦЭМ!$D$10+'СЕТ СН'!$H$5-'СЕТ СН'!$H$21</f>
        <v>6310.8404781500003</v>
      </c>
      <c r="H109" s="36">
        <f>SUMIFS(СВЦЭМ!$D$39:$D$782,СВЦЭМ!$A$39:$A$782,$A109,СВЦЭМ!$B$39:$B$782,H$83)+'СЕТ СН'!$H$11+СВЦЭМ!$D$10+'СЕТ СН'!$H$5-'СЕТ СН'!$H$21</f>
        <v>6264.5613066100004</v>
      </c>
      <c r="I109" s="36">
        <f>SUMIFS(СВЦЭМ!$D$39:$D$782,СВЦЭМ!$A$39:$A$782,$A109,СВЦЭМ!$B$39:$B$782,I$83)+'СЕТ СН'!$H$11+СВЦЭМ!$D$10+'СЕТ СН'!$H$5-'СЕТ СН'!$H$21</f>
        <v>6244.0232191300001</v>
      </c>
      <c r="J109" s="36">
        <f>SUMIFS(СВЦЭМ!$D$39:$D$782,СВЦЭМ!$A$39:$A$782,$A109,СВЦЭМ!$B$39:$B$782,J$83)+'СЕТ СН'!$H$11+СВЦЭМ!$D$10+'СЕТ СН'!$H$5-'СЕТ СН'!$H$21</f>
        <v>6167.1979331300008</v>
      </c>
      <c r="K109" s="36">
        <f>SUMIFS(СВЦЭМ!$D$39:$D$782,СВЦЭМ!$A$39:$A$782,$A109,СВЦЭМ!$B$39:$B$782,K$83)+'СЕТ СН'!$H$11+СВЦЭМ!$D$10+'СЕТ СН'!$H$5-'СЕТ СН'!$H$21</f>
        <v>6084.7313064200007</v>
      </c>
      <c r="L109" s="36">
        <f>SUMIFS(СВЦЭМ!$D$39:$D$782,СВЦЭМ!$A$39:$A$782,$A109,СВЦЭМ!$B$39:$B$782,L$83)+'СЕТ СН'!$H$11+СВЦЭМ!$D$10+'СЕТ СН'!$H$5-'СЕТ СН'!$H$21</f>
        <v>6034.3007722399998</v>
      </c>
      <c r="M109" s="36">
        <f>SUMIFS(СВЦЭМ!$D$39:$D$782,СВЦЭМ!$A$39:$A$782,$A109,СВЦЭМ!$B$39:$B$782,M$83)+'СЕТ СН'!$H$11+СВЦЭМ!$D$10+'СЕТ СН'!$H$5-'СЕТ СН'!$H$21</f>
        <v>6033.9282426400005</v>
      </c>
      <c r="N109" s="36">
        <f>SUMIFS(СВЦЭМ!$D$39:$D$782,СВЦЭМ!$A$39:$A$782,$A109,СВЦЭМ!$B$39:$B$782,N$83)+'СЕТ СН'!$H$11+СВЦЭМ!$D$10+'СЕТ СН'!$H$5-'СЕТ СН'!$H$21</f>
        <v>6047.6250983900009</v>
      </c>
      <c r="O109" s="36">
        <f>SUMIFS(СВЦЭМ!$D$39:$D$782,СВЦЭМ!$A$39:$A$782,$A109,СВЦЭМ!$B$39:$B$782,O$83)+'СЕТ СН'!$H$11+СВЦЭМ!$D$10+'СЕТ СН'!$H$5-'СЕТ СН'!$H$21</f>
        <v>6064.9583273900007</v>
      </c>
      <c r="P109" s="36">
        <f>SUMIFS(СВЦЭМ!$D$39:$D$782,СВЦЭМ!$A$39:$A$782,$A109,СВЦЭМ!$B$39:$B$782,P$83)+'СЕТ СН'!$H$11+СВЦЭМ!$D$10+'СЕТ СН'!$H$5-'СЕТ СН'!$H$21</f>
        <v>6067.6920440900003</v>
      </c>
      <c r="Q109" s="36">
        <f>SUMIFS(СВЦЭМ!$D$39:$D$782,СВЦЭМ!$A$39:$A$782,$A109,СВЦЭМ!$B$39:$B$782,Q$83)+'СЕТ СН'!$H$11+СВЦЭМ!$D$10+'СЕТ СН'!$H$5-'СЕТ СН'!$H$21</f>
        <v>6071.6227877800002</v>
      </c>
      <c r="R109" s="36">
        <f>SUMIFS(СВЦЭМ!$D$39:$D$782,СВЦЭМ!$A$39:$A$782,$A109,СВЦЭМ!$B$39:$B$782,R$83)+'СЕТ СН'!$H$11+СВЦЭМ!$D$10+'СЕТ СН'!$H$5-'СЕТ СН'!$H$21</f>
        <v>6087.3043813300001</v>
      </c>
      <c r="S109" s="36">
        <f>SUMIFS(СВЦЭМ!$D$39:$D$782,СВЦЭМ!$A$39:$A$782,$A109,СВЦЭМ!$B$39:$B$782,S$83)+'СЕТ СН'!$H$11+СВЦЭМ!$D$10+'СЕТ СН'!$H$5-'СЕТ СН'!$H$21</f>
        <v>6085.0017277100005</v>
      </c>
      <c r="T109" s="36">
        <f>SUMIFS(СВЦЭМ!$D$39:$D$782,СВЦЭМ!$A$39:$A$782,$A109,СВЦЭМ!$B$39:$B$782,T$83)+'СЕТ СН'!$H$11+СВЦЭМ!$D$10+'СЕТ СН'!$H$5-'СЕТ СН'!$H$21</f>
        <v>6020.6319296300007</v>
      </c>
      <c r="U109" s="36">
        <f>SUMIFS(СВЦЭМ!$D$39:$D$782,СВЦЭМ!$A$39:$A$782,$A109,СВЦЭМ!$B$39:$B$782,U$83)+'СЕТ СН'!$H$11+СВЦЭМ!$D$10+'СЕТ СН'!$H$5-'СЕТ СН'!$H$21</f>
        <v>6021.45426314</v>
      </c>
      <c r="V109" s="36">
        <f>SUMIFS(СВЦЭМ!$D$39:$D$782,СВЦЭМ!$A$39:$A$782,$A109,СВЦЭМ!$B$39:$B$782,V$83)+'СЕТ СН'!$H$11+СВЦЭМ!$D$10+'СЕТ СН'!$H$5-'СЕТ СН'!$H$21</f>
        <v>6041.84304109</v>
      </c>
      <c r="W109" s="36">
        <f>SUMIFS(СВЦЭМ!$D$39:$D$782,СВЦЭМ!$A$39:$A$782,$A109,СВЦЭМ!$B$39:$B$782,W$83)+'СЕТ СН'!$H$11+СВЦЭМ!$D$10+'СЕТ СН'!$H$5-'СЕТ СН'!$H$21</f>
        <v>6035.3244543800001</v>
      </c>
      <c r="X109" s="36">
        <f>SUMIFS(СВЦЭМ!$D$39:$D$782,СВЦЭМ!$A$39:$A$782,$A109,СВЦЭМ!$B$39:$B$782,X$83)+'СЕТ СН'!$H$11+СВЦЭМ!$D$10+'СЕТ СН'!$H$5-'СЕТ СН'!$H$21</f>
        <v>6078.9464302300003</v>
      </c>
      <c r="Y109" s="36">
        <f>SUMIFS(СВЦЭМ!$D$39:$D$782,СВЦЭМ!$A$39:$A$782,$A109,СВЦЭМ!$B$39:$B$782,Y$83)+'СЕТ СН'!$H$11+СВЦЭМ!$D$10+'СЕТ СН'!$H$5-'СЕТ СН'!$H$21</f>
        <v>6143.5656350200006</v>
      </c>
    </row>
    <row r="110" spans="1:25" ht="15.75" x14ac:dyDescent="0.2">
      <c r="A110" s="35">
        <f t="shared" si="2"/>
        <v>45592</v>
      </c>
      <c r="B110" s="36">
        <f>SUMIFS(СВЦЭМ!$D$39:$D$782,СВЦЭМ!$A$39:$A$782,$A110,СВЦЭМ!$B$39:$B$782,B$83)+'СЕТ СН'!$H$11+СВЦЭМ!$D$10+'СЕТ СН'!$H$5-'СЕТ СН'!$H$21</f>
        <v>6142.9553365100001</v>
      </c>
      <c r="C110" s="36">
        <f>SUMIFS(СВЦЭМ!$D$39:$D$782,СВЦЭМ!$A$39:$A$782,$A110,СВЦЭМ!$B$39:$B$782,C$83)+'СЕТ СН'!$H$11+СВЦЭМ!$D$10+'СЕТ СН'!$H$5-'СЕТ СН'!$H$21</f>
        <v>6203.3543218100003</v>
      </c>
      <c r="D110" s="36">
        <f>SUMIFS(СВЦЭМ!$D$39:$D$782,СВЦЭМ!$A$39:$A$782,$A110,СВЦЭМ!$B$39:$B$782,D$83)+'СЕТ СН'!$H$11+СВЦЭМ!$D$10+'СЕТ СН'!$H$5-'СЕТ СН'!$H$21</f>
        <v>6233.1150156000003</v>
      </c>
      <c r="E110" s="36">
        <f>SUMIFS(СВЦЭМ!$D$39:$D$782,СВЦЭМ!$A$39:$A$782,$A110,СВЦЭМ!$B$39:$B$782,E$83)+'СЕТ СН'!$H$11+СВЦЭМ!$D$10+'СЕТ СН'!$H$5-'СЕТ СН'!$H$21</f>
        <v>6251.7138626100004</v>
      </c>
      <c r="F110" s="36">
        <f>SUMIFS(СВЦЭМ!$D$39:$D$782,СВЦЭМ!$A$39:$A$782,$A110,СВЦЭМ!$B$39:$B$782,F$83)+'СЕТ СН'!$H$11+СВЦЭМ!$D$10+'СЕТ СН'!$H$5-'СЕТ СН'!$H$21</f>
        <v>6260.3613749600008</v>
      </c>
      <c r="G110" s="36">
        <f>SUMIFS(СВЦЭМ!$D$39:$D$782,СВЦЭМ!$A$39:$A$782,$A110,СВЦЭМ!$B$39:$B$782,G$83)+'СЕТ СН'!$H$11+СВЦЭМ!$D$10+'СЕТ СН'!$H$5-'СЕТ СН'!$H$21</f>
        <v>6237.4798970800002</v>
      </c>
      <c r="H110" s="36">
        <f>SUMIFS(СВЦЭМ!$D$39:$D$782,СВЦЭМ!$A$39:$A$782,$A110,СВЦЭМ!$B$39:$B$782,H$83)+'СЕТ СН'!$H$11+СВЦЭМ!$D$10+'СЕТ СН'!$H$5-'СЕТ СН'!$H$21</f>
        <v>6200.2798667400002</v>
      </c>
      <c r="I110" s="36">
        <f>SUMIFS(СВЦЭМ!$D$39:$D$782,СВЦЭМ!$A$39:$A$782,$A110,СВЦЭМ!$B$39:$B$782,I$83)+'СЕТ СН'!$H$11+СВЦЭМ!$D$10+'СЕТ СН'!$H$5-'СЕТ СН'!$H$21</f>
        <v>6180.8877501400002</v>
      </c>
      <c r="J110" s="36">
        <f>SUMIFS(СВЦЭМ!$D$39:$D$782,СВЦЭМ!$A$39:$A$782,$A110,СВЦЭМ!$B$39:$B$782,J$83)+'СЕТ СН'!$H$11+СВЦЭМ!$D$10+'СЕТ СН'!$H$5-'СЕТ СН'!$H$21</f>
        <v>6087.44631897</v>
      </c>
      <c r="K110" s="36">
        <f>SUMIFS(СВЦЭМ!$D$39:$D$782,СВЦЭМ!$A$39:$A$782,$A110,СВЦЭМ!$B$39:$B$782,K$83)+'СЕТ СН'!$H$11+СВЦЭМ!$D$10+'СЕТ СН'!$H$5-'СЕТ СН'!$H$21</f>
        <v>6013.8259323399998</v>
      </c>
      <c r="L110" s="36">
        <f>SUMIFS(СВЦЭМ!$D$39:$D$782,СВЦЭМ!$A$39:$A$782,$A110,СВЦЭМ!$B$39:$B$782,L$83)+'СЕТ СН'!$H$11+СВЦЭМ!$D$10+'СЕТ СН'!$H$5-'СЕТ СН'!$H$21</f>
        <v>5986.7281120900006</v>
      </c>
      <c r="M110" s="36">
        <f>SUMIFS(СВЦЭМ!$D$39:$D$782,СВЦЭМ!$A$39:$A$782,$A110,СВЦЭМ!$B$39:$B$782,M$83)+'СЕТ СН'!$H$11+СВЦЭМ!$D$10+'СЕТ СН'!$H$5-'СЕТ СН'!$H$21</f>
        <v>5992.9509069800006</v>
      </c>
      <c r="N110" s="36">
        <f>SUMIFS(СВЦЭМ!$D$39:$D$782,СВЦЭМ!$A$39:$A$782,$A110,СВЦЭМ!$B$39:$B$782,N$83)+'СЕТ СН'!$H$11+СВЦЭМ!$D$10+'СЕТ СН'!$H$5-'СЕТ СН'!$H$21</f>
        <v>6012.3345527900001</v>
      </c>
      <c r="O110" s="36">
        <f>SUMIFS(СВЦЭМ!$D$39:$D$782,СВЦЭМ!$A$39:$A$782,$A110,СВЦЭМ!$B$39:$B$782,O$83)+'СЕТ СН'!$H$11+СВЦЭМ!$D$10+'СЕТ СН'!$H$5-'СЕТ СН'!$H$21</f>
        <v>6047.8054172100001</v>
      </c>
      <c r="P110" s="36">
        <f>SUMIFS(СВЦЭМ!$D$39:$D$782,СВЦЭМ!$A$39:$A$782,$A110,СВЦЭМ!$B$39:$B$782,P$83)+'СЕТ СН'!$H$11+СВЦЭМ!$D$10+'СЕТ СН'!$H$5-'СЕТ СН'!$H$21</f>
        <v>6061.4000458400005</v>
      </c>
      <c r="Q110" s="36">
        <f>SUMIFS(СВЦЭМ!$D$39:$D$782,СВЦЭМ!$A$39:$A$782,$A110,СВЦЭМ!$B$39:$B$782,Q$83)+'СЕТ СН'!$H$11+СВЦЭМ!$D$10+'СЕТ СН'!$H$5-'СЕТ СН'!$H$21</f>
        <v>6064.3090389200006</v>
      </c>
      <c r="R110" s="36">
        <f>SUMIFS(СВЦЭМ!$D$39:$D$782,СВЦЭМ!$A$39:$A$782,$A110,СВЦЭМ!$B$39:$B$782,R$83)+'СЕТ СН'!$H$11+СВЦЭМ!$D$10+'СЕТ СН'!$H$5-'СЕТ СН'!$H$21</f>
        <v>6088.5690496900006</v>
      </c>
      <c r="S110" s="36">
        <f>SUMIFS(СВЦЭМ!$D$39:$D$782,СВЦЭМ!$A$39:$A$782,$A110,СВЦЭМ!$B$39:$B$782,S$83)+'СЕТ СН'!$H$11+СВЦЭМ!$D$10+'СЕТ СН'!$H$5-'СЕТ СН'!$H$21</f>
        <v>6044.3989681600005</v>
      </c>
      <c r="T110" s="36">
        <f>SUMIFS(СВЦЭМ!$D$39:$D$782,СВЦЭМ!$A$39:$A$782,$A110,СВЦЭМ!$B$39:$B$782,T$83)+'СЕТ СН'!$H$11+СВЦЭМ!$D$10+'СЕТ СН'!$H$5-'СЕТ СН'!$H$21</f>
        <v>5967.3824809400003</v>
      </c>
      <c r="U110" s="36">
        <f>SUMIFS(СВЦЭМ!$D$39:$D$782,СВЦЭМ!$A$39:$A$782,$A110,СВЦЭМ!$B$39:$B$782,U$83)+'СЕТ СН'!$H$11+СВЦЭМ!$D$10+'СЕТ СН'!$H$5-'СЕТ СН'!$H$21</f>
        <v>5954.3307706200003</v>
      </c>
      <c r="V110" s="36">
        <f>SUMIFS(СВЦЭМ!$D$39:$D$782,СВЦЭМ!$A$39:$A$782,$A110,СВЦЭМ!$B$39:$B$782,V$83)+'СЕТ СН'!$H$11+СВЦЭМ!$D$10+'СЕТ СН'!$H$5-'СЕТ СН'!$H$21</f>
        <v>5973.1254779400006</v>
      </c>
      <c r="W110" s="36">
        <f>SUMIFS(СВЦЭМ!$D$39:$D$782,СВЦЭМ!$A$39:$A$782,$A110,СВЦЭМ!$B$39:$B$782,W$83)+'СЕТ СН'!$H$11+СВЦЭМ!$D$10+'СЕТ СН'!$H$5-'СЕТ СН'!$H$21</f>
        <v>5997.1143954700001</v>
      </c>
      <c r="X110" s="36">
        <f>SUMIFS(СВЦЭМ!$D$39:$D$782,СВЦЭМ!$A$39:$A$782,$A110,СВЦЭМ!$B$39:$B$782,X$83)+'СЕТ СН'!$H$11+СВЦЭМ!$D$10+'СЕТ СН'!$H$5-'СЕТ СН'!$H$21</f>
        <v>6030.7701858100008</v>
      </c>
      <c r="Y110" s="36">
        <f>SUMIFS(СВЦЭМ!$D$39:$D$782,СВЦЭМ!$A$39:$A$782,$A110,СВЦЭМ!$B$39:$B$782,Y$83)+'СЕТ СН'!$H$11+СВЦЭМ!$D$10+'СЕТ СН'!$H$5-'СЕТ СН'!$H$21</f>
        <v>6091.9821470100005</v>
      </c>
    </row>
    <row r="111" spans="1:25" ht="15.75" x14ac:dyDescent="0.2">
      <c r="A111" s="35">
        <f t="shared" si="2"/>
        <v>45593</v>
      </c>
      <c r="B111" s="36">
        <f>SUMIFS(СВЦЭМ!$D$39:$D$782,СВЦЭМ!$A$39:$A$782,$A111,СВЦЭМ!$B$39:$B$782,B$83)+'СЕТ СН'!$H$11+СВЦЭМ!$D$10+'СЕТ СН'!$H$5-'СЕТ СН'!$H$21</f>
        <v>6282.4563857200001</v>
      </c>
      <c r="C111" s="36">
        <f>SUMIFS(СВЦЭМ!$D$39:$D$782,СВЦЭМ!$A$39:$A$782,$A111,СВЦЭМ!$B$39:$B$782,C$83)+'СЕТ СН'!$H$11+СВЦЭМ!$D$10+'СЕТ СН'!$H$5-'СЕТ СН'!$H$21</f>
        <v>6336.7536730100001</v>
      </c>
      <c r="D111" s="36">
        <f>SUMIFS(СВЦЭМ!$D$39:$D$782,СВЦЭМ!$A$39:$A$782,$A111,СВЦЭМ!$B$39:$B$782,D$83)+'СЕТ СН'!$H$11+СВЦЭМ!$D$10+'СЕТ СН'!$H$5-'СЕТ СН'!$H$21</f>
        <v>6352.0146477300004</v>
      </c>
      <c r="E111" s="36">
        <f>SUMIFS(СВЦЭМ!$D$39:$D$782,СВЦЭМ!$A$39:$A$782,$A111,СВЦЭМ!$B$39:$B$782,E$83)+'СЕТ СН'!$H$11+СВЦЭМ!$D$10+'СЕТ СН'!$H$5-'СЕТ СН'!$H$21</f>
        <v>6344.1099344800004</v>
      </c>
      <c r="F111" s="36">
        <f>SUMIFS(СВЦЭМ!$D$39:$D$782,СВЦЭМ!$A$39:$A$782,$A111,СВЦЭМ!$B$39:$B$782,F$83)+'СЕТ СН'!$H$11+СВЦЭМ!$D$10+'СЕТ СН'!$H$5-'СЕТ СН'!$H$21</f>
        <v>6345.62790795</v>
      </c>
      <c r="G111" s="36">
        <f>SUMIFS(СВЦЭМ!$D$39:$D$782,СВЦЭМ!$A$39:$A$782,$A111,СВЦЭМ!$B$39:$B$782,G$83)+'СЕТ СН'!$H$11+СВЦЭМ!$D$10+'СЕТ СН'!$H$5-'СЕТ СН'!$H$21</f>
        <v>6341.3876454500005</v>
      </c>
      <c r="H111" s="36">
        <f>SUMIFS(СВЦЭМ!$D$39:$D$782,СВЦЭМ!$A$39:$A$782,$A111,СВЦЭМ!$B$39:$B$782,H$83)+'СЕТ СН'!$H$11+СВЦЭМ!$D$10+'СЕТ СН'!$H$5-'СЕТ СН'!$H$21</f>
        <v>6255.18466016</v>
      </c>
      <c r="I111" s="36">
        <f>SUMIFS(СВЦЭМ!$D$39:$D$782,СВЦЭМ!$A$39:$A$782,$A111,СВЦЭМ!$B$39:$B$782,I$83)+'СЕТ СН'!$H$11+СВЦЭМ!$D$10+'СЕТ СН'!$H$5-'СЕТ СН'!$H$21</f>
        <v>6175.7747506800006</v>
      </c>
      <c r="J111" s="36">
        <f>SUMIFS(СВЦЭМ!$D$39:$D$782,СВЦЭМ!$A$39:$A$782,$A111,СВЦЭМ!$B$39:$B$782,J$83)+'СЕТ СН'!$H$11+СВЦЭМ!$D$10+'СЕТ СН'!$H$5-'СЕТ СН'!$H$21</f>
        <v>6126.7146415100005</v>
      </c>
      <c r="K111" s="36">
        <f>SUMIFS(СВЦЭМ!$D$39:$D$782,СВЦЭМ!$A$39:$A$782,$A111,СВЦЭМ!$B$39:$B$782,K$83)+'СЕТ СН'!$H$11+СВЦЭМ!$D$10+'СЕТ СН'!$H$5-'СЕТ СН'!$H$21</f>
        <v>6110.1579329100005</v>
      </c>
      <c r="L111" s="36">
        <f>SUMIFS(СВЦЭМ!$D$39:$D$782,СВЦЭМ!$A$39:$A$782,$A111,СВЦЭМ!$B$39:$B$782,L$83)+'СЕТ СН'!$H$11+СВЦЭМ!$D$10+'СЕТ СН'!$H$5-'СЕТ СН'!$H$21</f>
        <v>6087.1680537100001</v>
      </c>
      <c r="M111" s="36">
        <f>SUMIFS(СВЦЭМ!$D$39:$D$782,СВЦЭМ!$A$39:$A$782,$A111,СВЦЭМ!$B$39:$B$782,M$83)+'СЕТ СН'!$H$11+СВЦЭМ!$D$10+'СЕТ СН'!$H$5-'СЕТ СН'!$H$21</f>
        <v>6114.4394893799999</v>
      </c>
      <c r="N111" s="36">
        <f>SUMIFS(СВЦЭМ!$D$39:$D$782,СВЦЭМ!$A$39:$A$782,$A111,СВЦЭМ!$B$39:$B$782,N$83)+'СЕТ СН'!$H$11+СВЦЭМ!$D$10+'СЕТ СН'!$H$5-'СЕТ СН'!$H$21</f>
        <v>6142.7644591799999</v>
      </c>
      <c r="O111" s="36">
        <f>SUMIFS(СВЦЭМ!$D$39:$D$782,СВЦЭМ!$A$39:$A$782,$A111,СВЦЭМ!$B$39:$B$782,O$83)+'СЕТ СН'!$H$11+СВЦЭМ!$D$10+'СЕТ СН'!$H$5-'СЕТ СН'!$H$21</f>
        <v>6142.4819643300007</v>
      </c>
      <c r="P111" s="36">
        <f>SUMIFS(СВЦЭМ!$D$39:$D$782,СВЦЭМ!$A$39:$A$782,$A111,СВЦЭМ!$B$39:$B$782,P$83)+'СЕТ СН'!$H$11+СВЦЭМ!$D$10+'СЕТ СН'!$H$5-'СЕТ СН'!$H$21</f>
        <v>6154.8745058900004</v>
      </c>
      <c r="Q111" s="36">
        <f>SUMIFS(СВЦЭМ!$D$39:$D$782,СВЦЭМ!$A$39:$A$782,$A111,СВЦЭМ!$B$39:$B$782,Q$83)+'СЕТ СН'!$H$11+СВЦЭМ!$D$10+'СЕТ СН'!$H$5-'СЕТ СН'!$H$21</f>
        <v>6161.5439953500008</v>
      </c>
      <c r="R111" s="36">
        <f>SUMIFS(СВЦЭМ!$D$39:$D$782,СВЦЭМ!$A$39:$A$782,$A111,СВЦЭМ!$B$39:$B$782,R$83)+'СЕТ СН'!$H$11+СВЦЭМ!$D$10+'СЕТ СН'!$H$5-'СЕТ СН'!$H$21</f>
        <v>6161.02362051</v>
      </c>
      <c r="S111" s="36">
        <f>SUMIFS(СВЦЭМ!$D$39:$D$782,СВЦЭМ!$A$39:$A$782,$A111,СВЦЭМ!$B$39:$B$782,S$83)+'СЕТ СН'!$H$11+СВЦЭМ!$D$10+'СЕТ СН'!$H$5-'СЕТ СН'!$H$21</f>
        <v>6112.7467621200003</v>
      </c>
      <c r="T111" s="36">
        <f>SUMIFS(СВЦЭМ!$D$39:$D$782,СВЦЭМ!$A$39:$A$782,$A111,СВЦЭМ!$B$39:$B$782,T$83)+'СЕТ СН'!$H$11+СВЦЭМ!$D$10+'СЕТ СН'!$H$5-'СЕТ СН'!$H$21</f>
        <v>6055.3171592300005</v>
      </c>
      <c r="U111" s="36">
        <f>SUMIFS(СВЦЭМ!$D$39:$D$782,СВЦЭМ!$A$39:$A$782,$A111,СВЦЭМ!$B$39:$B$782,U$83)+'СЕТ СН'!$H$11+СВЦЭМ!$D$10+'СЕТ СН'!$H$5-'СЕТ СН'!$H$21</f>
        <v>6052.44481834</v>
      </c>
      <c r="V111" s="36">
        <f>SUMIFS(СВЦЭМ!$D$39:$D$782,СВЦЭМ!$A$39:$A$782,$A111,СВЦЭМ!$B$39:$B$782,V$83)+'СЕТ СН'!$H$11+СВЦЭМ!$D$10+'СЕТ СН'!$H$5-'СЕТ СН'!$H$21</f>
        <v>6076.0482752100006</v>
      </c>
      <c r="W111" s="36">
        <f>SUMIFS(СВЦЭМ!$D$39:$D$782,СВЦЭМ!$A$39:$A$782,$A111,СВЦЭМ!$B$39:$B$782,W$83)+'СЕТ СН'!$H$11+СВЦЭМ!$D$10+'СЕТ СН'!$H$5-'СЕТ СН'!$H$21</f>
        <v>6113.7647119600006</v>
      </c>
      <c r="X111" s="36">
        <f>SUMIFS(СВЦЭМ!$D$39:$D$782,СВЦЭМ!$A$39:$A$782,$A111,СВЦЭМ!$B$39:$B$782,X$83)+'СЕТ СН'!$H$11+СВЦЭМ!$D$10+'СЕТ СН'!$H$5-'СЕТ СН'!$H$21</f>
        <v>6166.5255871700001</v>
      </c>
      <c r="Y111" s="36">
        <f>SUMIFS(СВЦЭМ!$D$39:$D$782,СВЦЭМ!$A$39:$A$782,$A111,СВЦЭМ!$B$39:$B$782,Y$83)+'СЕТ СН'!$H$11+СВЦЭМ!$D$10+'СЕТ СН'!$H$5-'СЕТ СН'!$H$21</f>
        <v>6243.9712070200003</v>
      </c>
    </row>
    <row r="112" spans="1:25" ht="15.75" x14ac:dyDescent="0.2">
      <c r="A112" s="35">
        <f t="shared" si="2"/>
        <v>45594</v>
      </c>
      <c r="B112" s="36">
        <f>SUMIFS(СВЦЭМ!$D$39:$D$782,СВЦЭМ!$A$39:$A$782,$A112,СВЦЭМ!$B$39:$B$782,B$83)+'СЕТ СН'!$H$11+СВЦЭМ!$D$10+'СЕТ СН'!$H$5-'СЕТ СН'!$H$21</f>
        <v>6277.1633197700003</v>
      </c>
      <c r="C112" s="36">
        <f>SUMIFS(СВЦЭМ!$D$39:$D$782,СВЦЭМ!$A$39:$A$782,$A112,СВЦЭМ!$B$39:$B$782,C$83)+'СЕТ СН'!$H$11+СВЦЭМ!$D$10+'СЕТ СН'!$H$5-'СЕТ СН'!$H$21</f>
        <v>6315.9072584599999</v>
      </c>
      <c r="D112" s="36">
        <f>SUMIFS(СВЦЭМ!$D$39:$D$782,СВЦЭМ!$A$39:$A$782,$A112,СВЦЭМ!$B$39:$B$782,D$83)+'СЕТ СН'!$H$11+СВЦЭМ!$D$10+'СЕТ СН'!$H$5-'СЕТ СН'!$H$21</f>
        <v>6342.0458218100002</v>
      </c>
      <c r="E112" s="36">
        <f>SUMIFS(СВЦЭМ!$D$39:$D$782,СВЦЭМ!$A$39:$A$782,$A112,СВЦЭМ!$B$39:$B$782,E$83)+'СЕТ СН'!$H$11+СВЦЭМ!$D$10+'СЕТ СН'!$H$5-'СЕТ СН'!$H$21</f>
        <v>6334.1078484700001</v>
      </c>
      <c r="F112" s="36">
        <f>SUMIFS(СВЦЭМ!$D$39:$D$782,СВЦЭМ!$A$39:$A$782,$A112,СВЦЭМ!$B$39:$B$782,F$83)+'СЕТ СН'!$H$11+СВЦЭМ!$D$10+'СЕТ СН'!$H$5-'СЕТ СН'!$H$21</f>
        <v>6342.6825214100008</v>
      </c>
      <c r="G112" s="36">
        <f>SUMIFS(СВЦЭМ!$D$39:$D$782,СВЦЭМ!$A$39:$A$782,$A112,СВЦЭМ!$B$39:$B$782,G$83)+'СЕТ СН'!$H$11+СВЦЭМ!$D$10+'СЕТ СН'!$H$5-'СЕТ СН'!$H$21</f>
        <v>6303.6203965800005</v>
      </c>
      <c r="H112" s="36">
        <f>SUMIFS(СВЦЭМ!$D$39:$D$782,СВЦЭМ!$A$39:$A$782,$A112,СВЦЭМ!$B$39:$B$782,H$83)+'СЕТ СН'!$H$11+СВЦЭМ!$D$10+'СЕТ СН'!$H$5-'СЕТ СН'!$H$21</f>
        <v>6200.1708064499999</v>
      </c>
      <c r="I112" s="36">
        <f>SUMIFS(СВЦЭМ!$D$39:$D$782,СВЦЭМ!$A$39:$A$782,$A112,СВЦЭМ!$B$39:$B$782,I$83)+'СЕТ СН'!$H$11+СВЦЭМ!$D$10+'СЕТ СН'!$H$5-'СЕТ СН'!$H$21</f>
        <v>6157.9386828900006</v>
      </c>
      <c r="J112" s="36">
        <f>SUMIFS(СВЦЭМ!$D$39:$D$782,СВЦЭМ!$A$39:$A$782,$A112,СВЦЭМ!$B$39:$B$782,J$83)+'СЕТ СН'!$H$11+СВЦЭМ!$D$10+'СЕТ СН'!$H$5-'СЕТ СН'!$H$21</f>
        <v>6111.6269459200003</v>
      </c>
      <c r="K112" s="36">
        <f>SUMIFS(СВЦЭМ!$D$39:$D$782,СВЦЭМ!$A$39:$A$782,$A112,СВЦЭМ!$B$39:$B$782,K$83)+'СЕТ СН'!$H$11+СВЦЭМ!$D$10+'СЕТ СН'!$H$5-'СЕТ СН'!$H$21</f>
        <v>6096.8170215999999</v>
      </c>
      <c r="L112" s="36">
        <f>SUMIFS(СВЦЭМ!$D$39:$D$782,СВЦЭМ!$A$39:$A$782,$A112,СВЦЭМ!$B$39:$B$782,L$83)+'СЕТ СН'!$H$11+СВЦЭМ!$D$10+'СЕТ СН'!$H$5-'СЕТ СН'!$H$21</f>
        <v>6080.1322226700004</v>
      </c>
      <c r="M112" s="36">
        <f>SUMIFS(СВЦЭМ!$D$39:$D$782,СВЦЭМ!$A$39:$A$782,$A112,СВЦЭМ!$B$39:$B$782,M$83)+'СЕТ СН'!$H$11+СВЦЭМ!$D$10+'СЕТ СН'!$H$5-'СЕТ СН'!$H$21</f>
        <v>6088.8522424300008</v>
      </c>
      <c r="N112" s="36">
        <f>SUMIFS(СВЦЭМ!$D$39:$D$782,СВЦЭМ!$A$39:$A$782,$A112,СВЦЭМ!$B$39:$B$782,N$83)+'СЕТ СН'!$H$11+СВЦЭМ!$D$10+'СЕТ СН'!$H$5-'СЕТ СН'!$H$21</f>
        <v>6103.64717139</v>
      </c>
      <c r="O112" s="36">
        <f>SUMIFS(СВЦЭМ!$D$39:$D$782,СВЦЭМ!$A$39:$A$782,$A112,СВЦЭМ!$B$39:$B$782,O$83)+'СЕТ СН'!$H$11+СВЦЭМ!$D$10+'СЕТ СН'!$H$5-'СЕТ СН'!$H$21</f>
        <v>6124.0064735100004</v>
      </c>
      <c r="P112" s="36">
        <f>SUMIFS(СВЦЭМ!$D$39:$D$782,СВЦЭМ!$A$39:$A$782,$A112,СВЦЭМ!$B$39:$B$782,P$83)+'СЕТ СН'!$H$11+СВЦЭМ!$D$10+'СЕТ СН'!$H$5-'СЕТ СН'!$H$21</f>
        <v>6132.6673695500003</v>
      </c>
      <c r="Q112" s="36">
        <f>SUMIFS(СВЦЭМ!$D$39:$D$782,СВЦЭМ!$A$39:$A$782,$A112,СВЦЭМ!$B$39:$B$782,Q$83)+'СЕТ СН'!$H$11+СВЦЭМ!$D$10+'СЕТ СН'!$H$5-'СЕТ СН'!$H$21</f>
        <v>6139.7857888200006</v>
      </c>
      <c r="R112" s="36">
        <f>SUMIFS(СВЦЭМ!$D$39:$D$782,СВЦЭМ!$A$39:$A$782,$A112,СВЦЭМ!$B$39:$B$782,R$83)+'СЕТ СН'!$H$11+СВЦЭМ!$D$10+'СЕТ СН'!$H$5-'СЕТ СН'!$H$21</f>
        <v>6134.9141501700005</v>
      </c>
      <c r="S112" s="36">
        <f>SUMIFS(СВЦЭМ!$D$39:$D$782,СВЦЭМ!$A$39:$A$782,$A112,СВЦЭМ!$B$39:$B$782,S$83)+'СЕТ СН'!$H$11+СВЦЭМ!$D$10+'СЕТ СН'!$H$5-'СЕТ СН'!$H$21</f>
        <v>6103.8722720100004</v>
      </c>
      <c r="T112" s="36">
        <f>SUMIFS(СВЦЭМ!$D$39:$D$782,СВЦЭМ!$A$39:$A$782,$A112,СВЦЭМ!$B$39:$B$782,T$83)+'СЕТ СН'!$H$11+СВЦЭМ!$D$10+'СЕТ СН'!$H$5-'СЕТ СН'!$H$21</f>
        <v>6017.72316159</v>
      </c>
      <c r="U112" s="36">
        <f>SUMIFS(СВЦЭМ!$D$39:$D$782,СВЦЭМ!$A$39:$A$782,$A112,СВЦЭМ!$B$39:$B$782,U$83)+'СЕТ СН'!$H$11+СВЦЭМ!$D$10+'СЕТ СН'!$H$5-'СЕТ СН'!$H$21</f>
        <v>6043.8521815100003</v>
      </c>
      <c r="V112" s="36">
        <f>SUMIFS(СВЦЭМ!$D$39:$D$782,СВЦЭМ!$A$39:$A$782,$A112,СВЦЭМ!$B$39:$B$782,V$83)+'СЕТ СН'!$H$11+СВЦЭМ!$D$10+'СЕТ СН'!$H$5-'СЕТ СН'!$H$21</f>
        <v>6069.7405545400006</v>
      </c>
      <c r="W112" s="36">
        <f>SUMIFS(СВЦЭМ!$D$39:$D$782,СВЦЭМ!$A$39:$A$782,$A112,СВЦЭМ!$B$39:$B$782,W$83)+'СЕТ СН'!$H$11+СВЦЭМ!$D$10+'СЕТ СН'!$H$5-'СЕТ СН'!$H$21</f>
        <v>6107.6436504400008</v>
      </c>
      <c r="X112" s="36">
        <f>SUMIFS(СВЦЭМ!$D$39:$D$782,СВЦЭМ!$A$39:$A$782,$A112,СВЦЭМ!$B$39:$B$782,X$83)+'СЕТ СН'!$H$11+СВЦЭМ!$D$10+'СЕТ СН'!$H$5-'СЕТ СН'!$H$21</f>
        <v>6140.6716577300003</v>
      </c>
      <c r="Y112" s="36">
        <f>SUMIFS(СВЦЭМ!$D$39:$D$782,СВЦЭМ!$A$39:$A$782,$A112,СВЦЭМ!$B$39:$B$782,Y$83)+'СЕТ СН'!$H$11+СВЦЭМ!$D$10+'СЕТ СН'!$H$5-'СЕТ СН'!$H$21</f>
        <v>6200.7027054099999</v>
      </c>
    </row>
    <row r="113" spans="1:27" ht="15.75" x14ac:dyDescent="0.2">
      <c r="A113" s="35">
        <f t="shared" si="2"/>
        <v>45595</v>
      </c>
      <c r="B113" s="36">
        <f>SUMIFS(СВЦЭМ!$D$39:$D$782,СВЦЭМ!$A$39:$A$782,$A113,СВЦЭМ!$B$39:$B$782,B$83)+'СЕТ СН'!$H$11+СВЦЭМ!$D$10+'СЕТ СН'!$H$5-'СЕТ СН'!$H$21</f>
        <v>6471.0103364500001</v>
      </c>
      <c r="C113" s="36">
        <f>SUMIFS(СВЦЭМ!$D$39:$D$782,СВЦЭМ!$A$39:$A$782,$A113,СВЦЭМ!$B$39:$B$782,C$83)+'СЕТ СН'!$H$11+СВЦЭМ!$D$10+'СЕТ СН'!$H$5-'СЕТ СН'!$H$21</f>
        <v>6495.0819730700005</v>
      </c>
      <c r="D113" s="36">
        <f>SUMIFS(СВЦЭМ!$D$39:$D$782,СВЦЭМ!$A$39:$A$782,$A113,СВЦЭМ!$B$39:$B$782,D$83)+'СЕТ СН'!$H$11+СВЦЭМ!$D$10+'СЕТ СН'!$H$5-'СЕТ СН'!$H$21</f>
        <v>6553.6763589399998</v>
      </c>
      <c r="E113" s="36">
        <f>SUMIFS(СВЦЭМ!$D$39:$D$782,СВЦЭМ!$A$39:$A$782,$A113,СВЦЭМ!$B$39:$B$782,E$83)+'СЕТ СН'!$H$11+СВЦЭМ!$D$10+'СЕТ СН'!$H$5-'СЕТ СН'!$H$21</f>
        <v>6547.06442806</v>
      </c>
      <c r="F113" s="36">
        <f>SUMIFS(СВЦЭМ!$D$39:$D$782,СВЦЭМ!$A$39:$A$782,$A113,СВЦЭМ!$B$39:$B$782,F$83)+'СЕТ СН'!$H$11+СВЦЭМ!$D$10+'СЕТ СН'!$H$5-'СЕТ СН'!$H$21</f>
        <v>6535.0815941999999</v>
      </c>
      <c r="G113" s="36">
        <f>SUMIFS(СВЦЭМ!$D$39:$D$782,СВЦЭМ!$A$39:$A$782,$A113,СВЦЭМ!$B$39:$B$782,G$83)+'СЕТ СН'!$H$11+СВЦЭМ!$D$10+'СЕТ СН'!$H$5-'СЕТ СН'!$H$21</f>
        <v>6521.0529612999999</v>
      </c>
      <c r="H113" s="36">
        <f>SUMIFS(СВЦЭМ!$D$39:$D$782,СВЦЭМ!$A$39:$A$782,$A113,СВЦЭМ!$B$39:$B$782,H$83)+'СЕТ СН'!$H$11+СВЦЭМ!$D$10+'СЕТ СН'!$H$5-'СЕТ СН'!$H$21</f>
        <v>6416.40324504</v>
      </c>
      <c r="I113" s="36">
        <f>SUMIFS(СВЦЭМ!$D$39:$D$782,СВЦЭМ!$A$39:$A$782,$A113,СВЦЭМ!$B$39:$B$782,I$83)+'СЕТ СН'!$H$11+СВЦЭМ!$D$10+'СЕТ СН'!$H$5-'СЕТ СН'!$H$21</f>
        <v>6366.1214201700004</v>
      </c>
      <c r="J113" s="36">
        <f>SUMIFS(СВЦЭМ!$D$39:$D$782,СВЦЭМ!$A$39:$A$782,$A113,СВЦЭМ!$B$39:$B$782,J$83)+'СЕТ СН'!$H$11+СВЦЭМ!$D$10+'СЕТ СН'!$H$5-'СЕТ СН'!$H$21</f>
        <v>6302.46615122</v>
      </c>
      <c r="K113" s="36">
        <f>SUMIFS(СВЦЭМ!$D$39:$D$782,СВЦЭМ!$A$39:$A$782,$A113,СВЦЭМ!$B$39:$B$782,K$83)+'СЕТ СН'!$H$11+СВЦЭМ!$D$10+'СЕТ СН'!$H$5-'СЕТ СН'!$H$21</f>
        <v>6294.4368398300003</v>
      </c>
      <c r="L113" s="36">
        <f>SUMIFS(СВЦЭМ!$D$39:$D$782,СВЦЭМ!$A$39:$A$782,$A113,СВЦЭМ!$B$39:$B$782,L$83)+'СЕТ СН'!$H$11+СВЦЭМ!$D$10+'СЕТ СН'!$H$5-'СЕТ СН'!$H$21</f>
        <v>6270.4977311000002</v>
      </c>
      <c r="M113" s="36">
        <f>SUMIFS(СВЦЭМ!$D$39:$D$782,СВЦЭМ!$A$39:$A$782,$A113,СВЦЭМ!$B$39:$B$782,M$83)+'СЕТ СН'!$H$11+СВЦЭМ!$D$10+'СЕТ СН'!$H$5-'СЕТ СН'!$H$21</f>
        <v>6281.6544390700001</v>
      </c>
      <c r="N113" s="36">
        <f>SUMIFS(СВЦЭМ!$D$39:$D$782,СВЦЭМ!$A$39:$A$782,$A113,СВЦЭМ!$B$39:$B$782,N$83)+'СЕТ СН'!$H$11+СВЦЭМ!$D$10+'СЕТ СН'!$H$5-'СЕТ СН'!$H$21</f>
        <v>6307.3299172900006</v>
      </c>
      <c r="O113" s="36">
        <f>SUMIFS(СВЦЭМ!$D$39:$D$782,СВЦЭМ!$A$39:$A$782,$A113,СВЦЭМ!$B$39:$B$782,O$83)+'СЕТ СН'!$H$11+СВЦЭМ!$D$10+'СЕТ СН'!$H$5-'СЕТ СН'!$H$21</f>
        <v>6317.5559802200005</v>
      </c>
      <c r="P113" s="36">
        <f>SUMIFS(СВЦЭМ!$D$39:$D$782,СВЦЭМ!$A$39:$A$782,$A113,СВЦЭМ!$B$39:$B$782,P$83)+'СЕТ СН'!$H$11+СВЦЭМ!$D$10+'СЕТ СН'!$H$5-'СЕТ СН'!$H$21</f>
        <v>6325.6225598100009</v>
      </c>
      <c r="Q113" s="36">
        <f>SUMIFS(СВЦЭМ!$D$39:$D$782,СВЦЭМ!$A$39:$A$782,$A113,СВЦЭМ!$B$39:$B$782,Q$83)+'СЕТ СН'!$H$11+СВЦЭМ!$D$10+'СЕТ СН'!$H$5-'СЕТ СН'!$H$21</f>
        <v>6344.0613090400002</v>
      </c>
      <c r="R113" s="36">
        <f>SUMIFS(СВЦЭМ!$D$39:$D$782,СВЦЭМ!$A$39:$A$782,$A113,СВЦЭМ!$B$39:$B$782,R$83)+'СЕТ СН'!$H$11+СВЦЭМ!$D$10+'СЕТ СН'!$H$5-'СЕТ СН'!$H$21</f>
        <v>6337.9724323500004</v>
      </c>
      <c r="S113" s="36">
        <f>SUMIFS(СВЦЭМ!$D$39:$D$782,СВЦЭМ!$A$39:$A$782,$A113,СВЦЭМ!$B$39:$B$782,S$83)+'СЕТ СН'!$H$11+СВЦЭМ!$D$10+'СЕТ СН'!$H$5-'СЕТ СН'!$H$21</f>
        <v>6305.3561487700008</v>
      </c>
      <c r="T113" s="36">
        <f>SUMIFS(СВЦЭМ!$D$39:$D$782,СВЦЭМ!$A$39:$A$782,$A113,СВЦЭМ!$B$39:$B$782,T$83)+'СЕТ СН'!$H$11+СВЦЭМ!$D$10+'СЕТ СН'!$H$5-'СЕТ СН'!$H$21</f>
        <v>6238.0178529100003</v>
      </c>
      <c r="U113" s="36">
        <f>SUMIFS(СВЦЭМ!$D$39:$D$782,СВЦЭМ!$A$39:$A$782,$A113,СВЦЭМ!$B$39:$B$782,U$83)+'СЕТ СН'!$H$11+СВЦЭМ!$D$10+'СЕТ СН'!$H$5-'СЕТ СН'!$H$21</f>
        <v>6218.4626489800003</v>
      </c>
      <c r="V113" s="36">
        <f>SUMIFS(СВЦЭМ!$D$39:$D$782,СВЦЭМ!$A$39:$A$782,$A113,СВЦЭМ!$B$39:$B$782,V$83)+'СЕТ СН'!$H$11+СВЦЭМ!$D$10+'СЕТ СН'!$H$5-'СЕТ СН'!$H$21</f>
        <v>6238.5427966799998</v>
      </c>
      <c r="W113" s="36">
        <f>SUMIFS(СВЦЭМ!$D$39:$D$782,СВЦЭМ!$A$39:$A$782,$A113,СВЦЭМ!$B$39:$B$782,W$83)+'СЕТ СН'!$H$11+СВЦЭМ!$D$10+'СЕТ СН'!$H$5-'СЕТ СН'!$H$21</f>
        <v>6266.7631422100003</v>
      </c>
      <c r="X113" s="36">
        <f>SUMIFS(СВЦЭМ!$D$39:$D$782,СВЦЭМ!$A$39:$A$782,$A113,СВЦЭМ!$B$39:$B$782,X$83)+'СЕТ СН'!$H$11+СВЦЭМ!$D$10+'СЕТ СН'!$H$5-'СЕТ СН'!$H$21</f>
        <v>6319.6931639499999</v>
      </c>
      <c r="Y113" s="36">
        <f>SUMIFS(СВЦЭМ!$D$39:$D$782,СВЦЭМ!$A$39:$A$782,$A113,СВЦЭМ!$B$39:$B$782,Y$83)+'СЕТ СН'!$H$11+СВЦЭМ!$D$10+'СЕТ СН'!$H$5-'СЕТ СН'!$H$21</f>
        <v>6383.0238594399998</v>
      </c>
    </row>
    <row r="114" spans="1:27" ht="15.75" x14ac:dyDescent="0.2">
      <c r="A114" s="35">
        <f t="shared" si="2"/>
        <v>45596</v>
      </c>
      <c r="B114" s="36">
        <f>SUMIFS(СВЦЭМ!$D$39:$D$782,СВЦЭМ!$A$39:$A$782,$A114,СВЦЭМ!$B$39:$B$782,B$83)+'СЕТ СН'!$H$11+СВЦЭМ!$D$10+'СЕТ СН'!$H$5-'СЕТ СН'!$H$21</f>
        <v>6490.0272847699998</v>
      </c>
      <c r="C114" s="36">
        <f>SUMIFS(СВЦЭМ!$D$39:$D$782,СВЦЭМ!$A$39:$A$782,$A114,СВЦЭМ!$B$39:$B$782,C$83)+'СЕТ СН'!$H$11+СВЦЭМ!$D$10+'СЕТ СН'!$H$5-'СЕТ СН'!$H$21</f>
        <v>6466.2843122900003</v>
      </c>
      <c r="D114" s="36">
        <f>SUMIFS(СВЦЭМ!$D$39:$D$782,СВЦЭМ!$A$39:$A$782,$A114,СВЦЭМ!$B$39:$B$782,D$83)+'СЕТ СН'!$H$11+СВЦЭМ!$D$10+'СЕТ СН'!$H$5-'СЕТ СН'!$H$21</f>
        <v>6491.6949391899998</v>
      </c>
      <c r="E114" s="36">
        <f>SUMIFS(СВЦЭМ!$D$39:$D$782,СВЦЭМ!$A$39:$A$782,$A114,СВЦЭМ!$B$39:$B$782,E$83)+'СЕТ СН'!$H$11+СВЦЭМ!$D$10+'СЕТ СН'!$H$5-'СЕТ СН'!$H$21</f>
        <v>6495.5858117500002</v>
      </c>
      <c r="F114" s="36">
        <f>SUMIFS(СВЦЭМ!$D$39:$D$782,СВЦЭМ!$A$39:$A$782,$A114,СВЦЭМ!$B$39:$B$782,F$83)+'СЕТ СН'!$H$11+СВЦЭМ!$D$10+'СЕТ СН'!$H$5-'СЕТ СН'!$H$21</f>
        <v>6495.8677467199996</v>
      </c>
      <c r="G114" s="36">
        <f>SUMIFS(СВЦЭМ!$D$39:$D$782,СВЦЭМ!$A$39:$A$782,$A114,СВЦЭМ!$B$39:$B$782,G$83)+'СЕТ СН'!$H$11+СВЦЭМ!$D$10+'СЕТ СН'!$H$5-'СЕТ СН'!$H$21</f>
        <v>6470.1244082200001</v>
      </c>
      <c r="H114" s="36">
        <f>SUMIFS(СВЦЭМ!$D$39:$D$782,СВЦЭМ!$A$39:$A$782,$A114,СВЦЭМ!$B$39:$B$782,H$83)+'СЕТ СН'!$H$11+СВЦЭМ!$D$10+'СЕТ СН'!$H$5-'СЕТ СН'!$H$21</f>
        <v>6381.5629478500005</v>
      </c>
      <c r="I114" s="36">
        <f>SUMIFS(СВЦЭМ!$D$39:$D$782,СВЦЭМ!$A$39:$A$782,$A114,СВЦЭМ!$B$39:$B$782,I$83)+'СЕТ СН'!$H$11+СВЦЭМ!$D$10+'СЕТ СН'!$H$5-'СЕТ СН'!$H$21</f>
        <v>6273.01553676</v>
      </c>
      <c r="J114" s="36">
        <f>SUMIFS(СВЦЭМ!$D$39:$D$782,СВЦЭМ!$A$39:$A$782,$A114,СВЦЭМ!$B$39:$B$782,J$83)+'СЕТ СН'!$H$11+СВЦЭМ!$D$10+'СЕТ СН'!$H$5-'СЕТ СН'!$H$21</f>
        <v>6234.14981936</v>
      </c>
      <c r="K114" s="36">
        <f>SUMIFS(СВЦЭМ!$D$39:$D$782,СВЦЭМ!$A$39:$A$782,$A114,СВЦЭМ!$B$39:$B$782,K$83)+'СЕТ СН'!$H$11+СВЦЭМ!$D$10+'СЕТ СН'!$H$5-'СЕТ СН'!$H$21</f>
        <v>6205.7401852700004</v>
      </c>
      <c r="L114" s="36">
        <f>SUMIFS(СВЦЭМ!$D$39:$D$782,СВЦЭМ!$A$39:$A$782,$A114,СВЦЭМ!$B$39:$B$782,L$83)+'СЕТ СН'!$H$11+СВЦЭМ!$D$10+'СЕТ СН'!$H$5-'СЕТ СН'!$H$21</f>
        <v>6186.0648096300001</v>
      </c>
      <c r="M114" s="36">
        <f>SUMIFS(СВЦЭМ!$D$39:$D$782,СВЦЭМ!$A$39:$A$782,$A114,СВЦЭМ!$B$39:$B$782,M$83)+'СЕТ СН'!$H$11+СВЦЭМ!$D$10+'СЕТ СН'!$H$5-'СЕТ СН'!$H$21</f>
        <v>6195.02437654</v>
      </c>
      <c r="N114" s="36">
        <f>SUMIFS(СВЦЭМ!$D$39:$D$782,СВЦЭМ!$A$39:$A$782,$A114,СВЦЭМ!$B$39:$B$782,N$83)+'СЕТ СН'!$H$11+СВЦЭМ!$D$10+'СЕТ СН'!$H$5-'СЕТ СН'!$H$21</f>
        <v>6226.5594189600006</v>
      </c>
      <c r="O114" s="36">
        <f>SUMIFS(СВЦЭМ!$D$39:$D$782,СВЦЭМ!$A$39:$A$782,$A114,СВЦЭМ!$B$39:$B$782,O$83)+'СЕТ СН'!$H$11+СВЦЭМ!$D$10+'СЕТ СН'!$H$5-'СЕТ СН'!$H$21</f>
        <v>6247.3118850000001</v>
      </c>
      <c r="P114" s="36">
        <f>SUMIFS(СВЦЭМ!$D$39:$D$782,СВЦЭМ!$A$39:$A$782,$A114,СВЦЭМ!$B$39:$B$782,P$83)+'СЕТ СН'!$H$11+СВЦЭМ!$D$10+'СЕТ СН'!$H$5-'СЕТ СН'!$H$21</f>
        <v>6261.27074206</v>
      </c>
      <c r="Q114" s="36">
        <f>SUMIFS(СВЦЭМ!$D$39:$D$782,СВЦЭМ!$A$39:$A$782,$A114,СВЦЭМ!$B$39:$B$782,Q$83)+'СЕТ СН'!$H$11+СВЦЭМ!$D$10+'СЕТ СН'!$H$5-'СЕТ СН'!$H$21</f>
        <v>6269.9772896499999</v>
      </c>
      <c r="R114" s="36">
        <f>SUMIFS(СВЦЭМ!$D$39:$D$782,СВЦЭМ!$A$39:$A$782,$A114,СВЦЭМ!$B$39:$B$782,R$83)+'СЕТ СН'!$H$11+СВЦЭМ!$D$10+'СЕТ СН'!$H$5-'СЕТ СН'!$H$21</f>
        <v>6269.9442263700003</v>
      </c>
      <c r="S114" s="36">
        <f>SUMIFS(СВЦЭМ!$D$39:$D$782,СВЦЭМ!$A$39:$A$782,$A114,СВЦЭМ!$B$39:$B$782,S$83)+'СЕТ СН'!$H$11+СВЦЭМ!$D$10+'СЕТ СН'!$H$5-'СЕТ СН'!$H$21</f>
        <v>6256.7550966700001</v>
      </c>
      <c r="T114" s="36">
        <f>SUMIFS(СВЦЭМ!$D$39:$D$782,СВЦЭМ!$A$39:$A$782,$A114,СВЦЭМ!$B$39:$B$782,T$83)+'СЕТ СН'!$H$11+СВЦЭМ!$D$10+'СЕТ СН'!$H$5-'СЕТ СН'!$H$21</f>
        <v>6171.92212578</v>
      </c>
      <c r="U114" s="36">
        <f>SUMIFS(СВЦЭМ!$D$39:$D$782,СВЦЭМ!$A$39:$A$782,$A114,СВЦЭМ!$B$39:$B$782,U$83)+'СЕТ СН'!$H$11+СВЦЭМ!$D$10+'СЕТ СН'!$H$5-'СЕТ СН'!$H$21</f>
        <v>6171.4566920300003</v>
      </c>
      <c r="V114" s="36">
        <f>SUMIFS(СВЦЭМ!$D$39:$D$782,СВЦЭМ!$A$39:$A$782,$A114,СВЦЭМ!$B$39:$B$782,V$83)+'СЕТ СН'!$H$11+СВЦЭМ!$D$10+'СЕТ СН'!$H$5-'СЕТ СН'!$H$21</f>
        <v>6172.70420242</v>
      </c>
      <c r="W114" s="36">
        <f>SUMIFS(СВЦЭМ!$D$39:$D$782,СВЦЭМ!$A$39:$A$782,$A114,СВЦЭМ!$B$39:$B$782,W$83)+'СЕТ СН'!$H$11+СВЦЭМ!$D$10+'СЕТ СН'!$H$5-'СЕТ СН'!$H$21</f>
        <v>6196.2165828699999</v>
      </c>
      <c r="X114" s="36">
        <f>SUMIFS(СВЦЭМ!$D$39:$D$782,СВЦЭМ!$A$39:$A$782,$A114,СВЦЭМ!$B$39:$B$782,X$83)+'СЕТ СН'!$H$11+СВЦЭМ!$D$10+'СЕТ СН'!$H$5-'СЕТ СН'!$H$21</f>
        <v>6261.7737198499999</v>
      </c>
      <c r="Y114" s="36">
        <f>SUMIFS(СВЦЭМ!$D$39:$D$782,СВЦЭМ!$A$39:$A$782,$A114,СВЦЭМ!$B$39:$B$782,Y$83)+'СЕТ СН'!$H$11+СВЦЭМ!$D$10+'СЕТ СН'!$H$5-'СЕТ СН'!$H$21</f>
        <v>6293.55207169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01.10.2024</v>
      </c>
      <c r="B120" s="36">
        <f>SUMIFS(СВЦЭМ!$D$39:$D$782,СВЦЭМ!$A$39:$A$782,$A120,СВЦЭМ!$B$39:$B$782,B$119)+'СЕТ СН'!$I$11+СВЦЭМ!$D$10+'СЕТ СН'!$I$5-'СЕТ СН'!$I$21</f>
        <v>6601.3026362299997</v>
      </c>
      <c r="C120" s="36">
        <f>SUMIFS(СВЦЭМ!$D$39:$D$782,СВЦЭМ!$A$39:$A$782,$A120,СВЦЭМ!$B$39:$B$782,C$119)+'СЕТ СН'!$I$11+СВЦЭМ!$D$10+'СЕТ СН'!$I$5-'СЕТ СН'!$I$21</f>
        <v>6590.5186049099993</v>
      </c>
      <c r="D120" s="36">
        <f>SUMIFS(СВЦЭМ!$D$39:$D$782,СВЦЭМ!$A$39:$A$782,$A120,СВЦЭМ!$B$39:$B$782,D$119)+'СЕТ СН'!$I$11+СВЦЭМ!$D$10+'СЕТ СН'!$I$5-'СЕТ СН'!$I$21</f>
        <v>6692.5378876699997</v>
      </c>
      <c r="E120" s="36">
        <f>SUMIFS(СВЦЭМ!$D$39:$D$782,СВЦЭМ!$A$39:$A$782,$A120,СВЦЭМ!$B$39:$B$782,E$119)+'СЕТ СН'!$I$11+СВЦЭМ!$D$10+'СЕТ СН'!$I$5-'СЕТ СН'!$I$21</f>
        <v>6712.63614848</v>
      </c>
      <c r="F120" s="36">
        <f>SUMIFS(СВЦЭМ!$D$39:$D$782,СВЦЭМ!$A$39:$A$782,$A120,СВЦЭМ!$B$39:$B$782,F$119)+'СЕТ СН'!$I$11+СВЦЭМ!$D$10+'СЕТ СН'!$I$5-'СЕТ СН'!$I$21</f>
        <v>6710.7557855899995</v>
      </c>
      <c r="G120" s="36">
        <f>SUMIFS(СВЦЭМ!$D$39:$D$782,СВЦЭМ!$A$39:$A$782,$A120,СВЦЭМ!$B$39:$B$782,G$119)+'СЕТ СН'!$I$11+СВЦЭМ!$D$10+'СЕТ СН'!$I$5-'СЕТ СН'!$I$21</f>
        <v>6673.8051740499996</v>
      </c>
      <c r="H120" s="36">
        <f>SUMIFS(СВЦЭМ!$D$39:$D$782,СВЦЭМ!$A$39:$A$782,$A120,СВЦЭМ!$B$39:$B$782,H$119)+'СЕТ СН'!$I$11+СВЦЭМ!$D$10+'СЕТ СН'!$I$5-'СЕТ СН'!$I$21</f>
        <v>6569.09021433</v>
      </c>
      <c r="I120" s="36">
        <f>SUMIFS(СВЦЭМ!$D$39:$D$782,СВЦЭМ!$A$39:$A$782,$A120,СВЦЭМ!$B$39:$B$782,I$119)+'СЕТ СН'!$I$11+СВЦЭМ!$D$10+'СЕТ СН'!$I$5-'СЕТ СН'!$I$21</f>
        <v>6454.1586795200001</v>
      </c>
      <c r="J120" s="36">
        <f>SUMIFS(СВЦЭМ!$D$39:$D$782,СВЦЭМ!$A$39:$A$782,$A120,СВЦЭМ!$B$39:$B$782,J$119)+'СЕТ СН'!$I$11+СВЦЭМ!$D$10+'СЕТ СН'!$I$5-'СЕТ СН'!$I$21</f>
        <v>6408.3089005999991</v>
      </c>
      <c r="K120" s="36">
        <f>SUMIFS(СВЦЭМ!$D$39:$D$782,СВЦЭМ!$A$39:$A$782,$A120,СВЦЭМ!$B$39:$B$782,K$119)+'СЕТ СН'!$I$11+СВЦЭМ!$D$10+'СЕТ СН'!$I$5-'СЕТ СН'!$I$21</f>
        <v>6359.2915756099992</v>
      </c>
      <c r="L120" s="36">
        <f>SUMIFS(СВЦЭМ!$D$39:$D$782,СВЦЭМ!$A$39:$A$782,$A120,СВЦЭМ!$B$39:$B$782,L$119)+'СЕТ СН'!$I$11+СВЦЭМ!$D$10+'СЕТ СН'!$I$5-'СЕТ СН'!$I$21</f>
        <v>6363.2010302299996</v>
      </c>
      <c r="M120" s="36">
        <f>SUMIFS(СВЦЭМ!$D$39:$D$782,СВЦЭМ!$A$39:$A$782,$A120,СВЦЭМ!$B$39:$B$782,M$119)+'СЕТ СН'!$I$11+СВЦЭМ!$D$10+'СЕТ СН'!$I$5-'СЕТ СН'!$I$21</f>
        <v>6367.0360566599993</v>
      </c>
      <c r="N120" s="36">
        <f>SUMIFS(СВЦЭМ!$D$39:$D$782,СВЦЭМ!$A$39:$A$782,$A120,СВЦЭМ!$B$39:$B$782,N$119)+'СЕТ СН'!$I$11+СВЦЭМ!$D$10+'СЕТ СН'!$I$5-'СЕТ СН'!$I$21</f>
        <v>6390.2678067299994</v>
      </c>
      <c r="O120" s="36">
        <f>SUMIFS(СВЦЭМ!$D$39:$D$782,СВЦЭМ!$A$39:$A$782,$A120,СВЦЭМ!$B$39:$B$782,O$119)+'СЕТ СН'!$I$11+СВЦЭМ!$D$10+'СЕТ СН'!$I$5-'СЕТ СН'!$I$21</f>
        <v>6369.3327700099999</v>
      </c>
      <c r="P120" s="36">
        <f>SUMIFS(СВЦЭМ!$D$39:$D$782,СВЦЭМ!$A$39:$A$782,$A120,СВЦЭМ!$B$39:$B$782,P$119)+'СЕТ СН'!$I$11+СВЦЭМ!$D$10+'СЕТ СН'!$I$5-'СЕТ СН'!$I$21</f>
        <v>6375.8166919099995</v>
      </c>
      <c r="Q120" s="36">
        <f>SUMIFS(СВЦЭМ!$D$39:$D$782,СВЦЭМ!$A$39:$A$782,$A120,СВЦЭМ!$B$39:$B$782,Q$119)+'СЕТ СН'!$I$11+СВЦЭМ!$D$10+'СЕТ СН'!$I$5-'СЕТ СН'!$I$21</f>
        <v>6414.6414593999998</v>
      </c>
      <c r="R120" s="36">
        <f>SUMIFS(СВЦЭМ!$D$39:$D$782,СВЦЭМ!$A$39:$A$782,$A120,СВЦЭМ!$B$39:$B$782,R$119)+'СЕТ СН'!$I$11+СВЦЭМ!$D$10+'СЕТ СН'!$I$5-'СЕТ СН'!$I$21</f>
        <v>6393.1366425799997</v>
      </c>
      <c r="S120" s="36">
        <f>SUMIFS(СВЦЭМ!$D$39:$D$782,СВЦЭМ!$A$39:$A$782,$A120,СВЦЭМ!$B$39:$B$782,S$119)+'СЕТ СН'!$I$11+СВЦЭМ!$D$10+'СЕТ СН'!$I$5-'СЕТ СН'!$I$21</f>
        <v>6358.43256535</v>
      </c>
      <c r="T120" s="36">
        <f>SUMIFS(СВЦЭМ!$D$39:$D$782,СВЦЭМ!$A$39:$A$782,$A120,СВЦЭМ!$B$39:$B$782,T$119)+'СЕТ СН'!$I$11+СВЦЭМ!$D$10+'СЕТ СН'!$I$5-'СЕТ СН'!$I$21</f>
        <v>6346.1845420599993</v>
      </c>
      <c r="U120" s="36">
        <f>SUMIFS(СВЦЭМ!$D$39:$D$782,СВЦЭМ!$A$39:$A$782,$A120,СВЦЭМ!$B$39:$B$782,U$119)+'СЕТ СН'!$I$11+СВЦЭМ!$D$10+'СЕТ СН'!$I$5-'СЕТ СН'!$I$21</f>
        <v>6317.0636237999997</v>
      </c>
      <c r="V120" s="36">
        <f>SUMIFS(СВЦЭМ!$D$39:$D$782,СВЦЭМ!$A$39:$A$782,$A120,СВЦЭМ!$B$39:$B$782,V$119)+'СЕТ СН'!$I$11+СВЦЭМ!$D$10+'СЕТ СН'!$I$5-'СЕТ СН'!$I$21</f>
        <v>6300.55523378</v>
      </c>
      <c r="W120" s="36">
        <f>SUMIFS(СВЦЭМ!$D$39:$D$782,СВЦЭМ!$A$39:$A$782,$A120,СВЦЭМ!$B$39:$B$782,W$119)+'СЕТ СН'!$I$11+СВЦЭМ!$D$10+'СЕТ СН'!$I$5-'СЕТ СН'!$I$21</f>
        <v>6300.4754397699999</v>
      </c>
      <c r="X120" s="36">
        <f>SUMIFS(СВЦЭМ!$D$39:$D$782,СВЦЭМ!$A$39:$A$782,$A120,СВЦЭМ!$B$39:$B$782,X$119)+'СЕТ СН'!$I$11+СВЦЭМ!$D$10+'СЕТ СН'!$I$5-'СЕТ СН'!$I$21</f>
        <v>6375.9782718599999</v>
      </c>
      <c r="Y120" s="36">
        <f>SUMIFS(СВЦЭМ!$D$39:$D$782,СВЦЭМ!$A$39:$A$782,$A120,СВЦЭМ!$B$39:$B$782,Y$119)+'СЕТ СН'!$I$11+СВЦЭМ!$D$10+'СЕТ СН'!$I$5-'СЕТ СН'!$I$21</f>
        <v>6456.5787431499994</v>
      </c>
      <c r="AA120" s="45"/>
    </row>
    <row r="121" spans="1:27" ht="15.75" x14ac:dyDescent="0.2">
      <c r="A121" s="35">
        <f>A120+1</f>
        <v>45567</v>
      </c>
      <c r="B121" s="36">
        <f>SUMIFS(СВЦЭМ!$D$39:$D$782,СВЦЭМ!$A$39:$A$782,$A121,СВЦЭМ!$B$39:$B$782,B$119)+'СЕТ СН'!$I$11+СВЦЭМ!$D$10+'СЕТ СН'!$I$5-'СЕТ СН'!$I$21</f>
        <v>6544.8155216300001</v>
      </c>
      <c r="C121" s="36">
        <f>SUMIFS(СВЦЭМ!$D$39:$D$782,СВЦЭМ!$A$39:$A$782,$A121,СВЦЭМ!$B$39:$B$782,C$119)+'СЕТ СН'!$I$11+СВЦЭМ!$D$10+'СЕТ СН'!$I$5-'СЕТ СН'!$I$21</f>
        <v>6605.0072582499997</v>
      </c>
      <c r="D121" s="36">
        <f>SUMIFS(СВЦЭМ!$D$39:$D$782,СВЦЭМ!$A$39:$A$782,$A121,СВЦЭМ!$B$39:$B$782,D$119)+'СЕТ СН'!$I$11+СВЦЭМ!$D$10+'СЕТ СН'!$I$5-'СЕТ СН'!$I$21</f>
        <v>6672.3488495499996</v>
      </c>
      <c r="E121" s="36">
        <f>SUMIFS(СВЦЭМ!$D$39:$D$782,СВЦЭМ!$A$39:$A$782,$A121,СВЦЭМ!$B$39:$B$782,E$119)+'СЕТ СН'!$I$11+СВЦЭМ!$D$10+'СЕТ СН'!$I$5-'СЕТ СН'!$I$21</f>
        <v>6697.6184679999997</v>
      </c>
      <c r="F121" s="36">
        <f>SUMIFS(СВЦЭМ!$D$39:$D$782,СВЦЭМ!$A$39:$A$782,$A121,СВЦЭМ!$B$39:$B$782,F$119)+'СЕТ СН'!$I$11+СВЦЭМ!$D$10+'СЕТ СН'!$I$5-'СЕТ СН'!$I$21</f>
        <v>6687.1277405399996</v>
      </c>
      <c r="G121" s="36">
        <f>SUMIFS(СВЦЭМ!$D$39:$D$782,СВЦЭМ!$A$39:$A$782,$A121,СВЦЭМ!$B$39:$B$782,G$119)+'СЕТ СН'!$I$11+СВЦЭМ!$D$10+'СЕТ СН'!$I$5-'СЕТ СН'!$I$21</f>
        <v>6654.1311621299992</v>
      </c>
      <c r="H121" s="36">
        <f>SUMIFS(СВЦЭМ!$D$39:$D$782,СВЦЭМ!$A$39:$A$782,$A121,СВЦЭМ!$B$39:$B$782,H$119)+'СЕТ СН'!$I$11+СВЦЭМ!$D$10+'СЕТ СН'!$I$5-'СЕТ СН'!$I$21</f>
        <v>6563.4493719299999</v>
      </c>
      <c r="I121" s="36">
        <f>SUMIFS(СВЦЭМ!$D$39:$D$782,СВЦЭМ!$A$39:$A$782,$A121,СВЦЭМ!$B$39:$B$782,I$119)+'СЕТ СН'!$I$11+СВЦЭМ!$D$10+'СЕТ СН'!$I$5-'СЕТ СН'!$I$21</f>
        <v>6470.1379979899993</v>
      </c>
      <c r="J121" s="36">
        <f>SUMIFS(СВЦЭМ!$D$39:$D$782,СВЦЭМ!$A$39:$A$782,$A121,СВЦЭМ!$B$39:$B$782,J$119)+'СЕТ СН'!$I$11+СВЦЭМ!$D$10+'СЕТ СН'!$I$5-'СЕТ СН'!$I$21</f>
        <v>6439.6461125499991</v>
      </c>
      <c r="K121" s="36">
        <f>SUMIFS(СВЦЭМ!$D$39:$D$782,СВЦЭМ!$A$39:$A$782,$A121,СВЦЭМ!$B$39:$B$782,K$119)+'СЕТ СН'!$I$11+СВЦЭМ!$D$10+'СЕТ СН'!$I$5-'СЕТ СН'!$I$21</f>
        <v>6406.1199948399999</v>
      </c>
      <c r="L121" s="36">
        <f>SUMIFS(СВЦЭМ!$D$39:$D$782,СВЦЭМ!$A$39:$A$782,$A121,СВЦЭМ!$B$39:$B$782,L$119)+'СЕТ СН'!$I$11+СВЦЭМ!$D$10+'СЕТ СН'!$I$5-'СЕТ СН'!$I$21</f>
        <v>6409.5090646699991</v>
      </c>
      <c r="M121" s="36">
        <f>SUMIFS(СВЦЭМ!$D$39:$D$782,СВЦЭМ!$A$39:$A$782,$A121,СВЦЭМ!$B$39:$B$782,M$119)+'СЕТ СН'!$I$11+СВЦЭМ!$D$10+'СЕТ СН'!$I$5-'СЕТ СН'!$I$21</f>
        <v>6424.1144497199994</v>
      </c>
      <c r="N121" s="36">
        <f>SUMIFS(СВЦЭМ!$D$39:$D$782,СВЦЭМ!$A$39:$A$782,$A121,СВЦЭМ!$B$39:$B$782,N$119)+'СЕТ СН'!$I$11+СВЦЭМ!$D$10+'СЕТ СН'!$I$5-'СЕТ СН'!$I$21</f>
        <v>6432.40763849</v>
      </c>
      <c r="O121" s="36">
        <f>SUMIFS(СВЦЭМ!$D$39:$D$782,СВЦЭМ!$A$39:$A$782,$A121,СВЦЭМ!$B$39:$B$782,O$119)+'СЕТ СН'!$I$11+СВЦЭМ!$D$10+'СЕТ СН'!$I$5-'СЕТ СН'!$I$21</f>
        <v>6420.20184548</v>
      </c>
      <c r="P121" s="36">
        <f>SUMIFS(СВЦЭМ!$D$39:$D$782,СВЦЭМ!$A$39:$A$782,$A121,СВЦЭМ!$B$39:$B$782,P$119)+'СЕТ СН'!$I$11+СВЦЭМ!$D$10+'СЕТ СН'!$I$5-'СЕТ СН'!$I$21</f>
        <v>6418.5250578499999</v>
      </c>
      <c r="Q121" s="36">
        <f>SUMIFS(СВЦЭМ!$D$39:$D$782,СВЦЭМ!$A$39:$A$782,$A121,СВЦЭМ!$B$39:$B$782,Q$119)+'СЕТ СН'!$I$11+СВЦЭМ!$D$10+'СЕТ СН'!$I$5-'СЕТ СН'!$I$21</f>
        <v>6445.49878455</v>
      </c>
      <c r="R121" s="36">
        <f>SUMIFS(СВЦЭМ!$D$39:$D$782,СВЦЭМ!$A$39:$A$782,$A121,СВЦЭМ!$B$39:$B$782,R$119)+'СЕТ СН'!$I$11+СВЦЭМ!$D$10+'СЕТ СН'!$I$5-'СЕТ СН'!$I$21</f>
        <v>6401.1468237600002</v>
      </c>
      <c r="S121" s="36">
        <f>SUMIFS(СВЦЭМ!$D$39:$D$782,СВЦЭМ!$A$39:$A$782,$A121,СВЦЭМ!$B$39:$B$782,S$119)+'СЕТ СН'!$I$11+СВЦЭМ!$D$10+'СЕТ СН'!$I$5-'СЕТ СН'!$I$21</f>
        <v>6391.71371344</v>
      </c>
      <c r="T121" s="36">
        <f>SUMIFS(СВЦЭМ!$D$39:$D$782,СВЦЭМ!$A$39:$A$782,$A121,СВЦЭМ!$B$39:$B$782,T$119)+'СЕТ СН'!$I$11+СВЦЭМ!$D$10+'СЕТ СН'!$I$5-'СЕТ СН'!$I$21</f>
        <v>6373.9031000799996</v>
      </c>
      <c r="U121" s="36">
        <f>SUMIFS(СВЦЭМ!$D$39:$D$782,СВЦЭМ!$A$39:$A$782,$A121,СВЦЭМ!$B$39:$B$782,U$119)+'СЕТ СН'!$I$11+СВЦЭМ!$D$10+'СЕТ СН'!$I$5-'СЕТ СН'!$I$21</f>
        <v>6345.49942276</v>
      </c>
      <c r="V121" s="36">
        <f>SUMIFS(СВЦЭМ!$D$39:$D$782,СВЦЭМ!$A$39:$A$782,$A121,СВЦЭМ!$B$39:$B$782,V$119)+'СЕТ СН'!$I$11+СВЦЭМ!$D$10+'СЕТ СН'!$I$5-'СЕТ СН'!$I$21</f>
        <v>6347.4699373399999</v>
      </c>
      <c r="W121" s="36">
        <f>SUMIFS(СВЦЭМ!$D$39:$D$782,СВЦЭМ!$A$39:$A$782,$A121,СВЦЭМ!$B$39:$B$782,W$119)+'СЕТ СН'!$I$11+СВЦЭМ!$D$10+'СЕТ СН'!$I$5-'СЕТ СН'!$I$21</f>
        <v>6360.9400989400001</v>
      </c>
      <c r="X121" s="36">
        <f>SUMIFS(СВЦЭМ!$D$39:$D$782,СВЦЭМ!$A$39:$A$782,$A121,СВЦЭМ!$B$39:$B$782,X$119)+'СЕТ СН'!$I$11+СВЦЭМ!$D$10+'СЕТ СН'!$I$5-'СЕТ СН'!$I$21</f>
        <v>6430.0135945599995</v>
      </c>
      <c r="Y121" s="36">
        <f>SUMIFS(СВЦЭМ!$D$39:$D$782,СВЦЭМ!$A$39:$A$782,$A121,СВЦЭМ!$B$39:$B$782,Y$119)+'СЕТ СН'!$I$11+СВЦЭМ!$D$10+'СЕТ СН'!$I$5-'СЕТ СН'!$I$21</f>
        <v>6502.4828952999997</v>
      </c>
    </row>
    <row r="122" spans="1:27" ht="15.75" x14ac:dyDescent="0.2">
      <c r="A122" s="35">
        <f t="shared" ref="A122:A150" si="3">A121+1</f>
        <v>45568</v>
      </c>
      <c r="B122" s="36">
        <f>SUMIFS(СВЦЭМ!$D$39:$D$782,СВЦЭМ!$A$39:$A$782,$A122,СВЦЭМ!$B$39:$B$782,B$119)+'СЕТ СН'!$I$11+СВЦЭМ!$D$10+'СЕТ СН'!$I$5-'СЕТ СН'!$I$21</f>
        <v>6481.6677329599997</v>
      </c>
      <c r="C122" s="36">
        <f>SUMIFS(СВЦЭМ!$D$39:$D$782,СВЦЭМ!$A$39:$A$782,$A122,СВЦЭМ!$B$39:$B$782,C$119)+'СЕТ СН'!$I$11+СВЦЭМ!$D$10+'СЕТ СН'!$I$5-'СЕТ СН'!$I$21</f>
        <v>6529.7939693299995</v>
      </c>
      <c r="D122" s="36">
        <f>SUMIFS(СВЦЭМ!$D$39:$D$782,СВЦЭМ!$A$39:$A$782,$A122,СВЦЭМ!$B$39:$B$782,D$119)+'СЕТ СН'!$I$11+СВЦЭМ!$D$10+'СЕТ СН'!$I$5-'СЕТ СН'!$I$21</f>
        <v>6575.1757864499996</v>
      </c>
      <c r="E122" s="36">
        <f>SUMIFS(СВЦЭМ!$D$39:$D$782,СВЦЭМ!$A$39:$A$782,$A122,СВЦЭМ!$B$39:$B$782,E$119)+'СЕТ СН'!$I$11+СВЦЭМ!$D$10+'СЕТ СН'!$I$5-'СЕТ СН'!$I$21</f>
        <v>6625.8526212199995</v>
      </c>
      <c r="F122" s="36">
        <f>SUMIFS(СВЦЭМ!$D$39:$D$782,СВЦЭМ!$A$39:$A$782,$A122,СВЦЭМ!$B$39:$B$782,F$119)+'СЕТ СН'!$I$11+СВЦЭМ!$D$10+'СЕТ СН'!$I$5-'СЕТ СН'!$I$21</f>
        <v>6604.0325818900001</v>
      </c>
      <c r="G122" s="36">
        <f>SUMIFS(СВЦЭМ!$D$39:$D$782,СВЦЭМ!$A$39:$A$782,$A122,СВЦЭМ!$B$39:$B$782,G$119)+'СЕТ СН'!$I$11+СВЦЭМ!$D$10+'СЕТ СН'!$I$5-'СЕТ СН'!$I$21</f>
        <v>6599.9768962199996</v>
      </c>
      <c r="H122" s="36">
        <f>SUMIFS(СВЦЭМ!$D$39:$D$782,СВЦЭМ!$A$39:$A$782,$A122,СВЦЭМ!$B$39:$B$782,H$119)+'СЕТ СН'!$I$11+СВЦЭМ!$D$10+'СЕТ СН'!$I$5-'СЕТ СН'!$I$21</f>
        <v>6522.9703489499998</v>
      </c>
      <c r="I122" s="36">
        <f>SUMIFS(СВЦЭМ!$D$39:$D$782,СВЦЭМ!$A$39:$A$782,$A122,СВЦЭМ!$B$39:$B$782,I$119)+'СЕТ СН'!$I$11+СВЦЭМ!$D$10+'СЕТ СН'!$I$5-'СЕТ СН'!$I$21</f>
        <v>6448.9573057500002</v>
      </c>
      <c r="J122" s="36">
        <f>SUMIFS(СВЦЭМ!$D$39:$D$782,СВЦЭМ!$A$39:$A$782,$A122,СВЦЭМ!$B$39:$B$782,J$119)+'СЕТ СН'!$I$11+СВЦЭМ!$D$10+'СЕТ СН'!$I$5-'СЕТ СН'!$I$21</f>
        <v>6414.7109966899998</v>
      </c>
      <c r="K122" s="36">
        <f>SUMIFS(СВЦЭМ!$D$39:$D$782,СВЦЭМ!$A$39:$A$782,$A122,СВЦЭМ!$B$39:$B$782,K$119)+'СЕТ СН'!$I$11+СВЦЭМ!$D$10+'СЕТ СН'!$I$5-'СЕТ СН'!$I$21</f>
        <v>6381.5444497600001</v>
      </c>
      <c r="L122" s="36">
        <f>SUMIFS(СВЦЭМ!$D$39:$D$782,СВЦЭМ!$A$39:$A$782,$A122,СВЦЭМ!$B$39:$B$782,L$119)+'СЕТ СН'!$I$11+СВЦЭМ!$D$10+'СЕТ СН'!$I$5-'СЕТ СН'!$I$21</f>
        <v>6366.1581452699993</v>
      </c>
      <c r="M122" s="36">
        <f>SUMIFS(СВЦЭМ!$D$39:$D$782,СВЦЭМ!$A$39:$A$782,$A122,СВЦЭМ!$B$39:$B$782,M$119)+'СЕТ СН'!$I$11+СВЦЭМ!$D$10+'СЕТ СН'!$I$5-'СЕТ СН'!$I$21</f>
        <v>6384.5326461299992</v>
      </c>
      <c r="N122" s="36">
        <f>SUMIFS(СВЦЭМ!$D$39:$D$782,СВЦЭМ!$A$39:$A$782,$A122,СВЦЭМ!$B$39:$B$782,N$119)+'СЕТ СН'!$I$11+СВЦЭМ!$D$10+'СЕТ СН'!$I$5-'СЕТ СН'!$I$21</f>
        <v>6416.0201387799998</v>
      </c>
      <c r="O122" s="36">
        <f>SUMIFS(СВЦЭМ!$D$39:$D$782,СВЦЭМ!$A$39:$A$782,$A122,СВЦЭМ!$B$39:$B$782,O$119)+'СЕТ СН'!$I$11+СВЦЭМ!$D$10+'СЕТ СН'!$I$5-'СЕТ СН'!$I$21</f>
        <v>6395.2534685099999</v>
      </c>
      <c r="P122" s="36">
        <f>SUMIFS(СВЦЭМ!$D$39:$D$782,СВЦЭМ!$A$39:$A$782,$A122,СВЦЭМ!$B$39:$B$782,P$119)+'СЕТ СН'!$I$11+СВЦЭМ!$D$10+'СЕТ СН'!$I$5-'СЕТ СН'!$I$21</f>
        <v>6396.2552494299998</v>
      </c>
      <c r="Q122" s="36">
        <f>SUMIFS(СВЦЭМ!$D$39:$D$782,СВЦЭМ!$A$39:$A$782,$A122,СВЦЭМ!$B$39:$B$782,Q$119)+'СЕТ СН'!$I$11+СВЦЭМ!$D$10+'СЕТ СН'!$I$5-'СЕТ СН'!$I$21</f>
        <v>6413.5697423199999</v>
      </c>
      <c r="R122" s="36">
        <f>SUMIFS(СВЦЭМ!$D$39:$D$782,СВЦЭМ!$A$39:$A$782,$A122,СВЦЭМ!$B$39:$B$782,R$119)+'СЕТ СН'!$I$11+СВЦЭМ!$D$10+'СЕТ СН'!$I$5-'СЕТ СН'!$I$21</f>
        <v>6410.4197557199996</v>
      </c>
      <c r="S122" s="36">
        <f>SUMIFS(СВЦЭМ!$D$39:$D$782,СВЦЭМ!$A$39:$A$782,$A122,СВЦЭМ!$B$39:$B$782,S$119)+'СЕТ СН'!$I$11+СВЦЭМ!$D$10+'СЕТ СН'!$I$5-'СЕТ СН'!$I$21</f>
        <v>6381.17502814</v>
      </c>
      <c r="T122" s="36">
        <f>SUMIFS(СВЦЭМ!$D$39:$D$782,СВЦЭМ!$A$39:$A$782,$A122,СВЦЭМ!$B$39:$B$782,T$119)+'СЕТ СН'!$I$11+СВЦЭМ!$D$10+'СЕТ СН'!$I$5-'СЕТ СН'!$I$21</f>
        <v>6369.9065535099999</v>
      </c>
      <c r="U122" s="36">
        <f>SUMIFS(СВЦЭМ!$D$39:$D$782,СВЦЭМ!$A$39:$A$782,$A122,СВЦЭМ!$B$39:$B$782,U$119)+'СЕТ СН'!$I$11+СВЦЭМ!$D$10+'СЕТ СН'!$I$5-'СЕТ СН'!$I$21</f>
        <v>6349.2113264299996</v>
      </c>
      <c r="V122" s="36">
        <f>SUMIFS(СВЦЭМ!$D$39:$D$782,СВЦЭМ!$A$39:$A$782,$A122,СВЦЭМ!$B$39:$B$782,V$119)+'СЕТ СН'!$I$11+СВЦЭМ!$D$10+'СЕТ СН'!$I$5-'СЕТ СН'!$I$21</f>
        <v>6332.0529970899997</v>
      </c>
      <c r="W122" s="36">
        <f>SUMIFS(СВЦЭМ!$D$39:$D$782,СВЦЭМ!$A$39:$A$782,$A122,СВЦЭМ!$B$39:$B$782,W$119)+'СЕТ СН'!$I$11+СВЦЭМ!$D$10+'СЕТ СН'!$I$5-'СЕТ СН'!$I$21</f>
        <v>6369.3049373499998</v>
      </c>
      <c r="X122" s="36">
        <f>SUMIFS(СВЦЭМ!$D$39:$D$782,СВЦЭМ!$A$39:$A$782,$A122,СВЦЭМ!$B$39:$B$782,X$119)+'СЕТ СН'!$I$11+СВЦЭМ!$D$10+'СЕТ СН'!$I$5-'СЕТ СН'!$I$21</f>
        <v>6429.4794368699995</v>
      </c>
      <c r="Y122" s="36">
        <f>SUMIFS(СВЦЭМ!$D$39:$D$782,СВЦЭМ!$A$39:$A$782,$A122,СВЦЭМ!$B$39:$B$782,Y$119)+'СЕТ СН'!$I$11+СВЦЭМ!$D$10+'СЕТ СН'!$I$5-'СЕТ СН'!$I$21</f>
        <v>6496.6225456699995</v>
      </c>
    </row>
    <row r="123" spans="1:27" ht="15.75" x14ac:dyDescent="0.2">
      <c r="A123" s="35">
        <f t="shared" si="3"/>
        <v>45569</v>
      </c>
      <c r="B123" s="36">
        <f>SUMIFS(СВЦЭМ!$D$39:$D$782,СВЦЭМ!$A$39:$A$782,$A123,СВЦЭМ!$B$39:$B$782,B$119)+'СЕТ СН'!$I$11+СВЦЭМ!$D$10+'СЕТ СН'!$I$5-'СЕТ СН'!$I$21</f>
        <v>6568.2722724099995</v>
      </c>
      <c r="C123" s="36">
        <f>SUMIFS(СВЦЭМ!$D$39:$D$782,СВЦЭМ!$A$39:$A$782,$A123,СВЦЭМ!$B$39:$B$782,C$119)+'СЕТ СН'!$I$11+СВЦЭМ!$D$10+'СЕТ СН'!$I$5-'СЕТ СН'!$I$21</f>
        <v>6623.5988018399994</v>
      </c>
      <c r="D123" s="36">
        <f>SUMIFS(СВЦЭМ!$D$39:$D$782,СВЦЭМ!$A$39:$A$782,$A123,СВЦЭМ!$B$39:$B$782,D$119)+'СЕТ СН'!$I$11+СВЦЭМ!$D$10+'СЕТ СН'!$I$5-'СЕТ СН'!$I$21</f>
        <v>6647.3091683999992</v>
      </c>
      <c r="E123" s="36">
        <f>SUMIFS(СВЦЭМ!$D$39:$D$782,СВЦЭМ!$A$39:$A$782,$A123,СВЦЭМ!$B$39:$B$782,E$119)+'СЕТ СН'!$I$11+СВЦЭМ!$D$10+'СЕТ СН'!$I$5-'СЕТ СН'!$I$21</f>
        <v>6675.8772654299992</v>
      </c>
      <c r="F123" s="36">
        <f>SUMIFS(СВЦЭМ!$D$39:$D$782,СВЦЭМ!$A$39:$A$782,$A123,СВЦЭМ!$B$39:$B$782,F$119)+'СЕТ СН'!$I$11+СВЦЭМ!$D$10+'СЕТ СН'!$I$5-'СЕТ СН'!$I$21</f>
        <v>6681.5491122299991</v>
      </c>
      <c r="G123" s="36">
        <f>SUMIFS(СВЦЭМ!$D$39:$D$782,СВЦЭМ!$A$39:$A$782,$A123,СВЦЭМ!$B$39:$B$782,G$119)+'СЕТ СН'!$I$11+СВЦЭМ!$D$10+'СЕТ СН'!$I$5-'СЕТ СН'!$I$21</f>
        <v>6628.5278895299998</v>
      </c>
      <c r="H123" s="36">
        <f>SUMIFS(СВЦЭМ!$D$39:$D$782,СВЦЭМ!$A$39:$A$782,$A123,СВЦЭМ!$B$39:$B$782,H$119)+'СЕТ СН'!$I$11+СВЦЭМ!$D$10+'СЕТ СН'!$I$5-'СЕТ СН'!$I$21</f>
        <v>6555.0212557899995</v>
      </c>
      <c r="I123" s="36">
        <f>SUMIFS(СВЦЭМ!$D$39:$D$782,СВЦЭМ!$A$39:$A$782,$A123,СВЦЭМ!$B$39:$B$782,I$119)+'СЕТ СН'!$I$11+СВЦЭМ!$D$10+'СЕТ СН'!$I$5-'СЕТ СН'!$I$21</f>
        <v>6472.8421456199994</v>
      </c>
      <c r="J123" s="36">
        <f>SUMIFS(СВЦЭМ!$D$39:$D$782,СВЦЭМ!$A$39:$A$782,$A123,СВЦЭМ!$B$39:$B$782,J$119)+'СЕТ СН'!$I$11+СВЦЭМ!$D$10+'СЕТ СН'!$I$5-'СЕТ СН'!$I$21</f>
        <v>6411.0177104799996</v>
      </c>
      <c r="K123" s="36">
        <f>SUMIFS(СВЦЭМ!$D$39:$D$782,СВЦЭМ!$A$39:$A$782,$A123,СВЦЭМ!$B$39:$B$782,K$119)+'СЕТ СН'!$I$11+СВЦЭМ!$D$10+'СЕТ СН'!$I$5-'СЕТ СН'!$I$21</f>
        <v>6382.1995196499993</v>
      </c>
      <c r="L123" s="36">
        <f>SUMIFS(СВЦЭМ!$D$39:$D$782,СВЦЭМ!$A$39:$A$782,$A123,СВЦЭМ!$B$39:$B$782,L$119)+'СЕТ СН'!$I$11+СВЦЭМ!$D$10+'СЕТ СН'!$I$5-'СЕТ СН'!$I$21</f>
        <v>6360.3343579799994</v>
      </c>
      <c r="M123" s="36">
        <f>SUMIFS(СВЦЭМ!$D$39:$D$782,СВЦЭМ!$A$39:$A$782,$A123,СВЦЭМ!$B$39:$B$782,M$119)+'СЕТ СН'!$I$11+СВЦЭМ!$D$10+'СЕТ СН'!$I$5-'СЕТ СН'!$I$21</f>
        <v>6385.4516298599992</v>
      </c>
      <c r="N123" s="36">
        <f>SUMIFS(СВЦЭМ!$D$39:$D$782,СВЦЭМ!$A$39:$A$782,$A123,СВЦЭМ!$B$39:$B$782,N$119)+'СЕТ СН'!$I$11+СВЦЭМ!$D$10+'СЕТ СН'!$I$5-'СЕТ СН'!$I$21</f>
        <v>6433.3876059599997</v>
      </c>
      <c r="O123" s="36">
        <f>SUMIFS(СВЦЭМ!$D$39:$D$782,СВЦЭМ!$A$39:$A$782,$A123,СВЦЭМ!$B$39:$B$782,O$119)+'СЕТ СН'!$I$11+СВЦЭМ!$D$10+'СЕТ СН'!$I$5-'СЕТ СН'!$I$21</f>
        <v>6417.2232386099995</v>
      </c>
      <c r="P123" s="36">
        <f>SUMIFS(СВЦЭМ!$D$39:$D$782,СВЦЭМ!$A$39:$A$782,$A123,СВЦЭМ!$B$39:$B$782,P$119)+'СЕТ СН'!$I$11+СВЦЭМ!$D$10+'СЕТ СН'!$I$5-'СЕТ СН'!$I$21</f>
        <v>6398.3551488399999</v>
      </c>
      <c r="Q123" s="36">
        <f>SUMIFS(СВЦЭМ!$D$39:$D$782,СВЦЭМ!$A$39:$A$782,$A123,СВЦЭМ!$B$39:$B$782,Q$119)+'СЕТ СН'!$I$11+СВЦЭМ!$D$10+'СЕТ СН'!$I$5-'СЕТ СН'!$I$21</f>
        <v>6419.4557594599992</v>
      </c>
      <c r="R123" s="36">
        <f>SUMIFS(СВЦЭМ!$D$39:$D$782,СВЦЭМ!$A$39:$A$782,$A123,СВЦЭМ!$B$39:$B$782,R$119)+'СЕТ СН'!$I$11+СВЦЭМ!$D$10+'СЕТ СН'!$I$5-'СЕТ СН'!$I$21</f>
        <v>6421.4241725499996</v>
      </c>
      <c r="S123" s="36">
        <f>SUMIFS(СВЦЭМ!$D$39:$D$782,СВЦЭМ!$A$39:$A$782,$A123,СВЦЭМ!$B$39:$B$782,S$119)+'СЕТ СН'!$I$11+СВЦЭМ!$D$10+'СЕТ СН'!$I$5-'СЕТ СН'!$I$21</f>
        <v>6396.7179255699994</v>
      </c>
      <c r="T123" s="36">
        <f>SUMIFS(СВЦЭМ!$D$39:$D$782,СВЦЭМ!$A$39:$A$782,$A123,СВЦЭМ!$B$39:$B$782,T$119)+'СЕТ СН'!$I$11+СВЦЭМ!$D$10+'СЕТ СН'!$I$5-'СЕТ СН'!$I$21</f>
        <v>6364.0495212199994</v>
      </c>
      <c r="U123" s="36">
        <f>SUMIFS(СВЦЭМ!$D$39:$D$782,СВЦЭМ!$A$39:$A$782,$A123,СВЦЭМ!$B$39:$B$782,U$119)+'СЕТ СН'!$I$11+СВЦЭМ!$D$10+'СЕТ СН'!$I$5-'СЕТ СН'!$I$21</f>
        <v>6315.92562817</v>
      </c>
      <c r="V123" s="36">
        <f>SUMIFS(СВЦЭМ!$D$39:$D$782,СВЦЭМ!$A$39:$A$782,$A123,СВЦЭМ!$B$39:$B$782,V$119)+'СЕТ СН'!$I$11+СВЦЭМ!$D$10+'СЕТ СН'!$I$5-'СЕТ СН'!$I$21</f>
        <v>6318.4840656099996</v>
      </c>
      <c r="W123" s="36">
        <f>SUMIFS(СВЦЭМ!$D$39:$D$782,СВЦЭМ!$A$39:$A$782,$A123,СВЦЭМ!$B$39:$B$782,W$119)+'СЕТ СН'!$I$11+СВЦЭМ!$D$10+'СЕТ СН'!$I$5-'СЕТ СН'!$I$21</f>
        <v>6347.0210692699993</v>
      </c>
      <c r="X123" s="36">
        <f>SUMIFS(СВЦЭМ!$D$39:$D$782,СВЦЭМ!$A$39:$A$782,$A123,СВЦЭМ!$B$39:$B$782,X$119)+'СЕТ СН'!$I$11+СВЦЭМ!$D$10+'СЕТ СН'!$I$5-'СЕТ СН'!$I$21</f>
        <v>6404.2605362499999</v>
      </c>
      <c r="Y123" s="36">
        <f>SUMIFS(СВЦЭМ!$D$39:$D$782,СВЦЭМ!$A$39:$A$782,$A123,СВЦЭМ!$B$39:$B$782,Y$119)+'СЕТ СН'!$I$11+СВЦЭМ!$D$10+'СЕТ СН'!$I$5-'СЕТ СН'!$I$21</f>
        <v>6480.3702404599999</v>
      </c>
    </row>
    <row r="124" spans="1:27" ht="15.75" x14ac:dyDescent="0.2">
      <c r="A124" s="35">
        <f t="shared" si="3"/>
        <v>45570</v>
      </c>
      <c r="B124" s="36">
        <f>SUMIFS(СВЦЭМ!$D$39:$D$782,СВЦЭМ!$A$39:$A$782,$A124,СВЦЭМ!$B$39:$B$782,B$119)+'СЕТ СН'!$I$11+СВЦЭМ!$D$10+'СЕТ СН'!$I$5-'СЕТ СН'!$I$21</f>
        <v>6686.5992881099992</v>
      </c>
      <c r="C124" s="36">
        <f>SUMIFS(СВЦЭМ!$D$39:$D$782,СВЦЭМ!$A$39:$A$782,$A124,СВЦЭМ!$B$39:$B$782,C$119)+'СЕТ СН'!$I$11+СВЦЭМ!$D$10+'СЕТ СН'!$I$5-'СЕТ СН'!$I$21</f>
        <v>6682.8491861299999</v>
      </c>
      <c r="D124" s="36">
        <f>SUMIFS(СВЦЭМ!$D$39:$D$782,СВЦЭМ!$A$39:$A$782,$A124,СВЦЭМ!$B$39:$B$782,D$119)+'СЕТ СН'!$I$11+СВЦЭМ!$D$10+'СЕТ СН'!$I$5-'СЕТ СН'!$I$21</f>
        <v>6728.8718359699997</v>
      </c>
      <c r="E124" s="36">
        <f>SUMIFS(СВЦЭМ!$D$39:$D$782,СВЦЭМ!$A$39:$A$782,$A124,СВЦЭМ!$B$39:$B$782,E$119)+'СЕТ СН'!$I$11+СВЦЭМ!$D$10+'СЕТ СН'!$I$5-'СЕТ СН'!$I$21</f>
        <v>6733.4112117200002</v>
      </c>
      <c r="F124" s="36">
        <f>SUMIFS(СВЦЭМ!$D$39:$D$782,СВЦЭМ!$A$39:$A$782,$A124,СВЦЭМ!$B$39:$B$782,F$119)+'СЕТ СН'!$I$11+СВЦЭМ!$D$10+'СЕТ СН'!$I$5-'СЕТ СН'!$I$21</f>
        <v>6727.8871237699996</v>
      </c>
      <c r="G124" s="36">
        <f>SUMIFS(СВЦЭМ!$D$39:$D$782,СВЦЭМ!$A$39:$A$782,$A124,СВЦЭМ!$B$39:$B$782,G$119)+'СЕТ СН'!$I$11+СВЦЭМ!$D$10+'СЕТ СН'!$I$5-'СЕТ СН'!$I$21</f>
        <v>6730.4436546500001</v>
      </c>
      <c r="H124" s="36">
        <f>SUMIFS(СВЦЭМ!$D$39:$D$782,СВЦЭМ!$A$39:$A$782,$A124,СВЦЭМ!$B$39:$B$782,H$119)+'СЕТ СН'!$I$11+СВЦЭМ!$D$10+'СЕТ СН'!$I$5-'СЕТ СН'!$I$21</f>
        <v>6669.3013701199998</v>
      </c>
      <c r="I124" s="36">
        <f>SUMIFS(СВЦЭМ!$D$39:$D$782,СВЦЭМ!$A$39:$A$782,$A124,СВЦЭМ!$B$39:$B$782,I$119)+'СЕТ СН'!$I$11+СВЦЭМ!$D$10+'СЕТ СН'!$I$5-'СЕТ СН'!$I$21</f>
        <v>6599.9834857299993</v>
      </c>
      <c r="J124" s="36">
        <f>SUMIFS(СВЦЭМ!$D$39:$D$782,СВЦЭМ!$A$39:$A$782,$A124,СВЦЭМ!$B$39:$B$782,J$119)+'СЕТ СН'!$I$11+СВЦЭМ!$D$10+'СЕТ СН'!$I$5-'СЕТ СН'!$I$21</f>
        <v>6490.6508361199994</v>
      </c>
      <c r="K124" s="36">
        <f>SUMIFS(СВЦЭМ!$D$39:$D$782,СВЦЭМ!$A$39:$A$782,$A124,СВЦЭМ!$B$39:$B$782,K$119)+'СЕТ СН'!$I$11+СВЦЭМ!$D$10+'СЕТ СН'!$I$5-'СЕТ СН'!$I$21</f>
        <v>6403.0449436499994</v>
      </c>
      <c r="L124" s="36">
        <f>SUMIFS(СВЦЭМ!$D$39:$D$782,СВЦЭМ!$A$39:$A$782,$A124,СВЦЭМ!$B$39:$B$782,L$119)+'СЕТ СН'!$I$11+СВЦЭМ!$D$10+'СЕТ СН'!$I$5-'СЕТ СН'!$I$21</f>
        <v>6388.7019973699998</v>
      </c>
      <c r="M124" s="36">
        <f>SUMIFS(СВЦЭМ!$D$39:$D$782,СВЦЭМ!$A$39:$A$782,$A124,СВЦЭМ!$B$39:$B$782,M$119)+'СЕТ СН'!$I$11+СВЦЭМ!$D$10+'СЕТ СН'!$I$5-'СЕТ СН'!$I$21</f>
        <v>6402.9252434999999</v>
      </c>
      <c r="N124" s="36">
        <f>SUMIFS(СВЦЭМ!$D$39:$D$782,СВЦЭМ!$A$39:$A$782,$A124,СВЦЭМ!$B$39:$B$782,N$119)+'СЕТ СН'!$I$11+СВЦЭМ!$D$10+'СЕТ СН'!$I$5-'СЕТ СН'!$I$21</f>
        <v>6410.3815252200002</v>
      </c>
      <c r="O124" s="36">
        <f>SUMIFS(СВЦЭМ!$D$39:$D$782,СВЦЭМ!$A$39:$A$782,$A124,СВЦЭМ!$B$39:$B$782,O$119)+'СЕТ СН'!$I$11+СВЦЭМ!$D$10+'СЕТ СН'!$I$5-'СЕТ СН'!$I$21</f>
        <v>6427.2322940399999</v>
      </c>
      <c r="P124" s="36">
        <f>SUMIFS(СВЦЭМ!$D$39:$D$782,СВЦЭМ!$A$39:$A$782,$A124,СВЦЭМ!$B$39:$B$782,P$119)+'СЕТ СН'!$I$11+СВЦЭМ!$D$10+'СЕТ СН'!$I$5-'СЕТ СН'!$I$21</f>
        <v>6440.2075751199991</v>
      </c>
      <c r="Q124" s="36">
        <f>SUMIFS(СВЦЭМ!$D$39:$D$782,СВЦЭМ!$A$39:$A$782,$A124,СВЦЭМ!$B$39:$B$782,Q$119)+'СЕТ СН'!$I$11+СВЦЭМ!$D$10+'СЕТ СН'!$I$5-'СЕТ СН'!$I$21</f>
        <v>6430.31156027</v>
      </c>
      <c r="R124" s="36">
        <f>SUMIFS(СВЦЭМ!$D$39:$D$782,СВЦЭМ!$A$39:$A$782,$A124,СВЦЭМ!$B$39:$B$782,R$119)+'СЕТ СН'!$I$11+СВЦЭМ!$D$10+'СЕТ СН'!$I$5-'СЕТ СН'!$I$21</f>
        <v>6442.2230191599992</v>
      </c>
      <c r="S124" s="36">
        <f>SUMIFS(СВЦЭМ!$D$39:$D$782,СВЦЭМ!$A$39:$A$782,$A124,СВЦЭМ!$B$39:$B$782,S$119)+'СЕТ СН'!$I$11+СВЦЭМ!$D$10+'СЕТ СН'!$I$5-'СЕТ СН'!$I$21</f>
        <v>6424.3730139299996</v>
      </c>
      <c r="T124" s="36">
        <f>SUMIFS(СВЦЭМ!$D$39:$D$782,СВЦЭМ!$A$39:$A$782,$A124,СВЦЭМ!$B$39:$B$782,T$119)+'СЕТ СН'!$I$11+СВЦЭМ!$D$10+'СЕТ СН'!$I$5-'СЕТ СН'!$I$21</f>
        <v>6409.9751811499991</v>
      </c>
      <c r="U124" s="36">
        <f>SUMIFS(СВЦЭМ!$D$39:$D$782,СВЦЭМ!$A$39:$A$782,$A124,СВЦЭМ!$B$39:$B$782,U$119)+'СЕТ СН'!$I$11+СВЦЭМ!$D$10+'СЕТ СН'!$I$5-'СЕТ СН'!$I$21</f>
        <v>6368.7603381299996</v>
      </c>
      <c r="V124" s="36">
        <f>SUMIFS(СВЦЭМ!$D$39:$D$782,СВЦЭМ!$A$39:$A$782,$A124,СВЦЭМ!$B$39:$B$782,V$119)+'СЕТ СН'!$I$11+СВЦЭМ!$D$10+'СЕТ СН'!$I$5-'СЕТ СН'!$I$21</f>
        <v>6363.3624906099994</v>
      </c>
      <c r="W124" s="36">
        <f>SUMIFS(СВЦЭМ!$D$39:$D$782,СВЦЭМ!$A$39:$A$782,$A124,СВЦЭМ!$B$39:$B$782,W$119)+'СЕТ СН'!$I$11+СВЦЭМ!$D$10+'СЕТ СН'!$I$5-'СЕТ СН'!$I$21</f>
        <v>6402.0277683799995</v>
      </c>
      <c r="X124" s="36">
        <f>SUMIFS(СВЦЭМ!$D$39:$D$782,СВЦЭМ!$A$39:$A$782,$A124,СВЦЭМ!$B$39:$B$782,X$119)+'СЕТ СН'!$I$11+СВЦЭМ!$D$10+'СЕТ СН'!$I$5-'СЕТ СН'!$I$21</f>
        <v>6473.6074790399998</v>
      </c>
      <c r="Y124" s="36">
        <f>SUMIFS(СВЦЭМ!$D$39:$D$782,СВЦЭМ!$A$39:$A$782,$A124,СВЦЭМ!$B$39:$B$782,Y$119)+'СЕТ СН'!$I$11+СВЦЭМ!$D$10+'СЕТ СН'!$I$5-'СЕТ СН'!$I$21</f>
        <v>6525.3234729099995</v>
      </c>
    </row>
    <row r="125" spans="1:27" ht="15.75" x14ac:dyDescent="0.2">
      <c r="A125" s="35">
        <f t="shared" si="3"/>
        <v>45571</v>
      </c>
      <c r="B125" s="36">
        <f>SUMIFS(СВЦЭМ!$D$39:$D$782,СВЦЭМ!$A$39:$A$782,$A125,СВЦЭМ!$B$39:$B$782,B$119)+'СЕТ СН'!$I$11+СВЦЭМ!$D$10+'СЕТ СН'!$I$5-'СЕТ СН'!$I$21</f>
        <v>6606.4135689599998</v>
      </c>
      <c r="C125" s="36">
        <f>SUMIFS(СВЦЭМ!$D$39:$D$782,СВЦЭМ!$A$39:$A$782,$A125,СВЦЭМ!$B$39:$B$782,C$119)+'СЕТ СН'!$I$11+СВЦЭМ!$D$10+'СЕТ СН'!$I$5-'СЕТ СН'!$I$21</f>
        <v>6670.2900692599997</v>
      </c>
      <c r="D125" s="36">
        <f>SUMIFS(СВЦЭМ!$D$39:$D$782,СВЦЭМ!$A$39:$A$782,$A125,СВЦЭМ!$B$39:$B$782,D$119)+'СЕТ СН'!$I$11+СВЦЭМ!$D$10+'СЕТ СН'!$I$5-'СЕТ СН'!$I$21</f>
        <v>6774.0573826499995</v>
      </c>
      <c r="E125" s="36">
        <f>SUMIFS(СВЦЭМ!$D$39:$D$782,СВЦЭМ!$A$39:$A$782,$A125,СВЦЭМ!$B$39:$B$782,E$119)+'СЕТ СН'!$I$11+СВЦЭМ!$D$10+'СЕТ СН'!$I$5-'СЕТ СН'!$I$21</f>
        <v>6720.4787956299997</v>
      </c>
      <c r="F125" s="36">
        <f>SUMIFS(СВЦЭМ!$D$39:$D$782,СВЦЭМ!$A$39:$A$782,$A125,СВЦЭМ!$B$39:$B$782,F$119)+'СЕТ СН'!$I$11+СВЦЭМ!$D$10+'СЕТ СН'!$I$5-'СЕТ СН'!$I$21</f>
        <v>6671.4449041099997</v>
      </c>
      <c r="G125" s="36">
        <f>SUMIFS(СВЦЭМ!$D$39:$D$782,СВЦЭМ!$A$39:$A$782,$A125,СВЦЭМ!$B$39:$B$782,G$119)+'СЕТ СН'!$I$11+СВЦЭМ!$D$10+'СЕТ СН'!$I$5-'СЕТ СН'!$I$21</f>
        <v>6639.8278687799993</v>
      </c>
      <c r="H125" s="36">
        <f>SUMIFS(СВЦЭМ!$D$39:$D$782,СВЦЭМ!$A$39:$A$782,$A125,СВЦЭМ!$B$39:$B$782,H$119)+'СЕТ СН'!$I$11+СВЦЭМ!$D$10+'СЕТ СН'!$I$5-'СЕТ СН'!$I$21</f>
        <v>6611.0765738800001</v>
      </c>
      <c r="I125" s="36">
        <f>SUMIFS(СВЦЭМ!$D$39:$D$782,СВЦЭМ!$A$39:$A$782,$A125,СВЦЭМ!$B$39:$B$782,I$119)+'СЕТ СН'!$I$11+СВЦЭМ!$D$10+'СЕТ СН'!$I$5-'СЕТ СН'!$I$21</f>
        <v>6562.2830246099993</v>
      </c>
      <c r="J125" s="36">
        <f>SUMIFS(СВЦЭМ!$D$39:$D$782,СВЦЭМ!$A$39:$A$782,$A125,СВЦЭМ!$B$39:$B$782,J$119)+'СЕТ СН'!$I$11+СВЦЭМ!$D$10+'СЕТ СН'!$I$5-'СЕТ СН'!$I$21</f>
        <v>6438.4748929500001</v>
      </c>
      <c r="K125" s="36">
        <f>SUMIFS(СВЦЭМ!$D$39:$D$782,СВЦЭМ!$A$39:$A$782,$A125,СВЦЭМ!$B$39:$B$782,K$119)+'СЕТ СН'!$I$11+СВЦЭМ!$D$10+'СЕТ СН'!$I$5-'СЕТ СН'!$I$21</f>
        <v>6359.7665387199995</v>
      </c>
      <c r="L125" s="36">
        <f>SUMIFS(СВЦЭМ!$D$39:$D$782,СВЦЭМ!$A$39:$A$782,$A125,СВЦЭМ!$B$39:$B$782,L$119)+'СЕТ СН'!$I$11+СВЦЭМ!$D$10+'СЕТ СН'!$I$5-'СЕТ СН'!$I$21</f>
        <v>6337.1820896399995</v>
      </c>
      <c r="M125" s="36">
        <f>SUMIFS(СВЦЭМ!$D$39:$D$782,СВЦЭМ!$A$39:$A$782,$A125,СВЦЭМ!$B$39:$B$782,M$119)+'СЕТ СН'!$I$11+СВЦЭМ!$D$10+'СЕТ СН'!$I$5-'СЕТ СН'!$I$21</f>
        <v>6347.8630505900001</v>
      </c>
      <c r="N125" s="36">
        <f>SUMIFS(СВЦЭМ!$D$39:$D$782,СВЦЭМ!$A$39:$A$782,$A125,СВЦЭМ!$B$39:$B$782,N$119)+'СЕТ СН'!$I$11+СВЦЭМ!$D$10+'СЕТ СН'!$I$5-'СЕТ СН'!$I$21</f>
        <v>6364.1059264399992</v>
      </c>
      <c r="O125" s="36">
        <f>SUMIFS(СВЦЭМ!$D$39:$D$782,СВЦЭМ!$A$39:$A$782,$A125,СВЦЭМ!$B$39:$B$782,O$119)+'СЕТ СН'!$I$11+СВЦЭМ!$D$10+'СЕТ СН'!$I$5-'СЕТ СН'!$I$21</f>
        <v>6389.67068105</v>
      </c>
      <c r="P125" s="36">
        <f>SUMIFS(СВЦЭМ!$D$39:$D$782,СВЦЭМ!$A$39:$A$782,$A125,СВЦЭМ!$B$39:$B$782,P$119)+'СЕТ СН'!$I$11+СВЦЭМ!$D$10+'СЕТ СН'!$I$5-'СЕТ СН'!$I$21</f>
        <v>6398.7269450899994</v>
      </c>
      <c r="Q125" s="36">
        <f>SUMIFS(СВЦЭМ!$D$39:$D$782,СВЦЭМ!$A$39:$A$782,$A125,СВЦЭМ!$B$39:$B$782,Q$119)+'СЕТ СН'!$I$11+СВЦЭМ!$D$10+'СЕТ СН'!$I$5-'СЕТ СН'!$I$21</f>
        <v>6410.4185048799991</v>
      </c>
      <c r="R125" s="36">
        <f>SUMIFS(СВЦЭМ!$D$39:$D$782,СВЦЭМ!$A$39:$A$782,$A125,СВЦЭМ!$B$39:$B$782,R$119)+'СЕТ СН'!$I$11+СВЦЭМ!$D$10+'СЕТ СН'!$I$5-'СЕТ СН'!$I$21</f>
        <v>6405.1693707999993</v>
      </c>
      <c r="S125" s="36">
        <f>SUMIFS(СВЦЭМ!$D$39:$D$782,СВЦЭМ!$A$39:$A$782,$A125,СВЦЭМ!$B$39:$B$782,S$119)+'СЕТ СН'!$I$11+СВЦЭМ!$D$10+'СЕТ СН'!$I$5-'СЕТ СН'!$I$21</f>
        <v>6383.6176489999998</v>
      </c>
      <c r="T125" s="36">
        <f>SUMIFS(СВЦЭМ!$D$39:$D$782,СВЦЭМ!$A$39:$A$782,$A125,СВЦЭМ!$B$39:$B$782,T$119)+'СЕТ СН'!$I$11+СВЦЭМ!$D$10+'СЕТ СН'!$I$5-'СЕТ СН'!$I$21</f>
        <v>6389.0242475899995</v>
      </c>
      <c r="U125" s="36">
        <f>SUMIFS(СВЦЭМ!$D$39:$D$782,СВЦЭМ!$A$39:$A$782,$A125,СВЦЭМ!$B$39:$B$782,U$119)+'СЕТ СН'!$I$11+СВЦЭМ!$D$10+'СЕТ СН'!$I$5-'СЕТ СН'!$I$21</f>
        <v>6327.0119997799993</v>
      </c>
      <c r="V125" s="36">
        <f>SUMIFS(СВЦЭМ!$D$39:$D$782,СВЦЭМ!$A$39:$A$782,$A125,СВЦЭМ!$B$39:$B$782,V$119)+'СЕТ СН'!$I$11+СВЦЭМ!$D$10+'СЕТ СН'!$I$5-'СЕТ СН'!$I$21</f>
        <v>6329.9551626100001</v>
      </c>
      <c r="W125" s="36">
        <f>SUMIFS(СВЦЭМ!$D$39:$D$782,СВЦЭМ!$A$39:$A$782,$A125,СВЦЭМ!$B$39:$B$782,W$119)+'СЕТ СН'!$I$11+СВЦЭМ!$D$10+'СЕТ СН'!$I$5-'СЕТ СН'!$I$21</f>
        <v>6342.9203758799995</v>
      </c>
      <c r="X125" s="36">
        <f>SUMIFS(СВЦЭМ!$D$39:$D$782,СВЦЭМ!$A$39:$A$782,$A125,СВЦЭМ!$B$39:$B$782,X$119)+'СЕТ СН'!$I$11+СВЦЭМ!$D$10+'СЕТ СН'!$I$5-'СЕТ СН'!$I$21</f>
        <v>6414.3818862899998</v>
      </c>
      <c r="Y125" s="36">
        <f>SUMIFS(СВЦЭМ!$D$39:$D$782,СВЦЭМ!$A$39:$A$782,$A125,СВЦЭМ!$B$39:$B$782,Y$119)+'СЕТ СН'!$I$11+СВЦЭМ!$D$10+'СЕТ СН'!$I$5-'СЕТ СН'!$I$21</f>
        <v>6497.7291874999992</v>
      </c>
    </row>
    <row r="126" spans="1:27" ht="15.75" x14ac:dyDescent="0.2">
      <c r="A126" s="35">
        <f t="shared" si="3"/>
        <v>45572</v>
      </c>
      <c r="B126" s="36">
        <f>SUMIFS(СВЦЭМ!$D$39:$D$782,СВЦЭМ!$A$39:$A$782,$A126,СВЦЭМ!$B$39:$B$782,B$119)+'СЕТ СН'!$I$11+СВЦЭМ!$D$10+'СЕТ СН'!$I$5-'СЕТ СН'!$I$21</f>
        <v>6487.5353206999998</v>
      </c>
      <c r="C126" s="36">
        <f>SUMIFS(СВЦЭМ!$D$39:$D$782,СВЦЭМ!$A$39:$A$782,$A126,СВЦЭМ!$B$39:$B$782,C$119)+'СЕТ СН'!$I$11+СВЦЭМ!$D$10+'СЕТ СН'!$I$5-'СЕТ СН'!$I$21</f>
        <v>6557.47660215</v>
      </c>
      <c r="D126" s="36">
        <f>SUMIFS(СВЦЭМ!$D$39:$D$782,СВЦЭМ!$A$39:$A$782,$A126,СВЦЭМ!$B$39:$B$782,D$119)+'СЕТ СН'!$I$11+СВЦЭМ!$D$10+'СЕТ СН'!$I$5-'СЕТ СН'!$I$21</f>
        <v>6618.6900469499997</v>
      </c>
      <c r="E126" s="36">
        <f>SUMIFS(СВЦЭМ!$D$39:$D$782,СВЦЭМ!$A$39:$A$782,$A126,СВЦЭМ!$B$39:$B$782,E$119)+'СЕТ СН'!$I$11+СВЦЭМ!$D$10+'СЕТ СН'!$I$5-'СЕТ СН'!$I$21</f>
        <v>6594.1957942600002</v>
      </c>
      <c r="F126" s="36">
        <f>SUMIFS(СВЦЭМ!$D$39:$D$782,СВЦЭМ!$A$39:$A$782,$A126,СВЦЭМ!$B$39:$B$782,F$119)+'СЕТ СН'!$I$11+СВЦЭМ!$D$10+'СЕТ СН'!$I$5-'СЕТ СН'!$I$21</f>
        <v>6601.0815358299997</v>
      </c>
      <c r="G126" s="36">
        <f>SUMIFS(СВЦЭМ!$D$39:$D$782,СВЦЭМ!$A$39:$A$782,$A126,СВЦЭМ!$B$39:$B$782,G$119)+'СЕТ СН'!$I$11+СВЦЭМ!$D$10+'СЕТ СН'!$I$5-'СЕТ СН'!$I$21</f>
        <v>6576.8881529699993</v>
      </c>
      <c r="H126" s="36">
        <f>SUMIFS(СВЦЭМ!$D$39:$D$782,СВЦЭМ!$A$39:$A$782,$A126,СВЦЭМ!$B$39:$B$782,H$119)+'СЕТ СН'!$I$11+СВЦЭМ!$D$10+'СЕТ СН'!$I$5-'СЕТ СН'!$I$21</f>
        <v>6504.9877462599998</v>
      </c>
      <c r="I126" s="36">
        <f>SUMIFS(СВЦЭМ!$D$39:$D$782,СВЦЭМ!$A$39:$A$782,$A126,СВЦЭМ!$B$39:$B$782,I$119)+'СЕТ СН'!$I$11+СВЦЭМ!$D$10+'СЕТ СН'!$I$5-'СЕТ СН'!$I$21</f>
        <v>6408.08443326</v>
      </c>
      <c r="J126" s="36">
        <f>SUMIFS(СВЦЭМ!$D$39:$D$782,СВЦЭМ!$A$39:$A$782,$A126,СВЦЭМ!$B$39:$B$782,J$119)+'СЕТ СН'!$I$11+СВЦЭМ!$D$10+'СЕТ СН'!$I$5-'СЕТ СН'!$I$21</f>
        <v>6379.0149398399999</v>
      </c>
      <c r="K126" s="36">
        <f>SUMIFS(СВЦЭМ!$D$39:$D$782,СВЦЭМ!$A$39:$A$782,$A126,СВЦЭМ!$B$39:$B$782,K$119)+'СЕТ СН'!$I$11+СВЦЭМ!$D$10+'СЕТ СН'!$I$5-'СЕТ СН'!$I$21</f>
        <v>6333.3381766299999</v>
      </c>
      <c r="L126" s="36">
        <f>SUMIFS(СВЦЭМ!$D$39:$D$782,СВЦЭМ!$A$39:$A$782,$A126,СВЦЭМ!$B$39:$B$782,L$119)+'СЕТ СН'!$I$11+СВЦЭМ!$D$10+'СЕТ СН'!$I$5-'СЕТ СН'!$I$21</f>
        <v>6327.5153363399995</v>
      </c>
      <c r="M126" s="36">
        <f>SUMIFS(СВЦЭМ!$D$39:$D$782,СВЦЭМ!$A$39:$A$782,$A126,СВЦЭМ!$B$39:$B$782,M$119)+'СЕТ СН'!$I$11+СВЦЭМ!$D$10+'СЕТ СН'!$I$5-'СЕТ СН'!$I$21</f>
        <v>6385.0540504000001</v>
      </c>
      <c r="N126" s="36">
        <f>SUMIFS(СВЦЭМ!$D$39:$D$782,СВЦЭМ!$A$39:$A$782,$A126,СВЦЭМ!$B$39:$B$782,N$119)+'СЕТ СН'!$I$11+СВЦЭМ!$D$10+'СЕТ СН'!$I$5-'СЕТ СН'!$I$21</f>
        <v>6388.6310098399999</v>
      </c>
      <c r="O126" s="36">
        <f>SUMIFS(СВЦЭМ!$D$39:$D$782,СВЦЭМ!$A$39:$A$782,$A126,СВЦЭМ!$B$39:$B$782,O$119)+'СЕТ СН'!$I$11+СВЦЭМ!$D$10+'СЕТ СН'!$I$5-'СЕТ СН'!$I$21</f>
        <v>6378.9447792399997</v>
      </c>
      <c r="P126" s="36">
        <f>SUMIFS(СВЦЭМ!$D$39:$D$782,СВЦЭМ!$A$39:$A$782,$A126,СВЦЭМ!$B$39:$B$782,P$119)+'СЕТ СН'!$I$11+СВЦЭМ!$D$10+'СЕТ СН'!$I$5-'СЕТ СН'!$I$21</f>
        <v>6379.9435729500001</v>
      </c>
      <c r="Q126" s="36">
        <f>SUMIFS(СВЦЭМ!$D$39:$D$782,СВЦЭМ!$A$39:$A$782,$A126,СВЦЭМ!$B$39:$B$782,Q$119)+'СЕТ СН'!$I$11+СВЦЭМ!$D$10+'СЕТ СН'!$I$5-'СЕТ СН'!$I$21</f>
        <v>6411.8556958899999</v>
      </c>
      <c r="R126" s="36">
        <f>SUMIFS(СВЦЭМ!$D$39:$D$782,СВЦЭМ!$A$39:$A$782,$A126,СВЦЭМ!$B$39:$B$782,R$119)+'СЕТ СН'!$I$11+СВЦЭМ!$D$10+'СЕТ СН'!$I$5-'СЕТ СН'!$I$21</f>
        <v>6396.3379464399995</v>
      </c>
      <c r="S126" s="36">
        <f>SUMIFS(СВЦЭМ!$D$39:$D$782,СВЦЭМ!$A$39:$A$782,$A126,СВЦЭМ!$B$39:$B$782,S$119)+'СЕТ СН'!$I$11+СВЦЭМ!$D$10+'СЕТ СН'!$I$5-'СЕТ СН'!$I$21</f>
        <v>6357.05591852</v>
      </c>
      <c r="T126" s="36">
        <f>SUMIFS(СВЦЭМ!$D$39:$D$782,СВЦЭМ!$A$39:$A$782,$A126,СВЦЭМ!$B$39:$B$782,T$119)+'СЕТ СН'!$I$11+СВЦЭМ!$D$10+'СЕТ СН'!$I$5-'СЕТ СН'!$I$21</f>
        <v>6327.6591346199993</v>
      </c>
      <c r="U126" s="36">
        <f>SUMIFS(СВЦЭМ!$D$39:$D$782,СВЦЭМ!$A$39:$A$782,$A126,СВЦЭМ!$B$39:$B$782,U$119)+'СЕТ СН'!$I$11+СВЦЭМ!$D$10+'СЕТ СН'!$I$5-'СЕТ СН'!$I$21</f>
        <v>6261.0778245099991</v>
      </c>
      <c r="V126" s="36">
        <f>SUMIFS(СВЦЭМ!$D$39:$D$782,СВЦЭМ!$A$39:$A$782,$A126,СВЦЭМ!$B$39:$B$782,V$119)+'СЕТ СН'!$I$11+СВЦЭМ!$D$10+'СЕТ СН'!$I$5-'СЕТ СН'!$I$21</f>
        <v>6276.0165847699991</v>
      </c>
      <c r="W126" s="36">
        <f>SUMIFS(СВЦЭМ!$D$39:$D$782,СВЦЭМ!$A$39:$A$782,$A126,СВЦЭМ!$B$39:$B$782,W$119)+'СЕТ СН'!$I$11+СВЦЭМ!$D$10+'СЕТ СН'!$I$5-'СЕТ СН'!$I$21</f>
        <v>6301.8573396799993</v>
      </c>
      <c r="X126" s="36">
        <f>SUMIFS(СВЦЭМ!$D$39:$D$782,СВЦЭМ!$A$39:$A$782,$A126,СВЦЭМ!$B$39:$B$782,X$119)+'СЕТ СН'!$I$11+СВЦЭМ!$D$10+'СЕТ СН'!$I$5-'СЕТ СН'!$I$21</f>
        <v>6380.0626002299996</v>
      </c>
      <c r="Y126" s="36">
        <f>SUMIFS(СВЦЭМ!$D$39:$D$782,СВЦЭМ!$A$39:$A$782,$A126,СВЦЭМ!$B$39:$B$782,Y$119)+'СЕТ СН'!$I$11+СВЦЭМ!$D$10+'СЕТ СН'!$I$5-'СЕТ СН'!$I$21</f>
        <v>6421.9883480699991</v>
      </c>
    </row>
    <row r="127" spans="1:27" ht="15.75" x14ac:dyDescent="0.2">
      <c r="A127" s="35">
        <f t="shared" si="3"/>
        <v>45573</v>
      </c>
      <c r="B127" s="36">
        <f>SUMIFS(СВЦЭМ!$D$39:$D$782,СВЦЭМ!$A$39:$A$782,$A127,СВЦЭМ!$B$39:$B$782,B$119)+'СЕТ СН'!$I$11+СВЦЭМ!$D$10+'СЕТ СН'!$I$5-'СЕТ СН'!$I$21</f>
        <v>6533.3672211399999</v>
      </c>
      <c r="C127" s="36">
        <f>SUMIFS(СВЦЭМ!$D$39:$D$782,СВЦЭМ!$A$39:$A$782,$A127,СВЦЭМ!$B$39:$B$782,C$119)+'СЕТ СН'!$I$11+СВЦЭМ!$D$10+'СЕТ СН'!$I$5-'СЕТ СН'!$I$21</f>
        <v>6592.8490698999994</v>
      </c>
      <c r="D127" s="36">
        <f>SUMIFS(СВЦЭМ!$D$39:$D$782,СВЦЭМ!$A$39:$A$782,$A127,СВЦЭМ!$B$39:$B$782,D$119)+'СЕТ СН'!$I$11+СВЦЭМ!$D$10+'СЕТ СН'!$I$5-'СЕТ СН'!$I$21</f>
        <v>6617.4746472999996</v>
      </c>
      <c r="E127" s="36">
        <f>SUMIFS(СВЦЭМ!$D$39:$D$782,СВЦЭМ!$A$39:$A$782,$A127,СВЦЭМ!$B$39:$B$782,E$119)+'СЕТ СН'!$I$11+СВЦЭМ!$D$10+'СЕТ СН'!$I$5-'СЕТ СН'!$I$21</f>
        <v>6609.8570907799995</v>
      </c>
      <c r="F127" s="36">
        <f>SUMIFS(СВЦЭМ!$D$39:$D$782,СВЦЭМ!$A$39:$A$782,$A127,СВЦЭМ!$B$39:$B$782,F$119)+'СЕТ СН'!$I$11+СВЦЭМ!$D$10+'СЕТ СН'!$I$5-'СЕТ СН'!$I$21</f>
        <v>6608.6606924499993</v>
      </c>
      <c r="G127" s="36">
        <f>SUMIFS(СВЦЭМ!$D$39:$D$782,СВЦЭМ!$A$39:$A$782,$A127,СВЦЭМ!$B$39:$B$782,G$119)+'СЕТ СН'!$I$11+СВЦЭМ!$D$10+'СЕТ СН'!$I$5-'СЕТ СН'!$I$21</f>
        <v>6586.1310030999994</v>
      </c>
      <c r="H127" s="36">
        <f>SUMIFS(СВЦЭМ!$D$39:$D$782,СВЦЭМ!$A$39:$A$782,$A127,СВЦЭМ!$B$39:$B$782,H$119)+'СЕТ СН'!$I$11+СВЦЭМ!$D$10+'СЕТ СН'!$I$5-'СЕТ СН'!$I$21</f>
        <v>6514.5855903699994</v>
      </c>
      <c r="I127" s="36">
        <f>SUMIFS(СВЦЭМ!$D$39:$D$782,СВЦЭМ!$A$39:$A$782,$A127,СВЦЭМ!$B$39:$B$782,I$119)+'СЕТ СН'!$I$11+СВЦЭМ!$D$10+'СЕТ СН'!$I$5-'СЕТ СН'!$I$21</f>
        <v>6380.0411569199996</v>
      </c>
      <c r="J127" s="36">
        <f>SUMIFS(СВЦЭМ!$D$39:$D$782,СВЦЭМ!$A$39:$A$782,$A127,СВЦЭМ!$B$39:$B$782,J$119)+'СЕТ СН'!$I$11+СВЦЭМ!$D$10+'СЕТ СН'!$I$5-'СЕТ СН'!$I$21</f>
        <v>6340.6330042299996</v>
      </c>
      <c r="K127" s="36">
        <f>SUMIFS(СВЦЭМ!$D$39:$D$782,СВЦЭМ!$A$39:$A$782,$A127,СВЦЭМ!$B$39:$B$782,K$119)+'СЕТ СН'!$I$11+СВЦЭМ!$D$10+'СЕТ СН'!$I$5-'СЕТ СН'!$I$21</f>
        <v>6360.9125658799994</v>
      </c>
      <c r="L127" s="36">
        <f>SUMIFS(СВЦЭМ!$D$39:$D$782,СВЦЭМ!$A$39:$A$782,$A127,СВЦЭМ!$B$39:$B$782,L$119)+'СЕТ СН'!$I$11+СВЦЭМ!$D$10+'СЕТ СН'!$I$5-'СЕТ СН'!$I$21</f>
        <v>6311.1976380899996</v>
      </c>
      <c r="M127" s="36">
        <f>SUMIFS(СВЦЭМ!$D$39:$D$782,СВЦЭМ!$A$39:$A$782,$A127,СВЦЭМ!$B$39:$B$782,M$119)+'СЕТ СН'!$I$11+СВЦЭМ!$D$10+'СЕТ СН'!$I$5-'СЕТ СН'!$I$21</f>
        <v>6328.4419121999999</v>
      </c>
      <c r="N127" s="36">
        <f>SUMIFS(СВЦЭМ!$D$39:$D$782,СВЦЭМ!$A$39:$A$782,$A127,СВЦЭМ!$B$39:$B$782,N$119)+'СЕТ СН'!$I$11+СВЦЭМ!$D$10+'СЕТ СН'!$I$5-'СЕТ СН'!$I$21</f>
        <v>6356.9007638899993</v>
      </c>
      <c r="O127" s="36">
        <f>SUMIFS(СВЦЭМ!$D$39:$D$782,СВЦЭМ!$A$39:$A$782,$A127,СВЦЭМ!$B$39:$B$782,O$119)+'СЕТ СН'!$I$11+СВЦЭМ!$D$10+'СЕТ СН'!$I$5-'СЕТ СН'!$I$21</f>
        <v>6328.5180090599997</v>
      </c>
      <c r="P127" s="36">
        <f>SUMIFS(СВЦЭМ!$D$39:$D$782,СВЦЭМ!$A$39:$A$782,$A127,СВЦЭМ!$B$39:$B$782,P$119)+'СЕТ СН'!$I$11+СВЦЭМ!$D$10+'СЕТ СН'!$I$5-'СЕТ СН'!$I$21</f>
        <v>6339.2369431999996</v>
      </c>
      <c r="Q127" s="36">
        <f>SUMIFS(СВЦЭМ!$D$39:$D$782,СВЦЭМ!$A$39:$A$782,$A127,СВЦЭМ!$B$39:$B$782,Q$119)+'СЕТ СН'!$I$11+СВЦЭМ!$D$10+'СЕТ СН'!$I$5-'СЕТ СН'!$I$21</f>
        <v>6369.2335737899994</v>
      </c>
      <c r="R127" s="36">
        <f>SUMIFS(СВЦЭМ!$D$39:$D$782,СВЦЭМ!$A$39:$A$782,$A127,СВЦЭМ!$B$39:$B$782,R$119)+'СЕТ СН'!$I$11+СВЦЭМ!$D$10+'СЕТ СН'!$I$5-'СЕТ СН'!$I$21</f>
        <v>6362.9789892299996</v>
      </c>
      <c r="S127" s="36">
        <f>SUMIFS(СВЦЭМ!$D$39:$D$782,СВЦЭМ!$A$39:$A$782,$A127,СВЦЭМ!$B$39:$B$782,S$119)+'СЕТ СН'!$I$11+СВЦЭМ!$D$10+'СЕТ СН'!$I$5-'СЕТ СН'!$I$21</f>
        <v>6343.5737137199994</v>
      </c>
      <c r="T127" s="36">
        <f>SUMIFS(СВЦЭМ!$D$39:$D$782,СВЦЭМ!$A$39:$A$782,$A127,СВЦЭМ!$B$39:$B$782,T$119)+'СЕТ СН'!$I$11+СВЦЭМ!$D$10+'СЕТ СН'!$I$5-'СЕТ СН'!$I$21</f>
        <v>6326.8263595899998</v>
      </c>
      <c r="U127" s="36">
        <f>SUMIFS(СВЦЭМ!$D$39:$D$782,СВЦЭМ!$A$39:$A$782,$A127,СВЦЭМ!$B$39:$B$782,U$119)+'СЕТ СН'!$I$11+СВЦЭМ!$D$10+'СЕТ СН'!$I$5-'СЕТ СН'!$I$21</f>
        <v>6301.8433169799991</v>
      </c>
      <c r="V127" s="36">
        <f>SUMIFS(СВЦЭМ!$D$39:$D$782,СВЦЭМ!$A$39:$A$782,$A127,СВЦЭМ!$B$39:$B$782,V$119)+'СЕТ СН'!$I$11+СВЦЭМ!$D$10+'СЕТ СН'!$I$5-'СЕТ СН'!$I$21</f>
        <v>6300.4834592399993</v>
      </c>
      <c r="W127" s="36">
        <f>SUMIFS(СВЦЭМ!$D$39:$D$782,СВЦЭМ!$A$39:$A$782,$A127,СВЦЭМ!$B$39:$B$782,W$119)+'СЕТ СН'!$I$11+СВЦЭМ!$D$10+'СЕТ СН'!$I$5-'СЕТ СН'!$I$21</f>
        <v>6331.9474002499992</v>
      </c>
      <c r="X127" s="36">
        <f>SUMIFS(СВЦЭМ!$D$39:$D$782,СВЦЭМ!$A$39:$A$782,$A127,СВЦЭМ!$B$39:$B$782,X$119)+'СЕТ СН'!$I$11+СВЦЭМ!$D$10+'СЕТ СН'!$I$5-'СЕТ СН'!$I$21</f>
        <v>6396.8735028199999</v>
      </c>
      <c r="Y127" s="36">
        <f>SUMIFS(СВЦЭМ!$D$39:$D$782,СВЦЭМ!$A$39:$A$782,$A127,СВЦЭМ!$B$39:$B$782,Y$119)+'СЕТ СН'!$I$11+СВЦЭМ!$D$10+'СЕТ СН'!$I$5-'СЕТ СН'!$I$21</f>
        <v>6459.87022841</v>
      </c>
    </row>
    <row r="128" spans="1:27" ht="15.75" x14ac:dyDescent="0.2">
      <c r="A128" s="35">
        <f t="shared" si="3"/>
        <v>45574</v>
      </c>
      <c r="B128" s="36">
        <f>SUMIFS(СВЦЭМ!$D$39:$D$782,СВЦЭМ!$A$39:$A$782,$A128,СВЦЭМ!$B$39:$B$782,B$119)+'СЕТ СН'!$I$11+СВЦЭМ!$D$10+'СЕТ СН'!$I$5-'СЕТ СН'!$I$21</f>
        <v>6502.7402225799997</v>
      </c>
      <c r="C128" s="36">
        <f>SUMIFS(СВЦЭМ!$D$39:$D$782,СВЦЭМ!$A$39:$A$782,$A128,СВЦЭМ!$B$39:$B$782,C$119)+'СЕТ СН'!$I$11+СВЦЭМ!$D$10+'СЕТ СН'!$I$5-'СЕТ СН'!$I$21</f>
        <v>6590.9732553599997</v>
      </c>
      <c r="D128" s="36">
        <f>SUMIFS(СВЦЭМ!$D$39:$D$782,СВЦЭМ!$A$39:$A$782,$A128,СВЦЭМ!$B$39:$B$782,D$119)+'СЕТ СН'!$I$11+СВЦЭМ!$D$10+'СЕТ СН'!$I$5-'СЕТ СН'!$I$21</f>
        <v>6634.0371239299993</v>
      </c>
      <c r="E128" s="36">
        <f>SUMIFS(СВЦЭМ!$D$39:$D$782,СВЦЭМ!$A$39:$A$782,$A128,СВЦЭМ!$B$39:$B$782,E$119)+'СЕТ СН'!$I$11+СВЦЭМ!$D$10+'СЕТ СН'!$I$5-'СЕТ СН'!$I$21</f>
        <v>6659.3682160399994</v>
      </c>
      <c r="F128" s="36">
        <f>SUMIFS(СВЦЭМ!$D$39:$D$782,СВЦЭМ!$A$39:$A$782,$A128,СВЦЭМ!$B$39:$B$782,F$119)+'СЕТ СН'!$I$11+СВЦЭМ!$D$10+'СЕТ СН'!$I$5-'СЕТ СН'!$I$21</f>
        <v>6650.4265063399998</v>
      </c>
      <c r="G128" s="36">
        <f>SUMIFS(СВЦЭМ!$D$39:$D$782,СВЦЭМ!$A$39:$A$782,$A128,СВЦЭМ!$B$39:$B$782,G$119)+'СЕТ СН'!$I$11+СВЦЭМ!$D$10+'СЕТ СН'!$I$5-'СЕТ СН'!$I$21</f>
        <v>6611.6222494699996</v>
      </c>
      <c r="H128" s="36">
        <f>SUMIFS(СВЦЭМ!$D$39:$D$782,СВЦЭМ!$A$39:$A$782,$A128,СВЦЭМ!$B$39:$B$782,H$119)+'СЕТ СН'!$I$11+СВЦЭМ!$D$10+'СЕТ СН'!$I$5-'СЕТ СН'!$I$21</f>
        <v>6537.6667972799996</v>
      </c>
      <c r="I128" s="36">
        <f>SUMIFS(СВЦЭМ!$D$39:$D$782,СВЦЭМ!$A$39:$A$782,$A128,СВЦЭМ!$B$39:$B$782,I$119)+'СЕТ СН'!$I$11+СВЦЭМ!$D$10+'СЕТ СН'!$I$5-'СЕТ СН'!$I$21</f>
        <v>6507.9805916699997</v>
      </c>
      <c r="J128" s="36">
        <f>SUMIFS(СВЦЭМ!$D$39:$D$782,СВЦЭМ!$A$39:$A$782,$A128,СВЦЭМ!$B$39:$B$782,J$119)+'СЕТ СН'!$I$11+СВЦЭМ!$D$10+'СЕТ СН'!$I$5-'СЕТ СН'!$I$21</f>
        <v>6411.81096841</v>
      </c>
      <c r="K128" s="36">
        <f>SUMIFS(СВЦЭМ!$D$39:$D$782,СВЦЭМ!$A$39:$A$782,$A128,СВЦЭМ!$B$39:$B$782,K$119)+'СЕТ СН'!$I$11+СВЦЭМ!$D$10+'СЕТ СН'!$I$5-'СЕТ СН'!$I$21</f>
        <v>6401.97155208</v>
      </c>
      <c r="L128" s="36">
        <f>SUMIFS(СВЦЭМ!$D$39:$D$782,СВЦЭМ!$A$39:$A$782,$A128,СВЦЭМ!$B$39:$B$782,L$119)+'СЕТ СН'!$I$11+СВЦЭМ!$D$10+'СЕТ СН'!$I$5-'СЕТ СН'!$I$21</f>
        <v>6386.3273536899997</v>
      </c>
      <c r="M128" s="36">
        <f>SUMIFS(СВЦЭМ!$D$39:$D$782,СВЦЭМ!$A$39:$A$782,$A128,СВЦЭМ!$B$39:$B$782,M$119)+'СЕТ СН'!$I$11+СВЦЭМ!$D$10+'СЕТ СН'!$I$5-'СЕТ СН'!$I$21</f>
        <v>6407.6396611700002</v>
      </c>
      <c r="N128" s="36">
        <f>SUMIFS(СВЦЭМ!$D$39:$D$782,СВЦЭМ!$A$39:$A$782,$A128,СВЦЭМ!$B$39:$B$782,N$119)+'СЕТ СН'!$I$11+СВЦЭМ!$D$10+'СЕТ СН'!$I$5-'СЕТ СН'!$I$21</f>
        <v>6436.8175989199999</v>
      </c>
      <c r="O128" s="36">
        <f>SUMIFS(СВЦЭМ!$D$39:$D$782,СВЦЭМ!$A$39:$A$782,$A128,СВЦЭМ!$B$39:$B$782,O$119)+'СЕТ СН'!$I$11+СВЦЭМ!$D$10+'СЕТ СН'!$I$5-'СЕТ СН'!$I$21</f>
        <v>6429.3130360799996</v>
      </c>
      <c r="P128" s="36">
        <f>SUMIFS(СВЦЭМ!$D$39:$D$782,СВЦЭМ!$A$39:$A$782,$A128,СВЦЭМ!$B$39:$B$782,P$119)+'СЕТ СН'!$I$11+СВЦЭМ!$D$10+'СЕТ СН'!$I$5-'СЕТ СН'!$I$21</f>
        <v>6417.5913292799996</v>
      </c>
      <c r="Q128" s="36">
        <f>SUMIFS(СВЦЭМ!$D$39:$D$782,СВЦЭМ!$A$39:$A$782,$A128,СВЦЭМ!$B$39:$B$782,Q$119)+'СЕТ СН'!$I$11+СВЦЭМ!$D$10+'СЕТ СН'!$I$5-'СЕТ СН'!$I$21</f>
        <v>6451.1866879199997</v>
      </c>
      <c r="R128" s="36">
        <f>SUMIFS(СВЦЭМ!$D$39:$D$782,СВЦЭМ!$A$39:$A$782,$A128,СВЦЭМ!$B$39:$B$782,R$119)+'СЕТ СН'!$I$11+СВЦЭМ!$D$10+'СЕТ СН'!$I$5-'СЕТ СН'!$I$21</f>
        <v>6446.4224834500001</v>
      </c>
      <c r="S128" s="36">
        <f>SUMIFS(СВЦЭМ!$D$39:$D$782,СВЦЭМ!$A$39:$A$782,$A128,СВЦЭМ!$B$39:$B$782,S$119)+'СЕТ СН'!$I$11+СВЦЭМ!$D$10+'СЕТ СН'!$I$5-'СЕТ СН'!$I$21</f>
        <v>6429.2039643299995</v>
      </c>
      <c r="T128" s="36">
        <f>SUMIFS(СВЦЭМ!$D$39:$D$782,СВЦЭМ!$A$39:$A$782,$A128,СВЦЭМ!$B$39:$B$782,T$119)+'СЕТ СН'!$I$11+СВЦЭМ!$D$10+'СЕТ СН'!$I$5-'СЕТ СН'!$I$21</f>
        <v>6427.3605868799996</v>
      </c>
      <c r="U128" s="36">
        <f>SUMIFS(СВЦЭМ!$D$39:$D$782,СВЦЭМ!$A$39:$A$782,$A128,СВЦЭМ!$B$39:$B$782,U$119)+'СЕТ СН'!$I$11+СВЦЭМ!$D$10+'СЕТ СН'!$I$5-'СЕТ СН'!$I$21</f>
        <v>6429.1221945999996</v>
      </c>
      <c r="V128" s="36">
        <f>SUMIFS(СВЦЭМ!$D$39:$D$782,СВЦЭМ!$A$39:$A$782,$A128,СВЦЭМ!$B$39:$B$782,V$119)+'СЕТ СН'!$I$11+СВЦЭМ!$D$10+'СЕТ СН'!$I$5-'СЕТ СН'!$I$21</f>
        <v>6442.7044242799993</v>
      </c>
      <c r="W128" s="36">
        <f>SUMIFS(СВЦЭМ!$D$39:$D$782,СВЦЭМ!$A$39:$A$782,$A128,СВЦЭМ!$B$39:$B$782,W$119)+'СЕТ СН'!$I$11+СВЦЭМ!$D$10+'СЕТ СН'!$I$5-'СЕТ СН'!$I$21</f>
        <v>6462.5158803699996</v>
      </c>
      <c r="X128" s="36">
        <f>SUMIFS(СВЦЭМ!$D$39:$D$782,СВЦЭМ!$A$39:$A$782,$A128,СВЦЭМ!$B$39:$B$782,X$119)+'СЕТ СН'!$I$11+СВЦЭМ!$D$10+'СЕТ СН'!$I$5-'СЕТ СН'!$I$21</f>
        <v>6537.3364014099998</v>
      </c>
      <c r="Y128" s="36">
        <f>SUMIFS(СВЦЭМ!$D$39:$D$782,СВЦЭМ!$A$39:$A$782,$A128,СВЦЭМ!$B$39:$B$782,Y$119)+'СЕТ СН'!$I$11+СВЦЭМ!$D$10+'СЕТ СН'!$I$5-'СЕТ СН'!$I$21</f>
        <v>6594.1866158899993</v>
      </c>
    </row>
    <row r="129" spans="1:25" ht="15.75" x14ac:dyDescent="0.2">
      <c r="A129" s="35">
        <f t="shared" si="3"/>
        <v>45575</v>
      </c>
      <c r="B129" s="36">
        <f>SUMIFS(СВЦЭМ!$D$39:$D$782,СВЦЭМ!$A$39:$A$782,$A129,СВЦЭМ!$B$39:$B$782,B$119)+'СЕТ СН'!$I$11+СВЦЭМ!$D$10+'СЕТ СН'!$I$5-'СЕТ СН'!$I$21</f>
        <v>6571.4859092099996</v>
      </c>
      <c r="C129" s="36">
        <f>SUMIFS(СВЦЭМ!$D$39:$D$782,СВЦЭМ!$A$39:$A$782,$A129,СВЦЭМ!$B$39:$B$782,C$119)+'СЕТ СН'!$I$11+СВЦЭМ!$D$10+'СЕТ СН'!$I$5-'СЕТ СН'!$I$21</f>
        <v>6610.7534731399992</v>
      </c>
      <c r="D129" s="36">
        <f>SUMIFS(СВЦЭМ!$D$39:$D$782,СВЦЭМ!$A$39:$A$782,$A129,СВЦЭМ!$B$39:$B$782,D$119)+'СЕТ СН'!$I$11+СВЦЭМ!$D$10+'СЕТ СН'!$I$5-'СЕТ СН'!$I$21</f>
        <v>6595.2542028499993</v>
      </c>
      <c r="E129" s="36">
        <f>SUMIFS(СВЦЭМ!$D$39:$D$782,СВЦЭМ!$A$39:$A$782,$A129,СВЦЭМ!$B$39:$B$782,E$119)+'СЕТ СН'!$I$11+СВЦЭМ!$D$10+'СЕТ СН'!$I$5-'СЕТ СН'!$I$21</f>
        <v>6599.4585430299994</v>
      </c>
      <c r="F129" s="36">
        <f>SUMIFS(СВЦЭМ!$D$39:$D$782,СВЦЭМ!$A$39:$A$782,$A129,СВЦЭМ!$B$39:$B$782,F$119)+'СЕТ СН'!$I$11+СВЦЭМ!$D$10+'СЕТ СН'!$I$5-'СЕТ СН'!$I$21</f>
        <v>6607.2236570799996</v>
      </c>
      <c r="G129" s="36">
        <f>SUMIFS(СВЦЭМ!$D$39:$D$782,СВЦЭМ!$A$39:$A$782,$A129,СВЦЭМ!$B$39:$B$782,G$119)+'СЕТ СН'!$I$11+СВЦЭМ!$D$10+'СЕТ СН'!$I$5-'СЕТ СН'!$I$21</f>
        <v>6576.4150928599993</v>
      </c>
      <c r="H129" s="36">
        <f>SUMIFS(СВЦЭМ!$D$39:$D$782,СВЦЭМ!$A$39:$A$782,$A129,СВЦЭМ!$B$39:$B$782,H$119)+'СЕТ СН'!$I$11+СВЦЭМ!$D$10+'СЕТ СН'!$I$5-'СЕТ СН'!$I$21</f>
        <v>6476.6211329999996</v>
      </c>
      <c r="I129" s="36">
        <f>SUMIFS(СВЦЭМ!$D$39:$D$782,СВЦЭМ!$A$39:$A$782,$A129,СВЦЭМ!$B$39:$B$782,I$119)+'СЕТ СН'!$I$11+СВЦЭМ!$D$10+'СЕТ СН'!$I$5-'СЕТ СН'!$I$21</f>
        <v>6385.2684639700001</v>
      </c>
      <c r="J129" s="36">
        <f>SUMIFS(СВЦЭМ!$D$39:$D$782,СВЦЭМ!$A$39:$A$782,$A129,СВЦЭМ!$B$39:$B$782,J$119)+'СЕТ СН'!$I$11+СВЦЭМ!$D$10+'СЕТ СН'!$I$5-'СЕТ СН'!$I$21</f>
        <v>6343.7550086199999</v>
      </c>
      <c r="K129" s="36">
        <f>SUMIFS(СВЦЭМ!$D$39:$D$782,СВЦЭМ!$A$39:$A$782,$A129,СВЦЭМ!$B$39:$B$782,K$119)+'СЕТ СН'!$I$11+СВЦЭМ!$D$10+'СЕТ СН'!$I$5-'СЕТ СН'!$I$21</f>
        <v>6335.0715198599992</v>
      </c>
      <c r="L129" s="36">
        <f>SUMIFS(СВЦЭМ!$D$39:$D$782,СВЦЭМ!$A$39:$A$782,$A129,СВЦЭМ!$B$39:$B$782,L$119)+'СЕТ СН'!$I$11+СВЦЭМ!$D$10+'СЕТ СН'!$I$5-'СЕТ СН'!$I$21</f>
        <v>6329.3153599699999</v>
      </c>
      <c r="M129" s="36">
        <f>SUMIFS(СВЦЭМ!$D$39:$D$782,СВЦЭМ!$A$39:$A$782,$A129,СВЦЭМ!$B$39:$B$782,M$119)+'СЕТ СН'!$I$11+СВЦЭМ!$D$10+'СЕТ СН'!$I$5-'СЕТ СН'!$I$21</f>
        <v>6355.55618383</v>
      </c>
      <c r="N129" s="36">
        <f>SUMIFS(СВЦЭМ!$D$39:$D$782,СВЦЭМ!$A$39:$A$782,$A129,СВЦЭМ!$B$39:$B$782,N$119)+'СЕТ СН'!$I$11+СВЦЭМ!$D$10+'СЕТ СН'!$I$5-'СЕТ СН'!$I$21</f>
        <v>6354.9305013499998</v>
      </c>
      <c r="O129" s="36">
        <f>SUMIFS(СВЦЭМ!$D$39:$D$782,СВЦЭМ!$A$39:$A$782,$A129,СВЦЭМ!$B$39:$B$782,O$119)+'СЕТ СН'!$I$11+СВЦЭМ!$D$10+'СЕТ СН'!$I$5-'СЕТ СН'!$I$21</f>
        <v>6364.0632477700001</v>
      </c>
      <c r="P129" s="36">
        <f>SUMIFS(СВЦЭМ!$D$39:$D$782,СВЦЭМ!$A$39:$A$782,$A129,СВЦЭМ!$B$39:$B$782,P$119)+'СЕТ СН'!$I$11+СВЦЭМ!$D$10+'СЕТ СН'!$I$5-'СЕТ СН'!$I$21</f>
        <v>6377.8840668399998</v>
      </c>
      <c r="Q129" s="36">
        <f>SUMIFS(СВЦЭМ!$D$39:$D$782,СВЦЭМ!$A$39:$A$782,$A129,СВЦЭМ!$B$39:$B$782,Q$119)+'СЕТ СН'!$I$11+СВЦЭМ!$D$10+'СЕТ СН'!$I$5-'СЕТ СН'!$I$21</f>
        <v>6400.9401286599996</v>
      </c>
      <c r="R129" s="36">
        <f>SUMIFS(СВЦЭМ!$D$39:$D$782,СВЦЭМ!$A$39:$A$782,$A129,СВЦЭМ!$B$39:$B$782,R$119)+'СЕТ СН'!$I$11+СВЦЭМ!$D$10+'СЕТ СН'!$I$5-'СЕТ СН'!$I$21</f>
        <v>6398.79721943</v>
      </c>
      <c r="S129" s="36">
        <f>SUMIFS(СВЦЭМ!$D$39:$D$782,СВЦЭМ!$A$39:$A$782,$A129,СВЦЭМ!$B$39:$B$782,S$119)+'СЕТ СН'!$I$11+СВЦЭМ!$D$10+'СЕТ СН'!$I$5-'СЕТ СН'!$I$21</f>
        <v>6391.7408272599996</v>
      </c>
      <c r="T129" s="36">
        <f>SUMIFS(СВЦЭМ!$D$39:$D$782,СВЦЭМ!$A$39:$A$782,$A129,СВЦЭМ!$B$39:$B$782,T$119)+'СЕТ СН'!$I$11+СВЦЭМ!$D$10+'СЕТ СН'!$I$5-'СЕТ СН'!$I$21</f>
        <v>6327.3826642099993</v>
      </c>
      <c r="U129" s="36">
        <f>SUMIFS(СВЦЭМ!$D$39:$D$782,СВЦЭМ!$A$39:$A$782,$A129,СВЦЭМ!$B$39:$B$782,U$119)+'СЕТ СН'!$I$11+СВЦЭМ!$D$10+'СЕТ СН'!$I$5-'СЕТ СН'!$I$21</f>
        <v>6257.8277840800001</v>
      </c>
      <c r="V129" s="36">
        <f>SUMIFS(СВЦЭМ!$D$39:$D$782,СВЦЭМ!$A$39:$A$782,$A129,СВЦЭМ!$B$39:$B$782,V$119)+'СЕТ СН'!$I$11+СВЦЭМ!$D$10+'СЕТ СН'!$I$5-'СЕТ СН'!$I$21</f>
        <v>6257.6721756199995</v>
      </c>
      <c r="W129" s="36">
        <f>SUMIFS(СВЦЭМ!$D$39:$D$782,СВЦЭМ!$A$39:$A$782,$A129,СВЦЭМ!$B$39:$B$782,W$119)+'СЕТ СН'!$I$11+СВЦЭМ!$D$10+'СЕТ СН'!$I$5-'СЕТ СН'!$I$21</f>
        <v>6274.6193040099997</v>
      </c>
      <c r="X129" s="36">
        <f>SUMIFS(СВЦЭМ!$D$39:$D$782,СВЦЭМ!$A$39:$A$782,$A129,СВЦЭМ!$B$39:$B$782,X$119)+'СЕТ СН'!$I$11+СВЦЭМ!$D$10+'СЕТ СН'!$I$5-'СЕТ СН'!$I$21</f>
        <v>6337.9680786499994</v>
      </c>
      <c r="Y129" s="36">
        <f>SUMIFS(СВЦЭМ!$D$39:$D$782,СВЦЭМ!$A$39:$A$782,$A129,СВЦЭМ!$B$39:$B$782,Y$119)+'СЕТ СН'!$I$11+СВЦЭМ!$D$10+'СЕТ СН'!$I$5-'СЕТ СН'!$I$21</f>
        <v>6410.4988404599999</v>
      </c>
    </row>
    <row r="130" spans="1:25" ht="15.75" x14ac:dyDescent="0.2">
      <c r="A130" s="35">
        <f t="shared" si="3"/>
        <v>45576</v>
      </c>
      <c r="B130" s="36">
        <f>SUMIFS(СВЦЭМ!$D$39:$D$782,СВЦЭМ!$A$39:$A$782,$A130,СВЦЭМ!$B$39:$B$782,B$119)+'СЕТ СН'!$I$11+СВЦЭМ!$D$10+'СЕТ СН'!$I$5-'СЕТ СН'!$I$21</f>
        <v>6560.8255544999993</v>
      </c>
      <c r="C130" s="36">
        <f>SUMIFS(СВЦЭМ!$D$39:$D$782,СВЦЭМ!$A$39:$A$782,$A130,СВЦЭМ!$B$39:$B$782,C$119)+'СЕТ СН'!$I$11+СВЦЭМ!$D$10+'СЕТ СН'!$I$5-'СЕТ СН'!$I$21</f>
        <v>6612.6134886299997</v>
      </c>
      <c r="D130" s="36">
        <f>SUMIFS(СВЦЭМ!$D$39:$D$782,СВЦЭМ!$A$39:$A$782,$A130,СВЦЭМ!$B$39:$B$782,D$119)+'СЕТ СН'!$I$11+СВЦЭМ!$D$10+'СЕТ СН'!$I$5-'СЕТ СН'!$I$21</f>
        <v>6622.7364377799995</v>
      </c>
      <c r="E130" s="36">
        <f>SUMIFS(СВЦЭМ!$D$39:$D$782,СВЦЭМ!$A$39:$A$782,$A130,СВЦЭМ!$B$39:$B$782,E$119)+'СЕТ СН'!$I$11+СВЦЭМ!$D$10+'СЕТ СН'!$I$5-'СЕТ СН'!$I$21</f>
        <v>6629.0479914999996</v>
      </c>
      <c r="F130" s="36">
        <f>SUMIFS(СВЦЭМ!$D$39:$D$782,СВЦЭМ!$A$39:$A$782,$A130,СВЦЭМ!$B$39:$B$782,F$119)+'СЕТ СН'!$I$11+СВЦЭМ!$D$10+'СЕТ СН'!$I$5-'СЕТ СН'!$I$21</f>
        <v>6649.5403892799995</v>
      </c>
      <c r="G130" s="36">
        <f>SUMIFS(СВЦЭМ!$D$39:$D$782,СВЦЭМ!$A$39:$A$782,$A130,СВЦЭМ!$B$39:$B$782,G$119)+'СЕТ СН'!$I$11+СВЦЭМ!$D$10+'СЕТ СН'!$I$5-'СЕТ СН'!$I$21</f>
        <v>6636.6132552399995</v>
      </c>
      <c r="H130" s="36">
        <f>SUMIFS(СВЦЭМ!$D$39:$D$782,СВЦЭМ!$A$39:$A$782,$A130,СВЦЭМ!$B$39:$B$782,H$119)+'СЕТ СН'!$I$11+СВЦЭМ!$D$10+'СЕТ СН'!$I$5-'СЕТ СН'!$I$21</f>
        <v>6526.0111214399994</v>
      </c>
      <c r="I130" s="36">
        <f>SUMIFS(СВЦЭМ!$D$39:$D$782,СВЦЭМ!$A$39:$A$782,$A130,СВЦЭМ!$B$39:$B$782,I$119)+'СЕТ СН'!$I$11+СВЦЭМ!$D$10+'СЕТ СН'!$I$5-'СЕТ СН'!$I$21</f>
        <v>6458.5644206599991</v>
      </c>
      <c r="J130" s="36">
        <f>SUMIFS(СВЦЭМ!$D$39:$D$782,СВЦЭМ!$A$39:$A$782,$A130,СВЦЭМ!$B$39:$B$782,J$119)+'СЕТ СН'!$I$11+СВЦЭМ!$D$10+'СЕТ СН'!$I$5-'СЕТ СН'!$I$21</f>
        <v>6403.5684858799996</v>
      </c>
      <c r="K130" s="36">
        <f>SUMIFS(СВЦЭМ!$D$39:$D$782,СВЦЭМ!$A$39:$A$782,$A130,СВЦЭМ!$B$39:$B$782,K$119)+'СЕТ СН'!$I$11+СВЦЭМ!$D$10+'СЕТ СН'!$I$5-'СЕТ СН'!$I$21</f>
        <v>6401.5411843699994</v>
      </c>
      <c r="L130" s="36">
        <f>SUMIFS(СВЦЭМ!$D$39:$D$782,СВЦЭМ!$A$39:$A$782,$A130,СВЦЭМ!$B$39:$B$782,L$119)+'СЕТ СН'!$I$11+СВЦЭМ!$D$10+'СЕТ СН'!$I$5-'СЕТ СН'!$I$21</f>
        <v>6398.8605470799994</v>
      </c>
      <c r="M130" s="36">
        <f>SUMIFS(СВЦЭМ!$D$39:$D$782,СВЦЭМ!$A$39:$A$782,$A130,СВЦЭМ!$B$39:$B$782,M$119)+'СЕТ СН'!$I$11+СВЦЭМ!$D$10+'СЕТ СН'!$I$5-'СЕТ СН'!$I$21</f>
        <v>6383.9109080899998</v>
      </c>
      <c r="N130" s="36">
        <f>SUMIFS(СВЦЭМ!$D$39:$D$782,СВЦЭМ!$A$39:$A$782,$A130,СВЦЭМ!$B$39:$B$782,N$119)+'СЕТ СН'!$I$11+СВЦЭМ!$D$10+'СЕТ СН'!$I$5-'СЕТ СН'!$I$21</f>
        <v>6430.4191694099991</v>
      </c>
      <c r="O130" s="36">
        <f>SUMIFS(СВЦЭМ!$D$39:$D$782,СВЦЭМ!$A$39:$A$782,$A130,СВЦЭМ!$B$39:$B$782,O$119)+'СЕТ СН'!$I$11+СВЦЭМ!$D$10+'СЕТ СН'!$I$5-'СЕТ СН'!$I$21</f>
        <v>6425.7393800999998</v>
      </c>
      <c r="P130" s="36">
        <f>SUMIFS(СВЦЭМ!$D$39:$D$782,СВЦЭМ!$A$39:$A$782,$A130,СВЦЭМ!$B$39:$B$782,P$119)+'СЕТ СН'!$I$11+СВЦЭМ!$D$10+'СЕТ СН'!$I$5-'СЕТ СН'!$I$21</f>
        <v>6429.1486393699997</v>
      </c>
      <c r="Q130" s="36">
        <f>SUMIFS(СВЦЭМ!$D$39:$D$782,СВЦЭМ!$A$39:$A$782,$A130,СВЦЭМ!$B$39:$B$782,Q$119)+'СЕТ СН'!$I$11+СВЦЭМ!$D$10+'СЕТ СН'!$I$5-'СЕТ СН'!$I$21</f>
        <v>6434.4551436799993</v>
      </c>
      <c r="R130" s="36">
        <f>SUMIFS(СВЦЭМ!$D$39:$D$782,СВЦЭМ!$A$39:$A$782,$A130,СВЦЭМ!$B$39:$B$782,R$119)+'СЕТ СН'!$I$11+СВЦЭМ!$D$10+'СЕТ СН'!$I$5-'СЕТ СН'!$I$21</f>
        <v>6433.3505507899999</v>
      </c>
      <c r="S130" s="36">
        <f>SUMIFS(СВЦЭМ!$D$39:$D$782,СВЦЭМ!$A$39:$A$782,$A130,СВЦЭМ!$B$39:$B$782,S$119)+'СЕТ СН'!$I$11+СВЦЭМ!$D$10+'СЕТ СН'!$I$5-'СЕТ СН'!$I$21</f>
        <v>6422.7846196399996</v>
      </c>
      <c r="T130" s="36">
        <f>SUMIFS(СВЦЭМ!$D$39:$D$782,СВЦЭМ!$A$39:$A$782,$A130,СВЦЭМ!$B$39:$B$782,T$119)+'СЕТ СН'!$I$11+СВЦЭМ!$D$10+'СЕТ СН'!$I$5-'СЕТ СН'!$I$21</f>
        <v>6374.3978650099998</v>
      </c>
      <c r="U130" s="36">
        <f>SUMIFS(СВЦЭМ!$D$39:$D$782,СВЦЭМ!$A$39:$A$782,$A130,СВЦЭМ!$B$39:$B$782,U$119)+'СЕТ СН'!$I$11+СВЦЭМ!$D$10+'СЕТ СН'!$I$5-'СЕТ СН'!$I$21</f>
        <v>6327.4193136599997</v>
      </c>
      <c r="V130" s="36">
        <f>SUMIFS(СВЦЭМ!$D$39:$D$782,СВЦЭМ!$A$39:$A$782,$A130,СВЦЭМ!$B$39:$B$782,V$119)+'СЕТ СН'!$I$11+СВЦЭМ!$D$10+'СЕТ СН'!$I$5-'СЕТ СН'!$I$21</f>
        <v>6339.7757653899998</v>
      </c>
      <c r="W130" s="36">
        <f>SUMIFS(СВЦЭМ!$D$39:$D$782,СВЦЭМ!$A$39:$A$782,$A130,СВЦЭМ!$B$39:$B$782,W$119)+'СЕТ СН'!$I$11+СВЦЭМ!$D$10+'СЕТ СН'!$I$5-'СЕТ СН'!$I$21</f>
        <v>6359.1957137999998</v>
      </c>
      <c r="X130" s="36">
        <f>SUMIFS(СВЦЭМ!$D$39:$D$782,СВЦЭМ!$A$39:$A$782,$A130,СВЦЭМ!$B$39:$B$782,X$119)+'СЕТ СН'!$I$11+СВЦЭМ!$D$10+'СЕТ СН'!$I$5-'СЕТ СН'!$I$21</f>
        <v>6432.8624649799995</v>
      </c>
      <c r="Y130" s="36">
        <f>SUMIFS(СВЦЭМ!$D$39:$D$782,СВЦЭМ!$A$39:$A$782,$A130,СВЦЭМ!$B$39:$B$782,Y$119)+'СЕТ СН'!$I$11+СВЦЭМ!$D$10+'СЕТ СН'!$I$5-'СЕТ СН'!$I$21</f>
        <v>6498.7037962999993</v>
      </c>
    </row>
    <row r="131" spans="1:25" ht="15.75" x14ac:dyDescent="0.2">
      <c r="A131" s="35">
        <f t="shared" si="3"/>
        <v>45577</v>
      </c>
      <c r="B131" s="36">
        <f>SUMIFS(СВЦЭМ!$D$39:$D$782,СВЦЭМ!$A$39:$A$782,$A131,СВЦЭМ!$B$39:$B$782,B$119)+'СЕТ СН'!$I$11+СВЦЭМ!$D$10+'СЕТ СН'!$I$5-'СЕТ СН'!$I$21</f>
        <v>6512.8131424099993</v>
      </c>
      <c r="C131" s="36">
        <f>SUMIFS(СВЦЭМ!$D$39:$D$782,СВЦЭМ!$A$39:$A$782,$A131,СВЦЭМ!$B$39:$B$782,C$119)+'СЕТ СН'!$I$11+СВЦЭМ!$D$10+'СЕТ СН'!$I$5-'СЕТ СН'!$I$21</f>
        <v>6581.7819368599994</v>
      </c>
      <c r="D131" s="36">
        <f>SUMIFS(СВЦЭМ!$D$39:$D$782,СВЦЭМ!$A$39:$A$782,$A131,СВЦЭМ!$B$39:$B$782,D$119)+'СЕТ СН'!$I$11+СВЦЭМ!$D$10+'СЕТ СН'!$I$5-'СЕТ СН'!$I$21</f>
        <v>6639.8991199499997</v>
      </c>
      <c r="E131" s="36">
        <f>SUMIFS(СВЦЭМ!$D$39:$D$782,СВЦЭМ!$A$39:$A$782,$A131,СВЦЭМ!$B$39:$B$782,E$119)+'СЕТ СН'!$I$11+СВЦЭМ!$D$10+'СЕТ СН'!$I$5-'СЕТ СН'!$I$21</f>
        <v>6632.0997398799991</v>
      </c>
      <c r="F131" s="36">
        <f>SUMIFS(СВЦЭМ!$D$39:$D$782,СВЦЭМ!$A$39:$A$782,$A131,СВЦЭМ!$B$39:$B$782,F$119)+'СЕТ СН'!$I$11+СВЦЭМ!$D$10+'СЕТ СН'!$I$5-'СЕТ СН'!$I$21</f>
        <v>6625.8320013399998</v>
      </c>
      <c r="G131" s="36">
        <f>SUMIFS(СВЦЭМ!$D$39:$D$782,СВЦЭМ!$A$39:$A$782,$A131,СВЦЭМ!$B$39:$B$782,G$119)+'СЕТ СН'!$I$11+СВЦЭМ!$D$10+'СЕТ СН'!$I$5-'СЕТ СН'!$I$21</f>
        <v>6631.8134726399994</v>
      </c>
      <c r="H131" s="36">
        <f>SUMIFS(СВЦЭМ!$D$39:$D$782,СВЦЭМ!$A$39:$A$782,$A131,СВЦЭМ!$B$39:$B$782,H$119)+'СЕТ СН'!$I$11+СВЦЭМ!$D$10+'СЕТ СН'!$I$5-'СЕТ СН'!$I$21</f>
        <v>6606.9585790599995</v>
      </c>
      <c r="I131" s="36">
        <f>SUMIFS(СВЦЭМ!$D$39:$D$782,СВЦЭМ!$A$39:$A$782,$A131,СВЦЭМ!$B$39:$B$782,I$119)+'СЕТ СН'!$I$11+СВЦЭМ!$D$10+'СЕТ СН'!$I$5-'СЕТ СН'!$I$21</f>
        <v>6551.2469378099995</v>
      </c>
      <c r="J131" s="36">
        <f>SUMIFS(СВЦЭМ!$D$39:$D$782,СВЦЭМ!$A$39:$A$782,$A131,СВЦЭМ!$B$39:$B$782,J$119)+'СЕТ СН'!$I$11+СВЦЭМ!$D$10+'СЕТ СН'!$I$5-'СЕТ СН'!$I$21</f>
        <v>6451.1140821600002</v>
      </c>
      <c r="K131" s="36">
        <f>SUMIFS(СВЦЭМ!$D$39:$D$782,СВЦЭМ!$A$39:$A$782,$A131,СВЦЭМ!$B$39:$B$782,K$119)+'СЕТ СН'!$I$11+СВЦЭМ!$D$10+'СЕТ СН'!$I$5-'СЕТ СН'!$I$21</f>
        <v>6388.0143495199991</v>
      </c>
      <c r="L131" s="36">
        <f>SUMIFS(СВЦЭМ!$D$39:$D$782,СВЦЭМ!$A$39:$A$782,$A131,СВЦЭМ!$B$39:$B$782,L$119)+'СЕТ СН'!$I$11+СВЦЭМ!$D$10+'СЕТ СН'!$I$5-'СЕТ СН'!$I$21</f>
        <v>6354.6488379900002</v>
      </c>
      <c r="M131" s="36">
        <f>SUMIFS(СВЦЭМ!$D$39:$D$782,СВЦЭМ!$A$39:$A$782,$A131,СВЦЭМ!$B$39:$B$782,M$119)+'СЕТ СН'!$I$11+СВЦЭМ!$D$10+'СЕТ СН'!$I$5-'СЕТ СН'!$I$21</f>
        <v>6341.66037383</v>
      </c>
      <c r="N131" s="36">
        <f>SUMIFS(СВЦЭМ!$D$39:$D$782,СВЦЭМ!$A$39:$A$782,$A131,СВЦЭМ!$B$39:$B$782,N$119)+'СЕТ СН'!$I$11+СВЦЭМ!$D$10+'СЕТ СН'!$I$5-'СЕТ СН'!$I$21</f>
        <v>6354.24702282</v>
      </c>
      <c r="O131" s="36">
        <f>SUMIFS(СВЦЭМ!$D$39:$D$782,СВЦЭМ!$A$39:$A$782,$A131,СВЦЭМ!$B$39:$B$782,O$119)+'СЕТ СН'!$I$11+СВЦЭМ!$D$10+'СЕТ СН'!$I$5-'СЕТ СН'!$I$21</f>
        <v>6359.7688670399993</v>
      </c>
      <c r="P131" s="36">
        <f>SUMIFS(СВЦЭМ!$D$39:$D$782,СВЦЭМ!$A$39:$A$782,$A131,СВЦЭМ!$B$39:$B$782,P$119)+'СЕТ СН'!$I$11+СВЦЭМ!$D$10+'СЕТ СН'!$I$5-'СЕТ СН'!$I$21</f>
        <v>6374.3416306700001</v>
      </c>
      <c r="Q131" s="36">
        <f>SUMIFS(СВЦЭМ!$D$39:$D$782,СВЦЭМ!$A$39:$A$782,$A131,СВЦЭМ!$B$39:$B$782,Q$119)+'СЕТ СН'!$I$11+СВЦЭМ!$D$10+'СЕТ СН'!$I$5-'СЕТ СН'!$I$21</f>
        <v>6378.8196990299994</v>
      </c>
      <c r="R131" s="36">
        <f>SUMIFS(СВЦЭМ!$D$39:$D$782,СВЦЭМ!$A$39:$A$782,$A131,СВЦЭМ!$B$39:$B$782,R$119)+'СЕТ СН'!$I$11+СВЦЭМ!$D$10+'СЕТ СН'!$I$5-'СЕТ СН'!$I$21</f>
        <v>6384.8482141499999</v>
      </c>
      <c r="S131" s="36">
        <f>SUMIFS(СВЦЭМ!$D$39:$D$782,СВЦЭМ!$A$39:$A$782,$A131,СВЦЭМ!$B$39:$B$782,S$119)+'СЕТ СН'!$I$11+СВЦЭМ!$D$10+'СЕТ СН'!$I$5-'СЕТ СН'!$I$21</f>
        <v>6380.2725333599992</v>
      </c>
      <c r="T131" s="36">
        <f>SUMIFS(СВЦЭМ!$D$39:$D$782,СВЦЭМ!$A$39:$A$782,$A131,СВЦЭМ!$B$39:$B$782,T$119)+'СЕТ СН'!$I$11+СВЦЭМ!$D$10+'СЕТ СН'!$I$5-'СЕТ СН'!$I$21</f>
        <v>6337.8628842899998</v>
      </c>
      <c r="U131" s="36">
        <f>SUMIFS(СВЦЭМ!$D$39:$D$782,СВЦЭМ!$A$39:$A$782,$A131,СВЦЭМ!$B$39:$B$782,U$119)+'СЕТ СН'!$I$11+СВЦЭМ!$D$10+'СЕТ СН'!$I$5-'СЕТ СН'!$I$21</f>
        <v>6286.7894924100001</v>
      </c>
      <c r="V131" s="36">
        <f>SUMIFS(СВЦЭМ!$D$39:$D$782,СВЦЭМ!$A$39:$A$782,$A131,СВЦЭМ!$B$39:$B$782,V$119)+'СЕТ СН'!$I$11+СВЦЭМ!$D$10+'СЕТ СН'!$I$5-'СЕТ СН'!$I$21</f>
        <v>6298.3752983799995</v>
      </c>
      <c r="W131" s="36">
        <f>SUMIFS(СВЦЭМ!$D$39:$D$782,СВЦЭМ!$A$39:$A$782,$A131,СВЦЭМ!$B$39:$B$782,W$119)+'СЕТ СН'!$I$11+СВЦЭМ!$D$10+'СЕТ СН'!$I$5-'СЕТ СН'!$I$21</f>
        <v>6316.8500752199998</v>
      </c>
      <c r="X131" s="36">
        <f>SUMIFS(СВЦЭМ!$D$39:$D$782,СВЦЭМ!$A$39:$A$782,$A131,СВЦЭМ!$B$39:$B$782,X$119)+'СЕТ СН'!$I$11+СВЦЭМ!$D$10+'СЕТ СН'!$I$5-'СЕТ СН'!$I$21</f>
        <v>6373.1388415799993</v>
      </c>
      <c r="Y131" s="36">
        <f>SUMIFS(СВЦЭМ!$D$39:$D$782,СВЦЭМ!$A$39:$A$782,$A131,СВЦЭМ!$B$39:$B$782,Y$119)+'СЕТ СН'!$I$11+СВЦЭМ!$D$10+'СЕТ СН'!$I$5-'СЕТ СН'!$I$21</f>
        <v>6460.8722487999994</v>
      </c>
    </row>
    <row r="132" spans="1:25" ht="15.75" x14ac:dyDescent="0.2">
      <c r="A132" s="35">
        <f t="shared" si="3"/>
        <v>45578</v>
      </c>
      <c r="B132" s="36">
        <f>SUMIFS(СВЦЭМ!$D$39:$D$782,СВЦЭМ!$A$39:$A$782,$A132,СВЦЭМ!$B$39:$B$782,B$119)+'СЕТ СН'!$I$11+СВЦЭМ!$D$10+'СЕТ СН'!$I$5-'СЕТ СН'!$I$21</f>
        <v>6482.3777536399994</v>
      </c>
      <c r="C132" s="36">
        <f>SUMIFS(СВЦЭМ!$D$39:$D$782,СВЦЭМ!$A$39:$A$782,$A132,СВЦЭМ!$B$39:$B$782,C$119)+'СЕТ СН'!$I$11+СВЦЭМ!$D$10+'СЕТ СН'!$I$5-'СЕТ СН'!$I$21</f>
        <v>6529.0859228299996</v>
      </c>
      <c r="D132" s="36">
        <f>SUMIFS(СВЦЭМ!$D$39:$D$782,СВЦЭМ!$A$39:$A$782,$A132,СВЦЭМ!$B$39:$B$782,D$119)+'СЕТ СН'!$I$11+СВЦЭМ!$D$10+'СЕТ СН'!$I$5-'СЕТ СН'!$I$21</f>
        <v>6585.5640550199996</v>
      </c>
      <c r="E132" s="36">
        <f>SUMIFS(СВЦЭМ!$D$39:$D$782,СВЦЭМ!$A$39:$A$782,$A132,СВЦЭМ!$B$39:$B$782,E$119)+'СЕТ СН'!$I$11+СВЦЭМ!$D$10+'СЕТ СН'!$I$5-'СЕТ СН'!$I$21</f>
        <v>6634.7925159400002</v>
      </c>
      <c r="F132" s="36">
        <f>SUMIFS(СВЦЭМ!$D$39:$D$782,СВЦЭМ!$A$39:$A$782,$A132,СВЦЭМ!$B$39:$B$782,F$119)+'СЕТ СН'!$I$11+СВЦЭМ!$D$10+'СЕТ СН'!$I$5-'СЕТ СН'!$I$21</f>
        <v>6636.0456396999998</v>
      </c>
      <c r="G132" s="36">
        <f>SUMIFS(СВЦЭМ!$D$39:$D$782,СВЦЭМ!$A$39:$A$782,$A132,СВЦЭМ!$B$39:$B$782,G$119)+'СЕТ СН'!$I$11+СВЦЭМ!$D$10+'СЕТ СН'!$I$5-'СЕТ СН'!$I$21</f>
        <v>6626.1295125699999</v>
      </c>
      <c r="H132" s="36">
        <f>SUMIFS(СВЦЭМ!$D$39:$D$782,СВЦЭМ!$A$39:$A$782,$A132,СВЦЭМ!$B$39:$B$782,H$119)+'СЕТ СН'!$I$11+СВЦЭМ!$D$10+'СЕТ СН'!$I$5-'СЕТ СН'!$I$21</f>
        <v>6588.6272579699998</v>
      </c>
      <c r="I132" s="36">
        <f>SUMIFS(СВЦЭМ!$D$39:$D$782,СВЦЭМ!$A$39:$A$782,$A132,СВЦЭМ!$B$39:$B$782,I$119)+'СЕТ СН'!$I$11+СВЦЭМ!$D$10+'СЕТ СН'!$I$5-'СЕТ СН'!$I$21</f>
        <v>6527.8307076299998</v>
      </c>
      <c r="J132" s="36">
        <f>SUMIFS(СВЦЭМ!$D$39:$D$782,СВЦЭМ!$A$39:$A$782,$A132,СВЦЭМ!$B$39:$B$782,J$119)+'СЕТ СН'!$I$11+СВЦЭМ!$D$10+'СЕТ СН'!$I$5-'СЕТ СН'!$I$21</f>
        <v>6445.9335862199996</v>
      </c>
      <c r="K132" s="36">
        <f>SUMIFS(СВЦЭМ!$D$39:$D$782,СВЦЭМ!$A$39:$A$782,$A132,СВЦЭМ!$B$39:$B$782,K$119)+'СЕТ СН'!$I$11+СВЦЭМ!$D$10+'СЕТ СН'!$I$5-'СЕТ СН'!$I$21</f>
        <v>6374.9221612399997</v>
      </c>
      <c r="L132" s="36">
        <f>SUMIFS(СВЦЭМ!$D$39:$D$782,СВЦЭМ!$A$39:$A$782,$A132,СВЦЭМ!$B$39:$B$782,L$119)+'СЕТ СН'!$I$11+СВЦЭМ!$D$10+'СЕТ СН'!$I$5-'СЕТ СН'!$I$21</f>
        <v>6315.9308442999991</v>
      </c>
      <c r="M132" s="36">
        <f>SUMIFS(СВЦЭМ!$D$39:$D$782,СВЦЭМ!$A$39:$A$782,$A132,СВЦЭМ!$B$39:$B$782,M$119)+'СЕТ СН'!$I$11+СВЦЭМ!$D$10+'СЕТ СН'!$I$5-'СЕТ СН'!$I$21</f>
        <v>6325.7143379399995</v>
      </c>
      <c r="N132" s="36">
        <f>SUMIFS(СВЦЭМ!$D$39:$D$782,СВЦЭМ!$A$39:$A$782,$A132,СВЦЭМ!$B$39:$B$782,N$119)+'СЕТ СН'!$I$11+СВЦЭМ!$D$10+'СЕТ СН'!$I$5-'СЕТ СН'!$I$21</f>
        <v>6353.3092382899995</v>
      </c>
      <c r="O132" s="36">
        <f>SUMIFS(СВЦЭМ!$D$39:$D$782,СВЦЭМ!$A$39:$A$782,$A132,СВЦЭМ!$B$39:$B$782,O$119)+'СЕТ СН'!$I$11+СВЦЭМ!$D$10+'СЕТ СН'!$I$5-'СЕТ СН'!$I$21</f>
        <v>6375.4061369399997</v>
      </c>
      <c r="P132" s="36">
        <f>SUMIFS(СВЦЭМ!$D$39:$D$782,СВЦЭМ!$A$39:$A$782,$A132,СВЦЭМ!$B$39:$B$782,P$119)+'СЕТ СН'!$I$11+СВЦЭМ!$D$10+'СЕТ СН'!$I$5-'СЕТ СН'!$I$21</f>
        <v>6385.8766156999991</v>
      </c>
      <c r="Q132" s="36">
        <f>SUMIFS(СВЦЭМ!$D$39:$D$782,СВЦЭМ!$A$39:$A$782,$A132,СВЦЭМ!$B$39:$B$782,Q$119)+'СЕТ СН'!$I$11+СВЦЭМ!$D$10+'СЕТ СН'!$I$5-'СЕТ СН'!$I$21</f>
        <v>6397.1297243699992</v>
      </c>
      <c r="R132" s="36">
        <f>SUMIFS(СВЦЭМ!$D$39:$D$782,СВЦЭМ!$A$39:$A$782,$A132,СВЦЭМ!$B$39:$B$782,R$119)+'СЕТ СН'!$I$11+СВЦЭМ!$D$10+'СЕТ СН'!$I$5-'СЕТ СН'!$I$21</f>
        <v>6395.4977144299992</v>
      </c>
      <c r="S132" s="36">
        <f>SUMIFS(СВЦЭМ!$D$39:$D$782,СВЦЭМ!$A$39:$A$782,$A132,СВЦЭМ!$B$39:$B$782,S$119)+'СЕТ СН'!$I$11+СВЦЭМ!$D$10+'СЕТ СН'!$I$5-'СЕТ СН'!$I$21</f>
        <v>6366.1779087799996</v>
      </c>
      <c r="T132" s="36">
        <f>SUMIFS(СВЦЭМ!$D$39:$D$782,СВЦЭМ!$A$39:$A$782,$A132,СВЦЭМ!$B$39:$B$782,T$119)+'СЕТ СН'!$I$11+СВЦЭМ!$D$10+'СЕТ СН'!$I$5-'СЕТ СН'!$I$21</f>
        <v>6300.1286599899995</v>
      </c>
      <c r="U132" s="36">
        <f>SUMIFS(СВЦЭМ!$D$39:$D$782,СВЦЭМ!$A$39:$A$782,$A132,СВЦЭМ!$B$39:$B$782,U$119)+'СЕТ СН'!$I$11+СВЦЭМ!$D$10+'СЕТ СН'!$I$5-'СЕТ СН'!$I$21</f>
        <v>6248.17857783</v>
      </c>
      <c r="V132" s="36">
        <f>SUMIFS(СВЦЭМ!$D$39:$D$782,СВЦЭМ!$A$39:$A$782,$A132,СВЦЭМ!$B$39:$B$782,V$119)+'СЕТ СН'!$I$11+СВЦЭМ!$D$10+'СЕТ СН'!$I$5-'СЕТ СН'!$I$21</f>
        <v>6248.3828540399991</v>
      </c>
      <c r="W132" s="36">
        <f>SUMIFS(СВЦЭМ!$D$39:$D$782,СВЦЭМ!$A$39:$A$782,$A132,СВЦЭМ!$B$39:$B$782,W$119)+'СЕТ СН'!$I$11+СВЦЭМ!$D$10+'СЕТ СН'!$I$5-'СЕТ СН'!$I$21</f>
        <v>6271.3628724999999</v>
      </c>
      <c r="X132" s="36">
        <f>SUMIFS(СВЦЭМ!$D$39:$D$782,СВЦЭМ!$A$39:$A$782,$A132,СВЦЭМ!$B$39:$B$782,X$119)+'СЕТ СН'!$I$11+СВЦЭМ!$D$10+'СЕТ СН'!$I$5-'СЕТ СН'!$I$21</f>
        <v>6345.4482661699994</v>
      </c>
      <c r="Y132" s="36">
        <f>SUMIFS(СВЦЭМ!$D$39:$D$782,СВЦЭМ!$A$39:$A$782,$A132,СВЦЭМ!$B$39:$B$782,Y$119)+'СЕТ СН'!$I$11+СВЦЭМ!$D$10+'СЕТ СН'!$I$5-'СЕТ СН'!$I$21</f>
        <v>6436.4053448499999</v>
      </c>
    </row>
    <row r="133" spans="1:25" ht="15.75" x14ac:dyDescent="0.2">
      <c r="A133" s="35">
        <f t="shared" si="3"/>
        <v>45579</v>
      </c>
      <c r="B133" s="36">
        <f>SUMIFS(СВЦЭМ!$D$39:$D$782,СВЦЭМ!$A$39:$A$782,$A133,СВЦЭМ!$B$39:$B$782,B$119)+'СЕТ СН'!$I$11+СВЦЭМ!$D$10+'СЕТ СН'!$I$5-'СЕТ СН'!$I$21</f>
        <v>6608.9590191999996</v>
      </c>
      <c r="C133" s="36">
        <f>SUMIFS(СВЦЭМ!$D$39:$D$782,СВЦЭМ!$A$39:$A$782,$A133,СВЦЭМ!$B$39:$B$782,C$119)+'СЕТ СН'!$I$11+СВЦЭМ!$D$10+'СЕТ СН'!$I$5-'СЕТ СН'!$I$21</f>
        <v>6681.3948836499994</v>
      </c>
      <c r="D133" s="36">
        <f>SUMIFS(СВЦЭМ!$D$39:$D$782,СВЦЭМ!$A$39:$A$782,$A133,СВЦЭМ!$B$39:$B$782,D$119)+'СЕТ СН'!$I$11+СВЦЭМ!$D$10+'СЕТ СН'!$I$5-'СЕТ СН'!$I$21</f>
        <v>6693.0251673099992</v>
      </c>
      <c r="E133" s="36">
        <f>SUMIFS(СВЦЭМ!$D$39:$D$782,СВЦЭМ!$A$39:$A$782,$A133,СВЦЭМ!$B$39:$B$782,E$119)+'СЕТ СН'!$I$11+СВЦЭМ!$D$10+'СЕТ СН'!$I$5-'СЕТ СН'!$I$21</f>
        <v>6696.5990750499996</v>
      </c>
      <c r="F133" s="36">
        <f>SUMIFS(СВЦЭМ!$D$39:$D$782,СВЦЭМ!$A$39:$A$782,$A133,СВЦЭМ!$B$39:$B$782,F$119)+'СЕТ СН'!$I$11+СВЦЭМ!$D$10+'СЕТ СН'!$I$5-'СЕТ СН'!$I$21</f>
        <v>6687.7779281799994</v>
      </c>
      <c r="G133" s="36">
        <f>SUMIFS(СВЦЭМ!$D$39:$D$782,СВЦЭМ!$A$39:$A$782,$A133,СВЦЭМ!$B$39:$B$782,G$119)+'СЕТ СН'!$I$11+СВЦЭМ!$D$10+'СЕТ СН'!$I$5-'СЕТ СН'!$I$21</f>
        <v>6705.2093560899993</v>
      </c>
      <c r="H133" s="36">
        <f>SUMIFS(СВЦЭМ!$D$39:$D$782,СВЦЭМ!$A$39:$A$782,$A133,СВЦЭМ!$B$39:$B$782,H$119)+'СЕТ СН'!$I$11+СВЦЭМ!$D$10+'СЕТ СН'!$I$5-'СЕТ СН'!$I$21</f>
        <v>6612.4737549799993</v>
      </c>
      <c r="I133" s="36">
        <f>SUMIFS(СВЦЭМ!$D$39:$D$782,СВЦЭМ!$A$39:$A$782,$A133,СВЦЭМ!$B$39:$B$782,I$119)+'СЕТ СН'!$I$11+СВЦЭМ!$D$10+'СЕТ СН'!$I$5-'СЕТ СН'!$I$21</f>
        <v>6540.6892008199993</v>
      </c>
      <c r="J133" s="36">
        <f>SUMIFS(СВЦЭМ!$D$39:$D$782,СВЦЭМ!$A$39:$A$782,$A133,СВЦЭМ!$B$39:$B$782,J$119)+'СЕТ СН'!$I$11+СВЦЭМ!$D$10+'СЕТ СН'!$I$5-'СЕТ СН'!$I$21</f>
        <v>6483.9503858899998</v>
      </c>
      <c r="K133" s="36">
        <f>SUMIFS(СВЦЭМ!$D$39:$D$782,СВЦЭМ!$A$39:$A$782,$A133,СВЦЭМ!$B$39:$B$782,K$119)+'СЕТ СН'!$I$11+СВЦЭМ!$D$10+'СЕТ СН'!$I$5-'СЕТ СН'!$I$21</f>
        <v>6485.38724129</v>
      </c>
      <c r="L133" s="36">
        <f>SUMIFS(СВЦЭМ!$D$39:$D$782,СВЦЭМ!$A$39:$A$782,$A133,СВЦЭМ!$B$39:$B$782,L$119)+'СЕТ СН'!$I$11+СВЦЭМ!$D$10+'СЕТ СН'!$I$5-'СЕТ СН'!$I$21</f>
        <v>6504.12698189</v>
      </c>
      <c r="M133" s="36">
        <f>SUMIFS(СВЦЭМ!$D$39:$D$782,СВЦЭМ!$A$39:$A$782,$A133,СВЦЭМ!$B$39:$B$782,M$119)+'СЕТ СН'!$I$11+СВЦЭМ!$D$10+'СЕТ СН'!$I$5-'СЕТ СН'!$I$21</f>
        <v>6545.6989640299998</v>
      </c>
      <c r="N133" s="36">
        <f>SUMIFS(СВЦЭМ!$D$39:$D$782,СВЦЭМ!$A$39:$A$782,$A133,СВЦЭМ!$B$39:$B$782,N$119)+'СЕТ СН'!$I$11+СВЦЭМ!$D$10+'СЕТ СН'!$I$5-'СЕТ СН'!$I$21</f>
        <v>6548.9947545199993</v>
      </c>
      <c r="O133" s="36">
        <f>SUMIFS(СВЦЭМ!$D$39:$D$782,СВЦЭМ!$A$39:$A$782,$A133,СВЦЭМ!$B$39:$B$782,O$119)+'СЕТ СН'!$I$11+СВЦЭМ!$D$10+'СЕТ СН'!$I$5-'СЕТ СН'!$I$21</f>
        <v>6526.1361217399999</v>
      </c>
      <c r="P133" s="36">
        <f>SUMIFS(СВЦЭМ!$D$39:$D$782,СВЦЭМ!$A$39:$A$782,$A133,СВЦЭМ!$B$39:$B$782,P$119)+'СЕТ СН'!$I$11+СВЦЭМ!$D$10+'СЕТ СН'!$I$5-'СЕТ СН'!$I$21</f>
        <v>6531.3589136599994</v>
      </c>
      <c r="Q133" s="36">
        <f>SUMIFS(СВЦЭМ!$D$39:$D$782,СВЦЭМ!$A$39:$A$782,$A133,СВЦЭМ!$B$39:$B$782,Q$119)+'СЕТ СН'!$I$11+СВЦЭМ!$D$10+'СЕТ СН'!$I$5-'СЕТ СН'!$I$21</f>
        <v>6552.26413942</v>
      </c>
      <c r="R133" s="36">
        <f>SUMIFS(СВЦЭМ!$D$39:$D$782,СВЦЭМ!$A$39:$A$782,$A133,СВЦЭМ!$B$39:$B$782,R$119)+'СЕТ СН'!$I$11+СВЦЭМ!$D$10+'СЕТ СН'!$I$5-'СЕТ СН'!$I$21</f>
        <v>6543.5523528899994</v>
      </c>
      <c r="S133" s="36">
        <f>SUMIFS(СВЦЭМ!$D$39:$D$782,СВЦЭМ!$A$39:$A$782,$A133,СВЦЭМ!$B$39:$B$782,S$119)+'СЕТ СН'!$I$11+СВЦЭМ!$D$10+'СЕТ СН'!$I$5-'СЕТ СН'!$I$21</f>
        <v>6523.3364803699997</v>
      </c>
      <c r="T133" s="36">
        <f>SUMIFS(СВЦЭМ!$D$39:$D$782,СВЦЭМ!$A$39:$A$782,$A133,СВЦЭМ!$B$39:$B$782,T$119)+'СЕТ СН'!$I$11+СВЦЭМ!$D$10+'СЕТ СН'!$I$5-'СЕТ СН'!$I$21</f>
        <v>6455.6166263399991</v>
      </c>
      <c r="U133" s="36">
        <f>SUMIFS(СВЦЭМ!$D$39:$D$782,СВЦЭМ!$A$39:$A$782,$A133,СВЦЭМ!$B$39:$B$782,U$119)+'СЕТ СН'!$I$11+СВЦЭМ!$D$10+'СЕТ СН'!$I$5-'СЕТ СН'!$I$21</f>
        <v>6413.1930177499999</v>
      </c>
      <c r="V133" s="36">
        <f>SUMIFS(СВЦЭМ!$D$39:$D$782,СВЦЭМ!$A$39:$A$782,$A133,СВЦЭМ!$B$39:$B$782,V$119)+'СЕТ СН'!$I$11+СВЦЭМ!$D$10+'СЕТ СН'!$I$5-'СЕТ СН'!$I$21</f>
        <v>6445.2222899499993</v>
      </c>
      <c r="W133" s="36">
        <f>SUMIFS(СВЦЭМ!$D$39:$D$782,СВЦЭМ!$A$39:$A$782,$A133,СВЦЭМ!$B$39:$B$782,W$119)+'СЕТ СН'!$I$11+СВЦЭМ!$D$10+'СЕТ СН'!$I$5-'СЕТ СН'!$I$21</f>
        <v>6484.4846654599996</v>
      </c>
      <c r="X133" s="36">
        <f>SUMIFS(СВЦЭМ!$D$39:$D$782,СВЦЭМ!$A$39:$A$782,$A133,СВЦЭМ!$B$39:$B$782,X$119)+'СЕТ СН'!$I$11+СВЦЭМ!$D$10+'СЕТ СН'!$I$5-'СЕТ СН'!$I$21</f>
        <v>6549.6594728799992</v>
      </c>
      <c r="Y133" s="36">
        <f>SUMIFS(СВЦЭМ!$D$39:$D$782,СВЦЭМ!$A$39:$A$782,$A133,СВЦЭМ!$B$39:$B$782,Y$119)+'СЕТ СН'!$I$11+СВЦЭМ!$D$10+'СЕТ СН'!$I$5-'СЕТ СН'!$I$21</f>
        <v>6619.3252199099998</v>
      </c>
    </row>
    <row r="134" spans="1:25" ht="15.75" x14ac:dyDescent="0.2">
      <c r="A134" s="35">
        <f t="shared" si="3"/>
        <v>45580</v>
      </c>
      <c r="B134" s="36">
        <f>SUMIFS(СВЦЭМ!$D$39:$D$782,СВЦЭМ!$A$39:$A$782,$A134,СВЦЭМ!$B$39:$B$782,B$119)+'СЕТ СН'!$I$11+СВЦЭМ!$D$10+'СЕТ СН'!$I$5-'СЕТ СН'!$I$21</f>
        <v>6711.3087122199995</v>
      </c>
      <c r="C134" s="36">
        <f>SUMIFS(СВЦЭМ!$D$39:$D$782,СВЦЭМ!$A$39:$A$782,$A134,СВЦЭМ!$B$39:$B$782,C$119)+'СЕТ СН'!$I$11+СВЦЭМ!$D$10+'СЕТ СН'!$I$5-'СЕТ СН'!$I$21</f>
        <v>6777.6108368399991</v>
      </c>
      <c r="D134" s="36">
        <f>SUMIFS(СВЦЭМ!$D$39:$D$782,СВЦЭМ!$A$39:$A$782,$A134,СВЦЭМ!$B$39:$B$782,D$119)+'СЕТ СН'!$I$11+СВЦЭМ!$D$10+'СЕТ СН'!$I$5-'СЕТ СН'!$I$21</f>
        <v>6793.3376915099998</v>
      </c>
      <c r="E134" s="36">
        <f>SUMIFS(СВЦЭМ!$D$39:$D$782,СВЦЭМ!$A$39:$A$782,$A134,СВЦЭМ!$B$39:$B$782,E$119)+'СЕТ СН'!$I$11+СВЦЭМ!$D$10+'СЕТ СН'!$I$5-'СЕТ СН'!$I$21</f>
        <v>6713.77623709</v>
      </c>
      <c r="F134" s="36">
        <f>SUMIFS(СВЦЭМ!$D$39:$D$782,СВЦЭМ!$A$39:$A$782,$A134,СВЦЭМ!$B$39:$B$782,F$119)+'СЕТ СН'!$I$11+СВЦЭМ!$D$10+'СЕТ СН'!$I$5-'СЕТ СН'!$I$21</f>
        <v>6817.6111248199995</v>
      </c>
      <c r="G134" s="36">
        <f>SUMIFS(СВЦЭМ!$D$39:$D$782,СВЦЭМ!$A$39:$A$782,$A134,СВЦЭМ!$B$39:$B$782,G$119)+'СЕТ СН'!$I$11+СВЦЭМ!$D$10+'СЕТ СН'!$I$5-'СЕТ СН'!$I$21</f>
        <v>6737.0245612499994</v>
      </c>
      <c r="H134" s="36">
        <f>SUMIFS(СВЦЭМ!$D$39:$D$782,СВЦЭМ!$A$39:$A$782,$A134,СВЦЭМ!$B$39:$B$782,H$119)+'СЕТ СН'!$I$11+СВЦЭМ!$D$10+'СЕТ СН'!$I$5-'СЕТ СН'!$I$21</f>
        <v>6668.3717959699998</v>
      </c>
      <c r="I134" s="36">
        <f>SUMIFS(СВЦЭМ!$D$39:$D$782,СВЦЭМ!$A$39:$A$782,$A134,СВЦЭМ!$B$39:$B$782,I$119)+'СЕТ СН'!$I$11+СВЦЭМ!$D$10+'СЕТ СН'!$I$5-'СЕТ СН'!$I$21</f>
        <v>6568.5213044100001</v>
      </c>
      <c r="J134" s="36">
        <f>SUMIFS(СВЦЭМ!$D$39:$D$782,СВЦЭМ!$A$39:$A$782,$A134,СВЦЭМ!$B$39:$B$782,J$119)+'СЕТ СН'!$I$11+СВЦЭМ!$D$10+'СЕТ СН'!$I$5-'СЕТ СН'!$I$21</f>
        <v>6520.1648447499992</v>
      </c>
      <c r="K134" s="36">
        <f>SUMIFS(СВЦЭМ!$D$39:$D$782,СВЦЭМ!$A$39:$A$782,$A134,СВЦЭМ!$B$39:$B$782,K$119)+'СЕТ СН'!$I$11+СВЦЭМ!$D$10+'СЕТ СН'!$I$5-'СЕТ СН'!$I$21</f>
        <v>6501.8075816699993</v>
      </c>
      <c r="L134" s="36">
        <f>SUMIFS(СВЦЭМ!$D$39:$D$782,СВЦЭМ!$A$39:$A$782,$A134,СВЦЭМ!$B$39:$B$782,L$119)+'СЕТ СН'!$I$11+СВЦЭМ!$D$10+'СЕТ СН'!$I$5-'СЕТ СН'!$I$21</f>
        <v>6509.3106443899997</v>
      </c>
      <c r="M134" s="36">
        <f>SUMIFS(СВЦЭМ!$D$39:$D$782,СВЦЭМ!$A$39:$A$782,$A134,СВЦЭМ!$B$39:$B$782,M$119)+'СЕТ СН'!$I$11+СВЦЭМ!$D$10+'СЕТ СН'!$I$5-'СЕТ СН'!$I$21</f>
        <v>6507.6594983099994</v>
      </c>
      <c r="N134" s="36">
        <f>SUMIFS(СВЦЭМ!$D$39:$D$782,СВЦЭМ!$A$39:$A$782,$A134,СВЦЭМ!$B$39:$B$782,N$119)+'СЕТ СН'!$I$11+СВЦЭМ!$D$10+'СЕТ СН'!$I$5-'СЕТ СН'!$I$21</f>
        <v>6513.9030409699999</v>
      </c>
      <c r="O134" s="36">
        <f>SUMIFS(СВЦЭМ!$D$39:$D$782,СВЦЭМ!$A$39:$A$782,$A134,СВЦЭМ!$B$39:$B$782,O$119)+'СЕТ СН'!$I$11+СВЦЭМ!$D$10+'СЕТ СН'!$I$5-'СЕТ СН'!$I$21</f>
        <v>6464.3501298299998</v>
      </c>
      <c r="P134" s="36">
        <f>SUMIFS(СВЦЭМ!$D$39:$D$782,СВЦЭМ!$A$39:$A$782,$A134,СВЦЭМ!$B$39:$B$782,P$119)+'СЕТ СН'!$I$11+СВЦЭМ!$D$10+'СЕТ СН'!$I$5-'СЕТ СН'!$I$21</f>
        <v>6481.5338886599993</v>
      </c>
      <c r="Q134" s="36">
        <f>SUMIFS(СВЦЭМ!$D$39:$D$782,СВЦЭМ!$A$39:$A$782,$A134,СВЦЭМ!$B$39:$B$782,Q$119)+'СЕТ СН'!$I$11+СВЦЭМ!$D$10+'СЕТ СН'!$I$5-'СЕТ СН'!$I$21</f>
        <v>6544.0509890799995</v>
      </c>
      <c r="R134" s="36">
        <f>SUMIFS(СВЦЭМ!$D$39:$D$782,СВЦЭМ!$A$39:$A$782,$A134,СВЦЭМ!$B$39:$B$782,R$119)+'СЕТ СН'!$I$11+СВЦЭМ!$D$10+'СЕТ СН'!$I$5-'СЕТ СН'!$I$21</f>
        <v>6534.4007067999992</v>
      </c>
      <c r="S134" s="36">
        <f>SUMIFS(СВЦЭМ!$D$39:$D$782,СВЦЭМ!$A$39:$A$782,$A134,СВЦЭМ!$B$39:$B$782,S$119)+'СЕТ СН'!$I$11+СВЦЭМ!$D$10+'СЕТ СН'!$I$5-'СЕТ СН'!$I$21</f>
        <v>6563.2547549599994</v>
      </c>
      <c r="T134" s="36">
        <f>SUMIFS(СВЦЭМ!$D$39:$D$782,СВЦЭМ!$A$39:$A$782,$A134,СВЦЭМ!$B$39:$B$782,T$119)+'СЕТ СН'!$I$11+СВЦЭМ!$D$10+'СЕТ СН'!$I$5-'СЕТ СН'!$I$21</f>
        <v>6487.3862474099997</v>
      </c>
      <c r="U134" s="36">
        <f>SUMIFS(СВЦЭМ!$D$39:$D$782,СВЦЭМ!$A$39:$A$782,$A134,СВЦЭМ!$B$39:$B$782,U$119)+'СЕТ СН'!$I$11+СВЦЭМ!$D$10+'СЕТ СН'!$I$5-'СЕТ СН'!$I$21</f>
        <v>6433.9823486699997</v>
      </c>
      <c r="V134" s="36">
        <f>SUMIFS(СВЦЭМ!$D$39:$D$782,СВЦЭМ!$A$39:$A$782,$A134,СВЦЭМ!$B$39:$B$782,V$119)+'СЕТ СН'!$I$11+СВЦЭМ!$D$10+'СЕТ СН'!$I$5-'СЕТ СН'!$I$21</f>
        <v>6455.1992540800002</v>
      </c>
      <c r="W134" s="36">
        <f>SUMIFS(СВЦЭМ!$D$39:$D$782,СВЦЭМ!$A$39:$A$782,$A134,СВЦЭМ!$B$39:$B$782,W$119)+'СЕТ СН'!$I$11+СВЦЭМ!$D$10+'СЕТ СН'!$I$5-'СЕТ СН'!$I$21</f>
        <v>6461.8900609499997</v>
      </c>
      <c r="X134" s="36">
        <f>SUMIFS(СВЦЭМ!$D$39:$D$782,СВЦЭМ!$A$39:$A$782,$A134,СВЦЭМ!$B$39:$B$782,X$119)+'СЕТ СН'!$I$11+СВЦЭМ!$D$10+'СЕТ СН'!$I$5-'СЕТ СН'!$I$21</f>
        <v>6515.39483999</v>
      </c>
      <c r="Y134" s="36">
        <f>SUMIFS(СВЦЭМ!$D$39:$D$782,СВЦЭМ!$A$39:$A$782,$A134,СВЦЭМ!$B$39:$B$782,Y$119)+'СЕТ СН'!$I$11+СВЦЭМ!$D$10+'СЕТ СН'!$I$5-'СЕТ СН'!$I$21</f>
        <v>6577.9858345499997</v>
      </c>
    </row>
    <row r="135" spans="1:25" ht="15.75" x14ac:dyDescent="0.2">
      <c r="A135" s="35">
        <f t="shared" si="3"/>
        <v>45581</v>
      </c>
      <c r="B135" s="36">
        <f>SUMIFS(СВЦЭМ!$D$39:$D$782,СВЦЭМ!$A$39:$A$782,$A135,СВЦЭМ!$B$39:$B$782,B$119)+'СЕТ СН'!$I$11+СВЦЭМ!$D$10+'СЕТ СН'!$I$5-'СЕТ СН'!$I$21</f>
        <v>6661.8180151099996</v>
      </c>
      <c r="C135" s="36">
        <f>SUMIFS(СВЦЭМ!$D$39:$D$782,СВЦЭМ!$A$39:$A$782,$A135,СВЦЭМ!$B$39:$B$782,C$119)+'СЕТ СН'!$I$11+СВЦЭМ!$D$10+'СЕТ СН'!$I$5-'СЕТ СН'!$I$21</f>
        <v>6731.1524029499997</v>
      </c>
      <c r="D135" s="36">
        <f>SUMIFS(СВЦЭМ!$D$39:$D$782,СВЦЭМ!$A$39:$A$782,$A135,СВЦЭМ!$B$39:$B$782,D$119)+'СЕТ СН'!$I$11+СВЦЭМ!$D$10+'СЕТ СН'!$I$5-'СЕТ СН'!$I$21</f>
        <v>6728.1188677699993</v>
      </c>
      <c r="E135" s="36">
        <f>SUMIFS(СВЦЭМ!$D$39:$D$782,СВЦЭМ!$A$39:$A$782,$A135,СВЦЭМ!$B$39:$B$782,E$119)+'СЕТ СН'!$I$11+СВЦЭМ!$D$10+'СЕТ СН'!$I$5-'СЕТ СН'!$I$21</f>
        <v>6724.6136908299995</v>
      </c>
      <c r="F135" s="36">
        <f>SUMIFS(СВЦЭМ!$D$39:$D$782,СВЦЭМ!$A$39:$A$782,$A135,СВЦЭМ!$B$39:$B$782,F$119)+'СЕТ СН'!$I$11+СВЦЭМ!$D$10+'СЕТ СН'!$I$5-'СЕТ СН'!$I$21</f>
        <v>6722.44013567</v>
      </c>
      <c r="G135" s="36">
        <f>SUMIFS(СВЦЭМ!$D$39:$D$782,СВЦЭМ!$A$39:$A$782,$A135,СВЦЭМ!$B$39:$B$782,G$119)+'СЕТ СН'!$I$11+СВЦЭМ!$D$10+'СЕТ СН'!$I$5-'СЕТ СН'!$I$21</f>
        <v>6736.9899469599995</v>
      </c>
      <c r="H135" s="36">
        <f>SUMIFS(СВЦЭМ!$D$39:$D$782,СВЦЭМ!$A$39:$A$782,$A135,СВЦЭМ!$B$39:$B$782,H$119)+'СЕТ СН'!$I$11+СВЦЭМ!$D$10+'СЕТ СН'!$I$5-'СЕТ СН'!$I$21</f>
        <v>6686.9192586600002</v>
      </c>
      <c r="I135" s="36">
        <f>SUMIFS(СВЦЭМ!$D$39:$D$782,СВЦЭМ!$A$39:$A$782,$A135,СВЦЭМ!$B$39:$B$782,I$119)+'СЕТ СН'!$I$11+СВЦЭМ!$D$10+'СЕТ СН'!$I$5-'СЕТ СН'!$I$21</f>
        <v>6594.9507638499999</v>
      </c>
      <c r="J135" s="36">
        <f>SUMIFS(СВЦЭМ!$D$39:$D$782,СВЦЭМ!$A$39:$A$782,$A135,СВЦЭМ!$B$39:$B$782,J$119)+'СЕТ СН'!$I$11+СВЦЭМ!$D$10+'СЕТ СН'!$I$5-'СЕТ СН'!$I$21</f>
        <v>6543.4385630699999</v>
      </c>
      <c r="K135" s="36">
        <f>SUMIFS(СВЦЭМ!$D$39:$D$782,СВЦЭМ!$A$39:$A$782,$A135,СВЦЭМ!$B$39:$B$782,K$119)+'СЕТ СН'!$I$11+СВЦЭМ!$D$10+'СЕТ СН'!$I$5-'СЕТ СН'!$I$21</f>
        <v>6541.7166131499998</v>
      </c>
      <c r="L135" s="36">
        <f>SUMIFS(СВЦЭМ!$D$39:$D$782,СВЦЭМ!$A$39:$A$782,$A135,СВЦЭМ!$B$39:$B$782,L$119)+'СЕТ СН'!$I$11+СВЦЭМ!$D$10+'СЕТ СН'!$I$5-'СЕТ СН'!$I$21</f>
        <v>6528.5333124399995</v>
      </c>
      <c r="M135" s="36">
        <f>SUMIFS(СВЦЭМ!$D$39:$D$782,СВЦЭМ!$A$39:$A$782,$A135,СВЦЭМ!$B$39:$B$782,M$119)+'СЕТ СН'!$I$11+СВЦЭМ!$D$10+'СЕТ СН'!$I$5-'СЕТ СН'!$I$21</f>
        <v>6549.8683868399994</v>
      </c>
      <c r="N135" s="36">
        <f>SUMIFS(СВЦЭМ!$D$39:$D$782,СВЦЭМ!$A$39:$A$782,$A135,СВЦЭМ!$B$39:$B$782,N$119)+'СЕТ СН'!$I$11+СВЦЭМ!$D$10+'СЕТ СН'!$I$5-'СЕТ СН'!$I$21</f>
        <v>6567.53115781</v>
      </c>
      <c r="O135" s="36">
        <f>SUMIFS(СВЦЭМ!$D$39:$D$782,СВЦЭМ!$A$39:$A$782,$A135,СВЦЭМ!$B$39:$B$782,O$119)+'СЕТ СН'!$I$11+СВЦЭМ!$D$10+'СЕТ СН'!$I$5-'СЕТ СН'!$I$21</f>
        <v>6542.08303256</v>
      </c>
      <c r="P135" s="36">
        <f>SUMIFS(СВЦЭМ!$D$39:$D$782,СВЦЭМ!$A$39:$A$782,$A135,СВЦЭМ!$B$39:$B$782,P$119)+'СЕТ СН'!$I$11+СВЦЭМ!$D$10+'СЕТ СН'!$I$5-'СЕТ СН'!$I$21</f>
        <v>6553.3274000099991</v>
      </c>
      <c r="Q135" s="36">
        <f>SUMIFS(СВЦЭМ!$D$39:$D$782,СВЦЭМ!$A$39:$A$782,$A135,СВЦЭМ!$B$39:$B$782,Q$119)+'СЕТ СН'!$I$11+СВЦЭМ!$D$10+'СЕТ СН'!$I$5-'СЕТ СН'!$I$21</f>
        <v>6583.1098969699997</v>
      </c>
      <c r="R135" s="36">
        <f>SUMIFS(СВЦЭМ!$D$39:$D$782,СВЦЭМ!$A$39:$A$782,$A135,СВЦЭМ!$B$39:$B$782,R$119)+'СЕТ СН'!$I$11+СВЦЭМ!$D$10+'СЕТ СН'!$I$5-'СЕТ СН'!$I$21</f>
        <v>6566.8460653799993</v>
      </c>
      <c r="S135" s="36">
        <f>SUMIFS(СВЦЭМ!$D$39:$D$782,СВЦЭМ!$A$39:$A$782,$A135,СВЦЭМ!$B$39:$B$782,S$119)+'СЕТ СН'!$I$11+СВЦЭМ!$D$10+'СЕТ СН'!$I$5-'СЕТ СН'!$I$21</f>
        <v>6569.7634516299995</v>
      </c>
      <c r="T135" s="36">
        <f>SUMIFS(СВЦЭМ!$D$39:$D$782,СВЦЭМ!$A$39:$A$782,$A135,СВЦЭМ!$B$39:$B$782,T$119)+'СЕТ СН'!$I$11+СВЦЭМ!$D$10+'СЕТ СН'!$I$5-'СЕТ СН'!$I$21</f>
        <v>6505.8164209199995</v>
      </c>
      <c r="U135" s="36">
        <f>SUMIFS(СВЦЭМ!$D$39:$D$782,СВЦЭМ!$A$39:$A$782,$A135,СВЦЭМ!$B$39:$B$782,U$119)+'СЕТ СН'!$I$11+СВЦЭМ!$D$10+'СЕТ СН'!$I$5-'СЕТ СН'!$I$21</f>
        <v>6470.56909524</v>
      </c>
      <c r="V135" s="36">
        <f>SUMIFS(СВЦЭМ!$D$39:$D$782,СВЦЭМ!$A$39:$A$782,$A135,СВЦЭМ!$B$39:$B$782,V$119)+'СЕТ СН'!$I$11+СВЦЭМ!$D$10+'СЕТ СН'!$I$5-'СЕТ СН'!$I$21</f>
        <v>6456.0984922299995</v>
      </c>
      <c r="W135" s="36">
        <f>SUMIFS(СВЦЭМ!$D$39:$D$782,СВЦЭМ!$A$39:$A$782,$A135,СВЦЭМ!$B$39:$B$782,W$119)+'СЕТ СН'!$I$11+СВЦЭМ!$D$10+'СЕТ СН'!$I$5-'СЕТ СН'!$I$21</f>
        <v>6490.8834521600002</v>
      </c>
      <c r="X135" s="36">
        <f>SUMIFS(СВЦЭМ!$D$39:$D$782,СВЦЭМ!$A$39:$A$782,$A135,СВЦЭМ!$B$39:$B$782,X$119)+'СЕТ СН'!$I$11+СВЦЭМ!$D$10+'СЕТ СН'!$I$5-'СЕТ СН'!$I$21</f>
        <v>6543.3402439999991</v>
      </c>
      <c r="Y135" s="36">
        <f>SUMIFS(СВЦЭМ!$D$39:$D$782,СВЦЭМ!$A$39:$A$782,$A135,СВЦЭМ!$B$39:$B$782,Y$119)+'СЕТ СН'!$I$11+СВЦЭМ!$D$10+'СЕТ СН'!$I$5-'СЕТ СН'!$I$21</f>
        <v>6597.6139679999997</v>
      </c>
    </row>
    <row r="136" spans="1:25" ht="15.75" x14ac:dyDescent="0.2">
      <c r="A136" s="35">
        <f t="shared" si="3"/>
        <v>45582</v>
      </c>
      <c r="B136" s="36">
        <f>SUMIFS(СВЦЭМ!$D$39:$D$782,СВЦЭМ!$A$39:$A$782,$A136,СВЦЭМ!$B$39:$B$782,B$119)+'СЕТ СН'!$I$11+СВЦЭМ!$D$10+'СЕТ СН'!$I$5-'СЕТ СН'!$I$21</f>
        <v>6663.3322953299994</v>
      </c>
      <c r="C136" s="36">
        <f>SUMIFS(СВЦЭМ!$D$39:$D$782,СВЦЭМ!$A$39:$A$782,$A136,СВЦЭМ!$B$39:$B$782,C$119)+'СЕТ СН'!$I$11+СВЦЭМ!$D$10+'СЕТ СН'!$I$5-'СЕТ СН'!$I$21</f>
        <v>6743.1596207399998</v>
      </c>
      <c r="D136" s="36">
        <f>SUMIFS(СВЦЭМ!$D$39:$D$782,СВЦЭМ!$A$39:$A$782,$A136,СВЦЭМ!$B$39:$B$782,D$119)+'СЕТ СН'!$I$11+СВЦЭМ!$D$10+'СЕТ СН'!$I$5-'СЕТ СН'!$I$21</f>
        <v>6781.4988238299993</v>
      </c>
      <c r="E136" s="36">
        <f>SUMIFS(СВЦЭМ!$D$39:$D$782,СВЦЭМ!$A$39:$A$782,$A136,СВЦЭМ!$B$39:$B$782,E$119)+'СЕТ СН'!$I$11+СВЦЭМ!$D$10+'СЕТ СН'!$I$5-'СЕТ СН'!$I$21</f>
        <v>6792.0433680099995</v>
      </c>
      <c r="F136" s="36">
        <f>SUMIFS(СВЦЭМ!$D$39:$D$782,СВЦЭМ!$A$39:$A$782,$A136,СВЦЭМ!$B$39:$B$782,F$119)+'СЕТ СН'!$I$11+СВЦЭМ!$D$10+'СЕТ СН'!$I$5-'СЕТ СН'!$I$21</f>
        <v>6792.7399040299997</v>
      </c>
      <c r="G136" s="36">
        <f>SUMIFS(СВЦЭМ!$D$39:$D$782,СВЦЭМ!$A$39:$A$782,$A136,СВЦЭМ!$B$39:$B$782,G$119)+'СЕТ СН'!$I$11+СВЦЭМ!$D$10+'СЕТ СН'!$I$5-'СЕТ СН'!$I$21</f>
        <v>6764.2544785699993</v>
      </c>
      <c r="H136" s="36">
        <f>SUMIFS(СВЦЭМ!$D$39:$D$782,СВЦЭМ!$A$39:$A$782,$A136,СВЦЭМ!$B$39:$B$782,H$119)+'СЕТ СН'!$I$11+СВЦЭМ!$D$10+'СЕТ СН'!$I$5-'СЕТ СН'!$I$21</f>
        <v>6672.1281213900002</v>
      </c>
      <c r="I136" s="36">
        <f>SUMIFS(СВЦЭМ!$D$39:$D$782,СВЦЭМ!$A$39:$A$782,$A136,СВЦЭМ!$B$39:$B$782,I$119)+'СЕТ СН'!$I$11+СВЦЭМ!$D$10+'СЕТ СН'!$I$5-'СЕТ СН'!$I$21</f>
        <v>6545.5624633799998</v>
      </c>
      <c r="J136" s="36">
        <f>SUMIFS(СВЦЭМ!$D$39:$D$782,СВЦЭМ!$A$39:$A$782,$A136,СВЦЭМ!$B$39:$B$782,J$119)+'СЕТ СН'!$I$11+СВЦЭМ!$D$10+'СЕТ СН'!$I$5-'СЕТ СН'!$I$21</f>
        <v>6503.1157438999999</v>
      </c>
      <c r="K136" s="36">
        <f>SUMIFS(СВЦЭМ!$D$39:$D$782,СВЦЭМ!$A$39:$A$782,$A136,СВЦЭМ!$B$39:$B$782,K$119)+'СЕТ СН'!$I$11+СВЦЭМ!$D$10+'СЕТ СН'!$I$5-'СЕТ СН'!$I$21</f>
        <v>6497.6206101600001</v>
      </c>
      <c r="L136" s="36">
        <f>SUMIFS(СВЦЭМ!$D$39:$D$782,СВЦЭМ!$A$39:$A$782,$A136,СВЦЭМ!$B$39:$B$782,L$119)+'СЕТ СН'!$I$11+СВЦЭМ!$D$10+'СЕТ СН'!$I$5-'СЕТ СН'!$I$21</f>
        <v>6484.2688546099998</v>
      </c>
      <c r="M136" s="36">
        <f>SUMIFS(СВЦЭМ!$D$39:$D$782,СВЦЭМ!$A$39:$A$782,$A136,СВЦЭМ!$B$39:$B$782,M$119)+'СЕТ СН'!$I$11+СВЦЭМ!$D$10+'СЕТ СН'!$I$5-'СЕТ СН'!$I$21</f>
        <v>6487.5985122999991</v>
      </c>
      <c r="N136" s="36">
        <f>SUMIFS(СВЦЭМ!$D$39:$D$782,СВЦЭМ!$A$39:$A$782,$A136,СВЦЭМ!$B$39:$B$782,N$119)+'СЕТ СН'!$I$11+СВЦЭМ!$D$10+'СЕТ СН'!$I$5-'СЕТ СН'!$I$21</f>
        <v>6504.0995819700001</v>
      </c>
      <c r="O136" s="36">
        <f>SUMIFS(СВЦЭМ!$D$39:$D$782,СВЦЭМ!$A$39:$A$782,$A136,СВЦЭМ!$B$39:$B$782,O$119)+'СЕТ СН'!$I$11+СВЦЭМ!$D$10+'СЕТ СН'!$I$5-'СЕТ СН'!$I$21</f>
        <v>6509.9049669099995</v>
      </c>
      <c r="P136" s="36">
        <f>SUMIFS(СВЦЭМ!$D$39:$D$782,СВЦЭМ!$A$39:$A$782,$A136,СВЦЭМ!$B$39:$B$782,P$119)+'СЕТ СН'!$I$11+СВЦЭМ!$D$10+'СЕТ СН'!$I$5-'СЕТ СН'!$I$21</f>
        <v>6516.4271861099996</v>
      </c>
      <c r="Q136" s="36">
        <f>SUMIFS(СВЦЭМ!$D$39:$D$782,СВЦЭМ!$A$39:$A$782,$A136,СВЦЭМ!$B$39:$B$782,Q$119)+'СЕТ СН'!$I$11+СВЦЭМ!$D$10+'СЕТ СН'!$I$5-'СЕТ СН'!$I$21</f>
        <v>6559.9527023599994</v>
      </c>
      <c r="R136" s="36">
        <f>SUMIFS(СВЦЭМ!$D$39:$D$782,СВЦЭМ!$A$39:$A$782,$A136,СВЦЭМ!$B$39:$B$782,R$119)+'СЕТ СН'!$I$11+СВЦЭМ!$D$10+'СЕТ СН'!$I$5-'СЕТ СН'!$I$21</f>
        <v>6536.5141313499998</v>
      </c>
      <c r="S136" s="36">
        <f>SUMIFS(СВЦЭМ!$D$39:$D$782,СВЦЭМ!$A$39:$A$782,$A136,СВЦЭМ!$B$39:$B$782,S$119)+'СЕТ СН'!$I$11+СВЦЭМ!$D$10+'СЕТ СН'!$I$5-'СЕТ СН'!$I$21</f>
        <v>6538.8498582100001</v>
      </c>
      <c r="T136" s="36">
        <f>SUMIFS(СВЦЭМ!$D$39:$D$782,СВЦЭМ!$A$39:$A$782,$A136,СВЦЭМ!$B$39:$B$782,T$119)+'СЕТ СН'!$I$11+СВЦЭМ!$D$10+'СЕТ СН'!$I$5-'СЕТ СН'!$I$21</f>
        <v>6454.6134935999999</v>
      </c>
      <c r="U136" s="36">
        <f>SUMIFS(СВЦЭМ!$D$39:$D$782,СВЦЭМ!$A$39:$A$782,$A136,СВЦЭМ!$B$39:$B$782,U$119)+'СЕТ СН'!$I$11+СВЦЭМ!$D$10+'СЕТ СН'!$I$5-'СЕТ СН'!$I$21</f>
        <v>6423.8700543599998</v>
      </c>
      <c r="V136" s="36">
        <f>SUMIFS(СВЦЭМ!$D$39:$D$782,СВЦЭМ!$A$39:$A$782,$A136,СВЦЭМ!$B$39:$B$782,V$119)+'СЕТ СН'!$I$11+СВЦЭМ!$D$10+'СЕТ СН'!$I$5-'СЕТ СН'!$I$21</f>
        <v>6427.1948104899993</v>
      </c>
      <c r="W136" s="36">
        <f>SUMIFS(СВЦЭМ!$D$39:$D$782,СВЦЭМ!$A$39:$A$782,$A136,СВЦЭМ!$B$39:$B$782,W$119)+'СЕТ СН'!$I$11+СВЦЭМ!$D$10+'СЕТ СН'!$I$5-'СЕТ СН'!$I$21</f>
        <v>6456.8929146199998</v>
      </c>
      <c r="X136" s="36">
        <f>SUMIFS(СВЦЭМ!$D$39:$D$782,СВЦЭМ!$A$39:$A$782,$A136,СВЦЭМ!$B$39:$B$782,X$119)+'СЕТ СН'!$I$11+СВЦЭМ!$D$10+'СЕТ СН'!$I$5-'СЕТ СН'!$I$21</f>
        <v>6511.6998167799993</v>
      </c>
      <c r="Y136" s="36">
        <f>SUMIFS(СВЦЭМ!$D$39:$D$782,СВЦЭМ!$A$39:$A$782,$A136,СВЦЭМ!$B$39:$B$782,Y$119)+'СЕТ СН'!$I$11+СВЦЭМ!$D$10+'СЕТ СН'!$I$5-'СЕТ СН'!$I$21</f>
        <v>6542.1230177699999</v>
      </c>
    </row>
    <row r="137" spans="1:25" ht="15.75" x14ac:dyDescent="0.2">
      <c r="A137" s="35">
        <f t="shared" si="3"/>
        <v>45583</v>
      </c>
      <c r="B137" s="36">
        <f>SUMIFS(СВЦЭМ!$D$39:$D$782,СВЦЭМ!$A$39:$A$782,$A137,СВЦЭМ!$B$39:$B$782,B$119)+'СЕТ СН'!$I$11+СВЦЭМ!$D$10+'СЕТ СН'!$I$5-'СЕТ СН'!$I$21</f>
        <v>6588.4821001199998</v>
      </c>
      <c r="C137" s="36">
        <f>SUMIFS(СВЦЭМ!$D$39:$D$782,СВЦЭМ!$A$39:$A$782,$A137,СВЦЭМ!$B$39:$B$782,C$119)+'СЕТ СН'!$I$11+СВЦЭМ!$D$10+'СЕТ СН'!$I$5-'СЕТ СН'!$I$21</f>
        <v>6673.4969791299991</v>
      </c>
      <c r="D137" s="36">
        <f>SUMIFS(СВЦЭМ!$D$39:$D$782,СВЦЭМ!$A$39:$A$782,$A137,СВЦЭМ!$B$39:$B$782,D$119)+'СЕТ СН'!$I$11+СВЦЭМ!$D$10+'СЕТ СН'!$I$5-'СЕТ СН'!$I$21</f>
        <v>6727.6617791799999</v>
      </c>
      <c r="E137" s="36">
        <f>SUMIFS(СВЦЭМ!$D$39:$D$782,СВЦЭМ!$A$39:$A$782,$A137,СВЦЭМ!$B$39:$B$782,E$119)+'СЕТ СН'!$I$11+СВЦЭМ!$D$10+'СЕТ СН'!$I$5-'СЕТ СН'!$I$21</f>
        <v>6810.0345142999995</v>
      </c>
      <c r="F137" s="36">
        <f>SUMIFS(СВЦЭМ!$D$39:$D$782,СВЦЭМ!$A$39:$A$782,$A137,СВЦЭМ!$B$39:$B$782,F$119)+'СЕТ СН'!$I$11+СВЦЭМ!$D$10+'СЕТ СН'!$I$5-'СЕТ СН'!$I$21</f>
        <v>6753.1822259999999</v>
      </c>
      <c r="G137" s="36">
        <f>SUMIFS(СВЦЭМ!$D$39:$D$782,СВЦЭМ!$A$39:$A$782,$A137,СВЦЭМ!$B$39:$B$782,G$119)+'СЕТ СН'!$I$11+СВЦЭМ!$D$10+'СЕТ СН'!$I$5-'СЕТ СН'!$I$21</f>
        <v>6712.3282941799998</v>
      </c>
      <c r="H137" s="36">
        <f>SUMIFS(СВЦЭМ!$D$39:$D$782,СВЦЭМ!$A$39:$A$782,$A137,СВЦЭМ!$B$39:$B$782,H$119)+'СЕТ СН'!$I$11+СВЦЭМ!$D$10+'СЕТ СН'!$I$5-'СЕТ СН'!$I$21</f>
        <v>6594.9398184900001</v>
      </c>
      <c r="I137" s="36">
        <f>SUMIFS(СВЦЭМ!$D$39:$D$782,СВЦЭМ!$A$39:$A$782,$A137,СВЦЭМ!$B$39:$B$782,I$119)+'СЕТ СН'!$I$11+СВЦЭМ!$D$10+'СЕТ СН'!$I$5-'СЕТ СН'!$I$21</f>
        <v>6513.4653937899993</v>
      </c>
      <c r="J137" s="36">
        <f>SUMIFS(СВЦЭМ!$D$39:$D$782,СВЦЭМ!$A$39:$A$782,$A137,СВЦЭМ!$B$39:$B$782,J$119)+'СЕТ СН'!$I$11+СВЦЭМ!$D$10+'СЕТ СН'!$I$5-'СЕТ СН'!$I$21</f>
        <v>6471.9638653099992</v>
      </c>
      <c r="K137" s="36">
        <f>SUMIFS(СВЦЭМ!$D$39:$D$782,СВЦЭМ!$A$39:$A$782,$A137,СВЦЭМ!$B$39:$B$782,K$119)+'СЕТ СН'!$I$11+СВЦЭМ!$D$10+'СЕТ СН'!$I$5-'СЕТ СН'!$I$21</f>
        <v>6510.8068937600001</v>
      </c>
      <c r="L137" s="36">
        <f>SUMIFS(СВЦЭМ!$D$39:$D$782,СВЦЭМ!$A$39:$A$782,$A137,СВЦЭМ!$B$39:$B$782,L$119)+'СЕТ СН'!$I$11+СВЦЭМ!$D$10+'СЕТ СН'!$I$5-'СЕТ СН'!$I$21</f>
        <v>6506.9921778899998</v>
      </c>
      <c r="M137" s="36">
        <f>SUMIFS(СВЦЭМ!$D$39:$D$782,СВЦЭМ!$A$39:$A$782,$A137,СВЦЭМ!$B$39:$B$782,M$119)+'СЕТ СН'!$I$11+СВЦЭМ!$D$10+'СЕТ СН'!$I$5-'СЕТ СН'!$I$21</f>
        <v>6511.0476428599995</v>
      </c>
      <c r="N137" s="36">
        <f>SUMIFS(СВЦЭМ!$D$39:$D$782,СВЦЭМ!$A$39:$A$782,$A137,СВЦЭМ!$B$39:$B$782,N$119)+'СЕТ СН'!$I$11+СВЦЭМ!$D$10+'СЕТ СН'!$I$5-'СЕТ СН'!$I$21</f>
        <v>6531.6098841599996</v>
      </c>
      <c r="O137" s="36">
        <f>SUMIFS(СВЦЭМ!$D$39:$D$782,СВЦЭМ!$A$39:$A$782,$A137,СВЦЭМ!$B$39:$B$782,O$119)+'СЕТ СН'!$I$11+СВЦЭМ!$D$10+'СЕТ СН'!$I$5-'СЕТ СН'!$I$21</f>
        <v>6517.7202940099996</v>
      </c>
      <c r="P137" s="36">
        <f>SUMIFS(СВЦЭМ!$D$39:$D$782,СВЦЭМ!$A$39:$A$782,$A137,СВЦЭМ!$B$39:$B$782,P$119)+'СЕТ СН'!$I$11+СВЦЭМ!$D$10+'СЕТ СН'!$I$5-'СЕТ СН'!$I$21</f>
        <v>6524.55854241</v>
      </c>
      <c r="Q137" s="36">
        <f>SUMIFS(СВЦЭМ!$D$39:$D$782,СВЦЭМ!$A$39:$A$782,$A137,СВЦЭМ!$B$39:$B$782,Q$119)+'СЕТ СН'!$I$11+СВЦЭМ!$D$10+'СЕТ СН'!$I$5-'СЕТ СН'!$I$21</f>
        <v>6544.1158568599994</v>
      </c>
      <c r="R137" s="36">
        <f>SUMIFS(СВЦЭМ!$D$39:$D$782,СВЦЭМ!$A$39:$A$782,$A137,СВЦЭМ!$B$39:$B$782,R$119)+'СЕТ СН'!$I$11+СВЦЭМ!$D$10+'СЕТ СН'!$I$5-'СЕТ СН'!$I$21</f>
        <v>6528.6794986799996</v>
      </c>
      <c r="S137" s="36">
        <f>SUMIFS(СВЦЭМ!$D$39:$D$782,СВЦЭМ!$A$39:$A$782,$A137,СВЦЭМ!$B$39:$B$782,S$119)+'СЕТ СН'!$I$11+СВЦЭМ!$D$10+'СЕТ СН'!$I$5-'СЕТ СН'!$I$21</f>
        <v>6506.4081968899991</v>
      </c>
      <c r="T137" s="36">
        <f>SUMIFS(СВЦЭМ!$D$39:$D$782,СВЦЭМ!$A$39:$A$782,$A137,СВЦЭМ!$B$39:$B$782,T$119)+'СЕТ СН'!$I$11+СВЦЭМ!$D$10+'СЕТ СН'!$I$5-'СЕТ СН'!$I$21</f>
        <v>6466.1043295700001</v>
      </c>
      <c r="U137" s="36">
        <f>SUMIFS(СВЦЭМ!$D$39:$D$782,СВЦЭМ!$A$39:$A$782,$A137,СВЦЭМ!$B$39:$B$782,U$119)+'СЕТ СН'!$I$11+СВЦЭМ!$D$10+'СЕТ СН'!$I$5-'СЕТ СН'!$I$21</f>
        <v>6448.92291845</v>
      </c>
      <c r="V137" s="36">
        <f>SUMIFS(СВЦЭМ!$D$39:$D$782,СВЦЭМ!$A$39:$A$782,$A137,СВЦЭМ!$B$39:$B$782,V$119)+'СЕТ СН'!$I$11+СВЦЭМ!$D$10+'СЕТ СН'!$I$5-'СЕТ СН'!$I$21</f>
        <v>6465.1643469399996</v>
      </c>
      <c r="W137" s="36">
        <f>SUMIFS(СВЦЭМ!$D$39:$D$782,СВЦЭМ!$A$39:$A$782,$A137,СВЦЭМ!$B$39:$B$782,W$119)+'СЕТ СН'!$I$11+СВЦЭМ!$D$10+'СЕТ СН'!$I$5-'СЕТ СН'!$I$21</f>
        <v>6490.5566826699996</v>
      </c>
      <c r="X137" s="36">
        <f>SUMIFS(СВЦЭМ!$D$39:$D$782,СВЦЭМ!$A$39:$A$782,$A137,СВЦЭМ!$B$39:$B$782,X$119)+'СЕТ СН'!$I$11+СВЦЭМ!$D$10+'СЕТ СН'!$I$5-'СЕТ СН'!$I$21</f>
        <v>6547.6486856800002</v>
      </c>
      <c r="Y137" s="36">
        <f>SUMIFS(СВЦЭМ!$D$39:$D$782,СВЦЭМ!$A$39:$A$782,$A137,СВЦЭМ!$B$39:$B$782,Y$119)+'СЕТ СН'!$I$11+СВЦЭМ!$D$10+'СЕТ СН'!$I$5-'СЕТ СН'!$I$21</f>
        <v>6626.8242946999999</v>
      </c>
    </row>
    <row r="138" spans="1:25" ht="15.75" x14ac:dyDescent="0.2">
      <c r="A138" s="35">
        <f t="shared" si="3"/>
        <v>45584</v>
      </c>
      <c r="B138" s="36">
        <f>SUMIFS(СВЦЭМ!$D$39:$D$782,СВЦЭМ!$A$39:$A$782,$A138,СВЦЭМ!$B$39:$B$782,B$119)+'СЕТ СН'!$I$11+СВЦЭМ!$D$10+'СЕТ СН'!$I$5-'СЕТ СН'!$I$21</f>
        <v>6564.2083367999994</v>
      </c>
      <c r="C138" s="36">
        <f>SUMIFS(СВЦЭМ!$D$39:$D$782,СВЦЭМ!$A$39:$A$782,$A138,СВЦЭМ!$B$39:$B$782,C$119)+'СЕТ СН'!$I$11+СВЦЭМ!$D$10+'СЕТ СН'!$I$5-'СЕТ СН'!$I$21</f>
        <v>6613.7700879799995</v>
      </c>
      <c r="D138" s="36">
        <f>SUMIFS(СВЦЭМ!$D$39:$D$782,СВЦЭМ!$A$39:$A$782,$A138,СВЦЭМ!$B$39:$B$782,D$119)+'СЕТ СН'!$I$11+СВЦЭМ!$D$10+'СЕТ СН'!$I$5-'СЕТ СН'!$I$21</f>
        <v>6685.2398719499997</v>
      </c>
      <c r="E138" s="36">
        <f>SUMIFS(СВЦЭМ!$D$39:$D$782,СВЦЭМ!$A$39:$A$782,$A138,СВЦЭМ!$B$39:$B$782,E$119)+'СЕТ СН'!$I$11+СВЦЭМ!$D$10+'СЕТ СН'!$I$5-'СЕТ СН'!$I$21</f>
        <v>6692.29149349</v>
      </c>
      <c r="F138" s="36">
        <f>SUMIFS(СВЦЭМ!$D$39:$D$782,СВЦЭМ!$A$39:$A$782,$A138,СВЦЭМ!$B$39:$B$782,F$119)+'СЕТ СН'!$I$11+СВЦЭМ!$D$10+'СЕТ СН'!$I$5-'СЕТ СН'!$I$21</f>
        <v>6699.4835548599995</v>
      </c>
      <c r="G138" s="36">
        <f>SUMIFS(СВЦЭМ!$D$39:$D$782,СВЦЭМ!$A$39:$A$782,$A138,СВЦЭМ!$B$39:$B$782,G$119)+'СЕТ СН'!$I$11+СВЦЭМ!$D$10+'СЕТ СН'!$I$5-'СЕТ СН'!$I$21</f>
        <v>6694.4650087599994</v>
      </c>
      <c r="H138" s="36">
        <f>SUMIFS(СВЦЭМ!$D$39:$D$782,СВЦЭМ!$A$39:$A$782,$A138,СВЦЭМ!$B$39:$B$782,H$119)+'СЕТ СН'!$I$11+СВЦЭМ!$D$10+'СЕТ СН'!$I$5-'СЕТ СН'!$I$21</f>
        <v>6669.2647462799996</v>
      </c>
      <c r="I138" s="36">
        <f>SUMIFS(СВЦЭМ!$D$39:$D$782,СВЦЭМ!$A$39:$A$782,$A138,СВЦЭМ!$B$39:$B$782,I$119)+'СЕТ СН'!$I$11+СВЦЭМ!$D$10+'СЕТ СН'!$I$5-'СЕТ СН'!$I$21</f>
        <v>6683.1943084599998</v>
      </c>
      <c r="J138" s="36">
        <f>SUMIFS(СВЦЭМ!$D$39:$D$782,СВЦЭМ!$A$39:$A$782,$A138,СВЦЭМ!$B$39:$B$782,J$119)+'СЕТ СН'!$I$11+СВЦЭМ!$D$10+'СЕТ СН'!$I$5-'СЕТ СН'!$I$21</f>
        <v>6581.91978027</v>
      </c>
      <c r="K138" s="36">
        <f>SUMIFS(СВЦЭМ!$D$39:$D$782,СВЦЭМ!$A$39:$A$782,$A138,СВЦЭМ!$B$39:$B$782,K$119)+'СЕТ СН'!$I$11+СВЦЭМ!$D$10+'СЕТ СН'!$I$5-'СЕТ СН'!$I$21</f>
        <v>6486.3759229999996</v>
      </c>
      <c r="L138" s="36">
        <f>SUMIFS(СВЦЭМ!$D$39:$D$782,СВЦЭМ!$A$39:$A$782,$A138,СВЦЭМ!$B$39:$B$782,L$119)+'СЕТ СН'!$I$11+СВЦЭМ!$D$10+'СЕТ СН'!$I$5-'СЕТ СН'!$I$21</f>
        <v>6449.2296104899997</v>
      </c>
      <c r="M138" s="36">
        <f>SUMIFS(СВЦЭМ!$D$39:$D$782,СВЦЭМ!$A$39:$A$782,$A138,СВЦЭМ!$B$39:$B$782,M$119)+'СЕТ СН'!$I$11+СВЦЭМ!$D$10+'СЕТ СН'!$I$5-'СЕТ СН'!$I$21</f>
        <v>6464.3641681199997</v>
      </c>
      <c r="N138" s="36">
        <f>SUMIFS(СВЦЭМ!$D$39:$D$782,СВЦЭМ!$A$39:$A$782,$A138,СВЦЭМ!$B$39:$B$782,N$119)+'СЕТ СН'!$I$11+СВЦЭМ!$D$10+'СЕТ СН'!$I$5-'СЕТ СН'!$I$21</f>
        <v>6482.3917618999994</v>
      </c>
      <c r="O138" s="36">
        <f>SUMIFS(СВЦЭМ!$D$39:$D$782,СВЦЭМ!$A$39:$A$782,$A138,СВЦЭМ!$B$39:$B$782,O$119)+'СЕТ СН'!$I$11+СВЦЭМ!$D$10+'СЕТ СН'!$I$5-'СЕТ СН'!$I$21</f>
        <v>6494.8939522599994</v>
      </c>
      <c r="P138" s="36">
        <f>SUMIFS(СВЦЭМ!$D$39:$D$782,СВЦЭМ!$A$39:$A$782,$A138,СВЦЭМ!$B$39:$B$782,P$119)+'СЕТ СН'!$I$11+СВЦЭМ!$D$10+'СЕТ СН'!$I$5-'СЕТ СН'!$I$21</f>
        <v>6517.4082341699996</v>
      </c>
      <c r="Q138" s="36">
        <f>SUMIFS(СВЦЭМ!$D$39:$D$782,СВЦЭМ!$A$39:$A$782,$A138,СВЦЭМ!$B$39:$B$782,Q$119)+'СЕТ СН'!$I$11+СВЦЭМ!$D$10+'СЕТ СН'!$I$5-'СЕТ СН'!$I$21</f>
        <v>6523.7535401799996</v>
      </c>
      <c r="R138" s="36">
        <f>SUMIFS(СВЦЭМ!$D$39:$D$782,СВЦЭМ!$A$39:$A$782,$A138,СВЦЭМ!$B$39:$B$782,R$119)+'СЕТ СН'!$I$11+СВЦЭМ!$D$10+'СЕТ СН'!$I$5-'СЕТ СН'!$I$21</f>
        <v>6527.5487326399998</v>
      </c>
      <c r="S138" s="36">
        <f>SUMIFS(СВЦЭМ!$D$39:$D$782,СВЦЭМ!$A$39:$A$782,$A138,СВЦЭМ!$B$39:$B$782,S$119)+'СЕТ СН'!$I$11+СВЦЭМ!$D$10+'СЕТ СН'!$I$5-'СЕТ СН'!$I$21</f>
        <v>6518.64612949</v>
      </c>
      <c r="T138" s="36">
        <f>SUMIFS(СВЦЭМ!$D$39:$D$782,СВЦЭМ!$A$39:$A$782,$A138,СВЦЭМ!$B$39:$B$782,T$119)+'СЕТ СН'!$I$11+СВЦЭМ!$D$10+'СЕТ СН'!$I$5-'СЕТ СН'!$I$21</f>
        <v>6450.4581757399992</v>
      </c>
      <c r="U138" s="36">
        <f>SUMIFS(СВЦЭМ!$D$39:$D$782,СВЦЭМ!$A$39:$A$782,$A138,СВЦЭМ!$B$39:$B$782,U$119)+'СЕТ СН'!$I$11+СВЦЭМ!$D$10+'СЕТ СН'!$I$5-'СЕТ СН'!$I$21</f>
        <v>6425.2389483899997</v>
      </c>
      <c r="V138" s="36">
        <f>SUMIFS(СВЦЭМ!$D$39:$D$782,СВЦЭМ!$A$39:$A$782,$A138,СВЦЭМ!$B$39:$B$782,V$119)+'СЕТ СН'!$I$11+СВЦЭМ!$D$10+'СЕТ СН'!$I$5-'СЕТ СН'!$I$21</f>
        <v>6436.3883866599999</v>
      </c>
      <c r="W138" s="36">
        <f>SUMIFS(СВЦЭМ!$D$39:$D$782,СВЦЭМ!$A$39:$A$782,$A138,СВЦЭМ!$B$39:$B$782,W$119)+'СЕТ СН'!$I$11+СВЦЭМ!$D$10+'СЕТ СН'!$I$5-'СЕТ СН'!$I$21</f>
        <v>6454.3393049999995</v>
      </c>
      <c r="X138" s="36">
        <f>SUMIFS(СВЦЭМ!$D$39:$D$782,СВЦЭМ!$A$39:$A$782,$A138,СВЦЭМ!$B$39:$B$782,X$119)+'СЕТ СН'!$I$11+СВЦЭМ!$D$10+'СЕТ СН'!$I$5-'СЕТ СН'!$I$21</f>
        <v>6510.40469768</v>
      </c>
      <c r="Y138" s="36">
        <f>SUMIFS(СВЦЭМ!$D$39:$D$782,СВЦЭМ!$A$39:$A$782,$A138,СВЦЭМ!$B$39:$B$782,Y$119)+'СЕТ СН'!$I$11+СВЦЭМ!$D$10+'СЕТ СН'!$I$5-'СЕТ СН'!$I$21</f>
        <v>6542.6631232099999</v>
      </c>
    </row>
    <row r="139" spans="1:25" ht="15.75" x14ac:dyDescent="0.2">
      <c r="A139" s="35">
        <f t="shared" si="3"/>
        <v>45585</v>
      </c>
      <c r="B139" s="36">
        <f>SUMIFS(СВЦЭМ!$D$39:$D$782,СВЦЭМ!$A$39:$A$782,$A139,СВЦЭМ!$B$39:$B$782,B$119)+'СЕТ СН'!$I$11+СВЦЭМ!$D$10+'СЕТ СН'!$I$5-'СЕТ СН'!$I$21</f>
        <v>6612.3648201199994</v>
      </c>
      <c r="C139" s="36">
        <f>SUMIFS(СВЦЭМ!$D$39:$D$782,СВЦЭМ!$A$39:$A$782,$A139,СВЦЭМ!$B$39:$B$782,C$119)+'СЕТ СН'!$I$11+СВЦЭМ!$D$10+'СЕТ СН'!$I$5-'СЕТ СН'!$I$21</f>
        <v>6675.7210084799999</v>
      </c>
      <c r="D139" s="36">
        <f>SUMIFS(СВЦЭМ!$D$39:$D$782,СВЦЭМ!$A$39:$A$782,$A139,СВЦЭМ!$B$39:$B$782,D$119)+'СЕТ СН'!$I$11+СВЦЭМ!$D$10+'СЕТ СН'!$I$5-'СЕТ СН'!$I$21</f>
        <v>6708.2295210199991</v>
      </c>
      <c r="E139" s="36">
        <f>SUMIFS(СВЦЭМ!$D$39:$D$782,СВЦЭМ!$A$39:$A$782,$A139,СВЦЭМ!$B$39:$B$782,E$119)+'СЕТ СН'!$I$11+СВЦЭМ!$D$10+'СЕТ СН'!$I$5-'СЕТ СН'!$I$21</f>
        <v>6729.2823424999997</v>
      </c>
      <c r="F139" s="36">
        <f>SUMIFS(СВЦЭМ!$D$39:$D$782,СВЦЭМ!$A$39:$A$782,$A139,СВЦЭМ!$B$39:$B$782,F$119)+'СЕТ СН'!$I$11+СВЦЭМ!$D$10+'СЕТ СН'!$I$5-'СЕТ СН'!$I$21</f>
        <v>6729.9393530699999</v>
      </c>
      <c r="G139" s="36">
        <f>SUMIFS(СВЦЭМ!$D$39:$D$782,СВЦЭМ!$A$39:$A$782,$A139,СВЦЭМ!$B$39:$B$782,G$119)+'СЕТ СН'!$I$11+СВЦЭМ!$D$10+'СЕТ СН'!$I$5-'СЕТ СН'!$I$21</f>
        <v>6713.9980499699996</v>
      </c>
      <c r="H139" s="36">
        <f>SUMIFS(СВЦЭМ!$D$39:$D$782,СВЦЭМ!$A$39:$A$782,$A139,СВЦЭМ!$B$39:$B$782,H$119)+'СЕТ СН'!$I$11+СВЦЭМ!$D$10+'СЕТ СН'!$I$5-'СЕТ СН'!$I$21</f>
        <v>6691.5008423999998</v>
      </c>
      <c r="I139" s="36">
        <f>SUMIFS(СВЦЭМ!$D$39:$D$782,СВЦЭМ!$A$39:$A$782,$A139,СВЦЭМ!$B$39:$B$782,I$119)+'СЕТ СН'!$I$11+СВЦЭМ!$D$10+'СЕТ СН'!$I$5-'СЕТ СН'!$I$21</f>
        <v>6647.9829370899997</v>
      </c>
      <c r="J139" s="36">
        <f>SUMIFS(СВЦЭМ!$D$39:$D$782,СВЦЭМ!$A$39:$A$782,$A139,СВЦЭМ!$B$39:$B$782,J$119)+'СЕТ СН'!$I$11+СВЦЭМ!$D$10+'СЕТ СН'!$I$5-'СЕТ СН'!$I$21</f>
        <v>6565.3210672699997</v>
      </c>
      <c r="K139" s="36">
        <f>SUMIFS(СВЦЭМ!$D$39:$D$782,СВЦЭМ!$A$39:$A$782,$A139,СВЦЭМ!$B$39:$B$782,K$119)+'СЕТ СН'!$I$11+СВЦЭМ!$D$10+'СЕТ СН'!$I$5-'СЕТ СН'!$I$21</f>
        <v>6501.2616403599995</v>
      </c>
      <c r="L139" s="36">
        <f>SUMIFS(СВЦЭМ!$D$39:$D$782,СВЦЭМ!$A$39:$A$782,$A139,СВЦЭМ!$B$39:$B$782,L$119)+'СЕТ СН'!$I$11+СВЦЭМ!$D$10+'СЕТ СН'!$I$5-'СЕТ СН'!$I$21</f>
        <v>6493.8953122999992</v>
      </c>
      <c r="M139" s="36">
        <f>SUMIFS(СВЦЭМ!$D$39:$D$782,СВЦЭМ!$A$39:$A$782,$A139,СВЦЭМ!$B$39:$B$782,M$119)+'СЕТ СН'!$I$11+СВЦЭМ!$D$10+'СЕТ СН'!$I$5-'СЕТ СН'!$I$21</f>
        <v>6496.70748594</v>
      </c>
      <c r="N139" s="36">
        <f>SUMIFS(СВЦЭМ!$D$39:$D$782,СВЦЭМ!$A$39:$A$782,$A139,СВЦЭМ!$B$39:$B$782,N$119)+'СЕТ СН'!$I$11+СВЦЭМ!$D$10+'СЕТ СН'!$I$5-'СЕТ СН'!$I$21</f>
        <v>6516.6888160899998</v>
      </c>
      <c r="O139" s="36">
        <f>SUMIFS(СВЦЭМ!$D$39:$D$782,СВЦЭМ!$A$39:$A$782,$A139,СВЦЭМ!$B$39:$B$782,O$119)+'СЕТ СН'!$I$11+СВЦЭМ!$D$10+'СЕТ СН'!$I$5-'СЕТ СН'!$I$21</f>
        <v>6540.5322168399998</v>
      </c>
      <c r="P139" s="36">
        <f>SUMIFS(СВЦЭМ!$D$39:$D$782,СВЦЭМ!$A$39:$A$782,$A139,СВЦЭМ!$B$39:$B$782,P$119)+'СЕТ СН'!$I$11+СВЦЭМ!$D$10+'СЕТ СН'!$I$5-'СЕТ СН'!$I$21</f>
        <v>6555.3421291199993</v>
      </c>
      <c r="Q139" s="36">
        <f>SUMIFS(СВЦЭМ!$D$39:$D$782,СВЦЭМ!$A$39:$A$782,$A139,СВЦЭМ!$B$39:$B$782,Q$119)+'СЕТ СН'!$I$11+СВЦЭМ!$D$10+'СЕТ СН'!$I$5-'СЕТ СН'!$I$21</f>
        <v>6551.08158774</v>
      </c>
      <c r="R139" s="36">
        <f>SUMIFS(СВЦЭМ!$D$39:$D$782,СВЦЭМ!$A$39:$A$782,$A139,СВЦЭМ!$B$39:$B$782,R$119)+'СЕТ СН'!$I$11+СВЦЭМ!$D$10+'СЕТ СН'!$I$5-'СЕТ СН'!$I$21</f>
        <v>6538.8371166699999</v>
      </c>
      <c r="S139" s="36">
        <f>SUMIFS(СВЦЭМ!$D$39:$D$782,СВЦЭМ!$A$39:$A$782,$A139,СВЦЭМ!$B$39:$B$782,S$119)+'СЕТ СН'!$I$11+СВЦЭМ!$D$10+'СЕТ СН'!$I$5-'СЕТ СН'!$I$21</f>
        <v>6497.1776364199995</v>
      </c>
      <c r="T139" s="36">
        <f>SUMIFS(СВЦЭМ!$D$39:$D$782,СВЦЭМ!$A$39:$A$782,$A139,СВЦЭМ!$B$39:$B$782,T$119)+'СЕТ СН'!$I$11+СВЦЭМ!$D$10+'СЕТ СН'!$I$5-'СЕТ СН'!$I$21</f>
        <v>6431.27002937</v>
      </c>
      <c r="U139" s="36">
        <f>SUMIFS(СВЦЭМ!$D$39:$D$782,СВЦЭМ!$A$39:$A$782,$A139,СВЦЭМ!$B$39:$B$782,U$119)+'СЕТ СН'!$I$11+СВЦЭМ!$D$10+'СЕТ СН'!$I$5-'СЕТ СН'!$I$21</f>
        <v>6381.4379874499991</v>
      </c>
      <c r="V139" s="36">
        <f>SUMIFS(СВЦЭМ!$D$39:$D$782,СВЦЭМ!$A$39:$A$782,$A139,СВЦЭМ!$B$39:$B$782,V$119)+'СЕТ СН'!$I$11+СВЦЭМ!$D$10+'СЕТ СН'!$I$5-'СЕТ СН'!$I$21</f>
        <v>6397.9210858499991</v>
      </c>
      <c r="W139" s="36">
        <f>SUMIFS(СВЦЭМ!$D$39:$D$782,СВЦЭМ!$A$39:$A$782,$A139,СВЦЭМ!$B$39:$B$782,W$119)+'СЕТ СН'!$I$11+СВЦЭМ!$D$10+'СЕТ СН'!$I$5-'СЕТ СН'!$I$21</f>
        <v>6441.8859268299993</v>
      </c>
      <c r="X139" s="36">
        <f>SUMIFS(СВЦЭМ!$D$39:$D$782,СВЦЭМ!$A$39:$A$782,$A139,СВЦЭМ!$B$39:$B$782,X$119)+'СЕТ СН'!$I$11+СВЦЭМ!$D$10+'СЕТ СН'!$I$5-'СЕТ СН'!$I$21</f>
        <v>6517.9188264799996</v>
      </c>
      <c r="Y139" s="36">
        <f>SUMIFS(СВЦЭМ!$D$39:$D$782,СВЦЭМ!$A$39:$A$782,$A139,СВЦЭМ!$B$39:$B$782,Y$119)+'СЕТ СН'!$I$11+СВЦЭМ!$D$10+'СЕТ СН'!$I$5-'СЕТ СН'!$I$21</f>
        <v>6579.1289878399994</v>
      </c>
    </row>
    <row r="140" spans="1:25" ht="15.75" x14ac:dyDescent="0.2">
      <c r="A140" s="35">
        <f t="shared" si="3"/>
        <v>45586</v>
      </c>
      <c r="B140" s="36">
        <f>SUMIFS(СВЦЭМ!$D$39:$D$782,СВЦЭМ!$A$39:$A$782,$A140,СВЦЭМ!$B$39:$B$782,B$119)+'СЕТ СН'!$I$11+СВЦЭМ!$D$10+'СЕТ СН'!$I$5-'СЕТ СН'!$I$21</f>
        <v>6682.2898655299996</v>
      </c>
      <c r="C140" s="36">
        <f>SUMIFS(СВЦЭМ!$D$39:$D$782,СВЦЭМ!$A$39:$A$782,$A140,СВЦЭМ!$B$39:$B$782,C$119)+'СЕТ СН'!$I$11+СВЦЭМ!$D$10+'СЕТ СН'!$I$5-'СЕТ СН'!$I$21</f>
        <v>6717.1971293699999</v>
      </c>
      <c r="D140" s="36">
        <f>SUMIFS(СВЦЭМ!$D$39:$D$782,СВЦЭМ!$A$39:$A$782,$A140,СВЦЭМ!$B$39:$B$782,D$119)+'СЕТ СН'!$I$11+СВЦЭМ!$D$10+'СЕТ СН'!$I$5-'СЕТ СН'!$I$21</f>
        <v>6736.5182363399999</v>
      </c>
      <c r="E140" s="36">
        <f>SUMIFS(СВЦЭМ!$D$39:$D$782,СВЦЭМ!$A$39:$A$782,$A140,СВЦЭМ!$B$39:$B$782,E$119)+'СЕТ СН'!$I$11+СВЦЭМ!$D$10+'СЕТ СН'!$I$5-'СЕТ СН'!$I$21</f>
        <v>6743.8217337499991</v>
      </c>
      <c r="F140" s="36">
        <f>SUMIFS(СВЦЭМ!$D$39:$D$782,СВЦЭМ!$A$39:$A$782,$A140,СВЦЭМ!$B$39:$B$782,F$119)+'СЕТ СН'!$I$11+СВЦЭМ!$D$10+'СЕТ СН'!$I$5-'СЕТ СН'!$I$21</f>
        <v>6748.4314393299992</v>
      </c>
      <c r="G140" s="36">
        <f>SUMIFS(СВЦЭМ!$D$39:$D$782,СВЦЭМ!$A$39:$A$782,$A140,СВЦЭМ!$B$39:$B$782,G$119)+'СЕТ СН'!$I$11+СВЦЭМ!$D$10+'СЕТ СН'!$I$5-'СЕТ СН'!$I$21</f>
        <v>6742.3399314899998</v>
      </c>
      <c r="H140" s="36">
        <f>SUMIFS(СВЦЭМ!$D$39:$D$782,СВЦЭМ!$A$39:$A$782,$A140,СВЦЭМ!$B$39:$B$782,H$119)+'СЕТ СН'!$I$11+СВЦЭМ!$D$10+'СЕТ СН'!$I$5-'СЕТ СН'!$I$21</f>
        <v>6652.7199633099999</v>
      </c>
      <c r="I140" s="36">
        <f>SUMIFS(СВЦЭМ!$D$39:$D$782,СВЦЭМ!$A$39:$A$782,$A140,СВЦЭМ!$B$39:$B$782,I$119)+'СЕТ СН'!$I$11+СВЦЭМ!$D$10+'СЕТ СН'!$I$5-'СЕТ СН'!$I$21</f>
        <v>6558.1433012999996</v>
      </c>
      <c r="J140" s="36">
        <f>SUMIFS(СВЦЭМ!$D$39:$D$782,СВЦЭМ!$A$39:$A$782,$A140,СВЦЭМ!$B$39:$B$782,J$119)+'СЕТ СН'!$I$11+СВЦЭМ!$D$10+'СЕТ СН'!$I$5-'СЕТ СН'!$I$21</f>
        <v>6507.4016899399994</v>
      </c>
      <c r="K140" s="36">
        <f>SUMIFS(СВЦЭМ!$D$39:$D$782,СВЦЭМ!$A$39:$A$782,$A140,СВЦЭМ!$B$39:$B$782,K$119)+'СЕТ СН'!$I$11+СВЦЭМ!$D$10+'СЕТ СН'!$I$5-'СЕТ СН'!$I$21</f>
        <v>6474.4305162399996</v>
      </c>
      <c r="L140" s="36">
        <f>SUMIFS(СВЦЭМ!$D$39:$D$782,СВЦЭМ!$A$39:$A$782,$A140,СВЦЭМ!$B$39:$B$782,L$119)+'СЕТ СН'!$I$11+СВЦЭМ!$D$10+'СЕТ СН'!$I$5-'СЕТ СН'!$I$21</f>
        <v>6501.2855665799998</v>
      </c>
      <c r="M140" s="36">
        <f>SUMIFS(СВЦЭМ!$D$39:$D$782,СВЦЭМ!$A$39:$A$782,$A140,СВЦЭМ!$B$39:$B$782,M$119)+'СЕТ СН'!$I$11+СВЦЭМ!$D$10+'СЕТ СН'!$I$5-'СЕТ СН'!$I$21</f>
        <v>6531.3878317999997</v>
      </c>
      <c r="N140" s="36">
        <f>SUMIFS(СВЦЭМ!$D$39:$D$782,СВЦЭМ!$A$39:$A$782,$A140,СВЦЭМ!$B$39:$B$782,N$119)+'СЕТ СН'!$I$11+СВЦЭМ!$D$10+'СЕТ СН'!$I$5-'СЕТ СН'!$I$21</f>
        <v>6578.0316131599993</v>
      </c>
      <c r="O140" s="36">
        <f>SUMIFS(СВЦЭМ!$D$39:$D$782,СВЦЭМ!$A$39:$A$782,$A140,СВЦЭМ!$B$39:$B$782,O$119)+'СЕТ СН'!$I$11+СВЦЭМ!$D$10+'СЕТ СН'!$I$5-'СЕТ СН'!$I$21</f>
        <v>6560.3627978599998</v>
      </c>
      <c r="P140" s="36">
        <f>SUMIFS(СВЦЭМ!$D$39:$D$782,СВЦЭМ!$A$39:$A$782,$A140,СВЦЭМ!$B$39:$B$782,P$119)+'СЕТ СН'!$I$11+СВЦЭМ!$D$10+'СЕТ СН'!$I$5-'СЕТ СН'!$I$21</f>
        <v>6571.5317348999997</v>
      </c>
      <c r="Q140" s="36">
        <f>SUMIFS(СВЦЭМ!$D$39:$D$782,СВЦЭМ!$A$39:$A$782,$A140,СВЦЭМ!$B$39:$B$782,Q$119)+'СЕТ СН'!$I$11+СВЦЭМ!$D$10+'СЕТ СН'!$I$5-'СЕТ СН'!$I$21</f>
        <v>6584.1241830299996</v>
      </c>
      <c r="R140" s="36">
        <f>SUMIFS(СВЦЭМ!$D$39:$D$782,СВЦЭМ!$A$39:$A$782,$A140,СВЦЭМ!$B$39:$B$782,R$119)+'СЕТ СН'!$I$11+СВЦЭМ!$D$10+'СЕТ СН'!$I$5-'СЕТ СН'!$I$21</f>
        <v>6591.4574005300001</v>
      </c>
      <c r="S140" s="36">
        <f>SUMIFS(СВЦЭМ!$D$39:$D$782,СВЦЭМ!$A$39:$A$782,$A140,СВЦЭМ!$B$39:$B$782,S$119)+'СЕТ СН'!$I$11+СВЦЭМ!$D$10+'СЕТ СН'!$I$5-'СЕТ СН'!$I$21</f>
        <v>6546.9330219699996</v>
      </c>
      <c r="T140" s="36">
        <f>SUMIFS(СВЦЭМ!$D$39:$D$782,СВЦЭМ!$A$39:$A$782,$A140,СВЦЭМ!$B$39:$B$782,T$119)+'СЕТ СН'!$I$11+СВЦЭМ!$D$10+'СЕТ СН'!$I$5-'СЕТ СН'!$I$21</f>
        <v>6459.4396961599996</v>
      </c>
      <c r="U140" s="36">
        <f>SUMIFS(СВЦЭМ!$D$39:$D$782,СВЦЭМ!$A$39:$A$782,$A140,СВЦЭМ!$B$39:$B$782,U$119)+'СЕТ СН'!$I$11+СВЦЭМ!$D$10+'СЕТ СН'!$I$5-'СЕТ СН'!$I$21</f>
        <v>6450.94323644</v>
      </c>
      <c r="V140" s="36">
        <f>SUMIFS(СВЦЭМ!$D$39:$D$782,СВЦЭМ!$A$39:$A$782,$A140,СВЦЭМ!$B$39:$B$782,V$119)+'СЕТ СН'!$I$11+СВЦЭМ!$D$10+'СЕТ СН'!$I$5-'СЕТ СН'!$I$21</f>
        <v>6463.3757829299993</v>
      </c>
      <c r="W140" s="36">
        <f>SUMIFS(СВЦЭМ!$D$39:$D$782,СВЦЭМ!$A$39:$A$782,$A140,СВЦЭМ!$B$39:$B$782,W$119)+'СЕТ СН'!$I$11+СВЦЭМ!$D$10+'СЕТ СН'!$I$5-'СЕТ СН'!$I$21</f>
        <v>6500.0114523399998</v>
      </c>
      <c r="X140" s="36">
        <f>SUMIFS(СВЦЭМ!$D$39:$D$782,СВЦЭМ!$A$39:$A$782,$A140,СВЦЭМ!$B$39:$B$782,X$119)+'СЕТ СН'!$I$11+СВЦЭМ!$D$10+'СЕТ СН'!$I$5-'СЕТ СН'!$I$21</f>
        <v>6578.2734512499992</v>
      </c>
      <c r="Y140" s="36">
        <f>SUMIFS(СВЦЭМ!$D$39:$D$782,СВЦЭМ!$A$39:$A$782,$A140,СВЦЭМ!$B$39:$B$782,Y$119)+'СЕТ СН'!$I$11+СВЦЭМ!$D$10+'СЕТ СН'!$I$5-'СЕТ СН'!$I$21</f>
        <v>6597.9520444699992</v>
      </c>
    </row>
    <row r="141" spans="1:25" ht="15.75" x14ac:dyDescent="0.2">
      <c r="A141" s="35">
        <f t="shared" si="3"/>
        <v>45587</v>
      </c>
      <c r="B141" s="36">
        <f>SUMIFS(СВЦЭМ!$D$39:$D$782,СВЦЭМ!$A$39:$A$782,$A141,СВЦЭМ!$B$39:$B$782,B$119)+'СЕТ СН'!$I$11+СВЦЭМ!$D$10+'СЕТ СН'!$I$5-'СЕТ СН'!$I$21</f>
        <v>6576.2962452199999</v>
      </c>
      <c r="C141" s="36">
        <f>SUMIFS(СВЦЭМ!$D$39:$D$782,СВЦЭМ!$A$39:$A$782,$A141,СВЦЭМ!$B$39:$B$782,C$119)+'СЕТ СН'!$I$11+СВЦЭМ!$D$10+'СЕТ СН'!$I$5-'СЕТ СН'!$I$21</f>
        <v>6603.8951721899994</v>
      </c>
      <c r="D141" s="36">
        <f>SUMIFS(СВЦЭМ!$D$39:$D$782,СВЦЭМ!$A$39:$A$782,$A141,СВЦЭМ!$B$39:$B$782,D$119)+'СЕТ СН'!$I$11+СВЦЭМ!$D$10+'СЕТ СН'!$I$5-'СЕТ СН'!$I$21</f>
        <v>6612.7164082999998</v>
      </c>
      <c r="E141" s="36">
        <f>SUMIFS(СВЦЭМ!$D$39:$D$782,СВЦЭМ!$A$39:$A$782,$A141,СВЦЭМ!$B$39:$B$782,E$119)+'СЕТ СН'!$I$11+СВЦЭМ!$D$10+'СЕТ СН'!$I$5-'СЕТ СН'!$I$21</f>
        <v>6683.8304966199994</v>
      </c>
      <c r="F141" s="36">
        <f>SUMIFS(СВЦЭМ!$D$39:$D$782,СВЦЭМ!$A$39:$A$782,$A141,СВЦЭМ!$B$39:$B$782,F$119)+'СЕТ СН'!$I$11+СВЦЭМ!$D$10+'СЕТ СН'!$I$5-'СЕТ СН'!$I$21</f>
        <v>6691.5602443899998</v>
      </c>
      <c r="G141" s="36">
        <f>SUMIFS(СВЦЭМ!$D$39:$D$782,СВЦЭМ!$A$39:$A$782,$A141,СВЦЭМ!$B$39:$B$782,G$119)+'СЕТ СН'!$I$11+СВЦЭМ!$D$10+'СЕТ СН'!$I$5-'СЕТ СН'!$I$21</f>
        <v>6675.2555008999998</v>
      </c>
      <c r="H141" s="36">
        <f>SUMIFS(СВЦЭМ!$D$39:$D$782,СВЦЭМ!$A$39:$A$782,$A141,СВЦЭМ!$B$39:$B$782,H$119)+'СЕТ СН'!$I$11+СВЦЭМ!$D$10+'СЕТ СН'!$I$5-'СЕТ СН'!$I$21</f>
        <v>6573.8614184299995</v>
      </c>
      <c r="I141" s="36">
        <f>SUMIFS(СВЦЭМ!$D$39:$D$782,СВЦЭМ!$A$39:$A$782,$A141,СВЦЭМ!$B$39:$B$782,I$119)+'СЕТ СН'!$I$11+СВЦЭМ!$D$10+'СЕТ СН'!$I$5-'СЕТ СН'!$I$21</f>
        <v>6498.4758908799995</v>
      </c>
      <c r="J141" s="36">
        <f>SUMIFS(СВЦЭМ!$D$39:$D$782,СВЦЭМ!$A$39:$A$782,$A141,СВЦЭМ!$B$39:$B$782,J$119)+'СЕТ СН'!$I$11+СВЦЭМ!$D$10+'СЕТ СН'!$I$5-'СЕТ СН'!$I$21</f>
        <v>6472.3920104199997</v>
      </c>
      <c r="K141" s="36">
        <f>SUMIFS(СВЦЭМ!$D$39:$D$782,СВЦЭМ!$A$39:$A$782,$A141,СВЦЭМ!$B$39:$B$782,K$119)+'СЕТ СН'!$I$11+СВЦЭМ!$D$10+'СЕТ СН'!$I$5-'СЕТ СН'!$I$21</f>
        <v>6468.8551965299994</v>
      </c>
      <c r="L141" s="36">
        <f>SUMIFS(СВЦЭМ!$D$39:$D$782,СВЦЭМ!$A$39:$A$782,$A141,СВЦЭМ!$B$39:$B$782,L$119)+'СЕТ СН'!$I$11+СВЦЭМ!$D$10+'СЕТ СН'!$I$5-'СЕТ СН'!$I$21</f>
        <v>6442.4760967499997</v>
      </c>
      <c r="M141" s="36">
        <f>SUMIFS(СВЦЭМ!$D$39:$D$782,СВЦЭМ!$A$39:$A$782,$A141,СВЦЭМ!$B$39:$B$782,M$119)+'СЕТ СН'!$I$11+СВЦЭМ!$D$10+'СЕТ СН'!$I$5-'СЕТ СН'!$I$21</f>
        <v>6439.4879405299998</v>
      </c>
      <c r="N141" s="36">
        <f>SUMIFS(СВЦЭМ!$D$39:$D$782,СВЦЭМ!$A$39:$A$782,$A141,СВЦЭМ!$B$39:$B$782,N$119)+'СЕТ СН'!$I$11+СВЦЭМ!$D$10+'СЕТ СН'!$I$5-'СЕТ СН'!$I$21</f>
        <v>6446.3891168800001</v>
      </c>
      <c r="O141" s="36">
        <f>SUMIFS(СВЦЭМ!$D$39:$D$782,СВЦЭМ!$A$39:$A$782,$A141,СВЦЭМ!$B$39:$B$782,O$119)+'СЕТ СН'!$I$11+СВЦЭМ!$D$10+'СЕТ СН'!$I$5-'СЕТ СН'!$I$21</f>
        <v>6423.1567439499995</v>
      </c>
      <c r="P141" s="36">
        <f>SUMIFS(СВЦЭМ!$D$39:$D$782,СВЦЭМ!$A$39:$A$782,$A141,СВЦЭМ!$B$39:$B$782,P$119)+'СЕТ СН'!$I$11+СВЦЭМ!$D$10+'СЕТ СН'!$I$5-'СЕТ СН'!$I$21</f>
        <v>6434.6237779200001</v>
      </c>
      <c r="Q141" s="36">
        <f>SUMIFS(СВЦЭМ!$D$39:$D$782,СВЦЭМ!$A$39:$A$782,$A141,СВЦЭМ!$B$39:$B$782,Q$119)+'СЕТ СН'!$I$11+СВЦЭМ!$D$10+'СЕТ СН'!$I$5-'СЕТ СН'!$I$21</f>
        <v>6478.6138614299998</v>
      </c>
      <c r="R141" s="36">
        <f>SUMIFS(СВЦЭМ!$D$39:$D$782,СВЦЭМ!$A$39:$A$782,$A141,СВЦЭМ!$B$39:$B$782,R$119)+'СЕТ СН'!$I$11+СВЦЭМ!$D$10+'СЕТ СН'!$I$5-'СЕТ СН'!$I$21</f>
        <v>6470.6976134299994</v>
      </c>
      <c r="S141" s="36">
        <f>SUMIFS(СВЦЭМ!$D$39:$D$782,СВЦЭМ!$A$39:$A$782,$A141,СВЦЭМ!$B$39:$B$782,S$119)+'СЕТ СН'!$I$11+СВЦЭМ!$D$10+'СЕТ СН'!$I$5-'СЕТ СН'!$I$21</f>
        <v>6451.3333621099991</v>
      </c>
      <c r="T141" s="36">
        <f>SUMIFS(СВЦЭМ!$D$39:$D$782,СВЦЭМ!$A$39:$A$782,$A141,СВЦЭМ!$B$39:$B$782,T$119)+'СЕТ СН'!$I$11+СВЦЭМ!$D$10+'СЕТ СН'!$I$5-'СЕТ СН'!$I$21</f>
        <v>6406.2128146599998</v>
      </c>
      <c r="U141" s="36">
        <f>SUMIFS(СВЦЭМ!$D$39:$D$782,СВЦЭМ!$A$39:$A$782,$A141,СВЦЭМ!$B$39:$B$782,U$119)+'СЕТ СН'!$I$11+СВЦЭМ!$D$10+'СЕТ СН'!$I$5-'СЕТ СН'!$I$21</f>
        <v>6405.0456337099995</v>
      </c>
      <c r="V141" s="36">
        <f>SUMIFS(СВЦЭМ!$D$39:$D$782,СВЦЭМ!$A$39:$A$782,$A141,СВЦЭМ!$B$39:$B$782,V$119)+'СЕТ СН'!$I$11+СВЦЭМ!$D$10+'СЕТ СН'!$I$5-'СЕТ СН'!$I$21</f>
        <v>6417.6910933799991</v>
      </c>
      <c r="W141" s="36">
        <f>SUMIFS(СВЦЭМ!$D$39:$D$782,СВЦЭМ!$A$39:$A$782,$A141,СВЦЭМ!$B$39:$B$782,W$119)+'СЕТ СН'!$I$11+СВЦЭМ!$D$10+'СЕТ СН'!$I$5-'СЕТ СН'!$I$21</f>
        <v>6421.5410133899995</v>
      </c>
      <c r="X141" s="36">
        <f>SUMIFS(СВЦЭМ!$D$39:$D$782,СВЦЭМ!$A$39:$A$782,$A141,СВЦЭМ!$B$39:$B$782,X$119)+'СЕТ СН'!$I$11+СВЦЭМ!$D$10+'СЕТ СН'!$I$5-'СЕТ СН'!$I$21</f>
        <v>6474.7497066999995</v>
      </c>
      <c r="Y141" s="36">
        <f>SUMIFS(СВЦЭМ!$D$39:$D$782,СВЦЭМ!$A$39:$A$782,$A141,СВЦЭМ!$B$39:$B$782,Y$119)+'СЕТ СН'!$I$11+СВЦЭМ!$D$10+'СЕТ СН'!$I$5-'СЕТ СН'!$I$21</f>
        <v>6508.1562559999993</v>
      </c>
    </row>
    <row r="142" spans="1:25" ht="15.75" x14ac:dyDescent="0.2">
      <c r="A142" s="35">
        <f t="shared" si="3"/>
        <v>45588</v>
      </c>
      <c r="B142" s="36">
        <f>SUMIFS(СВЦЭМ!$D$39:$D$782,СВЦЭМ!$A$39:$A$782,$A142,СВЦЭМ!$B$39:$B$782,B$119)+'СЕТ СН'!$I$11+СВЦЭМ!$D$10+'СЕТ СН'!$I$5-'СЕТ СН'!$I$21</f>
        <v>6595.1869898899995</v>
      </c>
      <c r="C142" s="36">
        <f>SUMIFS(СВЦЭМ!$D$39:$D$782,СВЦЭМ!$A$39:$A$782,$A142,СВЦЭМ!$B$39:$B$782,C$119)+'СЕТ СН'!$I$11+СВЦЭМ!$D$10+'СЕТ СН'!$I$5-'СЕТ СН'!$I$21</f>
        <v>6645.5567512199996</v>
      </c>
      <c r="D142" s="36">
        <f>SUMIFS(СВЦЭМ!$D$39:$D$782,СВЦЭМ!$A$39:$A$782,$A142,СВЦЭМ!$B$39:$B$782,D$119)+'СЕТ СН'!$I$11+СВЦЭМ!$D$10+'СЕТ СН'!$I$5-'СЕТ СН'!$I$21</f>
        <v>6681.1551619699994</v>
      </c>
      <c r="E142" s="36">
        <f>SUMIFS(СВЦЭМ!$D$39:$D$782,СВЦЭМ!$A$39:$A$782,$A142,СВЦЭМ!$B$39:$B$782,E$119)+'СЕТ СН'!$I$11+СВЦЭМ!$D$10+'СЕТ СН'!$I$5-'СЕТ СН'!$I$21</f>
        <v>6697.6286258</v>
      </c>
      <c r="F142" s="36">
        <f>SUMIFS(СВЦЭМ!$D$39:$D$782,СВЦЭМ!$A$39:$A$782,$A142,СВЦЭМ!$B$39:$B$782,F$119)+'СЕТ СН'!$I$11+СВЦЭМ!$D$10+'СЕТ СН'!$I$5-'СЕТ СН'!$I$21</f>
        <v>6684.4026659899992</v>
      </c>
      <c r="G142" s="36">
        <f>SUMIFS(СВЦЭМ!$D$39:$D$782,СВЦЭМ!$A$39:$A$782,$A142,СВЦЭМ!$B$39:$B$782,G$119)+'СЕТ СН'!$I$11+СВЦЭМ!$D$10+'СЕТ СН'!$I$5-'СЕТ СН'!$I$21</f>
        <v>6650.97664945</v>
      </c>
      <c r="H142" s="36">
        <f>SUMIFS(СВЦЭМ!$D$39:$D$782,СВЦЭМ!$A$39:$A$782,$A142,СВЦЭМ!$B$39:$B$782,H$119)+'СЕТ СН'!$I$11+СВЦЭМ!$D$10+'СЕТ СН'!$I$5-'СЕТ СН'!$I$21</f>
        <v>6559.7313979199998</v>
      </c>
      <c r="I142" s="36">
        <f>SUMIFS(СВЦЭМ!$D$39:$D$782,СВЦЭМ!$A$39:$A$782,$A142,СВЦЭМ!$B$39:$B$782,I$119)+'СЕТ СН'!$I$11+СВЦЭМ!$D$10+'СЕТ СН'!$I$5-'СЕТ СН'!$I$21</f>
        <v>6480.0361360499992</v>
      </c>
      <c r="J142" s="36">
        <f>SUMIFS(СВЦЭМ!$D$39:$D$782,СВЦЭМ!$A$39:$A$782,$A142,СВЦЭМ!$B$39:$B$782,J$119)+'СЕТ СН'!$I$11+СВЦЭМ!$D$10+'СЕТ СН'!$I$5-'СЕТ СН'!$I$21</f>
        <v>6439.0105630299995</v>
      </c>
      <c r="K142" s="36">
        <f>SUMIFS(СВЦЭМ!$D$39:$D$782,СВЦЭМ!$A$39:$A$782,$A142,СВЦЭМ!$B$39:$B$782,K$119)+'СЕТ СН'!$I$11+СВЦЭМ!$D$10+'СЕТ СН'!$I$5-'СЕТ СН'!$I$21</f>
        <v>6440.6085980600001</v>
      </c>
      <c r="L142" s="36">
        <f>SUMIFS(СВЦЭМ!$D$39:$D$782,СВЦЭМ!$A$39:$A$782,$A142,СВЦЭМ!$B$39:$B$782,L$119)+'СЕТ СН'!$I$11+СВЦЭМ!$D$10+'СЕТ СН'!$I$5-'СЕТ СН'!$I$21</f>
        <v>6423.1905281399995</v>
      </c>
      <c r="M142" s="36">
        <f>SUMIFS(СВЦЭМ!$D$39:$D$782,СВЦЭМ!$A$39:$A$782,$A142,СВЦЭМ!$B$39:$B$782,M$119)+'СЕТ СН'!$I$11+СВЦЭМ!$D$10+'СЕТ СН'!$I$5-'СЕТ СН'!$I$21</f>
        <v>6421.04590173</v>
      </c>
      <c r="N142" s="36">
        <f>SUMIFS(СВЦЭМ!$D$39:$D$782,СВЦЭМ!$A$39:$A$782,$A142,СВЦЭМ!$B$39:$B$782,N$119)+'СЕТ СН'!$I$11+СВЦЭМ!$D$10+'СЕТ СН'!$I$5-'СЕТ СН'!$I$21</f>
        <v>6441.7772599299997</v>
      </c>
      <c r="O142" s="36">
        <f>SUMIFS(СВЦЭМ!$D$39:$D$782,СВЦЭМ!$A$39:$A$782,$A142,СВЦЭМ!$B$39:$B$782,O$119)+'СЕТ СН'!$I$11+СВЦЭМ!$D$10+'СЕТ СН'!$I$5-'СЕТ СН'!$I$21</f>
        <v>6416.7604482899997</v>
      </c>
      <c r="P142" s="36">
        <f>SUMIFS(СВЦЭМ!$D$39:$D$782,СВЦЭМ!$A$39:$A$782,$A142,СВЦЭМ!$B$39:$B$782,P$119)+'СЕТ СН'!$I$11+СВЦЭМ!$D$10+'СЕТ СН'!$I$5-'СЕТ СН'!$I$21</f>
        <v>6433.4833777599997</v>
      </c>
      <c r="Q142" s="36">
        <f>SUMIFS(СВЦЭМ!$D$39:$D$782,СВЦЭМ!$A$39:$A$782,$A142,СВЦЭМ!$B$39:$B$782,Q$119)+'СЕТ СН'!$I$11+СВЦЭМ!$D$10+'СЕТ СН'!$I$5-'СЕТ СН'!$I$21</f>
        <v>6514.7248880799998</v>
      </c>
      <c r="R142" s="36">
        <f>SUMIFS(СВЦЭМ!$D$39:$D$782,СВЦЭМ!$A$39:$A$782,$A142,СВЦЭМ!$B$39:$B$782,R$119)+'СЕТ СН'!$I$11+СВЦЭМ!$D$10+'СЕТ СН'!$I$5-'СЕТ СН'!$I$21</f>
        <v>6509.9109458699995</v>
      </c>
      <c r="S142" s="36">
        <f>SUMIFS(СВЦЭМ!$D$39:$D$782,СВЦЭМ!$A$39:$A$782,$A142,СВЦЭМ!$B$39:$B$782,S$119)+'СЕТ СН'!$I$11+СВЦЭМ!$D$10+'СЕТ СН'!$I$5-'СЕТ СН'!$I$21</f>
        <v>6488.2009168200002</v>
      </c>
      <c r="T142" s="36">
        <f>SUMIFS(СВЦЭМ!$D$39:$D$782,СВЦЭМ!$A$39:$A$782,$A142,СВЦЭМ!$B$39:$B$782,T$119)+'СЕТ СН'!$I$11+СВЦЭМ!$D$10+'СЕТ СН'!$I$5-'СЕТ СН'!$I$21</f>
        <v>6434.2274731799998</v>
      </c>
      <c r="U142" s="36">
        <f>SUMIFS(СВЦЭМ!$D$39:$D$782,СВЦЭМ!$A$39:$A$782,$A142,СВЦЭМ!$B$39:$B$782,U$119)+'СЕТ СН'!$I$11+СВЦЭМ!$D$10+'СЕТ СН'!$I$5-'СЕТ СН'!$I$21</f>
        <v>6430.2615052000001</v>
      </c>
      <c r="V142" s="36">
        <f>SUMIFS(СВЦЭМ!$D$39:$D$782,СВЦЭМ!$A$39:$A$782,$A142,СВЦЭМ!$B$39:$B$782,V$119)+'СЕТ СН'!$I$11+СВЦЭМ!$D$10+'СЕТ СН'!$I$5-'СЕТ СН'!$I$21</f>
        <v>6441.2331558099995</v>
      </c>
      <c r="W142" s="36">
        <f>SUMIFS(СВЦЭМ!$D$39:$D$782,СВЦЭМ!$A$39:$A$782,$A142,СВЦЭМ!$B$39:$B$782,W$119)+'СЕТ СН'!$I$11+СВЦЭМ!$D$10+'СЕТ СН'!$I$5-'СЕТ СН'!$I$21</f>
        <v>6390.2425882999996</v>
      </c>
      <c r="X142" s="36">
        <f>SUMIFS(СВЦЭМ!$D$39:$D$782,СВЦЭМ!$A$39:$A$782,$A142,СВЦЭМ!$B$39:$B$782,X$119)+'СЕТ СН'!$I$11+СВЦЭМ!$D$10+'СЕТ СН'!$I$5-'СЕТ СН'!$I$21</f>
        <v>6437.5126407099997</v>
      </c>
      <c r="Y142" s="36">
        <f>SUMIFS(СВЦЭМ!$D$39:$D$782,СВЦЭМ!$A$39:$A$782,$A142,СВЦЭМ!$B$39:$B$782,Y$119)+'СЕТ СН'!$I$11+СВЦЭМ!$D$10+'СЕТ СН'!$I$5-'СЕТ СН'!$I$21</f>
        <v>6423.6562042999994</v>
      </c>
    </row>
    <row r="143" spans="1:25" ht="15.75" x14ac:dyDescent="0.2">
      <c r="A143" s="35">
        <f t="shared" si="3"/>
        <v>45589</v>
      </c>
      <c r="B143" s="36">
        <f>SUMIFS(СВЦЭМ!$D$39:$D$782,СВЦЭМ!$A$39:$A$782,$A143,СВЦЭМ!$B$39:$B$782,B$119)+'СЕТ СН'!$I$11+СВЦЭМ!$D$10+'СЕТ СН'!$I$5-'СЕТ СН'!$I$21</f>
        <v>6542.5352672899999</v>
      </c>
      <c r="C143" s="36">
        <f>SUMIFS(СВЦЭМ!$D$39:$D$782,СВЦЭМ!$A$39:$A$782,$A143,СВЦЭМ!$B$39:$B$782,C$119)+'СЕТ СН'!$I$11+СВЦЭМ!$D$10+'СЕТ СН'!$I$5-'СЕТ СН'!$I$21</f>
        <v>6574.0312471699999</v>
      </c>
      <c r="D143" s="36">
        <f>SUMIFS(СВЦЭМ!$D$39:$D$782,СВЦЭМ!$A$39:$A$782,$A143,СВЦЭМ!$B$39:$B$782,D$119)+'СЕТ СН'!$I$11+СВЦЭМ!$D$10+'СЕТ СН'!$I$5-'СЕТ СН'!$I$21</f>
        <v>6627.3046619199995</v>
      </c>
      <c r="E143" s="36">
        <f>SUMIFS(СВЦЭМ!$D$39:$D$782,СВЦЭМ!$A$39:$A$782,$A143,СВЦЭМ!$B$39:$B$782,E$119)+'СЕТ СН'!$I$11+СВЦЭМ!$D$10+'СЕТ СН'!$I$5-'СЕТ СН'!$I$21</f>
        <v>6646.4888926299991</v>
      </c>
      <c r="F143" s="36">
        <f>SUMIFS(СВЦЭМ!$D$39:$D$782,СВЦЭМ!$A$39:$A$782,$A143,СВЦЭМ!$B$39:$B$782,F$119)+'СЕТ СН'!$I$11+СВЦЭМ!$D$10+'СЕТ СН'!$I$5-'СЕТ СН'!$I$21</f>
        <v>6651.6994167599996</v>
      </c>
      <c r="G143" s="36">
        <f>SUMIFS(СВЦЭМ!$D$39:$D$782,СВЦЭМ!$A$39:$A$782,$A143,СВЦЭМ!$B$39:$B$782,G$119)+'СЕТ СН'!$I$11+СВЦЭМ!$D$10+'СЕТ СН'!$I$5-'СЕТ СН'!$I$21</f>
        <v>6629.6502787399995</v>
      </c>
      <c r="H143" s="36">
        <f>SUMIFS(СВЦЭМ!$D$39:$D$782,СВЦЭМ!$A$39:$A$782,$A143,СВЦЭМ!$B$39:$B$782,H$119)+'СЕТ СН'!$I$11+СВЦЭМ!$D$10+'СЕТ СН'!$I$5-'СЕТ СН'!$I$21</f>
        <v>6540.1289355499994</v>
      </c>
      <c r="I143" s="36">
        <f>SUMIFS(СВЦЭМ!$D$39:$D$782,СВЦЭМ!$A$39:$A$782,$A143,СВЦЭМ!$B$39:$B$782,I$119)+'СЕТ СН'!$I$11+СВЦЭМ!$D$10+'СЕТ СН'!$I$5-'СЕТ СН'!$I$21</f>
        <v>6459.7821754199995</v>
      </c>
      <c r="J143" s="36">
        <f>SUMIFS(СВЦЭМ!$D$39:$D$782,СВЦЭМ!$A$39:$A$782,$A143,СВЦЭМ!$B$39:$B$782,J$119)+'СЕТ СН'!$I$11+СВЦЭМ!$D$10+'СЕТ СН'!$I$5-'СЕТ СН'!$I$21</f>
        <v>6411.1368389599993</v>
      </c>
      <c r="K143" s="36">
        <f>SUMIFS(СВЦЭМ!$D$39:$D$782,СВЦЭМ!$A$39:$A$782,$A143,СВЦЭМ!$B$39:$B$782,K$119)+'СЕТ СН'!$I$11+СВЦЭМ!$D$10+'СЕТ СН'!$I$5-'СЕТ СН'!$I$21</f>
        <v>6386.0100934900001</v>
      </c>
      <c r="L143" s="36">
        <f>SUMIFS(СВЦЭМ!$D$39:$D$782,СВЦЭМ!$A$39:$A$782,$A143,СВЦЭМ!$B$39:$B$782,L$119)+'СЕТ СН'!$I$11+СВЦЭМ!$D$10+'СЕТ СН'!$I$5-'СЕТ СН'!$I$21</f>
        <v>6359.1185778199997</v>
      </c>
      <c r="M143" s="36">
        <f>SUMIFS(СВЦЭМ!$D$39:$D$782,СВЦЭМ!$A$39:$A$782,$A143,СВЦЭМ!$B$39:$B$782,M$119)+'СЕТ СН'!$I$11+СВЦЭМ!$D$10+'СЕТ СН'!$I$5-'СЕТ СН'!$I$21</f>
        <v>6373.2060503899993</v>
      </c>
      <c r="N143" s="36">
        <f>SUMIFS(СВЦЭМ!$D$39:$D$782,СВЦЭМ!$A$39:$A$782,$A143,СВЦЭМ!$B$39:$B$782,N$119)+'СЕТ СН'!$I$11+СВЦЭМ!$D$10+'СЕТ СН'!$I$5-'СЕТ СН'!$I$21</f>
        <v>6390.2471205900001</v>
      </c>
      <c r="O143" s="36">
        <f>SUMIFS(СВЦЭМ!$D$39:$D$782,СВЦЭМ!$A$39:$A$782,$A143,СВЦЭМ!$B$39:$B$782,O$119)+'СЕТ СН'!$I$11+СВЦЭМ!$D$10+'СЕТ СН'!$I$5-'СЕТ СН'!$I$21</f>
        <v>6409.22410279</v>
      </c>
      <c r="P143" s="36">
        <f>SUMIFS(СВЦЭМ!$D$39:$D$782,СВЦЭМ!$A$39:$A$782,$A143,СВЦЭМ!$B$39:$B$782,P$119)+'СЕТ СН'!$I$11+СВЦЭМ!$D$10+'СЕТ СН'!$I$5-'СЕТ СН'!$I$21</f>
        <v>6421.5335821999997</v>
      </c>
      <c r="Q143" s="36">
        <f>SUMIFS(СВЦЭМ!$D$39:$D$782,СВЦЭМ!$A$39:$A$782,$A143,СВЦЭМ!$B$39:$B$782,Q$119)+'СЕТ СН'!$I$11+СВЦЭМ!$D$10+'СЕТ СН'!$I$5-'СЕТ СН'!$I$21</f>
        <v>6440.9246977599996</v>
      </c>
      <c r="R143" s="36">
        <f>SUMIFS(СВЦЭМ!$D$39:$D$782,СВЦЭМ!$A$39:$A$782,$A143,СВЦЭМ!$B$39:$B$782,R$119)+'СЕТ СН'!$I$11+СВЦЭМ!$D$10+'СЕТ СН'!$I$5-'СЕТ СН'!$I$21</f>
        <v>6394.2984068599999</v>
      </c>
      <c r="S143" s="36">
        <f>SUMIFS(СВЦЭМ!$D$39:$D$782,СВЦЭМ!$A$39:$A$782,$A143,СВЦЭМ!$B$39:$B$782,S$119)+'СЕТ СН'!$I$11+СВЦЭМ!$D$10+'СЕТ СН'!$I$5-'СЕТ СН'!$I$21</f>
        <v>6429.1457993299991</v>
      </c>
      <c r="T143" s="36">
        <f>SUMIFS(СВЦЭМ!$D$39:$D$782,СВЦЭМ!$A$39:$A$782,$A143,СВЦЭМ!$B$39:$B$782,T$119)+'СЕТ СН'!$I$11+СВЦЭМ!$D$10+'СЕТ СН'!$I$5-'СЕТ СН'!$I$21</f>
        <v>6344.5210381099996</v>
      </c>
      <c r="U143" s="36">
        <f>SUMIFS(СВЦЭМ!$D$39:$D$782,СВЦЭМ!$A$39:$A$782,$A143,СВЦЭМ!$B$39:$B$782,U$119)+'СЕТ СН'!$I$11+СВЦЭМ!$D$10+'СЕТ СН'!$I$5-'СЕТ СН'!$I$21</f>
        <v>6350.1977175799993</v>
      </c>
      <c r="V143" s="36">
        <f>SUMIFS(СВЦЭМ!$D$39:$D$782,СВЦЭМ!$A$39:$A$782,$A143,СВЦЭМ!$B$39:$B$782,V$119)+'СЕТ СН'!$I$11+СВЦЭМ!$D$10+'СЕТ СН'!$I$5-'СЕТ СН'!$I$21</f>
        <v>6368.3749165899999</v>
      </c>
      <c r="W143" s="36">
        <f>SUMIFS(СВЦЭМ!$D$39:$D$782,СВЦЭМ!$A$39:$A$782,$A143,СВЦЭМ!$B$39:$B$782,W$119)+'СЕТ СН'!$I$11+СВЦЭМ!$D$10+'СЕТ СН'!$I$5-'СЕТ СН'!$I$21</f>
        <v>6396.4084792899994</v>
      </c>
      <c r="X143" s="36">
        <f>SUMIFS(СВЦЭМ!$D$39:$D$782,СВЦЭМ!$A$39:$A$782,$A143,СВЦЭМ!$B$39:$B$782,X$119)+'СЕТ СН'!$I$11+СВЦЭМ!$D$10+'СЕТ СН'!$I$5-'СЕТ СН'!$I$21</f>
        <v>6431.4538382999999</v>
      </c>
      <c r="Y143" s="36">
        <f>SUMIFS(СВЦЭМ!$D$39:$D$782,СВЦЭМ!$A$39:$A$782,$A143,СВЦЭМ!$B$39:$B$782,Y$119)+'СЕТ СН'!$I$11+СВЦЭМ!$D$10+'СЕТ СН'!$I$5-'СЕТ СН'!$I$21</f>
        <v>6471.1907278799999</v>
      </c>
    </row>
    <row r="144" spans="1:25" ht="15.75" x14ac:dyDescent="0.2">
      <c r="A144" s="35">
        <f t="shared" si="3"/>
        <v>45590</v>
      </c>
      <c r="B144" s="36">
        <f>SUMIFS(СВЦЭМ!$D$39:$D$782,СВЦЭМ!$A$39:$A$782,$A144,СВЦЭМ!$B$39:$B$782,B$119)+'СЕТ СН'!$I$11+СВЦЭМ!$D$10+'СЕТ СН'!$I$5-'СЕТ СН'!$I$21</f>
        <v>6438.94361957</v>
      </c>
      <c r="C144" s="36">
        <f>SUMIFS(СВЦЭМ!$D$39:$D$782,СВЦЭМ!$A$39:$A$782,$A144,СВЦЭМ!$B$39:$B$782,C$119)+'СЕТ СН'!$I$11+СВЦЭМ!$D$10+'СЕТ СН'!$I$5-'СЕТ СН'!$I$21</f>
        <v>6495.7046207699996</v>
      </c>
      <c r="D144" s="36">
        <f>SUMIFS(СВЦЭМ!$D$39:$D$782,СВЦЭМ!$A$39:$A$782,$A144,СВЦЭМ!$B$39:$B$782,D$119)+'СЕТ СН'!$I$11+СВЦЭМ!$D$10+'СЕТ СН'!$I$5-'СЕТ СН'!$I$21</f>
        <v>6526.6944183699998</v>
      </c>
      <c r="E144" s="36">
        <f>SUMIFS(СВЦЭМ!$D$39:$D$782,СВЦЭМ!$A$39:$A$782,$A144,СВЦЭМ!$B$39:$B$782,E$119)+'СЕТ СН'!$I$11+СВЦЭМ!$D$10+'СЕТ СН'!$I$5-'СЕТ СН'!$I$21</f>
        <v>6545.4831283099993</v>
      </c>
      <c r="F144" s="36">
        <f>SUMIFS(СВЦЭМ!$D$39:$D$782,СВЦЭМ!$A$39:$A$782,$A144,СВЦЭМ!$B$39:$B$782,F$119)+'СЕТ СН'!$I$11+СВЦЭМ!$D$10+'СЕТ СН'!$I$5-'СЕТ СН'!$I$21</f>
        <v>6535.1652399599998</v>
      </c>
      <c r="G144" s="36">
        <f>SUMIFS(СВЦЭМ!$D$39:$D$782,СВЦЭМ!$A$39:$A$782,$A144,СВЦЭМ!$B$39:$B$782,G$119)+'СЕТ СН'!$I$11+СВЦЭМ!$D$10+'СЕТ СН'!$I$5-'СЕТ СН'!$I$21</f>
        <v>6583.10664645</v>
      </c>
      <c r="H144" s="36">
        <f>SUMIFS(СВЦЭМ!$D$39:$D$782,СВЦЭМ!$A$39:$A$782,$A144,СВЦЭМ!$B$39:$B$782,H$119)+'СЕТ СН'!$I$11+СВЦЭМ!$D$10+'СЕТ СН'!$I$5-'СЕТ СН'!$I$21</f>
        <v>6549.6710966999999</v>
      </c>
      <c r="I144" s="36">
        <f>SUMIFS(СВЦЭМ!$D$39:$D$782,СВЦЭМ!$A$39:$A$782,$A144,СВЦЭМ!$B$39:$B$782,I$119)+'СЕТ СН'!$I$11+СВЦЭМ!$D$10+'СЕТ СН'!$I$5-'СЕТ СН'!$I$21</f>
        <v>6480.9001365299991</v>
      </c>
      <c r="J144" s="36">
        <f>SUMIFS(СВЦЭМ!$D$39:$D$782,СВЦЭМ!$A$39:$A$782,$A144,СВЦЭМ!$B$39:$B$782,J$119)+'СЕТ СН'!$I$11+СВЦЭМ!$D$10+'СЕТ СН'!$I$5-'СЕТ СН'!$I$21</f>
        <v>6411.2585108699996</v>
      </c>
      <c r="K144" s="36">
        <f>SUMIFS(СВЦЭМ!$D$39:$D$782,СВЦЭМ!$A$39:$A$782,$A144,СВЦЭМ!$B$39:$B$782,K$119)+'СЕТ СН'!$I$11+СВЦЭМ!$D$10+'СЕТ СН'!$I$5-'СЕТ СН'!$I$21</f>
        <v>6388.7243719899998</v>
      </c>
      <c r="L144" s="36">
        <f>SUMIFS(СВЦЭМ!$D$39:$D$782,СВЦЭМ!$A$39:$A$782,$A144,СВЦЭМ!$B$39:$B$782,L$119)+'СЕТ СН'!$I$11+СВЦЭМ!$D$10+'СЕТ СН'!$I$5-'СЕТ СН'!$I$21</f>
        <v>6381.8408286499998</v>
      </c>
      <c r="M144" s="36">
        <f>SUMIFS(СВЦЭМ!$D$39:$D$782,СВЦЭМ!$A$39:$A$782,$A144,СВЦЭМ!$B$39:$B$782,M$119)+'СЕТ СН'!$I$11+СВЦЭМ!$D$10+'СЕТ СН'!$I$5-'СЕТ СН'!$I$21</f>
        <v>6376.4668813600001</v>
      </c>
      <c r="N144" s="36">
        <f>SUMIFS(СВЦЭМ!$D$39:$D$782,СВЦЭМ!$A$39:$A$782,$A144,СВЦЭМ!$B$39:$B$782,N$119)+'СЕТ СН'!$I$11+СВЦЭМ!$D$10+'СЕТ СН'!$I$5-'СЕТ СН'!$I$21</f>
        <v>6408.4798503099992</v>
      </c>
      <c r="O144" s="36">
        <f>SUMIFS(СВЦЭМ!$D$39:$D$782,СВЦЭМ!$A$39:$A$782,$A144,СВЦЭМ!$B$39:$B$782,O$119)+'СЕТ СН'!$I$11+СВЦЭМ!$D$10+'СЕТ СН'!$I$5-'СЕТ СН'!$I$21</f>
        <v>6372.6325932099999</v>
      </c>
      <c r="P144" s="36">
        <f>SUMIFS(СВЦЭМ!$D$39:$D$782,СВЦЭМ!$A$39:$A$782,$A144,СВЦЭМ!$B$39:$B$782,P$119)+'СЕТ СН'!$I$11+СВЦЭМ!$D$10+'СЕТ СН'!$I$5-'СЕТ СН'!$I$21</f>
        <v>6370.6053479900002</v>
      </c>
      <c r="Q144" s="36">
        <f>SUMIFS(СВЦЭМ!$D$39:$D$782,СВЦЭМ!$A$39:$A$782,$A144,СВЦЭМ!$B$39:$B$782,Q$119)+'СЕТ СН'!$I$11+СВЦЭМ!$D$10+'СЕТ СН'!$I$5-'СЕТ СН'!$I$21</f>
        <v>6436.4894500299997</v>
      </c>
      <c r="R144" s="36">
        <f>SUMIFS(СВЦЭМ!$D$39:$D$782,СВЦЭМ!$A$39:$A$782,$A144,СВЦЭМ!$B$39:$B$782,R$119)+'СЕТ СН'!$I$11+СВЦЭМ!$D$10+'СЕТ СН'!$I$5-'СЕТ СН'!$I$21</f>
        <v>6425.5871726899995</v>
      </c>
      <c r="S144" s="36">
        <f>SUMIFS(СВЦЭМ!$D$39:$D$782,СВЦЭМ!$A$39:$A$782,$A144,СВЦЭМ!$B$39:$B$782,S$119)+'СЕТ СН'!$I$11+СВЦЭМ!$D$10+'СЕТ СН'!$I$5-'СЕТ СН'!$I$21</f>
        <v>6390.8796479899993</v>
      </c>
      <c r="T144" s="36">
        <f>SUMIFS(СВЦЭМ!$D$39:$D$782,СВЦЭМ!$A$39:$A$782,$A144,СВЦЭМ!$B$39:$B$782,T$119)+'СЕТ СН'!$I$11+СВЦЭМ!$D$10+'СЕТ СН'!$I$5-'СЕТ СН'!$I$21</f>
        <v>6320.3263876000001</v>
      </c>
      <c r="U144" s="36">
        <f>SUMIFS(СВЦЭМ!$D$39:$D$782,СВЦЭМ!$A$39:$A$782,$A144,СВЦЭМ!$B$39:$B$782,U$119)+'СЕТ СН'!$I$11+СВЦЭМ!$D$10+'СЕТ СН'!$I$5-'СЕТ СН'!$I$21</f>
        <v>6332.4137484999992</v>
      </c>
      <c r="V144" s="36">
        <f>SUMIFS(СВЦЭМ!$D$39:$D$782,СВЦЭМ!$A$39:$A$782,$A144,СВЦЭМ!$B$39:$B$782,V$119)+'СЕТ СН'!$I$11+СВЦЭМ!$D$10+'СЕТ СН'!$I$5-'СЕТ СН'!$I$21</f>
        <v>6362.3520661599996</v>
      </c>
      <c r="W144" s="36">
        <f>SUMIFS(СВЦЭМ!$D$39:$D$782,СВЦЭМ!$A$39:$A$782,$A144,СВЦЭМ!$B$39:$B$782,W$119)+'СЕТ СН'!$I$11+СВЦЭМ!$D$10+'СЕТ СН'!$I$5-'СЕТ СН'!$I$21</f>
        <v>6375.71788509</v>
      </c>
      <c r="X144" s="36">
        <f>SUMIFS(СВЦЭМ!$D$39:$D$782,СВЦЭМ!$A$39:$A$782,$A144,СВЦЭМ!$B$39:$B$782,X$119)+'СЕТ СН'!$I$11+СВЦЭМ!$D$10+'СЕТ СН'!$I$5-'СЕТ СН'!$I$21</f>
        <v>6428.7915263399991</v>
      </c>
      <c r="Y144" s="36">
        <f>SUMIFS(СВЦЭМ!$D$39:$D$782,СВЦЭМ!$A$39:$A$782,$A144,СВЦЭМ!$B$39:$B$782,Y$119)+'СЕТ СН'!$I$11+СВЦЭМ!$D$10+'СЕТ СН'!$I$5-'СЕТ СН'!$I$21</f>
        <v>6543.5033225199995</v>
      </c>
    </row>
    <row r="145" spans="1:27" ht="15.75" x14ac:dyDescent="0.2">
      <c r="A145" s="35">
        <f t="shared" si="3"/>
        <v>45591</v>
      </c>
      <c r="B145" s="36">
        <f>SUMIFS(СВЦЭМ!$D$39:$D$782,СВЦЭМ!$A$39:$A$782,$A145,СВЦЭМ!$B$39:$B$782,B$119)+'СЕТ СН'!$I$11+СВЦЭМ!$D$10+'СЕТ СН'!$I$5-'СЕТ СН'!$I$21</f>
        <v>6497.0798246300001</v>
      </c>
      <c r="C145" s="36">
        <f>SUMIFS(СВЦЭМ!$D$39:$D$782,СВЦЭМ!$A$39:$A$782,$A145,СВЦЭМ!$B$39:$B$782,C$119)+'СЕТ СН'!$I$11+СВЦЭМ!$D$10+'СЕТ СН'!$I$5-'СЕТ СН'!$I$21</f>
        <v>6568.71489707</v>
      </c>
      <c r="D145" s="36">
        <f>SUMIFS(СВЦЭМ!$D$39:$D$782,СВЦЭМ!$A$39:$A$782,$A145,СВЦЭМ!$B$39:$B$782,D$119)+'СЕТ СН'!$I$11+СВЦЭМ!$D$10+'СЕТ СН'!$I$5-'СЕТ СН'!$I$21</f>
        <v>6589.1907753799996</v>
      </c>
      <c r="E145" s="36">
        <f>SUMIFS(СВЦЭМ!$D$39:$D$782,СВЦЭМ!$A$39:$A$782,$A145,СВЦЭМ!$B$39:$B$782,E$119)+'СЕТ СН'!$I$11+СВЦЭМ!$D$10+'СЕТ СН'!$I$5-'СЕТ СН'!$I$21</f>
        <v>6592.7202795199992</v>
      </c>
      <c r="F145" s="36">
        <f>SUMIFS(СВЦЭМ!$D$39:$D$782,СВЦЭМ!$A$39:$A$782,$A145,СВЦЭМ!$B$39:$B$782,F$119)+'СЕТ СН'!$I$11+СВЦЭМ!$D$10+'СЕТ СН'!$I$5-'СЕТ СН'!$I$21</f>
        <v>6613.0109905899999</v>
      </c>
      <c r="G145" s="36">
        <f>SUMIFS(СВЦЭМ!$D$39:$D$782,СВЦЭМ!$A$39:$A$782,$A145,СВЦЭМ!$B$39:$B$782,G$119)+'СЕТ СН'!$I$11+СВЦЭМ!$D$10+'СЕТ СН'!$I$5-'СЕТ СН'!$I$21</f>
        <v>6592.8504781499996</v>
      </c>
      <c r="H145" s="36">
        <f>SUMIFS(СВЦЭМ!$D$39:$D$782,СВЦЭМ!$A$39:$A$782,$A145,СВЦЭМ!$B$39:$B$782,H$119)+'СЕТ СН'!$I$11+СВЦЭМ!$D$10+'СЕТ СН'!$I$5-'СЕТ СН'!$I$21</f>
        <v>6546.5713066099997</v>
      </c>
      <c r="I145" s="36">
        <f>SUMIFS(СВЦЭМ!$D$39:$D$782,СВЦЭМ!$A$39:$A$782,$A145,СВЦЭМ!$B$39:$B$782,I$119)+'СЕТ СН'!$I$11+СВЦЭМ!$D$10+'СЕТ СН'!$I$5-'СЕТ СН'!$I$21</f>
        <v>6526.0332191299995</v>
      </c>
      <c r="J145" s="36">
        <f>SUMIFS(СВЦЭМ!$D$39:$D$782,СВЦЭМ!$A$39:$A$782,$A145,СВЦЭМ!$B$39:$B$782,J$119)+'СЕТ СН'!$I$11+СВЦЭМ!$D$10+'СЕТ СН'!$I$5-'СЕТ СН'!$I$21</f>
        <v>6449.2079331299992</v>
      </c>
      <c r="K145" s="36">
        <f>SUMIFS(СВЦЭМ!$D$39:$D$782,СВЦЭМ!$A$39:$A$782,$A145,СВЦЭМ!$B$39:$B$782,K$119)+'СЕТ СН'!$I$11+СВЦЭМ!$D$10+'СЕТ СН'!$I$5-'СЕТ СН'!$I$21</f>
        <v>6366.7413064199991</v>
      </c>
      <c r="L145" s="36">
        <f>SUMIFS(СВЦЭМ!$D$39:$D$782,СВЦЭМ!$A$39:$A$782,$A145,СВЦЭМ!$B$39:$B$782,L$119)+'СЕТ СН'!$I$11+СВЦЭМ!$D$10+'СЕТ СН'!$I$5-'СЕТ СН'!$I$21</f>
        <v>6316.31077224</v>
      </c>
      <c r="M145" s="36">
        <f>SUMIFS(СВЦЭМ!$D$39:$D$782,СВЦЭМ!$A$39:$A$782,$A145,СВЦЭМ!$B$39:$B$782,M$119)+'СЕТ СН'!$I$11+СВЦЭМ!$D$10+'СЕТ СН'!$I$5-'СЕТ СН'!$I$21</f>
        <v>6315.9382426399998</v>
      </c>
      <c r="N145" s="36">
        <f>SUMIFS(СВЦЭМ!$D$39:$D$782,СВЦЭМ!$A$39:$A$782,$A145,СВЦЭМ!$B$39:$B$782,N$119)+'СЕТ СН'!$I$11+СВЦЭМ!$D$10+'СЕТ СН'!$I$5-'СЕТ СН'!$I$21</f>
        <v>6329.6350983899993</v>
      </c>
      <c r="O145" s="36">
        <f>SUMIFS(СВЦЭМ!$D$39:$D$782,СВЦЭМ!$A$39:$A$782,$A145,СВЦЭМ!$B$39:$B$782,O$119)+'СЕТ СН'!$I$11+СВЦЭМ!$D$10+'СЕТ СН'!$I$5-'СЕТ СН'!$I$21</f>
        <v>6346.9683273899991</v>
      </c>
      <c r="P145" s="36">
        <f>SUMIFS(СВЦЭМ!$D$39:$D$782,СВЦЭМ!$A$39:$A$782,$A145,СВЦЭМ!$B$39:$B$782,P$119)+'СЕТ СН'!$I$11+СВЦЭМ!$D$10+'СЕТ СН'!$I$5-'СЕТ СН'!$I$21</f>
        <v>6349.7020440899996</v>
      </c>
      <c r="Q145" s="36">
        <f>SUMIFS(СВЦЭМ!$D$39:$D$782,СВЦЭМ!$A$39:$A$782,$A145,СВЦЭМ!$B$39:$B$782,Q$119)+'СЕТ СН'!$I$11+СВЦЭМ!$D$10+'СЕТ СН'!$I$5-'СЕТ СН'!$I$21</f>
        <v>6353.6327877799995</v>
      </c>
      <c r="R145" s="36">
        <f>SUMIFS(СВЦЭМ!$D$39:$D$782,СВЦЭМ!$A$39:$A$782,$A145,СВЦЭМ!$B$39:$B$782,R$119)+'СЕТ СН'!$I$11+СВЦЭМ!$D$10+'СЕТ СН'!$I$5-'СЕТ СН'!$I$21</f>
        <v>6369.3143813299994</v>
      </c>
      <c r="S145" s="36">
        <f>SUMIFS(СВЦЭМ!$D$39:$D$782,СВЦЭМ!$A$39:$A$782,$A145,СВЦЭМ!$B$39:$B$782,S$119)+'СЕТ СН'!$I$11+СВЦЭМ!$D$10+'СЕТ СН'!$I$5-'СЕТ СН'!$I$21</f>
        <v>6367.0117277099998</v>
      </c>
      <c r="T145" s="36">
        <f>SUMIFS(СВЦЭМ!$D$39:$D$782,СВЦЭМ!$A$39:$A$782,$A145,СВЦЭМ!$B$39:$B$782,T$119)+'СЕТ СН'!$I$11+СВЦЭМ!$D$10+'СЕТ СН'!$I$5-'СЕТ СН'!$I$21</f>
        <v>6302.6419296299991</v>
      </c>
      <c r="U145" s="36">
        <f>SUMIFS(СВЦЭМ!$D$39:$D$782,СВЦЭМ!$A$39:$A$782,$A145,СВЦЭМ!$B$39:$B$782,U$119)+'СЕТ СН'!$I$11+СВЦЭМ!$D$10+'СЕТ СН'!$I$5-'СЕТ СН'!$I$21</f>
        <v>6303.4642631400002</v>
      </c>
      <c r="V145" s="36">
        <f>SUMIFS(СВЦЭМ!$D$39:$D$782,СВЦЭМ!$A$39:$A$782,$A145,СВЦЭМ!$B$39:$B$782,V$119)+'СЕТ СН'!$I$11+СВЦЭМ!$D$10+'СЕТ СН'!$I$5-'СЕТ СН'!$I$21</f>
        <v>6323.8530410899994</v>
      </c>
      <c r="W145" s="36">
        <f>SUMIFS(СВЦЭМ!$D$39:$D$782,СВЦЭМ!$A$39:$A$782,$A145,СВЦЭМ!$B$39:$B$782,W$119)+'СЕТ СН'!$I$11+СВЦЭМ!$D$10+'СЕТ СН'!$I$5-'СЕТ СН'!$I$21</f>
        <v>6317.3344543799994</v>
      </c>
      <c r="X145" s="36">
        <f>SUMIFS(СВЦЭМ!$D$39:$D$782,СВЦЭМ!$A$39:$A$782,$A145,СВЦЭМ!$B$39:$B$782,X$119)+'СЕТ СН'!$I$11+СВЦЭМ!$D$10+'СЕТ СН'!$I$5-'СЕТ СН'!$I$21</f>
        <v>6360.9564302299996</v>
      </c>
      <c r="Y145" s="36">
        <f>SUMIFS(СВЦЭМ!$D$39:$D$782,СВЦЭМ!$A$39:$A$782,$A145,СВЦЭМ!$B$39:$B$782,Y$119)+'СЕТ СН'!$I$11+СВЦЭМ!$D$10+'СЕТ СН'!$I$5-'СЕТ СН'!$I$21</f>
        <v>6425.5756350199999</v>
      </c>
    </row>
    <row r="146" spans="1:27" ht="15.75" x14ac:dyDescent="0.2">
      <c r="A146" s="35">
        <f t="shared" si="3"/>
        <v>45592</v>
      </c>
      <c r="B146" s="36">
        <f>SUMIFS(СВЦЭМ!$D$39:$D$782,СВЦЭМ!$A$39:$A$782,$A146,СВЦЭМ!$B$39:$B$782,B$119)+'СЕТ СН'!$I$11+СВЦЭМ!$D$10+'СЕТ СН'!$I$5-'СЕТ СН'!$I$21</f>
        <v>6424.9653365099994</v>
      </c>
      <c r="C146" s="36">
        <f>SUMIFS(СВЦЭМ!$D$39:$D$782,СВЦЭМ!$A$39:$A$782,$A146,СВЦЭМ!$B$39:$B$782,C$119)+'СЕТ СН'!$I$11+СВЦЭМ!$D$10+'СЕТ СН'!$I$5-'СЕТ СН'!$I$21</f>
        <v>6485.3643218099996</v>
      </c>
      <c r="D146" s="36">
        <f>SUMIFS(СВЦЭМ!$D$39:$D$782,СВЦЭМ!$A$39:$A$782,$A146,СВЦЭМ!$B$39:$B$782,D$119)+'СЕТ СН'!$I$11+СВЦЭМ!$D$10+'СЕТ СН'!$I$5-'СЕТ СН'!$I$21</f>
        <v>6515.1250155999996</v>
      </c>
      <c r="E146" s="36">
        <f>SUMIFS(СВЦЭМ!$D$39:$D$782,СВЦЭМ!$A$39:$A$782,$A146,СВЦЭМ!$B$39:$B$782,E$119)+'СЕТ СН'!$I$11+СВЦЭМ!$D$10+'СЕТ СН'!$I$5-'СЕТ СН'!$I$21</f>
        <v>6533.7238626099997</v>
      </c>
      <c r="F146" s="36">
        <f>SUMIFS(СВЦЭМ!$D$39:$D$782,СВЦЭМ!$A$39:$A$782,$A146,СВЦЭМ!$B$39:$B$782,F$119)+'СЕТ СН'!$I$11+СВЦЭМ!$D$10+'СЕТ СН'!$I$5-'СЕТ СН'!$I$21</f>
        <v>6542.3713749599992</v>
      </c>
      <c r="G146" s="36">
        <f>SUMIFS(СВЦЭМ!$D$39:$D$782,СВЦЭМ!$A$39:$A$782,$A146,СВЦЭМ!$B$39:$B$782,G$119)+'СЕТ СН'!$I$11+СВЦЭМ!$D$10+'СЕТ СН'!$I$5-'СЕТ СН'!$I$21</f>
        <v>6519.4898970799995</v>
      </c>
      <c r="H146" s="36">
        <f>SUMIFS(СВЦЭМ!$D$39:$D$782,СВЦЭМ!$A$39:$A$782,$A146,СВЦЭМ!$B$39:$B$782,H$119)+'СЕТ СН'!$I$11+СВЦЭМ!$D$10+'СЕТ СН'!$I$5-'СЕТ СН'!$I$21</f>
        <v>6482.2898667399995</v>
      </c>
      <c r="I146" s="36">
        <f>SUMIFS(СВЦЭМ!$D$39:$D$782,СВЦЭМ!$A$39:$A$782,$A146,СВЦЭМ!$B$39:$B$782,I$119)+'СЕТ СН'!$I$11+СВЦЭМ!$D$10+'СЕТ СН'!$I$5-'СЕТ СН'!$I$21</f>
        <v>6462.8977501399995</v>
      </c>
      <c r="J146" s="36">
        <f>SUMIFS(СВЦЭМ!$D$39:$D$782,СВЦЭМ!$A$39:$A$782,$A146,СВЦЭМ!$B$39:$B$782,J$119)+'СЕТ СН'!$I$11+СВЦЭМ!$D$10+'СЕТ СН'!$I$5-'СЕТ СН'!$I$21</f>
        <v>6369.4563189699993</v>
      </c>
      <c r="K146" s="36">
        <f>SUMIFS(СВЦЭМ!$D$39:$D$782,СВЦЭМ!$A$39:$A$782,$A146,СВЦЭМ!$B$39:$B$782,K$119)+'СЕТ СН'!$I$11+СВЦЭМ!$D$10+'СЕТ СН'!$I$5-'СЕТ СН'!$I$21</f>
        <v>6295.83593234</v>
      </c>
      <c r="L146" s="36">
        <f>SUMIFS(СВЦЭМ!$D$39:$D$782,СВЦЭМ!$A$39:$A$782,$A146,СВЦЭМ!$B$39:$B$782,L$119)+'СЕТ СН'!$I$11+СВЦЭМ!$D$10+'СЕТ СН'!$I$5-'СЕТ СН'!$I$21</f>
        <v>6268.73811209</v>
      </c>
      <c r="M146" s="36">
        <f>SUMIFS(СВЦЭМ!$D$39:$D$782,СВЦЭМ!$A$39:$A$782,$A146,СВЦЭМ!$B$39:$B$782,M$119)+'СЕТ СН'!$I$11+СВЦЭМ!$D$10+'СЕТ СН'!$I$5-'СЕТ СН'!$I$21</f>
        <v>6274.9609069799999</v>
      </c>
      <c r="N146" s="36">
        <f>SUMIFS(СВЦЭМ!$D$39:$D$782,СВЦЭМ!$A$39:$A$782,$A146,СВЦЭМ!$B$39:$B$782,N$119)+'СЕТ СН'!$I$11+СВЦЭМ!$D$10+'СЕТ СН'!$I$5-'СЕТ СН'!$I$21</f>
        <v>6294.3445527899994</v>
      </c>
      <c r="O146" s="36">
        <f>SUMIFS(СВЦЭМ!$D$39:$D$782,СВЦЭМ!$A$39:$A$782,$A146,СВЦЭМ!$B$39:$B$782,O$119)+'СЕТ СН'!$I$11+СВЦЭМ!$D$10+'СЕТ СН'!$I$5-'СЕТ СН'!$I$21</f>
        <v>6329.8154172099994</v>
      </c>
      <c r="P146" s="36">
        <f>SUMIFS(СВЦЭМ!$D$39:$D$782,СВЦЭМ!$A$39:$A$782,$A146,СВЦЭМ!$B$39:$B$782,P$119)+'СЕТ СН'!$I$11+СВЦЭМ!$D$10+'СЕТ СН'!$I$5-'СЕТ СН'!$I$21</f>
        <v>6343.4100458399998</v>
      </c>
      <c r="Q146" s="36">
        <f>SUMIFS(СВЦЭМ!$D$39:$D$782,СВЦЭМ!$A$39:$A$782,$A146,СВЦЭМ!$B$39:$B$782,Q$119)+'СЕТ СН'!$I$11+СВЦЭМ!$D$10+'СЕТ СН'!$I$5-'СЕТ СН'!$I$21</f>
        <v>6346.3190389199999</v>
      </c>
      <c r="R146" s="36">
        <f>SUMIFS(СВЦЭМ!$D$39:$D$782,СВЦЭМ!$A$39:$A$782,$A146,СВЦЭМ!$B$39:$B$782,R$119)+'СЕТ СН'!$I$11+СВЦЭМ!$D$10+'СЕТ СН'!$I$5-'СЕТ СН'!$I$21</f>
        <v>6370.5790496899999</v>
      </c>
      <c r="S146" s="36">
        <f>SUMIFS(СВЦЭМ!$D$39:$D$782,СВЦЭМ!$A$39:$A$782,$A146,СВЦЭМ!$B$39:$B$782,S$119)+'СЕТ СН'!$I$11+СВЦЭМ!$D$10+'СЕТ СН'!$I$5-'СЕТ СН'!$I$21</f>
        <v>6326.4089681599999</v>
      </c>
      <c r="T146" s="36">
        <f>SUMIFS(СВЦЭМ!$D$39:$D$782,СВЦЭМ!$A$39:$A$782,$A146,СВЦЭМ!$B$39:$B$782,T$119)+'СЕТ СН'!$I$11+СВЦЭМ!$D$10+'СЕТ СН'!$I$5-'СЕТ СН'!$I$21</f>
        <v>6249.3924809399996</v>
      </c>
      <c r="U146" s="36">
        <f>SUMIFS(СВЦЭМ!$D$39:$D$782,СВЦЭМ!$A$39:$A$782,$A146,СВЦЭМ!$B$39:$B$782,U$119)+'СЕТ СН'!$I$11+СВЦЭМ!$D$10+'СЕТ СН'!$I$5-'СЕТ СН'!$I$21</f>
        <v>6236.3407706199996</v>
      </c>
      <c r="V146" s="36">
        <f>SUMIFS(СВЦЭМ!$D$39:$D$782,СВЦЭМ!$A$39:$A$782,$A146,СВЦЭМ!$B$39:$B$782,V$119)+'СЕТ СН'!$I$11+СВЦЭМ!$D$10+'СЕТ СН'!$I$5-'СЕТ СН'!$I$21</f>
        <v>6255.1354779399999</v>
      </c>
      <c r="W146" s="36">
        <f>SUMIFS(СВЦЭМ!$D$39:$D$782,СВЦЭМ!$A$39:$A$782,$A146,СВЦЭМ!$B$39:$B$782,W$119)+'СЕТ СН'!$I$11+СВЦЭМ!$D$10+'СЕТ СН'!$I$5-'СЕТ СН'!$I$21</f>
        <v>6279.1243954699994</v>
      </c>
      <c r="X146" s="36">
        <f>SUMIFS(СВЦЭМ!$D$39:$D$782,СВЦЭМ!$A$39:$A$782,$A146,СВЦЭМ!$B$39:$B$782,X$119)+'СЕТ СН'!$I$11+СВЦЭМ!$D$10+'СЕТ СН'!$I$5-'СЕТ СН'!$I$21</f>
        <v>6312.7801858099992</v>
      </c>
      <c r="Y146" s="36">
        <f>SUMIFS(СВЦЭМ!$D$39:$D$782,СВЦЭМ!$A$39:$A$782,$A146,СВЦЭМ!$B$39:$B$782,Y$119)+'СЕТ СН'!$I$11+СВЦЭМ!$D$10+'СЕТ СН'!$I$5-'СЕТ СН'!$I$21</f>
        <v>6373.9921470099998</v>
      </c>
    </row>
    <row r="147" spans="1:27" ht="15.75" x14ac:dyDescent="0.2">
      <c r="A147" s="35">
        <f t="shared" si="3"/>
        <v>45593</v>
      </c>
      <c r="B147" s="36">
        <f>SUMIFS(СВЦЭМ!$D$39:$D$782,СВЦЭМ!$A$39:$A$782,$A147,СВЦЭМ!$B$39:$B$782,B$119)+'СЕТ СН'!$I$11+СВЦЭМ!$D$10+'СЕТ СН'!$I$5-'СЕТ СН'!$I$21</f>
        <v>6564.4663857199994</v>
      </c>
      <c r="C147" s="36">
        <f>SUMIFS(СВЦЭМ!$D$39:$D$782,СВЦЭМ!$A$39:$A$782,$A147,СВЦЭМ!$B$39:$B$782,C$119)+'СЕТ СН'!$I$11+СВЦЭМ!$D$10+'СЕТ СН'!$I$5-'СЕТ СН'!$I$21</f>
        <v>6618.7636730099994</v>
      </c>
      <c r="D147" s="36">
        <f>SUMIFS(СВЦЭМ!$D$39:$D$782,СВЦЭМ!$A$39:$A$782,$A147,СВЦЭМ!$B$39:$B$782,D$119)+'СЕТ СН'!$I$11+СВЦЭМ!$D$10+'СЕТ СН'!$I$5-'СЕТ СН'!$I$21</f>
        <v>6634.0246477299997</v>
      </c>
      <c r="E147" s="36">
        <f>SUMIFS(СВЦЭМ!$D$39:$D$782,СВЦЭМ!$A$39:$A$782,$A147,СВЦЭМ!$B$39:$B$782,E$119)+'СЕТ СН'!$I$11+СВЦЭМ!$D$10+'СЕТ СН'!$I$5-'СЕТ СН'!$I$21</f>
        <v>6626.1199344799998</v>
      </c>
      <c r="F147" s="36">
        <f>SUMIFS(СВЦЭМ!$D$39:$D$782,СВЦЭМ!$A$39:$A$782,$A147,СВЦЭМ!$B$39:$B$782,F$119)+'СЕТ СН'!$I$11+СВЦЭМ!$D$10+'СЕТ СН'!$I$5-'СЕТ СН'!$I$21</f>
        <v>6627.6379079499993</v>
      </c>
      <c r="G147" s="36">
        <f>SUMIFS(СВЦЭМ!$D$39:$D$782,СВЦЭМ!$A$39:$A$782,$A147,СВЦЭМ!$B$39:$B$782,G$119)+'СЕТ СН'!$I$11+СВЦЭМ!$D$10+'СЕТ СН'!$I$5-'СЕТ СН'!$I$21</f>
        <v>6623.3976454499998</v>
      </c>
      <c r="H147" s="36">
        <f>SUMIFS(СВЦЭМ!$D$39:$D$782,СВЦЭМ!$A$39:$A$782,$A147,СВЦЭМ!$B$39:$B$782,H$119)+'СЕТ СН'!$I$11+СВЦЭМ!$D$10+'СЕТ СН'!$I$5-'СЕТ СН'!$I$21</f>
        <v>6537.1946601599993</v>
      </c>
      <c r="I147" s="36">
        <f>SUMIFS(СВЦЭМ!$D$39:$D$782,СВЦЭМ!$A$39:$A$782,$A147,СВЦЭМ!$B$39:$B$782,I$119)+'СЕТ СН'!$I$11+СВЦЭМ!$D$10+'СЕТ СН'!$I$5-'СЕТ СН'!$I$21</f>
        <v>6457.7847506799999</v>
      </c>
      <c r="J147" s="36">
        <f>SUMIFS(СВЦЭМ!$D$39:$D$782,СВЦЭМ!$A$39:$A$782,$A147,СВЦЭМ!$B$39:$B$782,J$119)+'СЕТ СН'!$I$11+СВЦЭМ!$D$10+'СЕТ СН'!$I$5-'СЕТ СН'!$I$21</f>
        <v>6408.7246415099999</v>
      </c>
      <c r="K147" s="36">
        <f>SUMIFS(СВЦЭМ!$D$39:$D$782,СВЦЭМ!$A$39:$A$782,$A147,СВЦЭМ!$B$39:$B$782,K$119)+'СЕТ СН'!$I$11+СВЦЭМ!$D$10+'СЕТ СН'!$I$5-'СЕТ СН'!$I$21</f>
        <v>6392.1679329099998</v>
      </c>
      <c r="L147" s="36">
        <f>SUMIFS(СВЦЭМ!$D$39:$D$782,СВЦЭМ!$A$39:$A$782,$A147,СВЦЭМ!$B$39:$B$782,L$119)+'СЕТ СН'!$I$11+СВЦЭМ!$D$10+'СЕТ СН'!$I$5-'СЕТ СН'!$I$21</f>
        <v>6369.1780537099994</v>
      </c>
      <c r="M147" s="36">
        <f>SUMIFS(СВЦЭМ!$D$39:$D$782,СВЦЭМ!$A$39:$A$782,$A147,СВЦЭМ!$B$39:$B$782,M$119)+'СЕТ СН'!$I$11+СВЦЭМ!$D$10+'СЕТ СН'!$I$5-'СЕТ СН'!$I$21</f>
        <v>6396.4494893800002</v>
      </c>
      <c r="N147" s="36">
        <f>SUMIFS(СВЦЭМ!$D$39:$D$782,СВЦЭМ!$A$39:$A$782,$A147,СВЦЭМ!$B$39:$B$782,N$119)+'СЕТ СН'!$I$11+СВЦЭМ!$D$10+'СЕТ СН'!$I$5-'СЕТ СН'!$I$21</f>
        <v>6424.7744591800001</v>
      </c>
      <c r="O147" s="36">
        <f>SUMIFS(СВЦЭМ!$D$39:$D$782,СВЦЭМ!$A$39:$A$782,$A147,СВЦЭМ!$B$39:$B$782,O$119)+'СЕТ СН'!$I$11+СВЦЭМ!$D$10+'СЕТ СН'!$I$5-'СЕТ СН'!$I$21</f>
        <v>6424.49196433</v>
      </c>
      <c r="P147" s="36">
        <f>SUMIFS(СВЦЭМ!$D$39:$D$782,СВЦЭМ!$A$39:$A$782,$A147,СВЦЭМ!$B$39:$B$782,P$119)+'СЕТ СН'!$I$11+СВЦЭМ!$D$10+'СЕТ СН'!$I$5-'СЕТ СН'!$I$21</f>
        <v>6436.8845058899997</v>
      </c>
      <c r="Q147" s="36">
        <f>SUMIFS(СВЦЭМ!$D$39:$D$782,СВЦЭМ!$A$39:$A$782,$A147,СВЦЭМ!$B$39:$B$782,Q$119)+'СЕТ СН'!$I$11+СВЦЭМ!$D$10+'СЕТ СН'!$I$5-'СЕТ СН'!$I$21</f>
        <v>6443.5539953499992</v>
      </c>
      <c r="R147" s="36">
        <f>SUMIFS(СВЦЭМ!$D$39:$D$782,СВЦЭМ!$A$39:$A$782,$A147,СВЦЭМ!$B$39:$B$782,R$119)+'СЕТ СН'!$I$11+СВЦЭМ!$D$10+'СЕТ СН'!$I$5-'СЕТ СН'!$I$21</f>
        <v>6443.0336205099993</v>
      </c>
      <c r="S147" s="36">
        <f>SUMIFS(СВЦЭМ!$D$39:$D$782,СВЦЭМ!$A$39:$A$782,$A147,СВЦЭМ!$B$39:$B$782,S$119)+'СЕТ СН'!$I$11+СВЦЭМ!$D$10+'СЕТ СН'!$I$5-'СЕТ СН'!$I$21</f>
        <v>6394.7567621199996</v>
      </c>
      <c r="T147" s="36">
        <f>SUMIFS(СВЦЭМ!$D$39:$D$782,СВЦЭМ!$A$39:$A$782,$A147,СВЦЭМ!$B$39:$B$782,T$119)+'СЕТ СН'!$I$11+СВЦЭМ!$D$10+'СЕТ СН'!$I$5-'СЕТ СН'!$I$21</f>
        <v>6337.3271592299998</v>
      </c>
      <c r="U147" s="36">
        <f>SUMIFS(СВЦЭМ!$D$39:$D$782,СВЦЭМ!$A$39:$A$782,$A147,СВЦЭМ!$B$39:$B$782,U$119)+'СЕТ СН'!$I$11+СВЦЭМ!$D$10+'СЕТ СН'!$I$5-'СЕТ СН'!$I$21</f>
        <v>6334.4548183400002</v>
      </c>
      <c r="V147" s="36">
        <f>SUMIFS(СВЦЭМ!$D$39:$D$782,СВЦЭМ!$A$39:$A$782,$A147,СВЦЭМ!$B$39:$B$782,V$119)+'СЕТ СН'!$I$11+СВЦЭМ!$D$10+'СЕТ СН'!$I$5-'СЕТ СН'!$I$21</f>
        <v>6358.0582752099999</v>
      </c>
      <c r="W147" s="36">
        <f>SUMIFS(СВЦЭМ!$D$39:$D$782,СВЦЭМ!$A$39:$A$782,$A147,СВЦЭМ!$B$39:$B$782,W$119)+'СЕТ СН'!$I$11+СВЦЭМ!$D$10+'СЕТ СН'!$I$5-'СЕТ СН'!$I$21</f>
        <v>6395.7747119599999</v>
      </c>
      <c r="X147" s="36">
        <f>SUMIFS(СВЦЭМ!$D$39:$D$782,СВЦЭМ!$A$39:$A$782,$A147,СВЦЭМ!$B$39:$B$782,X$119)+'СЕТ СН'!$I$11+СВЦЭМ!$D$10+'СЕТ СН'!$I$5-'СЕТ СН'!$I$21</f>
        <v>6448.5355871699994</v>
      </c>
      <c r="Y147" s="36">
        <f>SUMIFS(СВЦЭМ!$D$39:$D$782,СВЦЭМ!$A$39:$A$782,$A147,СВЦЭМ!$B$39:$B$782,Y$119)+'СЕТ СН'!$I$11+СВЦЭМ!$D$10+'СЕТ СН'!$I$5-'СЕТ СН'!$I$21</f>
        <v>6525.9812070199996</v>
      </c>
    </row>
    <row r="148" spans="1:27" ht="15.75" x14ac:dyDescent="0.2">
      <c r="A148" s="35">
        <f t="shared" si="3"/>
        <v>45594</v>
      </c>
      <c r="B148" s="36">
        <f>SUMIFS(СВЦЭМ!$D$39:$D$782,СВЦЭМ!$A$39:$A$782,$A148,СВЦЭМ!$B$39:$B$782,B$119)+'СЕТ СН'!$I$11+СВЦЭМ!$D$10+'СЕТ СН'!$I$5-'СЕТ СН'!$I$21</f>
        <v>6559.1733197699996</v>
      </c>
      <c r="C148" s="36">
        <f>SUMIFS(СВЦЭМ!$D$39:$D$782,СВЦЭМ!$A$39:$A$782,$A148,СВЦЭМ!$B$39:$B$782,C$119)+'СЕТ СН'!$I$11+СВЦЭМ!$D$10+'СЕТ СН'!$I$5-'СЕТ СН'!$I$21</f>
        <v>6597.9172584600001</v>
      </c>
      <c r="D148" s="36">
        <f>SUMIFS(СВЦЭМ!$D$39:$D$782,СВЦЭМ!$A$39:$A$782,$A148,СВЦЭМ!$B$39:$B$782,D$119)+'СЕТ СН'!$I$11+СВЦЭМ!$D$10+'СЕТ СН'!$I$5-'СЕТ СН'!$I$21</f>
        <v>6624.0558218099995</v>
      </c>
      <c r="E148" s="36">
        <f>SUMIFS(СВЦЭМ!$D$39:$D$782,СВЦЭМ!$A$39:$A$782,$A148,СВЦЭМ!$B$39:$B$782,E$119)+'СЕТ СН'!$I$11+СВЦЭМ!$D$10+'СЕТ СН'!$I$5-'СЕТ СН'!$I$21</f>
        <v>6616.1178484699994</v>
      </c>
      <c r="F148" s="36">
        <f>SUMIFS(СВЦЭМ!$D$39:$D$782,СВЦЭМ!$A$39:$A$782,$A148,СВЦЭМ!$B$39:$B$782,F$119)+'СЕТ СН'!$I$11+СВЦЭМ!$D$10+'СЕТ СН'!$I$5-'СЕТ СН'!$I$21</f>
        <v>6624.6925214099992</v>
      </c>
      <c r="G148" s="36">
        <f>SUMIFS(СВЦЭМ!$D$39:$D$782,СВЦЭМ!$A$39:$A$782,$A148,СВЦЭМ!$B$39:$B$782,G$119)+'СЕТ СН'!$I$11+СВЦЭМ!$D$10+'СЕТ СН'!$I$5-'СЕТ СН'!$I$21</f>
        <v>6585.6303965799998</v>
      </c>
      <c r="H148" s="36">
        <f>SUMIFS(СВЦЭМ!$D$39:$D$782,СВЦЭМ!$A$39:$A$782,$A148,СВЦЭМ!$B$39:$B$782,H$119)+'СЕТ СН'!$I$11+СВЦЭМ!$D$10+'СЕТ СН'!$I$5-'СЕТ СН'!$I$21</f>
        <v>6482.1808064500001</v>
      </c>
      <c r="I148" s="36">
        <f>SUMIFS(СВЦЭМ!$D$39:$D$782,СВЦЭМ!$A$39:$A$782,$A148,СВЦЭМ!$B$39:$B$782,I$119)+'СЕТ СН'!$I$11+СВЦЭМ!$D$10+'СЕТ СН'!$I$5-'СЕТ СН'!$I$21</f>
        <v>6439.9486828899999</v>
      </c>
      <c r="J148" s="36">
        <f>SUMIFS(СВЦЭМ!$D$39:$D$782,СВЦЭМ!$A$39:$A$782,$A148,СВЦЭМ!$B$39:$B$782,J$119)+'СЕТ СН'!$I$11+СВЦЭМ!$D$10+'СЕТ СН'!$I$5-'СЕТ СН'!$I$21</f>
        <v>6393.6369459199996</v>
      </c>
      <c r="K148" s="36">
        <f>SUMIFS(СВЦЭМ!$D$39:$D$782,СВЦЭМ!$A$39:$A$782,$A148,СВЦЭМ!$B$39:$B$782,K$119)+'СЕТ СН'!$I$11+СВЦЭМ!$D$10+'СЕТ СН'!$I$5-'СЕТ СН'!$I$21</f>
        <v>6378.8270216000001</v>
      </c>
      <c r="L148" s="36">
        <f>SUMIFS(СВЦЭМ!$D$39:$D$782,СВЦЭМ!$A$39:$A$782,$A148,СВЦЭМ!$B$39:$B$782,L$119)+'СЕТ СН'!$I$11+СВЦЭМ!$D$10+'СЕТ СН'!$I$5-'СЕТ СН'!$I$21</f>
        <v>6362.1422226699997</v>
      </c>
      <c r="M148" s="36">
        <f>SUMIFS(СВЦЭМ!$D$39:$D$782,СВЦЭМ!$A$39:$A$782,$A148,СВЦЭМ!$B$39:$B$782,M$119)+'СЕТ СН'!$I$11+СВЦЭМ!$D$10+'СЕТ СН'!$I$5-'СЕТ СН'!$I$21</f>
        <v>6370.8622424299992</v>
      </c>
      <c r="N148" s="36">
        <f>SUMIFS(СВЦЭМ!$D$39:$D$782,СВЦЭМ!$A$39:$A$782,$A148,СВЦЭМ!$B$39:$B$782,N$119)+'СЕТ СН'!$I$11+СВЦЭМ!$D$10+'СЕТ СН'!$I$5-'СЕТ СН'!$I$21</f>
        <v>6385.6571713899993</v>
      </c>
      <c r="O148" s="36">
        <f>SUMIFS(СВЦЭМ!$D$39:$D$782,СВЦЭМ!$A$39:$A$782,$A148,СВЦЭМ!$B$39:$B$782,O$119)+'СЕТ СН'!$I$11+СВЦЭМ!$D$10+'СЕТ СН'!$I$5-'СЕТ СН'!$I$21</f>
        <v>6406.0164735099997</v>
      </c>
      <c r="P148" s="36">
        <f>SUMIFS(СВЦЭМ!$D$39:$D$782,СВЦЭМ!$A$39:$A$782,$A148,СВЦЭМ!$B$39:$B$782,P$119)+'СЕТ СН'!$I$11+СВЦЭМ!$D$10+'СЕТ СН'!$I$5-'СЕТ СН'!$I$21</f>
        <v>6414.6773695499996</v>
      </c>
      <c r="Q148" s="36">
        <f>SUMIFS(СВЦЭМ!$D$39:$D$782,СВЦЭМ!$A$39:$A$782,$A148,СВЦЭМ!$B$39:$B$782,Q$119)+'СЕТ СН'!$I$11+СВЦЭМ!$D$10+'СЕТ СН'!$I$5-'СЕТ СН'!$I$21</f>
        <v>6421.7957888199999</v>
      </c>
      <c r="R148" s="36">
        <f>SUMIFS(СВЦЭМ!$D$39:$D$782,СВЦЭМ!$A$39:$A$782,$A148,СВЦЭМ!$B$39:$B$782,R$119)+'СЕТ СН'!$I$11+СВЦЭМ!$D$10+'СЕТ СН'!$I$5-'СЕТ СН'!$I$21</f>
        <v>6416.9241501699998</v>
      </c>
      <c r="S148" s="36">
        <f>SUMIFS(СВЦЭМ!$D$39:$D$782,СВЦЭМ!$A$39:$A$782,$A148,СВЦЭМ!$B$39:$B$782,S$119)+'СЕТ СН'!$I$11+СВЦЭМ!$D$10+'СЕТ СН'!$I$5-'СЕТ СН'!$I$21</f>
        <v>6385.8822720099997</v>
      </c>
      <c r="T148" s="36">
        <f>SUMIFS(СВЦЭМ!$D$39:$D$782,СВЦЭМ!$A$39:$A$782,$A148,СВЦЭМ!$B$39:$B$782,T$119)+'СЕТ СН'!$I$11+СВЦЭМ!$D$10+'СЕТ СН'!$I$5-'СЕТ СН'!$I$21</f>
        <v>6299.7331615899993</v>
      </c>
      <c r="U148" s="36">
        <f>SUMIFS(СВЦЭМ!$D$39:$D$782,СВЦЭМ!$A$39:$A$782,$A148,СВЦЭМ!$B$39:$B$782,U$119)+'СЕТ СН'!$I$11+СВЦЭМ!$D$10+'СЕТ СН'!$I$5-'СЕТ СН'!$I$21</f>
        <v>6325.8621815099996</v>
      </c>
      <c r="V148" s="36">
        <f>SUMIFS(СВЦЭМ!$D$39:$D$782,СВЦЭМ!$A$39:$A$782,$A148,СВЦЭМ!$B$39:$B$782,V$119)+'СЕТ СН'!$I$11+СВЦЭМ!$D$10+'СЕТ СН'!$I$5-'СЕТ СН'!$I$21</f>
        <v>6351.7505545399999</v>
      </c>
      <c r="W148" s="36">
        <f>SUMIFS(СВЦЭМ!$D$39:$D$782,СВЦЭМ!$A$39:$A$782,$A148,СВЦЭМ!$B$39:$B$782,W$119)+'СЕТ СН'!$I$11+СВЦЭМ!$D$10+'СЕТ СН'!$I$5-'СЕТ СН'!$I$21</f>
        <v>6389.6536504399992</v>
      </c>
      <c r="X148" s="36">
        <f>SUMIFS(СВЦЭМ!$D$39:$D$782,СВЦЭМ!$A$39:$A$782,$A148,СВЦЭМ!$B$39:$B$782,X$119)+'СЕТ СН'!$I$11+СВЦЭМ!$D$10+'СЕТ СН'!$I$5-'СЕТ СН'!$I$21</f>
        <v>6422.6816577299996</v>
      </c>
      <c r="Y148" s="36">
        <f>SUMIFS(СВЦЭМ!$D$39:$D$782,СВЦЭМ!$A$39:$A$782,$A148,СВЦЭМ!$B$39:$B$782,Y$119)+'СЕТ СН'!$I$11+СВЦЭМ!$D$10+'СЕТ СН'!$I$5-'СЕТ СН'!$I$21</f>
        <v>6482.7127054100001</v>
      </c>
    </row>
    <row r="149" spans="1:27" ht="15.75" x14ac:dyDescent="0.2">
      <c r="A149" s="35">
        <f t="shared" si="3"/>
        <v>45595</v>
      </c>
      <c r="B149" s="36">
        <f>SUMIFS(СВЦЭМ!$D$39:$D$782,СВЦЭМ!$A$39:$A$782,$A149,СВЦЭМ!$B$39:$B$782,B$119)+'СЕТ СН'!$I$11+СВЦЭМ!$D$10+'СЕТ СН'!$I$5-'СЕТ СН'!$I$21</f>
        <v>6753.0203364499994</v>
      </c>
      <c r="C149" s="36">
        <f>SUMIFS(СВЦЭМ!$D$39:$D$782,СВЦЭМ!$A$39:$A$782,$A149,СВЦЭМ!$B$39:$B$782,C$119)+'СЕТ СН'!$I$11+СВЦЭМ!$D$10+'СЕТ СН'!$I$5-'СЕТ СН'!$I$21</f>
        <v>6777.0919730699989</v>
      </c>
      <c r="D149" s="36">
        <f>SUMIFS(СВЦЭМ!$D$39:$D$782,СВЦЭМ!$A$39:$A$782,$A149,СВЦЭМ!$B$39:$B$782,D$119)+'СЕТ СН'!$I$11+СВЦЭМ!$D$10+'СЕТ СН'!$I$5-'СЕТ СН'!$I$21</f>
        <v>6835.68635894</v>
      </c>
      <c r="E149" s="36">
        <f>SUMIFS(СВЦЭМ!$D$39:$D$782,СВЦЭМ!$A$39:$A$782,$A149,СВЦЭМ!$B$39:$B$782,E$119)+'СЕТ СН'!$I$11+СВЦЭМ!$D$10+'СЕТ СН'!$I$5-'СЕТ СН'!$I$21</f>
        <v>6829.0744280599993</v>
      </c>
      <c r="F149" s="36">
        <f>SUMIFS(СВЦЭМ!$D$39:$D$782,СВЦЭМ!$A$39:$A$782,$A149,СВЦЭМ!$B$39:$B$782,F$119)+'СЕТ СН'!$I$11+СВЦЭМ!$D$10+'СЕТ СН'!$I$5-'СЕТ СН'!$I$21</f>
        <v>6817.0915941999992</v>
      </c>
      <c r="G149" s="36">
        <f>SUMIFS(СВЦЭМ!$D$39:$D$782,СВЦЭМ!$A$39:$A$782,$A149,СВЦЭМ!$B$39:$B$782,G$119)+'СЕТ СН'!$I$11+СВЦЭМ!$D$10+'СЕТ СН'!$I$5-'СЕТ СН'!$I$21</f>
        <v>6803.0629612999992</v>
      </c>
      <c r="H149" s="36">
        <f>SUMIFS(СВЦЭМ!$D$39:$D$782,СВЦЭМ!$A$39:$A$782,$A149,СВЦЭМ!$B$39:$B$782,H$119)+'СЕТ СН'!$I$11+СВЦЭМ!$D$10+'СЕТ СН'!$I$5-'СЕТ СН'!$I$21</f>
        <v>6698.4132450399993</v>
      </c>
      <c r="I149" s="36">
        <f>SUMIFS(СВЦЭМ!$D$39:$D$782,СВЦЭМ!$A$39:$A$782,$A149,СВЦЭМ!$B$39:$B$782,I$119)+'СЕТ СН'!$I$11+СВЦЭМ!$D$10+'СЕТ СН'!$I$5-'СЕТ СН'!$I$21</f>
        <v>6648.1314201699997</v>
      </c>
      <c r="J149" s="36">
        <f>SUMIFS(СВЦЭМ!$D$39:$D$782,СВЦЭМ!$A$39:$A$782,$A149,СВЦЭМ!$B$39:$B$782,J$119)+'СЕТ СН'!$I$11+СВЦЭМ!$D$10+'СЕТ СН'!$I$5-'СЕТ СН'!$I$21</f>
        <v>6584.4761512199993</v>
      </c>
      <c r="K149" s="36">
        <f>SUMIFS(СВЦЭМ!$D$39:$D$782,СВЦЭМ!$A$39:$A$782,$A149,СВЦЭМ!$B$39:$B$782,K$119)+'СЕТ СН'!$I$11+СВЦЭМ!$D$10+'СЕТ СН'!$I$5-'СЕТ СН'!$I$21</f>
        <v>6576.4468398299996</v>
      </c>
      <c r="L149" s="36">
        <f>SUMIFS(СВЦЭМ!$D$39:$D$782,СВЦЭМ!$A$39:$A$782,$A149,СВЦЭМ!$B$39:$B$782,L$119)+'СЕТ СН'!$I$11+СВЦЭМ!$D$10+'СЕТ СН'!$I$5-'СЕТ СН'!$I$21</f>
        <v>6552.5077310999995</v>
      </c>
      <c r="M149" s="36">
        <f>SUMIFS(СВЦЭМ!$D$39:$D$782,СВЦЭМ!$A$39:$A$782,$A149,СВЦЭМ!$B$39:$B$782,M$119)+'СЕТ СН'!$I$11+СВЦЭМ!$D$10+'СЕТ СН'!$I$5-'СЕТ СН'!$I$21</f>
        <v>6563.6644390699994</v>
      </c>
      <c r="N149" s="36">
        <f>SUMIFS(СВЦЭМ!$D$39:$D$782,СВЦЭМ!$A$39:$A$782,$A149,СВЦЭМ!$B$39:$B$782,N$119)+'СЕТ СН'!$I$11+СВЦЭМ!$D$10+'СЕТ СН'!$I$5-'СЕТ СН'!$I$21</f>
        <v>6589.3399172899999</v>
      </c>
      <c r="O149" s="36">
        <f>SUMIFS(СВЦЭМ!$D$39:$D$782,СВЦЭМ!$A$39:$A$782,$A149,СВЦЭМ!$B$39:$B$782,O$119)+'СЕТ СН'!$I$11+СВЦЭМ!$D$10+'СЕТ СН'!$I$5-'СЕТ СН'!$I$21</f>
        <v>6599.5659802199998</v>
      </c>
      <c r="P149" s="36">
        <f>SUMIFS(СВЦЭМ!$D$39:$D$782,СВЦЭМ!$A$39:$A$782,$A149,СВЦЭМ!$B$39:$B$782,P$119)+'СЕТ СН'!$I$11+СВЦЭМ!$D$10+'СЕТ СН'!$I$5-'СЕТ СН'!$I$21</f>
        <v>6607.6325598099993</v>
      </c>
      <c r="Q149" s="36">
        <f>SUMIFS(СВЦЭМ!$D$39:$D$782,СВЦЭМ!$A$39:$A$782,$A149,СВЦЭМ!$B$39:$B$782,Q$119)+'СЕТ СН'!$I$11+СВЦЭМ!$D$10+'СЕТ СН'!$I$5-'СЕТ СН'!$I$21</f>
        <v>6626.0713090399995</v>
      </c>
      <c r="R149" s="36">
        <f>SUMIFS(СВЦЭМ!$D$39:$D$782,СВЦЭМ!$A$39:$A$782,$A149,СВЦЭМ!$B$39:$B$782,R$119)+'СЕТ СН'!$I$11+СВЦЭМ!$D$10+'СЕТ СН'!$I$5-'СЕТ СН'!$I$21</f>
        <v>6619.9824323499997</v>
      </c>
      <c r="S149" s="36">
        <f>SUMIFS(СВЦЭМ!$D$39:$D$782,СВЦЭМ!$A$39:$A$782,$A149,СВЦЭМ!$B$39:$B$782,S$119)+'СЕТ СН'!$I$11+СВЦЭМ!$D$10+'СЕТ СН'!$I$5-'СЕТ СН'!$I$21</f>
        <v>6587.3661487699992</v>
      </c>
      <c r="T149" s="36">
        <f>SUMIFS(СВЦЭМ!$D$39:$D$782,СВЦЭМ!$A$39:$A$782,$A149,СВЦЭМ!$B$39:$B$782,T$119)+'СЕТ СН'!$I$11+СВЦЭМ!$D$10+'СЕТ СН'!$I$5-'СЕТ СН'!$I$21</f>
        <v>6520.0278529099996</v>
      </c>
      <c r="U149" s="36">
        <f>SUMIFS(СВЦЭМ!$D$39:$D$782,СВЦЭМ!$A$39:$A$782,$A149,СВЦЭМ!$B$39:$B$782,U$119)+'СЕТ СН'!$I$11+СВЦЭМ!$D$10+'СЕТ СН'!$I$5-'СЕТ СН'!$I$21</f>
        <v>6500.4726489799996</v>
      </c>
      <c r="V149" s="36">
        <f>SUMIFS(СВЦЭМ!$D$39:$D$782,СВЦЭМ!$A$39:$A$782,$A149,СВЦЭМ!$B$39:$B$782,V$119)+'СЕТ СН'!$I$11+СВЦЭМ!$D$10+'СЕТ СН'!$I$5-'СЕТ СН'!$I$21</f>
        <v>6520.55279668</v>
      </c>
      <c r="W149" s="36">
        <f>SUMIFS(СВЦЭМ!$D$39:$D$782,СВЦЭМ!$A$39:$A$782,$A149,СВЦЭМ!$B$39:$B$782,W$119)+'СЕТ СН'!$I$11+СВЦЭМ!$D$10+'СЕТ СН'!$I$5-'СЕТ СН'!$I$21</f>
        <v>6548.7731422099996</v>
      </c>
      <c r="X149" s="36">
        <f>SUMIFS(СВЦЭМ!$D$39:$D$782,СВЦЭМ!$A$39:$A$782,$A149,СВЦЭМ!$B$39:$B$782,X$119)+'СЕТ СН'!$I$11+СВЦЭМ!$D$10+'СЕТ СН'!$I$5-'СЕТ СН'!$I$21</f>
        <v>6601.7031639500001</v>
      </c>
      <c r="Y149" s="36">
        <f>SUMIFS(СВЦЭМ!$D$39:$D$782,СВЦЭМ!$A$39:$A$782,$A149,СВЦЭМ!$B$39:$B$782,Y$119)+'СЕТ СН'!$I$11+СВЦЭМ!$D$10+'СЕТ СН'!$I$5-'СЕТ СН'!$I$21</f>
        <v>6665.03385944</v>
      </c>
    </row>
    <row r="150" spans="1:27" ht="15.75" x14ac:dyDescent="0.2">
      <c r="A150" s="35">
        <f t="shared" si="3"/>
        <v>45596</v>
      </c>
      <c r="B150" s="36">
        <f>SUMIFS(СВЦЭМ!$D$39:$D$782,СВЦЭМ!$A$39:$A$782,$A150,СВЦЭМ!$B$39:$B$782,B$119)+'СЕТ СН'!$I$11+СВЦЭМ!$D$10+'СЕТ СН'!$I$5-'СЕТ СН'!$I$21</f>
        <v>6772.03728477</v>
      </c>
      <c r="C150" s="36">
        <f>SUMIFS(СВЦЭМ!$D$39:$D$782,СВЦЭМ!$A$39:$A$782,$A150,СВЦЭМ!$B$39:$B$782,C$119)+'СЕТ СН'!$I$11+СВЦЭМ!$D$10+'СЕТ СН'!$I$5-'СЕТ СН'!$I$21</f>
        <v>6748.2943122899997</v>
      </c>
      <c r="D150" s="36">
        <f>SUMIFS(СВЦЭМ!$D$39:$D$782,СВЦЭМ!$A$39:$A$782,$A150,СВЦЭМ!$B$39:$B$782,D$119)+'СЕТ СН'!$I$11+СВЦЭМ!$D$10+'СЕТ СН'!$I$5-'СЕТ СН'!$I$21</f>
        <v>6773.7049391899991</v>
      </c>
      <c r="E150" s="36">
        <f>SUMIFS(СВЦЭМ!$D$39:$D$782,СВЦЭМ!$A$39:$A$782,$A150,СВЦЭМ!$B$39:$B$782,E$119)+'СЕТ СН'!$I$11+СВЦЭМ!$D$10+'СЕТ СН'!$I$5-'СЕТ СН'!$I$21</f>
        <v>6777.5958117499995</v>
      </c>
      <c r="F150" s="36">
        <f>SUMIFS(СВЦЭМ!$D$39:$D$782,СВЦЭМ!$A$39:$A$782,$A150,СВЦЭМ!$B$39:$B$782,F$119)+'СЕТ СН'!$I$11+СВЦЭМ!$D$10+'СЕТ СН'!$I$5-'СЕТ СН'!$I$21</f>
        <v>6777.8777467199998</v>
      </c>
      <c r="G150" s="36">
        <f>SUMIFS(СВЦЭМ!$D$39:$D$782,СВЦЭМ!$A$39:$A$782,$A150,СВЦЭМ!$B$39:$B$782,G$119)+'СЕТ СН'!$I$11+СВЦЭМ!$D$10+'СЕТ СН'!$I$5-'СЕТ СН'!$I$21</f>
        <v>6752.1344082199994</v>
      </c>
      <c r="H150" s="36">
        <f>SUMIFS(СВЦЭМ!$D$39:$D$782,СВЦЭМ!$A$39:$A$782,$A150,СВЦЭМ!$B$39:$B$782,H$119)+'СЕТ СН'!$I$11+СВЦЭМ!$D$10+'СЕТ СН'!$I$5-'СЕТ СН'!$I$21</f>
        <v>6663.5729478499998</v>
      </c>
      <c r="I150" s="36">
        <f>SUMIFS(СВЦЭМ!$D$39:$D$782,СВЦЭМ!$A$39:$A$782,$A150,СВЦЭМ!$B$39:$B$782,I$119)+'СЕТ СН'!$I$11+СВЦЭМ!$D$10+'СЕТ СН'!$I$5-'СЕТ СН'!$I$21</f>
        <v>6555.0255367599993</v>
      </c>
      <c r="J150" s="36">
        <f>SUMIFS(СВЦЭМ!$D$39:$D$782,СВЦЭМ!$A$39:$A$782,$A150,СВЦЭМ!$B$39:$B$782,J$119)+'СЕТ СН'!$I$11+СВЦЭМ!$D$10+'СЕТ СН'!$I$5-'СЕТ СН'!$I$21</f>
        <v>6516.1598193599993</v>
      </c>
      <c r="K150" s="36">
        <f>SUMIFS(СВЦЭМ!$D$39:$D$782,СВЦЭМ!$A$39:$A$782,$A150,СВЦЭМ!$B$39:$B$782,K$119)+'СЕТ СН'!$I$11+СВЦЭМ!$D$10+'СЕТ СН'!$I$5-'СЕТ СН'!$I$21</f>
        <v>6487.7501852699997</v>
      </c>
      <c r="L150" s="36">
        <f>SUMIFS(СВЦЭМ!$D$39:$D$782,СВЦЭМ!$A$39:$A$782,$A150,СВЦЭМ!$B$39:$B$782,L$119)+'СЕТ СН'!$I$11+СВЦЭМ!$D$10+'СЕТ СН'!$I$5-'СЕТ СН'!$I$21</f>
        <v>6468.0748096299994</v>
      </c>
      <c r="M150" s="36">
        <f>SUMIFS(СВЦЭМ!$D$39:$D$782,СВЦЭМ!$A$39:$A$782,$A150,СВЦЭМ!$B$39:$B$782,M$119)+'СЕТ СН'!$I$11+СВЦЭМ!$D$10+'СЕТ СН'!$I$5-'СЕТ СН'!$I$21</f>
        <v>6477.0343765399994</v>
      </c>
      <c r="N150" s="36">
        <f>SUMIFS(СВЦЭМ!$D$39:$D$782,СВЦЭМ!$A$39:$A$782,$A150,СВЦЭМ!$B$39:$B$782,N$119)+'СЕТ СН'!$I$11+СВЦЭМ!$D$10+'СЕТ СН'!$I$5-'СЕТ СН'!$I$21</f>
        <v>6508.5694189599999</v>
      </c>
      <c r="O150" s="36">
        <f>SUMIFS(СВЦЭМ!$D$39:$D$782,СВЦЭМ!$A$39:$A$782,$A150,СВЦЭМ!$B$39:$B$782,O$119)+'СЕТ СН'!$I$11+СВЦЭМ!$D$10+'СЕТ СН'!$I$5-'СЕТ СН'!$I$21</f>
        <v>6529.3218849999994</v>
      </c>
      <c r="P150" s="36">
        <f>SUMIFS(СВЦЭМ!$D$39:$D$782,СВЦЭМ!$A$39:$A$782,$A150,СВЦЭМ!$B$39:$B$782,P$119)+'СЕТ СН'!$I$11+СВЦЭМ!$D$10+'СЕТ СН'!$I$5-'СЕТ СН'!$I$21</f>
        <v>6543.2807420600002</v>
      </c>
      <c r="Q150" s="36">
        <f>SUMIFS(СВЦЭМ!$D$39:$D$782,СВЦЭМ!$A$39:$A$782,$A150,СВЦЭМ!$B$39:$B$782,Q$119)+'СЕТ СН'!$I$11+СВЦЭМ!$D$10+'СЕТ СН'!$I$5-'СЕТ СН'!$I$21</f>
        <v>6551.9872896500001</v>
      </c>
      <c r="R150" s="36">
        <f>SUMIFS(СВЦЭМ!$D$39:$D$782,СВЦЭМ!$A$39:$A$782,$A150,СВЦЭМ!$B$39:$B$782,R$119)+'СЕТ СН'!$I$11+СВЦЭМ!$D$10+'СЕТ СН'!$I$5-'СЕТ СН'!$I$21</f>
        <v>6551.9542263699996</v>
      </c>
      <c r="S150" s="36">
        <f>SUMIFS(СВЦЭМ!$D$39:$D$782,СВЦЭМ!$A$39:$A$782,$A150,СВЦЭМ!$B$39:$B$782,S$119)+'СЕТ СН'!$I$11+СВЦЭМ!$D$10+'СЕТ СН'!$I$5-'СЕТ СН'!$I$21</f>
        <v>6538.7650966699994</v>
      </c>
      <c r="T150" s="36">
        <f>SUMIFS(СВЦЭМ!$D$39:$D$782,СВЦЭМ!$A$39:$A$782,$A150,СВЦЭМ!$B$39:$B$782,T$119)+'СЕТ СН'!$I$11+СВЦЭМ!$D$10+'СЕТ СН'!$I$5-'СЕТ СН'!$I$21</f>
        <v>6453.9321257800002</v>
      </c>
      <c r="U150" s="36">
        <f>SUMIFS(СВЦЭМ!$D$39:$D$782,СВЦЭМ!$A$39:$A$782,$A150,СВЦЭМ!$B$39:$B$782,U$119)+'СЕТ СН'!$I$11+СВЦЭМ!$D$10+'СЕТ СН'!$I$5-'СЕТ СН'!$I$21</f>
        <v>6453.4666920299996</v>
      </c>
      <c r="V150" s="36">
        <f>SUMIFS(СВЦЭМ!$D$39:$D$782,СВЦЭМ!$A$39:$A$782,$A150,СВЦЭМ!$B$39:$B$782,V$119)+'СЕТ СН'!$I$11+СВЦЭМ!$D$10+'СЕТ СН'!$I$5-'СЕТ СН'!$I$21</f>
        <v>6454.7142024199993</v>
      </c>
      <c r="W150" s="36">
        <f>SUMIFS(СВЦЭМ!$D$39:$D$782,СВЦЭМ!$A$39:$A$782,$A150,СВЦЭМ!$B$39:$B$782,W$119)+'СЕТ СН'!$I$11+СВЦЭМ!$D$10+'СЕТ СН'!$I$5-'СЕТ СН'!$I$21</f>
        <v>6478.2265828700001</v>
      </c>
      <c r="X150" s="36">
        <f>SUMIFS(СВЦЭМ!$D$39:$D$782,СВЦЭМ!$A$39:$A$782,$A150,СВЦЭМ!$B$39:$B$782,X$119)+'СЕТ СН'!$I$11+СВЦЭМ!$D$10+'СЕТ СН'!$I$5-'СЕТ СН'!$I$21</f>
        <v>6543.7837198500001</v>
      </c>
      <c r="Y150" s="36">
        <f>SUMIFS(СВЦЭМ!$D$39:$D$782,СВЦЭМ!$A$39:$A$782,$A150,СВЦЭМ!$B$39:$B$782,Y$119)+'СЕТ СН'!$I$11+СВЦЭМ!$D$10+'СЕТ СН'!$I$5-'СЕТ СН'!$I$21</f>
        <v>6575.5620716899994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01.10.2024</v>
      </c>
      <c r="B156" s="36">
        <f>SUMIFS(СВЦЭМ!$E$39:$E$782,СВЦЭМ!$A$39:$A$782,$A156,СВЦЭМ!$B$39:$B$782,B$155)+'СЕТ СН'!$F$12</f>
        <v>182.20689844</v>
      </c>
      <c r="C156" s="36">
        <f>SUMIFS(СВЦЭМ!$E$39:$E$782,СВЦЭМ!$A$39:$A$782,$A156,СВЦЭМ!$B$39:$B$782,C$155)+'СЕТ СН'!$F$12</f>
        <v>181.13087089999999</v>
      </c>
      <c r="D156" s="36">
        <f>SUMIFS(СВЦЭМ!$E$39:$E$782,СВЦЭМ!$A$39:$A$782,$A156,СВЦЭМ!$B$39:$B$782,D$155)+'СЕТ СН'!$F$12</f>
        <v>191.3103256</v>
      </c>
      <c r="E156" s="36">
        <f>SUMIFS(СВЦЭМ!$E$39:$E$782,СВЦЭМ!$A$39:$A$782,$A156,СВЦЭМ!$B$39:$B$782,E$155)+'СЕТ СН'!$F$12</f>
        <v>193.31572428999999</v>
      </c>
      <c r="F156" s="36">
        <f>SUMIFS(СВЦЭМ!$E$39:$E$782,СВЦЭМ!$A$39:$A$782,$A156,СВЦЭМ!$B$39:$B$782,F$155)+'СЕТ СН'!$F$12</f>
        <v>193.12810221999999</v>
      </c>
      <c r="G156" s="36">
        <f>SUMIFS(СВЦЭМ!$E$39:$E$782,СВЦЭМ!$A$39:$A$782,$A156,СВЦЭМ!$B$39:$B$782,G$155)+'СЕТ СН'!$F$12</f>
        <v>189.44118082</v>
      </c>
      <c r="H156" s="36">
        <f>SUMIFS(СВЦЭМ!$E$39:$E$782,СВЦЭМ!$A$39:$A$782,$A156,СВЦЭМ!$B$39:$B$782,H$155)+'СЕТ СН'!$F$12</f>
        <v>178.99275225</v>
      </c>
      <c r="I156" s="36">
        <f>SUMIFS(СВЦЭМ!$E$39:$E$782,СВЦЭМ!$A$39:$A$782,$A156,СВЦЭМ!$B$39:$B$782,I$155)+'СЕТ СН'!$F$12</f>
        <v>167.52491674999999</v>
      </c>
      <c r="J156" s="36">
        <f>SUMIFS(СВЦЭМ!$E$39:$E$782,СВЦЭМ!$A$39:$A$782,$A156,СВЦЭМ!$B$39:$B$782,J$155)+'СЕТ СН'!$F$12</f>
        <v>162.95003899</v>
      </c>
      <c r="K156" s="36">
        <f>SUMIFS(СВЦЭМ!$E$39:$E$782,СВЦЭМ!$A$39:$A$782,$A156,СВЦЭМ!$B$39:$B$782,K$155)+'СЕТ СН'!$F$12</f>
        <v>158.0591044</v>
      </c>
      <c r="L156" s="36">
        <f>SUMIFS(СВЦЭМ!$E$39:$E$782,СВЦЭМ!$A$39:$A$782,$A156,СВЦЭМ!$B$39:$B$782,L$155)+'СЕТ СН'!$F$12</f>
        <v>158.44918866</v>
      </c>
      <c r="M156" s="36">
        <f>SUMIFS(СВЦЭМ!$E$39:$E$782,СВЦЭМ!$A$39:$A$782,$A156,СВЦЭМ!$B$39:$B$782,M$155)+'СЕТ СН'!$F$12</f>
        <v>158.83184649</v>
      </c>
      <c r="N156" s="36">
        <f>SUMIFS(СВЦЭМ!$E$39:$E$782,СВЦЭМ!$A$39:$A$782,$A156,СВЦЭМ!$B$39:$B$782,N$155)+'СЕТ СН'!$F$12</f>
        <v>161.14990383</v>
      </c>
      <c r="O156" s="36">
        <f>SUMIFS(СВЦЭМ!$E$39:$E$782,СВЦЭМ!$A$39:$A$782,$A156,СВЦЭМ!$B$39:$B$782,O$155)+'СЕТ СН'!$F$12</f>
        <v>159.06101189</v>
      </c>
      <c r="P156" s="36">
        <f>SUMIFS(СВЦЭМ!$E$39:$E$782,СВЦЭМ!$A$39:$A$782,$A156,СВЦЭМ!$B$39:$B$782,P$155)+'СЕТ СН'!$F$12</f>
        <v>159.70797575</v>
      </c>
      <c r="Q156" s="36">
        <f>SUMIFS(СВЦЭМ!$E$39:$E$782,СВЦЭМ!$A$39:$A$782,$A156,СВЦЭМ!$B$39:$B$782,Q$155)+'СЕТ СН'!$F$12</f>
        <v>163.58189988999999</v>
      </c>
      <c r="R156" s="36">
        <f>SUMIFS(СВЦЭМ!$E$39:$E$782,СВЦЭМ!$A$39:$A$782,$A156,СВЦЭМ!$B$39:$B$782,R$155)+'СЕТ СН'!$F$12</f>
        <v>161.43615545</v>
      </c>
      <c r="S156" s="36">
        <f>SUMIFS(СВЦЭМ!$E$39:$E$782,СВЦЭМ!$A$39:$A$782,$A156,СВЦЭМ!$B$39:$B$782,S$155)+'СЕТ СН'!$F$12</f>
        <v>157.97339260000001</v>
      </c>
      <c r="T156" s="36">
        <f>SUMIFS(СВЦЭМ!$E$39:$E$782,СВЦЭМ!$A$39:$A$782,$A156,СВЦЭМ!$B$39:$B$782,T$155)+'СЕТ СН'!$F$12</f>
        <v>156.75128835999999</v>
      </c>
      <c r="U156" s="36">
        <f>SUMIFS(СВЦЭМ!$E$39:$E$782,СВЦЭМ!$A$39:$A$782,$A156,СВЦЭМ!$B$39:$B$782,U$155)+'СЕТ СН'!$F$12</f>
        <v>153.84561151</v>
      </c>
      <c r="V156" s="36">
        <f>SUMIFS(СВЦЭМ!$E$39:$E$782,СВЦЭМ!$A$39:$A$782,$A156,СВЦЭМ!$B$39:$B$782,V$155)+'СЕТ СН'!$F$12</f>
        <v>152.19840909999999</v>
      </c>
      <c r="W156" s="36">
        <f>SUMIFS(СВЦЭМ!$E$39:$E$782,СВЦЭМ!$A$39:$A$782,$A156,СВЦЭМ!$B$39:$B$782,W$155)+'СЕТ СН'!$F$12</f>
        <v>152.19044728</v>
      </c>
      <c r="X156" s="36">
        <f>SUMIFS(СВЦЭМ!$E$39:$E$782,СВЦЭМ!$A$39:$A$782,$A156,СВЦЭМ!$B$39:$B$782,X$155)+'СЕТ СН'!$F$12</f>
        <v>159.72409815</v>
      </c>
      <c r="Y156" s="36">
        <f>SUMIFS(СВЦЭМ!$E$39:$E$782,СВЦЭМ!$A$39:$A$782,$A156,СВЦЭМ!$B$39:$B$782,Y$155)+'СЕТ СН'!$F$12</f>
        <v>167.76639</v>
      </c>
      <c r="AA156" s="45"/>
    </row>
    <row r="157" spans="1:27" ht="15.75" x14ac:dyDescent="0.2">
      <c r="A157" s="35">
        <f>A156+1</f>
        <v>45567</v>
      </c>
      <c r="B157" s="36">
        <f>SUMIFS(СВЦЭМ!$E$39:$E$782,СВЦЭМ!$A$39:$A$782,$A157,СВЦЭМ!$B$39:$B$782,B$155)+'СЕТ СН'!$F$12</f>
        <v>176.57063038999999</v>
      </c>
      <c r="C157" s="36">
        <f>SUMIFS(СВЦЭМ!$E$39:$E$782,СВЦЭМ!$A$39:$A$782,$A157,СВЦЭМ!$B$39:$B$782,C$155)+'СЕТ СН'!$F$12</f>
        <v>182.57654456</v>
      </c>
      <c r="D157" s="36">
        <f>SUMIFS(СВЦЭМ!$E$39:$E$782,СВЦЭМ!$A$39:$A$782,$A157,СВЦЭМ!$B$39:$B$782,D$155)+'СЕТ СН'!$F$12</f>
        <v>189.29586918000001</v>
      </c>
      <c r="E157" s="36">
        <f>SUMIFS(СВЦЭМ!$E$39:$E$782,СВЦЭМ!$A$39:$A$782,$A157,СВЦЭМ!$B$39:$B$782,E$155)+'СЕТ СН'!$F$12</f>
        <v>191.81726445000001</v>
      </c>
      <c r="F157" s="36">
        <f>SUMIFS(СВЦЭМ!$E$39:$E$782,СВЦЭМ!$A$39:$A$782,$A157,СВЦЭМ!$B$39:$B$782,F$155)+'СЕТ СН'!$F$12</f>
        <v>190.77050267999999</v>
      </c>
      <c r="G157" s="36">
        <f>SUMIFS(СВЦЭМ!$E$39:$E$782,СВЦЭМ!$A$39:$A$782,$A157,СВЦЭМ!$B$39:$B$782,G$155)+'СЕТ СН'!$F$12</f>
        <v>187.47811357</v>
      </c>
      <c r="H157" s="36">
        <f>SUMIFS(СВЦЭМ!$E$39:$E$782,СВЦЭМ!$A$39:$A$782,$A157,СВЦЭМ!$B$39:$B$782,H$155)+'СЕТ СН'!$F$12</f>
        <v>178.42991061999999</v>
      </c>
      <c r="I157" s="36">
        <f>SUMIFS(СВЦЭМ!$E$39:$E$782,СВЦЭМ!$A$39:$A$782,$A157,СВЦЭМ!$B$39:$B$782,I$155)+'СЕТ СН'!$F$12</f>
        <v>169.11932855000001</v>
      </c>
      <c r="J157" s="36">
        <f>SUMIFS(СВЦЭМ!$E$39:$E$782,СВЦЭМ!$A$39:$A$782,$A157,СВЦЭМ!$B$39:$B$782,J$155)+'СЕТ СН'!$F$12</f>
        <v>166.07685699000001</v>
      </c>
      <c r="K157" s="36">
        <f>SUMIFS(СВЦЭМ!$E$39:$E$782,СВЦЭМ!$A$39:$A$782,$A157,СВЦЭМ!$B$39:$B$782,K$155)+'СЕТ СН'!$F$12</f>
        <v>162.73163061</v>
      </c>
      <c r="L157" s="36">
        <f>SUMIFS(СВЦЭМ!$E$39:$E$782,СВЦЭМ!$A$39:$A$782,$A157,СВЦЭМ!$B$39:$B$782,L$155)+'СЕТ СН'!$F$12</f>
        <v>163.06979102</v>
      </c>
      <c r="M157" s="36">
        <f>SUMIFS(СВЦЭМ!$E$39:$E$782,СВЦЭМ!$A$39:$A$782,$A157,СВЦЭМ!$B$39:$B$782,M$155)+'СЕТ СН'!$F$12</f>
        <v>164.52711214000001</v>
      </c>
      <c r="N157" s="36">
        <f>SUMIFS(СВЦЭМ!$E$39:$E$782,СВЦЭМ!$A$39:$A$782,$A157,СВЦЭМ!$B$39:$B$782,N$155)+'СЕТ СН'!$F$12</f>
        <v>165.35460413000001</v>
      </c>
      <c r="O157" s="36">
        <f>SUMIFS(СВЦЭМ!$E$39:$E$782,СВЦЭМ!$A$39:$A$782,$A157,СВЦЭМ!$B$39:$B$782,O$155)+'СЕТ СН'!$F$12</f>
        <v>164.13671360999999</v>
      </c>
      <c r="P157" s="36">
        <f>SUMIFS(СВЦЭМ!$E$39:$E$782,СВЦЭМ!$A$39:$A$782,$A157,СВЦЭМ!$B$39:$B$782,P$155)+'СЕТ СН'!$F$12</f>
        <v>163.96940423000001</v>
      </c>
      <c r="Q157" s="36">
        <f>SUMIFS(СВЦЭМ!$E$39:$E$782,СВЦЭМ!$A$39:$A$782,$A157,СВЦЭМ!$B$39:$B$782,Q$155)+'СЕТ СН'!$F$12</f>
        <v>166.66083492000001</v>
      </c>
      <c r="R157" s="36">
        <f>SUMIFS(СВЦЭМ!$E$39:$E$782,СВЦЭМ!$A$39:$A$782,$A157,СВЦЭМ!$B$39:$B$782,R$155)+'СЕТ СН'!$F$12</f>
        <v>162.23540901999999</v>
      </c>
      <c r="S157" s="36">
        <f>SUMIFS(СВЦЭМ!$E$39:$E$782,СВЦЭМ!$A$39:$A$782,$A157,СВЦЭМ!$B$39:$B$782,S$155)+'СЕТ СН'!$F$12</f>
        <v>161.29417599000001</v>
      </c>
      <c r="T157" s="36">
        <f>SUMIFS(СВЦЭМ!$E$39:$E$782,СВЦЭМ!$A$39:$A$782,$A157,СВЦЭМ!$B$39:$B$782,T$155)+'СЕТ СН'!$F$12</f>
        <v>159.51703810999999</v>
      </c>
      <c r="U157" s="36">
        <f>SUMIFS(СВЦЭМ!$E$39:$E$782,СВЦЭМ!$A$39:$A$782,$A157,СВЦЭМ!$B$39:$B$782,U$155)+'СЕТ СН'!$F$12</f>
        <v>156.68292735</v>
      </c>
      <c r="V157" s="36">
        <f>SUMIFS(СВЦЭМ!$E$39:$E$782,СВЦЭМ!$A$39:$A$782,$A157,СВЦЭМ!$B$39:$B$782,V$155)+'СЕТ СН'!$F$12</f>
        <v>156.87954472999999</v>
      </c>
      <c r="W157" s="36">
        <f>SUMIFS(СВЦЭМ!$E$39:$E$782,СВЦЭМ!$A$39:$A$782,$A157,СВЦЭМ!$B$39:$B$782,W$155)+'СЕТ СН'!$F$12</f>
        <v>158.22359358</v>
      </c>
      <c r="X157" s="36">
        <f>SUMIFS(СВЦЭМ!$E$39:$E$782,СВЦЭМ!$A$39:$A$782,$A157,СВЦЭМ!$B$39:$B$782,X$155)+'СЕТ СН'!$F$12</f>
        <v>165.11572712</v>
      </c>
      <c r="Y157" s="36">
        <f>SUMIFS(СВЦЭМ!$E$39:$E$782,СВЦЭМ!$A$39:$A$782,$A157,СВЦЭМ!$B$39:$B$782,Y$155)+'СЕТ СН'!$F$12</f>
        <v>172.34669310999999</v>
      </c>
    </row>
    <row r="158" spans="1:27" ht="15.75" x14ac:dyDescent="0.2">
      <c r="A158" s="35">
        <f t="shared" ref="A158:A186" si="4">A157+1</f>
        <v>45568</v>
      </c>
      <c r="B158" s="36">
        <f>SUMIFS(СВЦЭМ!$E$39:$E$782,СВЦЭМ!$A$39:$A$782,$A158,СВЦЭМ!$B$39:$B$782,B$155)+'СЕТ СН'!$F$12</f>
        <v>170.26976218999999</v>
      </c>
      <c r="C158" s="36">
        <f>SUMIFS(СВЦЭМ!$E$39:$E$782,СВЦЭМ!$A$39:$A$782,$A158,СВЦЭМ!$B$39:$B$782,C$155)+'СЕТ СН'!$F$12</f>
        <v>175.07178422000001</v>
      </c>
      <c r="D158" s="36">
        <f>SUMIFS(СВЦЭМ!$E$39:$E$782,СВЦЭМ!$A$39:$A$782,$A158,СВЦЭМ!$B$39:$B$782,D$155)+'СЕТ СН'!$F$12</f>
        <v>179.59996889000001</v>
      </c>
      <c r="E158" s="36">
        <f>SUMIFS(СВЦЭМ!$E$39:$E$782,СВЦЭМ!$A$39:$A$782,$A158,СВЦЭМ!$B$39:$B$782,E$155)+'СЕТ СН'!$F$12</f>
        <v>184.65648888999999</v>
      </c>
      <c r="F158" s="36">
        <f>SUMIFS(СВЦЭМ!$E$39:$E$782,СВЦЭМ!$A$39:$A$782,$A158,СВЦЭМ!$B$39:$B$782,F$155)+'СЕТ СН'!$F$12</f>
        <v>182.47929164000001</v>
      </c>
      <c r="G158" s="36">
        <f>SUMIFS(СВЦЭМ!$E$39:$E$782,СВЦЭМ!$A$39:$A$782,$A158,СВЦЭМ!$B$39:$B$782,G$155)+'СЕТ СН'!$F$12</f>
        <v>182.07461649000001</v>
      </c>
      <c r="H158" s="36">
        <f>SUMIFS(СВЦЭМ!$E$39:$E$782,СВЦЭМ!$A$39:$A$782,$A158,СВЦЭМ!$B$39:$B$782,H$155)+'СЕТ СН'!$F$12</f>
        <v>174.39092534</v>
      </c>
      <c r="I158" s="36">
        <f>SUMIFS(СВЦЭМ!$E$39:$E$782,СВЦЭМ!$A$39:$A$782,$A158,СВЦЭМ!$B$39:$B$782,I$155)+'СЕТ СН'!$F$12</f>
        <v>167.00592517000001</v>
      </c>
      <c r="J158" s="36">
        <f>SUMIFS(СВЦЭМ!$E$39:$E$782,СВЦЭМ!$A$39:$A$782,$A158,СВЦЭМ!$B$39:$B$782,J$155)+'СЕТ СН'!$F$12</f>
        <v>163.58883829999999</v>
      </c>
      <c r="K158" s="36">
        <f>SUMIFS(СВЦЭМ!$E$39:$E$782,СВЦЭМ!$A$39:$A$782,$A158,СВЦЭМ!$B$39:$B$782,K$155)+'СЕТ СН'!$F$12</f>
        <v>160.27948978000001</v>
      </c>
      <c r="L158" s="36">
        <f>SUMIFS(СВЦЭМ!$E$39:$E$782,СВЦЭМ!$A$39:$A$782,$A158,СВЦЭМ!$B$39:$B$782,L$155)+'СЕТ СН'!$F$12</f>
        <v>158.74424875</v>
      </c>
      <c r="M158" s="36">
        <f>SUMIFS(СВЦЭМ!$E$39:$E$782,СВЦЭМ!$A$39:$A$782,$A158,СВЦЭМ!$B$39:$B$782,M$155)+'СЕТ СН'!$F$12</f>
        <v>160.57765115999999</v>
      </c>
      <c r="N158" s="36">
        <f>SUMIFS(СВЦЭМ!$E$39:$E$782,СВЦЭМ!$A$39:$A$782,$A158,СВЦЭМ!$B$39:$B$782,N$155)+'СЕТ СН'!$F$12</f>
        <v>163.71946412</v>
      </c>
      <c r="O158" s="36">
        <f>SUMIFS(СВЦЭМ!$E$39:$E$782,СВЦЭМ!$A$39:$A$782,$A158,СВЦЭМ!$B$39:$B$782,O$155)+'СЕТ СН'!$F$12</f>
        <v>161.64737173</v>
      </c>
      <c r="P158" s="36">
        <f>SUMIFS(СВЦЭМ!$E$39:$E$782,СВЦЭМ!$A$39:$A$782,$A158,СВЦЭМ!$B$39:$B$782,P$155)+'СЕТ СН'!$F$12</f>
        <v>161.74732914000001</v>
      </c>
      <c r="Q158" s="36">
        <f>SUMIFS(СВЦЭМ!$E$39:$E$782,СВЦЭМ!$A$39:$A$782,$A158,СВЦЭМ!$B$39:$B$782,Q$155)+'СЕТ СН'!$F$12</f>
        <v>163.47496426999999</v>
      </c>
      <c r="R158" s="36">
        <f>SUMIFS(СВЦЭМ!$E$39:$E$782,СВЦЭМ!$A$39:$A$782,$A158,СВЦЭМ!$B$39:$B$782,R$155)+'СЕТ СН'!$F$12</f>
        <v>163.16065950999999</v>
      </c>
      <c r="S158" s="36">
        <f>SUMIFS(СВЦЭМ!$E$39:$E$782,СВЦЭМ!$A$39:$A$782,$A158,СВЦЭМ!$B$39:$B$782,S$155)+'СЕТ СН'!$F$12</f>
        <v>160.24262899999999</v>
      </c>
      <c r="T158" s="36">
        <f>SUMIFS(СВЦЭМ!$E$39:$E$782,СВЦЭМ!$A$39:$A$782,$A158,СВЦЭМ!$B$39:$B$782,T$155)+'СЕТ СН'!$F$12</f>
        <v>159.11826384</v>
      </c>
      <c r="U158" s="36">
        <f>SUMIFS(СВЦЭМ!$E$39:$E$782,СВЦЭМ!$A$39:$A$782,$A158,СВЦЭМ!$B$39:$B$782,U$155)+'СЕТ СН'!$F$12</f>
        <v>157.05330003</v>
      </c>
      <c r="V158" s="36">
        <f>SUMIFS(СВЦЭМ!$E$39:$E$782,СВЦЭМ!$A$39:$A$782,$A158,СВЦЭМ!$B$39:$B$782,V$155)+'СЕТ СН'!$F$12</f>
        <v>155.34124686999999</v>
      </c>
      <c r="W158" s="36">
        <f>SUMIFS(СВЦЭМ!$E$39:$E$782,СВЦЭМ!$A$39:$A$782,$A158,СВЦЭМ!$B$39:$B$782,W$155)+'СЕТ СН'!$F$12</f>
        <v>159.05823475</v>
      </c>
      <c r="X158" s="36">
        <f>SUMIFS(СВЦЭМ!$E$39:$E$782,СВЦЭМ!$A$39:$A$782,$A158,СВЦЭМ!$B$39:$B$782,X$155)+'СЕТ СН'!$F$12</f>
        <v>165.06242900999999</v>
      </c>
      <c r="Y158" s="36">
        <f>SUMIFS(СВЦЭМ!$E$39:$E$782,СВЦЭМ!$A$39:$A$782,$A158,СВЦЭМ!$B$39:$B$782,Y$155)+'СЕТ СН'!$F$12</f>
        <v>171.76194910999999</v>
      </c>
    </row>
    <row r="159" spans="1:27" ht="15.75" x14ac:dyDescent="0.2">
      <c r="A159" s="35">
        <f t="shared" si="4"/>
        <v>45569</v>
      </c>
      <c r="B159" s="36">
        <f>SUMIFS(СВЦЭМ!$E$39:$E$782,СВЦЭМ!$A$39:$A$782,$A159,СВЦЭМ!$B$39:$B$782,B$155)+'СЕТ СН'!$F$12</f>
        <v>178.91113824000001</v>
      </c>
      <c r="C159" s="36">
        <f>SUMIFS(СВЦЭМ!$E$39:$E$782,СВЦЭМ!$A$39:$A$782,$A159,СВЦЭМ!$B$39:$B$782,C$155)+'СЕТ СН'!$F$12</f>
        <v>184.43160344</v>
      </c>
      <c r="D159" s="36">
        <f>SUMIFS(СВЦЭМ!$E$39:$E$782,СВЦЭМ!$A$39:$A$782,$A159,СВЦЭМ!$B$39:$B$782,D$155)+'СЕТ СН'!$F$12</f>
        <v>186.797417</v>
      </c>
      <c r="E159" s="36">
        <f>SUMIFS(СВЦЭМ!$E$39:$E$782,СВЦЭМ!$A$39:$A$782,$A159,СВЦЭМ!$B$39:$B$782,E$155)+'СЕТ СН'!$F$12</f>
        <v>189.64793349999999</v>
      </c>
      <c r="F159" s="36">
        <f>SUMIFS(СВЦЭМ!$E$39:$E$782,СВЦЭМ!$A$39:$A$782,$A159,СВЦЭМ!$B$39:$B$782,F$155)+'СЕТ СН'!$F$12</f>
        <v>190.21386874999999</v>
      </c>
      <c r="G159" s="36">
        <f>SUMIFS(СВЦЭМ!$E$39:$E$782,СВЦЭМ!$A$39:$A$782,$A159,СВЦЭМ!$B$39:$B$782,G$155)+'СЕТ СН'!$F$12</f>
        <v>184.92342639</v>
      </c>
      <c r="H159" s="36">
        <f>SUMIFS(СВЦЭМ!$E$39:$E$782,СВЦЭМ!$A$39:$A$782,$A159,СВЦЭМ!$B$39:$B$782,H$155)+'СЕТ СН'!$F$12</f>
        <v>177.58895561</v>
      </c>
      <c r="I159" s="36">
        <f>SUMIFS(СВЦЭМ!$E$39:$E$782,СВЦЭМ!$A$39:$A$782,$A159,СВЦЭМ!$B$39:$B$782,I$155)+'СЕТ СН'!$F$12</f>
        <v>169.38914763</v>
      </c>
      <c r="J159" s="36">
        <f>SUMIFS(СВЦЭМ!$E$39:$E$782,СВЦЭМ!$A$39:$A$782,$A159,СВЦЭМ!$B$39:$B$782,J$155)+'СЕТ СН'!$F$12</f>
        <v>163.22032325999999</v>
      </c>
      <c r="K159" s="36">
        <f>SUMIFS(СВЦЭМ!$E$39:$E$782,СВЦЭМ!$A$39:$A$782,$A159,СВЦЭМ!$B$39:$B$782,K$155)+'СЕТ СН'!$F$12</f>
        <v>160.34485247000001</v>
      </c>
      <c r="L159" s="36">
        <f>SUMIFS(СВЦЭМ!$E$39:$E$782,СВЦЭМ!$A$39:$A$782,$A159,СВЦЭМ!$B$39:$B$782,L$155)+'СЕТ СН'!$F$12</f>
        <v>158.16315291999999</v>
      </c>
      <c r="M159" s="36">
        <f>SUMIFS(СВЦЭМ!$E$39:$E$782,СВЦЭМ!$A$39:$A$782,$A159,СВЦЭМ!$B$39:$B$782,M$155)+'СЕТ СН'!$F$12</f>
        <v>160.66934709</v>
      </c>
      <c r="N159" s="36">
        <f>SUMIFS(СВЦЭМ!$E$39:$E$782,СВЦЭМ!$A$39:$A$782,$A159,СВЦЭМ!$B$39:$B$782,N$155)+'СЕТ СН'!$F$12</f>
        <v>165.45238499999999</v>
      </c>
      <c r="O159" s="36">
        <f>SUMIFS(СВЦЭМ!$E$39:$E$782,СВЦЭМ!$A$39:$A$782,$A159,СВЦЭМ!$B$39:$B$782,O$155)+'СЕТ СН'!$F$12</f>
        <v>163.83950908</v>
      </c>
      <c r="P159" s="36">
        <f>SUMIFS(СВЦЭМ!$E$39:$E$782,СВЦЭМ!$A$39:$A$782,$A159,СВЦЭМ!$B$39:$B$782,P$155)+'СЕТ СН'!$F$12</f>
        <v>161.95685649999999</v>
      </c>
      <c r="Q159" s="36">
        <f>SUMIFS(СВЦЭМ!$E$39:$E$782,СВЦЭМ!$A$39:$A$782,$A159,СВЦЭМ!$B$39:$B$782,Q$155)+'СЕТ СН'!$F$12</f>
        <v>164.06226935999999</v>
      </c>
      <c r="R159" s="36">
        <f>SUMIFS(СВЦЭМ!$E$39:$E$782,СВЦЭМ!$A$39:$A$782,$A159,СВЦЭМ!$B$39:$B$782,R$155)+'СЕТ СН'!$F$12</f>
        <v>164.25867706</v>
      </c>
      <c r="S159" s="36">
        <f>SUMIFS(СВЦЭМ!$E$39:$E$782,СВЦЭМ!$A$39:$A$782,$A159,СВЦЭМ!$B$39:$B$782,S$155)+'СЕТ СН'!$F$12</f>
        <v>161.79349483999999</v>
      </c>
      <c r="T159" s="36">
        <f>SUMIFS(СВЦЭМ!$E$39:$E$782,СВЦЭМ!$A$39:$A$782,$A159,СВЦЭМ!$B$39:$B$782,T$155)+'СЕТ СН'!$F$12</f>
        <v>158.53385084000001</v>
      </c>
      <c r="U159" s="36">
        <f>SUMIFS(СВЦЭМ!$E$39:$E$782,СВЦЭМ!$A$39:$A$782,$A159,СВЦЭМ!$B$39:$B$782,U$155)+'СЕТ СН'!$F$12</f>
        <v>153.73206263</v>
      </c>
      <c r="V159" s="36">
        <f>SUMIFS(СВЦЭМ!$E$39:$E$782,СВЦЭМ!$A$39:$A$782,$A159,СВЦЭМ!$B$39:$B$782,V$155)+'СЕТ СН'!$F$12</f>
        <v>153.98734278000001</v>
      </c>
      <c r="W159" s="36">
        <f>SUMIFS(СВЦЭМ!$E$39:$E$782,СВЦЭМ!$A$39:$A$782,$A159,СВЦЭМ!$B$39:$B$782,W$155)+'СЕТ СН'!$F$12</f>
        <v>156.83475680000001</v>
      </c>
      <c r="X159" s="36">
        <f>SUMIFS(СВЦЭМ!$E$39:$E$782,СВЦЭМ!$A$39:$A$782,$A159,СВЦЭМ!$B$39:$B$782,X$155)+'СЕТ СН'!$F$12</f>
        <v>162.54609436000001</v>
      </c>
      <c r="Y159" s="36">
        <f>SUMIFS(СВЦЭМ!$E$39:$E$782,СВЦЭМ!$A$39:$A$782,$A159,СВЦЭМ!$B$39:$B$782,Y$155)+'СЕТ СН'!$F$12</f>
        <v>170.14029876000001</v>
      </c>
    </row>
    <row r="160" spans="1:27" ht="15.75" x14ac:dyDescent="0.2">
      <c r="A160" s="35">
        <f t="shared" si="4"/>
        <v>45570</v>
      </c>
      <c r="B160" s="36">
        <f>SUMIFS(СВЦЭМ!$E$39:$E$782,СВЦЭМ!$A$39:$A$782,$A160,СВЦЭМ!$B$39:$B$782,B$155)+'СЕТ СН'!$F$12</f>
        <v>190.71777384000001</v>
      </c>
      <c r="C160" s="36">
        <f>SUMIFS(СВЦЭМ!$E$39:$E$782,СВЦЭМ!$A$39:$A$782,$A160,СВЦЭМ!$B$39:$B$782,C$155)+'СЕТ СН'!$F$12</f>
        <v>190.34358975000001</v>
      </c>
      <c r="D160" s="36">
        <f>SUMIFS(СВЦЭМ!$E$39:$E$782,СВЦЭМ!$A$39:$A$782,$A160,СВЦЭМ!$B$39:$B$782,D$155)+'СЕТ СН'!$F$12</f>
        <v>194.93571652</v>
      </c>
      <c r="E160" s="36">
        <f>SUMIFS(СВЦЭМ!$E$39:$E$782,СВЦЭМ!$A$39:$A$782,$A160,СВЦЭМ!$B$39:$B$782,E$155)+'СЕТ СН'!$F$12</f>
        <v>195.38865412000001</v>
      </c>
      <c r="F160" s="36">
        <f>SUMIFS(СВЦЭМ!$E$39:$E$782,СВЦЭМ!$A$39:$A$782,$A160,СВЦЭМ!$B$39:$B$782,F$155)+'СЕТ СН'!$F$12</f>
        <v>194.83746221999999</v>
      </c>
      <c r="G160" s="36">
        <f>SUMIFS(СВЦЭМ!$E$39:$E$782,СВЦЭМ!$A$39:$A$782,$A160,СВЦЭМ!$B$39:$B$782,G$155)+'СЕТ СН'!$F$12</f>
        <v>195.09255213</v>
      </c>
      <c r="H160" s="36">
        <f>SUMIFS(СВЦЭМ!$E$39:$E$782,СВЦЭМ!$A$39:$A$782,$A160,СВЦЭМ!$B$39:$B$782,H$155)+'СЕТ СН'!$F$12</f>
        <v>188.99179255999999</v>
      </c>
      <c r="I160" s="36">
        <f>SUMIFS(СВЦЭМ!$E$39:$E$782,СВЦЭМ!$A$39:$A$782,$A160,СВЦЭМ!$B$39:$B$782,I$155)+'СЕТ СН'!$F$12</f>
        <v>182.07527399</v>
      </c>
      <c r="J160" s="36">
        <f>SUMIFS(СВЦЭМ!$E$39:$E$782,СВЦЭМ!$A$39:$A$782,$A160,СВЦЭМ!$B$39:$B$782,J$155)+'СЕТ СН'!$F$12</f>
        <v>171.16609364000001</v>
      </c>
      <c r="K160" s="36">
        <f>SUMIFS(СВЦЭМ!$E$39:$E$782,СВЦЭМ!$A$39:$A$782,$A160,СВЦЭМ!$B$39:$B$782,K$155)+'СЕТ СН'!$F$12</f>
        <v>162.42480287999999</v>
      </c>
      <c r="L160" s="36">
        <f>SUMIFS(СВЦЭМ!$E$39:$E$782,СВЦЭМ!$A$39:$A$782,$A160,СВЦЭМ!$B$39:$B$782,L$155)+'СЕТ СН'!$F$12</f>
        <v>160.99366782999999</v>
      </c>
      <c r="M160" s="36">
        <f>SUMIFS(СВЦЭМ!$E$39:$E$782,СВЦЭМ!$A$39:$A$782,$A160,СВЦЭМ!$B$39:$B$782,M$155)+'СЕТ СН'!$F$12</f>
        <v>162.41285923999999</v>
      </c>
      <c r="N160" s="36">
        <f>SUMIFS(СВЦЭМ!$E$39:$E$782,СВЦЭМ!$A$39:$A$782,$A160,СВЦЭМ!$B$39:$B$782,N$155)+'СЕТ СН'!$F$12</f>
        <v>163.15684487999999</v>
      </c>
      <c r="O160" s="36">
        <f>SUMIFS(СВЦЭМ!$E$39:$E$782,СВЦЭМ!$A$39:$A$782,$A160,СВЦЭМ!$B$39:$B$782,O$155)+'СЕТ СН'!$F$12</f>
        <v>164.83820975</v>
      </c>
      <c r="P160" s="36">
        <f>SUMIFS(СВЦЭМ!$E$39:$E$782,СВЦЭМ!$A$39:$A$782,$A160,СВЦЭМ!$B$39:$B$782,P$155)+'СЕТ СН'!$F$12</f>
        <v>166.13287955999999</v>
      </c>
      <c r="Q160" s="36">
        <f>SUMIFS(СВЦЭМ!$E$39:$E$782,СВЦЭМ!$A$39:$A$782,$A160,СВЦЭМ!$B$39:$B$782,Q$155)+'СЕТ СН'!$F$12</f>
        <v>165.14545805</v>
      </c>
      <c r="R160" s="36">
        <f>SUMIFS(СВЦЭМ!$E$39:$E$782,СВЦЭМ!$A$39:$A$782,$A160,СВЦЭМ!$B$39:$B$782,R$155)+'СЕТ СН'!$F$12</f>
        <v>166.33397998999999</v>
      </c>
      <c r="S160" s="36">
        <f>SUMIFS(СВЦЭМ!$E$39:$E$782,СВЦЭМ!$A$39:$A$782,$A160,СВЦЭМ!$B$39:$B$782,S$155)+'СЕТ СН'!$F$12</f>
        <v>164.55291159999999</v>
      </c>
      <c r="T160" s="36">
        <f>SUMIFS(СВЦЭМ!$E$39:$E$782,СВЦЭМ!$A$39:$A$782,$A160,СВЦЭМ!$B$39:$B$782,T$155)+'СЕТ СН'!$F$12</f>
        <v>163.11629998999999</v>
      </c>
      <c r="U160" s="36">
        <f>SUMIFS(СВЦЭМ!$E$39:$E$782,СВЦЭМ!$A$39:$A$782,$A160,СВЦЭМ!$B$39:$B$782,U$155)+'СЕТ СН'!$F$12</f>
        <v>159.00389480000001</v>
      </c>
      <c r="V160" s="36">
        <f>SUMIFS(СВЦЭМ!$E$39:$E$782,СВЦЭМ!$A$39:$A$782,$A160,СВЦЭМ!$B$39:$B$782,V$155)+'СЕТ СН'!$F$12</f>
        <v>158.46529913000001</v>
      </c>
      <c r="W160" s="36">
        <f>SUMIFS(СВЦЭМ!$E$39:$E$782,СВЦЭМ!$A$39:$A$782,$A160,СВЦЭМ!$B$39:$B$782,W$155)+'СЕТ СН'!$F$12</f>
        <v>162.32330942999999</v>
      </c>
      <c r="X160" s="36">
        <f>SUMIFS(СВЦЭМ!$E$39:$E$782,СВЦЭМ!$A$39:$A$782,$A160,СВЦЭМ!$B$39:$B$782,X$155)+'СЕТ СН'!$F$12</f>
        <v>169.46551237</v>
      </c>
      <c r="Y160" s="36">
        <f>SUMIFS(СВЦЭМ!$E$39:$E$782,СВЦЭМ!$A$39:$A$782,$A160,СВЦЭМ!$B$39:$B$782,Y$155)+'СЕТ СН'!$F$12</f>
        <v>174.62571937000001</v>
      </c>
    </row>
    <row r="161" spans="1:25" ht="15.75" x14ac:dyDescent="0.2">
      <c r="A161" s="35">
        <f t="shared" si="4"/>
        <v>45571</v>
      </c>
      <c r="B161" s="36">
        <f>SUMIFS(СВЦЭМ!$E$39:$E$782,СВЦЭМ!$A$39:$A$782,$A161,СВЦЭМ!$B$39:$B$782,B$155)+'СЕТ СН'!$F$12</f>
        <v>182.71686584</v>
      </c>
      <c r="C161" s="36">
        <f>SUMIFS(СВЦЭМ!$E$39:$E$782,СВЦЭМ!$A$39:$A$782,$A161,СВЦЭМ!$B$39:$B$782,C$155)+'СЕТ СН'!$F$12</f>
        <v>189.09044467999999</v>
      </c>
      <c r="D161" s="36">
        <f>SUMIFS(СВЦЭМ!$E$39:$E$782,СВЦЭМ!$A$39:$A$782,$A161,СВЦЭМ!$B$39:$B$782,D$155)+'СЕТ СН'!$F$12</f>
        <v>199.44431736999999</v>
      </c>
      <c r="E161" s="36">
        <f>SUMIFS(СВЦЭМ!$E$39:$E$782,СВЦЭМ!$A$39:$A$782,$A161,СВЦЭМ!$B$39:$B$782,E$155)+'СЕТ СН'!$F$12</f>
        <v>194.09826136000001</v>
      </c>
      <c r="F161" s="36">
        <f>SUMIFS(СВЦЭМ!$E$39:$E$782,СВЦЭМ!$A$39:$A$782,$A161,СВЦЭМ!$B$39:$B$782,F$155)+'СЕТ СН'!$F$12</f>
        <v>189.20567377</v>
      </c>
      <c r="G161" s="36">
        <f>SUMIFS(СВЦЭМ!$E$39:$E$782,СВЦЭМ!$A$39:$A$782,$A161,СВЦЭМ!$B$39:$B$782,G$155)+'СЕТ СН'!$F$12</f>
        <v>186.05093507000001</v>
      </c>
      <c r="H161" s="36">
        <f>SUMIFS(СВЦЭМ!$E$39:$E$782,СВЦЭМ!$A$39:$A$782,$A161,СВЦЭМ!$B$39:$B$782,H$155)+'СЕТ СН'!$F$12</f>
        <v>183.18213913</v>
      </c>
      <c r="I161" s="36">
        <f>SUMIFS(СВЦЭМ!$E$39:$E$782,СВЦЭМ!$A$39:$A$782,$A161,СВЦЭМ!$B$39:$B$782,I$155)+'СЕТ СН'!$F$12</f>
        <v>178.31353282000001</v>
      </c>
      <c r="J161" s="36">
        <f>SUMIFS(СВЦЭМ!$E$39:$E$782,СВЦЭМ!$A$39:$A$782,$A161,СВЦЭМ!$B$39:$B$782,J$155)+'СЕТ СН'!$F$12</f>
        <v>165.95999304</v>
      </c>
      <c r="K161" s="36">
        <f>SUMIFS(СВЦЭМ!$E$39:$E$782,СВЦЭМ!$A$39:$A$782,$A161,СВЦЭМ!$B$39:$B$782,K$155)+'СЕТ СН'!$F$12</f>
        <v>158.10649608</v>
      </c>
      <c r="L161" s="36">
        <f>SUMIFS(СВЦЭМ!$E$39:$E$782,СВЦЭМ!$A$39:$A$782,$A161,СВЦЭМ!$B$39:$B$782,L$155)+'СЕТ СН'!$F$12</f>
        <v>155.85302625</v>
      </c>
      <c r="M161" s="36">
        <f>SUMIFS(СВЦЭМ!$E$39:$E$782,СВЦЭМ!$A$39:$A$782,$A161,СВЦЭМ!$B$39:$B$782,M$155)+'СЕТ СН'!$F$12</f>
        <v>156.91876945999999</v>
      </c>
      <c r="N161" s="36">
        <f>SUMIFS(СВЦЭМ!$E$39:$E$782,СВЦЭМ!$A$39:$A$782,$A161,СВЦЭМ!$B$39:$B$782,N$155)+'СЕТ СН'!$F$12</f>
        <v>158.53947894000001</v>
      </c>
      <c r="O161" s="36">
        <f>SUMIFS(СВЦЭМ!$E$39:$E$782,СВЦЭМ!$A$39:$A$782,$A161,СВЦЭМ!$B$39:$B$782,O$155)+'СЕТ СН'!$F$12</f>
        <v>161.0903228</v>
      </c>
      <c r="P161" s="36">
        <f>SUMIFS(СВЦЭМ!$E$39:$E$782,СВЦЭМ!$A$39:$A$782,$A161,СВЦЭМ!$B$39:$B$782,P$155)+'СЕТ СН'!$F$12</f>
        <v>161.99395423000001</v>
      </c>
      <c r="Q161" s="36">
        <f>SUMIFS(СВЦЭМ!$E$39:$E$782,СВЦЭМ!$A$39:$A$782,$A161,СВЦЭМ!$B$39:$B$782,Q$155)+'СЕТ СН'!$F$12</f>
        <v>163.1605347</v>
      </c>
      <c r="R161" s="36">
        <f>SUMIFS(СВЦЭМ!$E$39:$E$782,СВЦЭМ!$A$39:$A$782,$A161,СВЦЭМ!$B$39:$B$782,R$155)+'СЕТ СН'!$F$12</f>
        <v>162.63677761</v>
      </c>
      <c r="S161" s="36">
        <f>SUMIFS(СВЦЭМ!$E$39:$E$782,СВЦЭМ!$A$39:$A$782,$A161,СВЦЭМ!$B$39:$B$782,S$155)+'СЕТ СН'!$F$12</f>
        <v>160.48635300999999</v>
      </c>
      <c r="T161" s="36">
        <f>SUMIFS(СВЦЭМ!$E$39:$E$782,СВЦЭМ!$A$39:$A$782,$A161,СВЦЭМ!$B$39:$B$782,T$155)+'СЕТ СН'!$F$12</f>
        <v>161.02582186000001</v>
      </c>
      <c r="U161" s="36">
        <f>SUMIFS(СВЦЭМ!$E$39:$E$782,СВЦЭМ!$A$39:$A$782,$A161,СВЦЭМ!$B$39:$B$782,U$155)+'СЕТ СН'!$F$12</f>
        <v>154.83825759999999</v>
      </c>
      <c r="V161" s="36">
        <f>SUMIFS(СВЦЭМ!$E$39:$E$782,СВЦЭМ!$A$39:$A$782,$A161,СВЦЭМ!$B$39:$B$782,V$155)+'СЕТ СН'!$F$12</f>
        <v>155.13192554</v>
      </c>
      <c r="W161" s="36">
        <f>SUMIFS(СВЦЭМ!$E$39:$E$782,СВЦЭМ!$A$39:$A$782,$A161,СВЦЭМ!$B$39:$B$782,W$155)+'СЕТ СН'!$F$12</f>
        <v>156.42559080000001</v>
      </c>
      <c r="X161" s="36">
        <f>SUMIFS(СВЦЭМ!$E$39:$E$782,СВЦЭМ!$A$39:$A$782,$A161,СВЦЭМ!$B$39:$B$782,X$155)+'СЕТ СН'!$F$12</f>
        <v>163.55599975999999</v>
      </c>
      <c r="Y161" s="36">
        <f>SUMIFS(СВЦЭМ!$E$39:$E$782,СВЦЭМ!$A$39:$A$782,$A161,СВЦЭМ!$B$39:$B$782,Y$155)+'СЕТ СН'!$F$12</f>
        <v>171.87236951</v>
      </c>
    </row>
    <row r="162" spans="1:25" ht="15.75" x14ac:dyDescent="0.2">
      <c r="A162" s="35">
        <f t="shared" si="4"/>
        <v>45572</v>
      </c>
      <c r="B162" s="36">
        <f>SUMIFS(СВЦЭМ!$E$39:$E$782,СВЦЭМ!$A$39:$A$782,$A162,СВЦЭМ!$B$39:$B$782,B$155)+'СЕТ СН'!$F$12</f>
        <v>170.85522841</v>
      </c>
      <c r="C162" s="36">
        <f>SUMIFS(СВЦЭМ!$E$39:$E$782,СВЦЭМ!$A$39:$A$782,$A162,СВЦЭМ!$B$39:$B$782,C$155)+'СЕТ СН'!$F$12</f>
        <v>177.83394935999999</v>
      </c>
      <c r="D162" s="36">
        <f>SUMIFS(СВЦЭМ!$E$39:$E$782,СВЦЭМ!$A$39:$A$782,$A162,СВЦЭМ!$B$39:$B$782,D$155)+'СЕТ СН'!$F$12</f>
        <v>183.94180929000001</v>
      </c>
      <c r="E162" s="36">
        <f>SUMIFS(СВЦЭМ!$E$39:$E$782,СВЦЭМ!$A$39:$A$782,$A162,СВЦЭМ!$B$39:$B$782,E$155)+'СЕТ СН'!$F$12</f>
        <v>181.49777979999999</v>
      </c>
      <c r="F162" s="36">
        <f>SUMIFS(СВЦЭМ!$E$39:$E$782,СВЦЭМ!$A$39:$A$782,$A162,СВЦЭМ!$B$39:$B$782,F$155)+'СЕТ СН'!$F$12</f>
        <v>182.18483710999999</v>
      </c>
      <c r="G162" s="36">
        <f>SUMIFS(СВЦЭМ!$E$39:$E$782,СВЦЭМ!$A$39:$A$782,$A162,СВЦЭМ!$B$39:$B$782,G$155)+'СЕТ СН'!$F$12</f>
        <v>179.77082831999999</v>
      </c>
      <c r="H162" s="36">
        <f>SUMIFS(СВЦЭМ!$E$39:$E$782,СВЦЭМ!$A$39:$A$782,$A162,СВЦЭМ!$B$39:$B$782,H$155)+'СЕТ СН'!$F$12</f>
        <v>172.59662642000001</v>
      </c>
      <c r="I162" s="36">
        <f>SUMIFS(СВЦЭМ!$E$39:$E$782,СВЦЭМ!$A$39:$A$782,$A162,СВЦЭМ!$B$39:$B$782,I$155)+'СЕТ СН'!$F$12</f>
        <v>162.92764170999999</v>
      </c>
      <c r="J162" s="36">
        <f>SUMIFS(СВЦЭМ!$E$39:$E$782,СВЦЭМ!$A$39:$A$782,$A162,СВЦЭМ!$B$39:$B$782,J$155)+'СЕТ СН'!$F$12</f>
        <v>160.02709601000001</v>
      </c>
      <c r="K162" s="36">
        <f>SUMIFS(СВЦЭМ!$E$39:$E$782,СВЦЭМ!$A$39:$A$782,$A162,СВЦЭМ!$B$39:$B$782,K$155)+'СЕТ СН'!$F$12</f>
        <v>155.46948171</v>
      </c>
      <c r="L162" s="36">
        <f>SUMIFS(СВЦЭМ!$E$39:$E$782,СВЦЭМ!$A$39:$A$782,$A162,СВЦЭМ!$B$39:$B$782,L$155)+'СЕТ СН'!$F$12</f>
        <v>154.88848038</v>
      </c>
      <c r="M162" s="36">
        <f>SUMIFS(СВЦЭМ!$E$39:$E$782,СВЦЭМ!$A$39:$A$782,$A162,СВЦЭМ!$B$39:$B$782,M$155)+'СЕТ СН'!$F$12</f>
        <v>160.62967673</v>
      </c>
      <c r="N162" s="36">
        <f>SUMIFS(СВЦЭМ!$E$39:$E$782,СВЦЭМ!$A$39:$A$782,$A162,СВЦЭМ!$B$39:$B$782,N$155)+'СЕТ СН'!$F$12</f>
        <v>160.98658470999999</v>
      </c>
      <c r="O162" s="36">
        <f>SUMIFS(СВЦЭМ!$E$39:$E$782,СВЦЭМ!$A$39:$A$782,$A162,СВЦЭМ!$B$39:$B$782,O$155)+'СЕТ СН'!$F$12</f>
        <v>160.02009541000001</v>
      </c>
      <c r="P162" s="36">
        <f>SUMIFS(СВЦЭМ!$E$39:$E$782,СВЦЭМ!$A$39:$A$782,$A162,СВЦЭМ!$B$39:$B$782,P$155)+'СЕТ СН'!$F$12</f>
        <v>160.11975476000001</v>
      </c>
      <c r="Q162" s="36">
        <f>SUMIFS(СВЦЭМ!$E$39:$E$782,СВЦЭМ!$A$39:$A$782,$A162,СВЦЭМ!$B$39:$B$782,Q$155)+'СЕТ СН'!$F$12</f>
        <v>163.30393720999999</v>
      </c>
      <c r="R162" s="36">
        <f>SUMIFS(СВЦЭМ!$E$39:$E$782,СВЦЭМ!$A$39:$A$782,$A162,СВЦЭМ!$B$39:$B$782,R$155)+'СЕТ СН'!$F$12</f>
        <v>161.75558063</v>
      </c>
      <c r="S162" s="36">
        <f>SUMIFS(СВЦЭМ!$E$39:$E$782,СВЦЭМ!$A$39:$A$782,$A162,СВЦЭМ!$B$39:$B$782,S$155)+'СЕТ СН'!$F$12</f>
        <v>157.83603117999999</v>
      </c>
      <c r="T162" s="36">
        <f>SUMIFS(СВЦЭМ!$E$39:$E$782,СВЦЭМ!$A$39:$A$782,$A162,СВЦЭМ!$B$39:$B$782,T$155)+'СЕТ СН'!$F$12</f>
        <v>154.90282852999999</v>
      </c>
      <c r="U162" s="36">
        <f>SUMIFS(СВЦЭМ!$E$39:$E$782,СВЦЭМ!$A$39:$A$782,$A162,СВЦЭМ!$B$39:$B$782,U$155)+'СЕТ СН'!$F$12</f>
        <v>148.25936454999999</v>
      </c>
      <c r="V162" s="36">
        <f>SUMIFS(СВЦЭМ!$E$39:$E$782,СВЦЭМ!$A$39:$A$782,$A162,СВЦЭМ!$B$39:$B$782,V$155)+'СЕТ СН'!$F$12</f>
        <v>149.74994975999999</v>
      </c>
      <c r="W162" s="36">
        <f>SUMIFS(СВЦЭМ!$E$39:$E$782,СВЦЭМ!$A$39:$A$782,$A162,СВЦЭМ!$B$39:$B$782,W$155)+'СЕТ СН'!$F$12</f>
        <v>152.32833285000001</v>
      </c>
      <c r="X162" s="36">
        <f>SUMIFS(СВЦЭМ!$E$39:$E$782,СВЦЭМ!$A$39:$A$782,$A162,СВЦЭМ!$B$39:$B$782,X$155)+'СЕТ СН'!$F$12</f>
        <v>160.13163126000001</v>
      </c>
      <c r="Y162" s="36">
        <f>SUMIFS(СВЦЭМ!$E$39:$E$782,СВЦЭМ!$A$39:$A$782,$A162,СВЦЭМ!$B$39:$B$782,Y$155)+'СЕТ СН'!$F$12</f>
        <v>164.31497032999999</v>
      </c>
    </row>
    <row r="163" spans="1:25" ht="15.75" x14ac:dyDescent="0.2">
      <c r="A163" s="35">
        <f t="shared" si="4"/>
        <v>45573</v>
      </c>
      <c r="B163" s="36">
        <f>SUMIFS(СВЦЭМ!$E$39:$E$782,СВЦЭМ!$A$39:$A$782,$A163,СВЦЭМ!$B$39:$B$782,B$155)+'СЕТ СН'!$F$12</f>
        <v>175.42832225999999</v>
      </c>
      <c r="C163" s="36">
        <f>SUMIFS(СВЦЭМ!$E$39:$E$782,СВЦЭМ!$A$39:$A$782,$A163,СВЦЭМ!$B$39:$B$782,C$155)+'СЕТ СН'!$F$12</f>
        <v>181.36340403</v>
      </c>
      <c r="D163" s="36">
        <f>SUMIFS(СВЦЭМ!$E$39:$E$782,СВЦЭМ!$A$39:$A$782,$A163,СВЦЭМ!$B$39:$B$782,D$155)+'СЕТ СН'!$F$12</f>
        <v>183.82053705999999</v>
      </c>
      <c r="E163" s="36">
        <f>SUMIFS(СВЦЭМ!$E$39:$E$782,СВЦЭМ!$A$39:$A$782,$A163,СВЦЭМ!$B$39:$B$782,E$155)+'СЕТ СН'!$F$12</f>
        <v>183.06045946</v>
      </c>
      <c r="F163" s="36">
        <f>SUMIFS(СВЦЭМ!$E$39:$E$782,СВЦЭМ!$A$39:$A$782,$A163,СВЦЭМ!$B$39:$B$782,F$155)+'СЕТ СН'!$F$12</f>
        <v>182.94108317999999</v>
      </c>
      <c r="G163" s="36">
        <f>SUMIFS(СВЦЭМ!$E$39:$E$782,СВЦЭМ!$A$39:$A$782,$A163,СВЦЭМ!$B$39:$B$782,G$155)+'СЕТ СН'!$F$12</f>
        <v>180.69307724999999</v>
      </c>
      <c r="H163" s="36">
        <f>SUMIFS(СВЦЭМ!$E$39:$E$782,СВЦЭМ!$A$39:$A$782,$A163,СВЦЭМ!$B$39:$B$782,H$155)+'СЕТ СН'!$F$12</f>
        <v>173.55429654</v>
      </c>
      <c r="I163" s="36">
        <f>SUMIFS(СВЦЭМ!$E$39:$E$782,СВЦЭМ!$A$39:$A$782,$A163,СВЦЭМ!$B$39:$B$782,I$155)+'СЕТ СН'!$F$12</f>
        <v>160.12949166000001</v>
      </c>
      <c r="J163" s="36">
        <f>SUMIFS(СВЦЭМ!$E$39:$E$782,СВЦЭМ!$A$39:$A$782,$A163,СВЦЭМ!$B$39:$B$782,J$155)+'СЕТ СН'!$F$12</f>
        <v>156.19735750999999</v>
      </c>
      <c r="K163" s="36">
        <f>SUMIFS(СВЦЭМ!$E$39:$E$782,СВЦЭМ!$A$39:$A$782,$A163,СВЦЭМ!$B$39:$B$782,K$155)+'СЕТ СН'!$F$12</f>
        <v>158.22084634000001</v>
      </c>
      <c r="L163" s="36">
        <f>SUMIFS(СВЦЭМ!$E$39:$E$782,СВЦЭМ!$A$39:$A$782,$A163,СВЦЭМ!$B$39:$B$782,L$155)+'СЕТ СН'!$F$12</f>
        <v>153.26030514000001</v>
      </c>
      <c r="M163" s="36">
        <f>SUMIFS(СВЦЭМ!$E$39:$E$782,СВЦЭМ!$A$39:$A$782,$A163,СВЦЭМ!$B$39:$B$782,M$155)+'СЕТ СН'!$F$12</f>
        <v>154.98093385000001</v>
      </c>
      <c r="N163" s="36">
        <f>SUMIFS(СВЦЭМ!$E$39:$E$782,СВЦЭМ!$A$39:$A$782,$A163,СВЦЭМ!$B$39:$B$782,N$155)+'СЕТ СН'!$F$12</f>
        <v>157.82054989</v>
      </c>
      <c r="O163" s="36">
        <f>SUMIFS(СВЦЭМ!$E$39:$E$782,СВЦЭМ!$A$39:$A$782,$A163,СВЦЭМ!$B$39:$B$782,O$155)+'СЕТ СН'!$F$12</f>
        <v>154.98852678</v>
      </c>
      <c r="P163" s="36">
        <f>SUMIFS(СВЦЭМ!$E$39:$E$782,СВЦЭМ!$A$39:$A$782,$A163,СВЦЭМ!$B$39:$B$782,P$155)+'СЕТ СН'!$F$12</f>
        <v>156.05805894</v>
      </c>
      <c r="Q163" s="36">
        <f>SUMIFS(СВЦЭМ!$E$39:$E$782,СВЦЭМ!$A$39:$A$782,$A163,СВЦЭМ!$B$39:$B$782,Q$155)+'СЕТ СН'!$F$12</f>
        <v>159.05111411999999</v>
      </c>
      <c r="R163" s="36">
        <f>SUMIFS(СВЦЭМ!$E$39:$E$782,СВЦЭМ!$A$39:$A$782,$A163,СВЦЭМ!$B$39:$B$782,R$155)+'СЕТ СН'!$F$12</f>
        <v>158.42703347</v>
      </c>
      <c r="S163" s="36">
        <f>SUMIFS(СВЦЭМ!$E$39:$E$782,СВЦЭМ!$A$39:$A$782,$A163,СВЦЭМ!$B$39:$B$782,S$155)+'СЕТ СН'!$F$12</f>
        <v>156.49078066000001</v>
      </c>
      <c r="T163" s="36">
        <f>SUMIFS(СВЦЭМ!$E$39:$E$782,СВЦЭМ!$A$39:$A$782,$A163,СВЦЭМ!$B$39:$B$782,T$155)+'СЕТ СН'!$F$12</f>
        <v>154.81973447999999</v>
      </c>
      <c r="U163" s="36">
        <f>SUMIFS(СВЦЭМ!$E$39:$E$782,СВЦЭМ!$A$39:$A$782,$A163,СВЦЭМ!$B$39:$B$782,U$155)+'СЕТ СН'!$F$12</f>
        <v>152.32693366999999</v>
      </c>
      <c r="V163" s="36">
        <f>SUMIFS(СВЦЭМ!$E$39:$E$782,СВЦЭМ!$A$39:$A$782,$A163,СВЦЭМ!$B$39:$B$782,V$155)+'СЕТ СН'!$F$12</f>
        <v>152.19124746</v>
      </c>
      <c r="W163" s="36">
        <f>SUMIFS(СВЦЭМ!$E$39:$E$782,СВЦЭМ!$A$39:$A$782,$A163,СВЦЭМ!$B$39:$B$782,W$155)+'СЕТ СН'!$F$12</f>
        <v>155.33071043999999</v>
      </c>
      <c r="X163" s="36">
        <f>SUMIFS(СВЦЭМ!$E$39:$E$782,СВЦЭМ!$A$39:$A$782,$A163,СВЦЭМ!$B$39:$B$782,X$155)+'СЕТ СН'!$F$12</f>
        <v>161.80901829000001</v>
      </c>
      <c r="Y163" s="36">
        <f>SUMIFS(СВЦЭМ!$E$39:$E$782,СВЦЭМ!$A$39:$A$782,$A163,СВЦЭМ!$B$39:$B$782,Y$155)+'СЕТ СН'!$F$12</f>
        <v>168.09481346000001</v>
      </c>
    </row>
    <row r="164" spans="1:25" ht="15.75" x14ac:dyDescent="0.2">
      <c r="A164" s="35">
        <f t="shared" si="4"/>
        <v>45574</v>
      </c>
      <c r="B164" s="36">
        <f>SUMIFS(СВЦЭМ!$E$39:$E$782,СВЦЭМ!$A$39:$A$782,$A164,СВЦЭМ!$B$39:$B$782,B$155)+'СЕТ СН'!$F$12</f>
        <v>172.37236915</v>
      </c>
      <c r="C164" s="36">
        <f>SUMIFS(СВЦЭМ!$E$39:$E$782,СВЦЭМ!$A$39:$A$782,$A164,СВЦЭМ!$B$39:$B$782,C$155)+'СЕТ СН'!$F$12</f>
        <v>181.17623578999999</v>
      </c>
      <c r="D164" s="36">
        <f>SUMIFS(СВЦЭМ!$E$39:$E$782,СВЦЭМ!$A$39:$A$782,$A164,СВЦЭМ!$B$39:$B$782,D$155)+'СЕТ СН'!$F$12</f>
        <v>185.47313621999999</v>
      </c>
      <c r="E164" s="36">
        <f>SUMIFS(СВЦЭМ!$E$39:$E$782,СВЦЭМ!$A$39:$A$782,$A164,СВЦЭМ!$B$39:$B$782,E$155)+'СЕТ СН'!$F$12</f>
        <v>188.00066530000001</v>
      </c>
      <c r="F164" s="36">
        <f>SUMIFS(СВЦЭМ!$E$39:$E$782,СВЦЭМ!$A$39:$A$782,$A164,СВЦЭМ!$B$39:$B$782,F$155)+'СЕТ СН'!$F$12</f>
        <v>187.10846408</v>
      </c>
      <c r="G164" s="36">
        <f>SUMIFS(СВЦЭМ!$E$39:$E$782,СВЦЭМ!$A$39:$A$782,$A164,СВЦЭМ!$B$39:$B$782,G$155)+'СЕТ СН'!$F$12</f>
        <v>183.23658649000001</v>
      </c>
      <c r="H164" s="36">
        <f>SUMIFS(СВЦЭМ!$E$39:$E$782,СВЦЭМ!$A$39:$A$782,$A164,СВЦЭМ!$B$39:$B$782,H$155)+'СЕТ СН'!$F$12</f>
        <v>175.85733273</v>
      </c>
      <c r="I164" s="36">
        <f>SUMIFS(СВЦЭМ!$E$39:$E$782,СВЦЭМ!$A$39:$A$782,$A164,СВЦЭМ!$B$39:$B$782,I$155)+'СЕТ СН'!$F$12</f>
        <v>172.89525166999999</v>
      </c>
      <c r="J164" s="36">
        <f>SUMIFS(СВЦЭМ!$E$39:$E$782,СВЦЭМ!$A$39:$A$782,$A164,СВЦЭМ!$B$39:$B$782,J$155)+'СЕТ СН'!$F$12</f>
        <v>163.29947430999999</v>
      </c>
      <c r="K164" s="36">
        <f>SUMIFS(СВЦЭМ!$E$39:$E$782,СВЦЭМ!$A$39:$A$782,$A164,СВЦЭМ!$B$39:$B$782,K$155)+'СЕТ СН'!$F$12</f>
        <v>162.31770018</v>
      </c>
      <c r="L164" s="36">
        <f>SUMIFS(СВЦЭМ!$E$39:$E$782,СВЦЭМ!$A$39:$A$782,$A164,СВЦЭМ!$B$39:$B$782,L$155)+'СЕТ СН'!$F$12</f>
        <v>160.75672656</v>
      </c>
      <c r="M164" s="36">
        <f>SUMIFS(СВЦЭМ!$E$39:$E$782,СВЦЭМ!$A$39:$A$782,$A164,СВЦЭМ!$B$39:$B$782,M$155)+'СЕТ СН'!$F$12</f>
        <v>162.88326247000001</v>
      </c>
      <c r="N164" s="36">
        <f>SUMIFS(СВЦЭМ!$E$39:$E$782,СВЦЭМ!$A$39:$A$782,$A164,СВЦЭМ!$B$39:$B$782,N$155)+'СЕТ СН'!$F$12</f>
        <v>165.79462871000001</v>
      </c>
      <c r="O164" s="36">
        <f>SUMIFS(СВЦЭМ!$E$39:$E$782,СВЦЭМ!$A$39:$A$782,$A164,СВЦЭМ!$B$39:$B$782,O$155)+'СЕТ СН'!$F$12</f>
        <v>165.04582558999999</v>
      </c>
      <c r="P164" s="36">
        <f>SUMIFS(СВЦЭМ!$E$39:$E$782,СВЦЭМ!$A$39:$A$782,$A164,СВЦЭМ!$B$39:$B$782,P$155)+'СЕТ СН'!$F$12</f>
        <v>163.87623705999999</v>
      </c>
      <c r="Q164" s="36">
        <f>SUMIFS(СВЦЭМ!$E$39:$E$782,СВЦЭМ!$A$39:$A$782,$A164,СВЦЭМ!$B$39:$B$782,Q$155)+'СЕТ СН'!$F$12</f>
        <v>167.22837228</v>
      </c>
      <c r="R164" s="36">
        <f>SUMIFS(СВЦЭМ!$E$39:$E$782,СВЦЭМ!$A$39:$A$782,$A164,СВЦЭМ!$B$39:$B$782,R$155)+'СЕТ СН'!$F$12</f>
        <v>166.75300132999999</v>
      </c>
      <c r="S164" s="36">
        <f>SUMIFS(СВЦЭМ!$E$39:$E$782,СВЦЭМ!$A$39:$A$782,$A164,СВЦЭМ!$B$39:$B$782,S$155)+'СЕТ СН'!$F$12</f>
        <v>165.03494244000001</v>
      </c>
      <c r="T164" s="36">
        <f>SUMIFS(СВЦЭМ!$E$39:$E$782,СВЦЭМ!$A$39:$A$782,$A164,СВЦЭМ!$B$39:$B$782,T$155)+'СЕТ СН'!$F$12</f>
        <v>164.85101076999999</v>
      </c>
      <c r="U164" s="36">
        <f>SUMIFS(СВЦЭМ!$E$39:$E$782,СВЦЭМ!$A$39:$A$782,$A164,СВЦЭМ!$B$39:$B$782,U$155)+'СЕТ СН'!$F$12</f>
        <v>165.02678348000001</v>
      </c>
      <c r="V164" s="36">
        <f>SUMIFS(СВЦЭМ!$E$39:$E$782,СВЦЭМ!$A$39:$A$782,$A164,СВЦЭМ!$B$39:$B$782,V$155)+'СЕТ СН'!$F$12</f>
        <v>166.38201445999999</v>
      </c>
      <c r="W164" s="36">
        <f>SUMIFS(СВЦЭМ!$E$39:$E$782,СВЦЭМ!$A$39:$A$782,$A164,СВЦЭМ!$B$39:$B$782,W$155)+'СЕТ СН'!$F$12</f>
        <v>168.35879585000001</v>
      </c>
      <c r="X164" s="36">
        <f>SUMIFS(СВЦЭМ!$E$39:$E$782,СВЦЭМ!$A$39:$A$782,$A164,СВЦЭМ!$B$39:$B$782,X$155)+'СЕТ СН'!$F$12</f>
        <v>175.82436593</v>
      </c>
      <c r="Y164" s="36">
        <f>SUMIFS(СВЦЭМ!$E$39:$E$782,СВЦЭМ!$A$39:$A$782,$A164,СВЦЭМ!$B$39:$B$782,Y$155)+'СЕТ СН'!$F$12</f>
        <v>181.49686398</v>
      </c>
    </row>
    <row r="165" spans="1:25" ht="15.75" x14ac:dyDescent="0.2">
      <c r="A165" s="35">
        <f t="shared" si="4"/>
        <v>45575</v>
      </c>
      <c r="B165" s="36">
        <f>SUMIFS(СВЦЭМ!$E$39:$E$782,СВЦЭМ!$A$39:$A$782,$A165,СВЦЭМ!$B$39:$B$782,B$155)+'СЕТ СН'!$F$12</f>
        <v>179.23179400000001</v>
      </c>
      <c r="C165" s="36">
        <f>SUMIFS(СВЦЭМ!$E$39:$E$782,СВЦЭМ!$A$39:$A$782,$A165,СВЦЭМ!$B$39:$B$782,C$155)+'СЕТ СН'!$F$12</f>
        <v>183.14990022999999</v>
      </c>
      <c r="D165" s="36">
        <f>SUMIFS(СВЦЭМ!$E$39:$E$782,СВЦЭМ!$A$39:$A$782,$A165,СВЦЭМ!$B$39:$B$782,D$155)+'СЕТ СН'!$F$12</f>
        <v>181.6033875</v>
      </c>
      <c r="E165" s="36">
        <f>SUMIFS(СВЦЭМ!$E$39:$E$782,СВЦЭМ!$A$39:$A$782,$A165,СВЦЭМ!$B$39:$B$782,E$155)+'СЕТ СН'!$F$12</f>
        <v>182.02289536000001</v>
      </c>
      <c r="F165" s="36">
        <f>SUMIFS(СВЦЭМ!$E$39:$E$782,СВЦЭМ!$A$39:$A$782,$A165,СВЦЭМ!$B$39:$B$782,F$155)+'СЕТ СН'!$F$12</f>
        <v>182.79769619999999</v>
      </c>
      <c r="G165" s="36">
        <f>SUMIFS(СВЦЭМ!$E$39:$E$782,СВЦЭМ!$A$39:$A$782,$A165,СВЦЭМ!$B$39:$B$782,G$155)+'СЕТ СН'!$F$12</f>
        <v>179.72362652000001</v>
      </c>
      <c r="H165" s="36">
        <f>SUMIFS(СВЦЭМ!$E$39:$E$782,СВЦЭМ!$A$39:$A$782,$A165,СВЦЭМ!$B$39:$B$782,H$155)+'СЕТ СН'!$F$12</f>
        <v>169.7662139</v>
      </c>
      <c r="I165" s="36">
        <f>SUMIFS(СВЦЭМ!$E$39:$E$782,СВЦЭМ!$A$39:$A$782,$A165,СВЦЭМ!$B$39:$B$782,I$155)+'СЕТ СН'!$F$12</f>
        <v>160.65107085</v>
      </c>
      <c r="J165" s="36">
        <f>SUMIFS(СВЦЭМ!$E$39:$E$782,СВЦЭМ!$A$39:$A$782,$A165,СВЦЭМ!$B$39:$B$782,J$155)+'СЕТ СН'!$F$12</f>
        <v>156.50887021</v>
      </c>
      <c r="K165" s="36">
        <f>SUMIFS(СВЦЭМ!$E$39:$E$782,СВЦЭМ!$A$39:$A$782,$A165,СВЦЭМ!$B$39:$B$782,K$155)+'СЕТ СН'!$F$12</f>
        <v>155.6424342</v>
      </c>
      <c r="L165" s="36">
        <f>SUMIFS(СВЦЭМ!$E$39:$E$782,СВЦЭМ!$A$39:$A$782,$A165,СВЦЭМ!$B$39:$B$782,L$155)+'СЕТ СН'!$F$12</f>
        <v>155.06808622</v>
      </c>
      <c r="M165" s="36">
        <f>SUMIFS(СВЦЭМ!$E$39:$E$782,СВЦЭМ!$A$39:$A$782,$A165,СВЦЭМ!$B$39:$B$782,M$155)+'СЕТ СН'!$F$12</f>
        <v>157.68638808</v>
      </c>
      <c r="N165" s="36">
        <f>SUMIFS(СВЦЭМ!$E$39:$E$782,СВЦЭМ!$A$39:$A$782,$A165,СВЦЭМ!$B$39:$B$782,N$155)+'СЕТ СН'!$F$12</f>
        <v>157.62395766</v>
      </c>
      <c r="O165" s="36">
        <f>SUMIFS(СВЦЭМ!$E$39:$E$782,СВЦЭМ!$A$39:$A$782,$A165,СВЦЭМ!$B$39:$B$782,O$155)+'СЕТ СН'!$F$12</f>
        <v>158.53522047000001</v>
      </c>
      <c r="P165" s="36">
        <f>SUMIFS(СВЦЭМ!$E$39:$E$782,СВЦЭМ!$A$39:$A$782,$A165,СВЦЭМ!$B$39:$B$782,P$155)+'СЕТ СН'!$F$12</f>
        <v>159.91425783</v>
      </c>
      <c r="Q165" s="36">
        <f>SUMIFS(СВЦЭМ!$E$39:$E$782,СВЦЭМ!$A$39:$A$782,$A165,СВЦЭМ!$B$39:$B$782,Q$155)+'СЕТ СН'!$F$12</f>
        <v>162.21478504999999</v>
      </c>
      <c r="R165" s="36">
        <f>SUMIFS(СВЦЭМ!$E$39:$E$782,СВЦЭМ!$A$39:$A$782,$A165,СВЦЭМ!$B$39:$B$782,R$155)+'СЕТ СН'!$F$12</f>
        <v>162.00096618000001</v>
      </c>
      <c r="S165" s="36">
        <f>SUMIFS(СВЦЭМ!$E$39:$E$782,СВЦЭМ!$A$39:$A$782,$A165,СВЦЭМ!$B$39:$B$782,S$155)+'СЕТ СН'!$F$12</f>
        <v>161.29688139999999</v>
      </c>
      <c r="T165" s="36">
        <f>SUMIFS(СВЦЭМ!$E$39:$E$782,СВЦЭМ!$A$39:$A$782,$A165,СВЦЭМ!$B$39:$B$782,T$155)+'СЕТ СН'!$F$12</f>
        <v>154.87524239000001</v>
      </c>
      <c r="U165" s="36">
        <f>SUMIFS(СВЦЭМ!$E$39:$E$782,СВЦЭМ!$A$39:$A$782,$A165,СВЦЭМ!$B$39:$B$782,U$155)+'СЕТ СН'!$F$12</f>
        <v>147.93507645</v>
      </c>
      <c r="V165" s="36">
        <f>SUMIFS(СВЦЭМ!$E$39:$E$782,СВЦЭМ!$A$39:$A$782,$A165,СВЦЭМ!$B$39:$B$782,V$155)+'СЕТ СН'!$F$12</f>
        <v>147.91954989000001</v>
      </c>
      <c r="W165" s="36">
        <f>SUMIFS(СВЦЭМ!$E$39:$E$782,СВЦЭМ!$A$39:$A$782,$A165,СВЦЭМ!$B$39:$B$782,W$155)+'СЕТ СН'!$F$12</f>
        <v>149.61052948</v>
      </c>
      <c r="X165" s="36">
        <f>SUMIFS(СВЦЭМ!$E$39:$E$782,СВЦЭМ!$A$39:$A$782,$A165,СВЦЭМ!$B$39:$B$782,X$155)+'СЕТ СН'!$F$12</f>
        <v>155.93145200000001</v>
      </c>
      <c r="Y165" s="36">
        <f>SUMIFS(СВЦЭМ!$E$39:$E$782,СВЦЭМ!$A$39:$A$782,$A165,СВЦЭМ!$B$39:$B$782,Y$155)+'СЕТ СН'!$F$12</f>
        <v>163.16855056</v>
      </c>
    </row>
    <row r="166" spans="1:25" ht="15.75" x14ac:dyDescent="0.2">
      <c r="A166" s="35">
        <f t="shared" si="4"/>
        <v>45576</v>
      </c>
      <c r="B166" s="36">
        <f>SUMIFS(СВЦЭМ!$E$39:$E$782,СВЦЭМ!$A$39:$A$782,$A166,СВЦЭМ!$B$39:$B$782,B$155)+'СЕТ СН'!$F$12</f>
        <v>178.16810687</v>
      </c>
      <c r="C166" s="36">
        <f>SUMIFS(СВЦЭМ!$E$39:$E$782,СВЦЭМ!$A$39:$A$782,$A166,СВЦЭМ!$B$39:$B$782,C$155)+'СЕТ СН'!$F$12</f>
        <v>183.33549203999999</v>
      </c>
      <c r="D166" s="36">
        <f>SUMIFS(СВЦЭМ!$E$39:$E$782,СВЦЭМ!$A$39:$A$782,$A166,СВЦЭМ!$B$39:$B$782,D$155)+'СЕТ СН'!$F$12</f>
        <v>184.34555700000001</v>
      </c>
      <c r="E166" s="36">
        <f>SUMIFS(СВЦЭМ!$E$39:$E$782,СВЦЭМ!$A$39:$A$782,$A166,СВЦЭМ!$B$39:$B$782,E$155)+'СЕТ СН'!$F$12</f>
        <v>184.97532201999999</v>
      </c>
      <c r="F166" s="36">
        <f>SUMIFS(СВЦЭМ!$E$39:$E$782,СВЦЭМ!$A$39:$A$782,$A166,СВЦЭМ!$B$39:$B$782,F$155)+'СЕТ СН'!$F$12</f>
        <v>187.02004757</v>
      </c>
      <c r="G166" s="36">
        <f>SUMIFS(СВЦЭМ!$E$39:$E$782,СВЦЭМ!$A$39:$A$782,$A166,СВЦЭМ!$B$39:$B$782,G$155)+'СЕТ СН'!$F$12</f>
        <v>185.73018185999999</v>
      </c>
      <c r="H166" s="36">
        <f>SUMIFS(СВЦЭМ!$E$39:$E$782,СВЦЭМ!$A$39:$A$782,$A166,СВЦЭМ!$B$39:$B$782,H$155)+'СЕТ СН'!$F$12</f>
        <v>174.69433275</v>
      </c>
      <c r="I166" s="36">
        <f>SUMIFS(СВЦЭМ!$E$39:$E$782,СВЦЭМ!$A$39:$A$782,$A166,СВЦЭМ!$B$39:$B$782,I$155)+'СЕТ СН'!$F$12</f>
        <v>167.96452033</v>
      </c>
      <c r="J166" s="36">
        <f>SUMIFS(СВЦЭМ!$E$39:$E$782,СВЦЭМ!$A$39:$A$782,$A166,СВЦЭМ!$B$39:$B$782,J$155)+'СЕТ СН'!$F$12</f>
        <v>162.47704177</v>
      </c>
      <c r="K166" s="36">
        <f>SUMIFS(СВЦЭМ!$E$39:$E$782,СВЦЭМ!$A$39:$A$782,$A166,СВЦЭМ!$B$39:$B$782,K$155)+'СЕТ СН'!$F$12</f>
        <v>162.27475820999999</v>
      </c>
      <c r="L166" s="36">
        <f>SUMIFS(СВЦЭМ!$E$39:$E$782,СВЦЭМ!$A$39:$A$782,$A166,СВЦЭМ!$B$39:$B$782,L$155)+'СЕТ СН'!$F$12</f>
        <v>162.007285</v>
      </c>
      <c r="M166" s="36">
        <f>SUMIFS(СВЦЭМ!$E$39:$E$782,СВЦЭМ!$A$39:$A$782,$A166,СВЦЭМ!$B$39:$B$782,M$155)+'СЕТ СН'!$F$12</f>
        <v>160.51561430999999</v>
      </c>
      <c r="N166" s="36">
        <f>SUMIFS(СВЦЭМ!$E$39:$E$782,СВЦЭМ!$A$39:$A$782,$A166,СВЦЭМ!$B$39:$B$782,N$155)+'СЕТ СН'!$F$12</f>
        <v>165.15619526</v>
      </c>
      <c r="O166" s="36">
        <f>SUMIFS(СВЦЭМ!$E$39:$E$782,СВЦЭМ!$A$39:$A$782,$A166,СВЦЭМ!$B$39:$B$782,O$155)+'СЕТ СН'!$F$12</f>
        <v>164.68924723000001</v>
      </c>
      <c r="P166" s="36">
        <f>SUMIFS(СВЦЭМ!$E$39:$E$782,СВЦЭМ!$A$39:$A$782,$A166,СВЦЭМ!$B$39:$B$782,P$155)+'СЕТ СН'!$F$12</f>
        <v>165.02942214000001</v>
      </c>
      <c r="Q166" s="36">
        <f>SUMIFS(СВЦЭМ!$E$39:$E$782,СВЦЭМ!$A$39:$A$782,$A166,СВЦЭМ!$B$39:$B$782,Q$155)+'СЕТ СН'!$F$12</f>
        <v>165.55890360999999</v>
      </c>
      <c r="R166" s="36">
        <f>SUMIFS(СВЦЭМ!$E$39:$E$782,СВЦЭМ!$A$39:$A$782,$A166,СВЦЭМ!$B$39:$B$782,R$155)+'СЕТ СН'!$F$12</f>
        <v>165.44868765000001</v>
      </c>
      <c r="S166" s="36">
        <f>SUMIFS(СВЦЭМ!$E$39:$E$782,СВЦЭМ!$A$39:$A$782,$A166,СВЦЭМ!$B$39:$B$782,S$155)+'СЕТ СН'!$F$12</f>
        <v>164.39442208</v>
      </c>
      <c r="T166" s="36">
        <f>SUMIFS(СВЦЭМ!$E$39:$E$782,СВЦЭМ!$A$39:$A$782,$A166,СВЦЭМ!$B$39:$B$782,T$155)+'СЕТ СН'!$F$12</f>
        <v>159.56640561</v>
      </c>
      <c r="U166" s="36">
        <f>SUMIFS(СВЦЭМ!$E$39:$E$782,СВЦЭМ!$A$39:$A$782,$A166,СВЦЭМ!$B$39:$B$782,U$155)+'СЕТ СН'!$F$12</f>
        <v>154.87889927000001</v>
      </c>
      <c r="V166" s="36">
        <f>SUMIFS(СВЦЭМ!$E$39:$E$782,СВЦЭМ!$A$39:$A$782,$A166,СВЦЭМ!$B$39:$B$782,V$155)+'СЕТ СН'!$F$12</f>
        <v>156.11182246999999</v>
      </c>
      <c r="W166" s="36">
        <f>SUMIFS(СВЦЭМ!$E$39:$E$782,СВЦЭМ!$A$39:$A$782,$A166,СВЦЭМ!$B$39:$B$782,W$155)+'СЕТ СН'!$F$12</f>
        <v>158.04953932999999</v>
      </c>
      <c r="X166" s="36">
        <f>SUMIFS(СВЦЭМ!$E$39:$E$782,СВЦЭМ!$A$39:$A$782,$A166,СВЦЭМ!$B$39:$B$782,X$155)+'СЕТ СН'!$F$12</f>
        <v>165.39998659</v>
      </c>
      <c r="Y166" s="36">
        <f>SUMIFS(СВЦЭМ!$E$39:$E$782,СВЦЭМ!$A$39:$A$782,$A166,СВЦЭМ!$B$39:$B$782,Y$155)+'СЕТ СН'!$F$12</f>
        <v>171.96961569999999</v>
      </c>
    </row>
    <row r="167" spans="1:25" ht="15.75" x14ac:dyDescent="0.2">
      <c r="A167" s="35">
        <f t="shared" si="4"/>
        <v>45577</v>
      </c>
      <c r="B167" s="36">
        <f>SUMIFS(СВЦЭМ!$E$39:$E$782,СВЦЭМ!$A$39:$A$782,$A167,СВЦЭМ!$B$39:$B$782,B$155)+'СЕТ СН'!$F$12</f>
        <v>173.37744219000001</v>
      </c>
      <c r="C167" s="36">
        <f>SUMIFS(СВЦЭМ!$E$39:$E$782,СВЦЭМ!$A$39:$A$782,$A167,СВЦЭМ!$B$39:$B$782,C$155)+'СЕТ СН'!$F$12</f>
        <v>180.25912867</v>
      </c>
      <c r="D167" s="36">
        <f>SUMIFS(СВЦЭМ!$E$39:$E$782,СВЦЭМ!$A$39:$A$782,$A167,СВЦЭМ!$B$39:$B$782,D$155)+'СЕТ СН'!$F$12</f>
        <v>186.05804448999999</v>
      </c>
      <c r="E167" s="36">
        <f>SUMIFS(СВЦЭМ!$E$39:$E$782,СВЦЭМ!$A$39:$A$782,$A167,СВЦЭМ!$B$39:$B$782,E$155)+'СЕТ СН'!$F$12</f>
        <v>185.27982459</v>
      </c>
      <c r="F167" s="36">
        <f>SUMIFS(СВЦЭМ!$E$39:$E$782,СВЦЭМ!$A$39:$A$782,$A167,СВЦЭМ!$B$39:$B$782,F$155)+'СЕТ СН'!$F$12</f>
        <v>184.65443144</v>
      </c>
      <c r="G167" s="36">
        <f>SUMIFS(СВЦЭМ!$E$39:$E$782,СВЦЭМ!$A$39:$A$782,$A167,СВЦЭМ!$B$39:$B$782,G$155)+'СЕТ СН'!$F$12</f>
        <v>185.25126093</v>
      </c>
      <c r="H167" s="36">
        <f>SUMIFS(СВЦЭМ!$E$39:$E$782,СВЦЭМ!$A$39:$A$782,$A167,СВЦЭМ!$B$39:$B$782,H$155)+'СЕТ СН'!$F$12</f>
        <v>182.77124678999999</v>
      </c>
      <c r="I167" s="36">
        <f>SUMIFS(СВЦЭМ!$E$39:$E$782,СВЦЭМ!$A$39:$A$782,$A167,СВЦЭМ!$B$39:$B$782,I$155)+'СЕТ СН'!$F$12</f>
        <v>177.21235525</v>
      </c>
      <c r="J167" s="36">
        <f>SUMIFS(СВЦЭМ!$E$39:$E$782,СВЦЭМ!$A$39:$A$782,$A167,СВЦЭМ!$B$39:$B$782,J$155)+'СЕТ СН'!$F$12</f>
        <v>167.22112770000001</v>
      </c>
      <c r="K167" s="36">
        <f>SUMIFS(СВЦЭМ!$E$39:$E$782,СВЦЭМ!$A$39:$A$782,$A167,СВЦЭМ!$B$39:$B$782,K$155)+'СЕТ СН'!$F$12</f>
        <v>160.92505452</v>
      </c>
      <c r="L167" s="36">
        <f>SUMIFS(СВЦЭМ!$E$39:$E$782,СВЦЭМ!$A$39:$A$782,$A167,СВЦЭМ!$B$39:$B$782,L$155)+'СЕТ СН'!$F$12</f>
        <v>157.59585336999999</v>
      </c>
      <c r="M167" s="36">
        <f>SUMIFS(СВЦЭМ!$E$39:$E$782,СВЦЭМ!$A$39:$A$782,$A167,СВЦЭМ!$B$39:$B$782,M$155)+'СЕТ СН'!$F$12</f>
        <v>156.29986815000001</v>
      </c>
      <c r="N167" s="36">
        <f>SUMIFS(СВЦЭМ!$E$39:$E$782,СВЦЭМ!$A$39:$A$782,$A167,СВЦЭМ!$B$39:$B$782,N$155)+'СЕТ СН'!$F$12</f>
        <v>157.55576037</v>
      </c>
      <c r="O167" s="36">
        <f>SUMIFS(СВЦЭМ!$E$39:$E$782,СВЦЭМ!$A$39:$A$782,$A167,СВЦЭМ!$B$39:$B$782,O$155)+'СЕТ СН'!$F$12</f>
        <v>158.10672840000001</v>
      </c>
      <c r="P167" s="36">
        <f>SUMIFS(СВЦЭМ!$E$39:$E$782,СВЦЭМ!$A$39:$A$782,$A167,СВЦЭМ!$B$39:$B$782,P$155)+'СЕТ СН'!$F$12</f>
        <v>159.56079457000001</v>
      </c>
      <c r="Q167" s="36">
        <f>SUMIFS(СВЦЭМ!$E$39:$E$782,СВЦЭМ!$A$39:$A$782,$A167,СВЦЭМ!$B$39:$B$782,Q$155)+'СЕТ СН'!$F$12</f>
        <v>160.00761494</v>
      </c>
      <c r="R167" s="36">
        <f>SUMIFS(СВЦЭМ!$E$39:$E$782,СВЦЭМ!$A$39:$A$782,$A167,СВЦЭМ!$B$39:$B$782,R$155)+'СЕТ СН'!$F$12</f>
        <v>160.60913844000001</v>
      </c>
      <c r="S167" s="36">
        <f>SUMIFS(СВЦЭМ!$E$39:$E$782,СВЦЭМ!$A$39:$A$782,$A167,СВЦЭМ!$B$39:$B$782,S$155)+'СЕТ СН'!$F$12</f>
        <v>160.15257833000001</v>
      </c>
      <c r="T167" s="36">
        <f>SUMIFS(СВЦЭМ!$E$39:$E$782,СВЦЭМ!$A$39:$A$782,$A167,СВЦЭМ!$B$39:$B$782,T$155)+'СЕТ СН'!$F$12</f>
        <v>155.92095574000001</v>
      </c>
      <c r="U167" s="36">
        <f>SUMIFS(СВЦЭМ!$E$39:$E$782,СВЦЭМ!$A$39:$A$782,$A167,СВЦЭМ!$B$39:$B$782,U$155)+'СЕТ СН'!$F$12</f>
        <v>150.82486738</v>
      </c>
      <c r="V167" s="36">
        <f>SUMIFS(СВЦЭМ!$E$39:$E$782,СВЦЭМ!$A$39:$A$782,$A167,СВЦЭМ!$B$39:$B$782,V$155)+'СЕТ СН'!$F$12</f>
        <v>151.98089576999999</v>
      </c>
      <c r="W167" s="36">
        <f>SUMIFS(СВЦЭМ!$E$39:$E$782,СВЦЭМ!$A$39:$A$782,$A167,СВЦЭМ!$B$39:$B$782,W$155)+'СЕТ СН'!$F$12</f>
        <v>153.82430368999999</v>
      </c>
      <c r="X167" s="36">
        <f>SUMIFS(СВЦЭМ!$E$39:$E$782,СВЦЭМ!$A$39:$A$782,$A167,СВЦЭМ!$B$39:$B$782,X$155)+'СЕТ СН'!$F$12</f>
        <v>159.44078062</v>
      </c>
      <c r="Y167" s="36">
        <f>SUMIFS(СВЦЭМ!$E$39:$E$782,СВЦЭМ!$A$39:$A$782,$A167,СВЦЭМ!$B$39:$B$782,Y$155)+'СЕТ СН'!$F$12</f>
        <v>168.19479476000001</v>
      </c>
    </row>
    <row r="168" spans="1:25" ht="15.75" x14ac:dyDescent="0.2">
      <c r="A168" s="35">
        <f t="shared" si="4"/>
        <v>45578</v>
      </c>
      <c r="B168" s="36">
        <f>SUMIFS(СВЦЭМ!$E$39:$E$782,СВЦЭМ!$A$39:$A$782,$A168,СВЦЭМ!$B$39:$B$782,B$155)+'СЕТ СН'!$F$12</f>
        <v>170.34060785</v>
      </c>
      <c r="C168" s="36">
        <f>SUMIFS(СВЦЭМ!$E$39:$E$782,СВЦЭМ!$A$39:$A$782,$A168,СВЦЭМ!$B$39:$B$782,C$155)+'СЕТ СН'!$F$12</f>
        <v>175.00113554999999</v>
      </c>
      <c r="D168" s="36">
        <f>SUMIFS(СВЦЭМ!$E$39:$E$782,СВЦЭМ!$A$39:$A$782,$A168,СВЦЭМ!$B$39:$B$782,D$155)+'СЕТ СН'!$F$12</f>
        <v>180.63650734000001</v>
      </c>
      <c r="E168" s="36">
        <f>SUMIFS(СВЦЭМ!$E$39:$E$782,СВЦЭМ!$A$39:$A$782,$A168,СВЦЭМ!$B$39:$B$782,E$155)+'СЕТ СН'!$F$12</f>
        <v>185.54850901</v>
      </c>
      <c r="F168" s="36">
        <f>SUMIFS(СВЦЭМ!$E$39:$E$782,СВЦЭМ!$A$39:$A$782,$A168,СВЦЭМ!$B$39:$B$782,F$155)+'СЕТ СН'!$F$12</f>
        <v>185.67354534</v>
      </c>
      <c r="G168" s="36">
        <f>SUMIFS(СВЦЭМ!$E$39:$E$782,СВЦЭМ!$A$39:$A$782,$A168,СВЦЭМ!$B$39:$B$782,G$155)+'СЕТ СН'!$F$12</f>
        <v>184.68411703000001</v>
      </c>
      <c r="H168" s="36">
        <f>SUMIFS(СВЦЭМ!$E$39:$E$782,СВЦЭМ!$A$39:$A$782,$A168,СВЦЭМ!$B$39:$B$782,H$155)+'СЕТ СН'!$F$12</f>
        <v>180.94215285000001</v>
      </c>
      <c r="I168" s="36">
        <f>SUMIFS(СВЦЭМ!$E$39:$E$782,СВЦЭМ!$A$39:$A$782,$A168,СВЦЭМ!$B$39:$B$782,I$155)+'СЕТ СН'!$F$12</f>
        <v>174.87589052999999</v>
      </c>
      <c r="J168" s="36">
        <f>SUMIFS(СВЦЭМ!$E$39:$E$782,СВЦЭМ!$A$39:$A$782,$A168,СВЦЭМ!$B$39:$B$782,J$155)+'СЕТ СН'!$F$12</f>
        <v>166.70421931000001</v>
      </c>
      <c r="K168" s="36">
        <f>SUMIFS(СВЦЭМ!$E$39:$E$782,СВЦЭМ!$A$39:$A$782,$A168,СВЦЭМ!$B$39:$B$782,K$155)+'СЕТ СН'!$F$12</f>
        <v>159.61871973999999</v>
      </c>
      <c r="L168" s="36">
        <f>SUMIFS(СВЦЭМ!$E$39:$E$782,СВЦЭМ!$A$39:$A$782,$A168,СВЦЭМ!$B$39:$B$782,L$155)+'СЕТ СН'!$F$12</f>
        <v>153.7325831</v>
      </c>
      <c r="M168" s="36">
        <f>SUMIFS(СВЦЭМ!$E$39:$E$782,СВЦЭМ!$A$39:$A$782,$A168,СВЦЭМ!$B$39:$B$782,M$155)+'СЕТ СН'!$F$12</f>
        <v>154.70877727999999</v>
      </c>
      <c r="N168" s="36">
        <f>SUMIFS(СВЦЭМ!$E$39:$E$782,СВЦЭМ!$A$39:$A$782,$A168,СВЦЭМ!$B$39:$B$782,N$155)+'СЕТ СН'!$F$12</f>
        <v>157.4621885</v>
      </c>
      <c r="O168" s="36">
        <f>SUMIFS(СВЦЭМ!$E$39:$E$782,СВЦЭМ!$A$39:$A$782,$A168,СВЦЭМ!$B$39:$B$782,O$155)+'СЕТ СН'!$F$12</f>
        <v>159.66701069000001</v>
      </c>
      <c r="P168" s="36">
        <f>SUMIFS(СВЦЭМ!$E$39:$E$782,СВЦЭМ!$A$39:$A$782,$A168,СВЦЭМ!$B$39:$B$782,P$155)+'СЕТ СН'!$F$12</f>
        <v>160.71175206000001</v>
      </c>
      <c r="Q168" s="36">
        <f>SUMIFS(СВЦЭМ!$E$39:$E$782,СВЦЭМ!$A$39:$A$782,$A168,СВЦЭМ!$B$39:$B$782,Q$155)+'СЕТ СН'!$F$12</f>
        <v>161.83458400000001</v>
      </c>
      <c r="R168" s="36">
        <f>SUMIFS(СВЦЭМ!$E$39:$E$782,СВЦЭМ!$A$39:$A$782,$A168,СВЦЭМ!$B$39:$B$782,R$155)+'СЕТ СН'!$F$12</f>
        <v>161.67174252000001</v>
      </c>
      <c r="S168" s="36">
        <f>SUMIFS(СВЦЭМ!$E$39:$E$782,СВЦЭМ!$A$39:$A$782,$A168,СВЦЭМ!$B$39:$B$782,S$155)+'СЕТ СН'!$F$12</f>
        <v>158.74622074000001</v>
      </c>
      <c r="T168" s="36">
        <f>SUMIFS(СВЦЭМ!$E$39:$E$782,СВЦЭМ!$A$39:$A$782,$A168,СВЦЭМ!$B$39:$B$782,T$155)+'СЕТ СН'!$F$12</f>
        <v>152.15584569000001</v>
      </c>
      <c r="U168" s="36">
        <f>SUMIFS(СВЦЭМ!$E$39:$E$782,СВЦЭМ!$A$39:$A$782,$A168,СВЦЭМ!$B$39:$B$782,U$155)+'СЕТ СН'!$F$12</f>
        <v>146.97228143000001</v>
      </c>
      <c r="V168" s="36">
        <f>SUMIFS(СВЦЭМ!$E$39:$E$782,СВЦЭМ!$A$39:$A$782,$A168,СВЦЭМ!$B$39:$B$782,V$155)+'СЕТ СН'!$F$12</f>
        <v>146.99266405</v>
      </c>
      <c r="W168" s="36">
        <f>SUMIFS(СВЦЭМ!$E$39:$E$782,СВЦЭМ!$A$39:$A$782,$A168,СВЦЭМ!$B$39:$B$782,W$155)+'СЕТ СН'!$F$12</f>
        <v>149.28560368000001</v>
      </c>
      <c r="X168" s="36">
        <f>SUMIFS(СВЦЭМ!$E$39:$E$782,СВЦЭМ!$A$39:$A$782,$A168,СВЦЭМ!$B$39:$B$782,X$155)+'СЕТ СН'!$F$12</f>
        <v>156.67782295999999</v>
      </c>
      <c r="Y168" s="36">
        <f>SUMIFS(СВЦЭМ!$E$39:$E$782,СВЦЭМ!$A$39:$A$782,$A168,СВЦЭМ!$B$39:$B$782,Y$155)+'СЕТ СН'!$F$12</f>
        <v>165.75349412</v>
      </c>
    </row>
    <row r="169" spans="1:25" ht="15.75" x14ac:dyDescent="0.2">
      <c r="A169" s="35">
        <f t="shared" si="4"/>
        <v>45579</v>
      </c>
      <c r="B169" s="36">
        <f>SUMIFS(СВЦЭМ!$E$39:$E$782,СВЦЭМ!$A$39:$A$782,$A169,СВЦЭМ!$B$39:$B$782,B$155)+'СЕТ СН'!$F$12</f>
        <v>182.97085014000001</v>
      </c>
      <c r="C169" s="36">
        <f>SUMIFS(СВЦЭМ!$E$39:$E$782,СВЦЭМ!$A$39:$A$782,$A169,СВЦЭМ!$B$39:$B$782,C$155)+'СЕТ СН'!$F$12</f>
        <v>190.19847985999999</v>
      </c>
      <c r="D169" s="36">
        <f>SUMIFS(СВЦЭМ!$E$39:$E$782,СВЦЭМ!$A$39:$A$782,$A169,СВЦЭМ!$B$39:$B$782,D$155)+'СЕТ СН'!$F$12</f>
        <v>191.35894622000001</v>
      </c>
      <c r="E169" s="36">
        <f>SUMIFS(СВЦЭМ!$E$39:$E$782,СВЦЭМ!$A$39:$A$782,$A169,СВЦЭМ!$B$39:$B$782,E$155)+'СЕТ СН'!$F$12</f>
        <v>191.71554971</v>
      </c>
      <c r="F169" s="36">
        <f>SUMIFS(СВЦЭМ!$E$39:$E$782,СВЦЭМ!$A$39:$A$782,$A169,СВЦЭМ!$B$39:$B$782,F$155)+'СЕТ СН'!$F$12</f>
        <v>190.83537820999999</v>
      </c>
      <c r="G169" s="36">
        <f>SUMIFS(СВЦЭМ!$E$39:$E$782,СВЦЭМ!$A$39:$A$782,$A169,СВЦЭМ!$B$39:$B$782,G$155)+'СЕТ СН'!$F$12</f>
        <v>192.57468108</v>
      </c>
      <c r="H169" s="36">
        <f>SUMIFS(СВЦЭМ!$E$39:$E$782,СВЦЭМ!$A$39:$A$782,$A169,СВЦЭМ!$B$39:$B$782,H$155)+'СЕТ СН'!$F$12</f>
        <v>183.32154946</v>
      </c>
      <c r="I169" s="36">
        <f>SUMIFS(СВЦЭМ!$E$39:$E$782,СВЦЭМ!$A$39:$A$782,$A169,СВЦЭМ!$B$39:$B$782,I$155)+'СЕТ СН'!$F$12</f>
        <v>176.15890729</v>
      </c>
      <c r="J169" s="36">
        <f>SUMIFS(СВЦЭМ!$E$39:$E$782,СВЦЭМ!$A$39:$A$782,$A169,СВЦЭМ!$B$39:$B$782,J$155)+'СЕТ СН'!$F$12</f>
        <v>170.49752465</v>
      </c>
      <c r="K169" s="36">
        <f>SUMIFS(СВЦЭМ!$E$39:$E$782,СВЦЭМ!$A$39:$A$782,$A169,СВЦЭМ!$B$39:$B$782,K$155)+'СЕТ СН'!$F$12</f>
        <v>170.64089367</v>
      </c>
      <c r="L169" s="36">
        <f>SUMIFS(СВЦЭМ!$E$39:$E$782,СВЦЭМ!$A$39:$A$782,$A169,СВЦЭМ!$B$39:$B$782,L$155)+'СЕТ СН'!$F$12</f>
        <v>172.51073958999999</v>
      </c>
      <c r="M169" s="36">
        <f>SUMIFS(СВЦЭМ!$E$39:$E$782,СВЦЭМ!$A$39:$A$782,$A169,СВЦЭМ!$B$39:$B$782,M$155)+'СЕТ СН'!$F$12</f>
        <v>176.65878001999999</v>
      </c>
      <c r="N169" s="36">
        <f>SUMIFS(СВЦЭМ!$E$39:$E$782,СВЦЭМ!$A$39:$A$782,$A169,СВЦЭМ!$B$39:$B$782,N$155)+'СЕТ СН'!$F$12</f>
        <v>176.98763305</v>
      </c>
      <c r="O169" s="36">
        <f>SUMIFS(СВЦЭМ!$E$39:$E$782,СВЦЭМ!$A$39:$A$782,$A169,СВЦЭМ!$B$39:$B$782,O$155)+'СЕТ СН'!$F$12</f>
        <v>174.70680523999999</v>
      </c>
      <c r="P169" s="36">
        <f>SUMIFS(СВЦЭМ!$E$39:$E$782,СВЦЭМ!$A$39:$A$782,$A169,СВЦЭМ!$B$39:$B$782,P$155)+'СЕТ СН'!$F$12</f>
        <v>175.22793392</v>
      </c>
      <c r="Q169" s="36">
        <f>SUMIFS(СВЦЭМ!$E$39:$E$782,СВЦЭМ!$A$39:$A$782,$A169,СВЦЭМ!$B$39:$B$782,Q$155)+'СЕТ СН'!$F$12</f>
        <v>177.31385133000001</v>
      </c>
      <c r="R169" s="36">
        <f>SUMIFS(СВЦЭМ!$E$39:$E$782,СВЦЭМ!$A$39:$A$782,$A169,СВЦЭМ!$B$39:$B$782,R$155)+'СЕТ СН'!$F$12</f>
        <v>176.44459178</v>
      </c>
      <c r="S169" s="36">
        <f>SUMIFS(СВЦЭМ!$E$39:$E$782,СВЦЭМ!$A$39:$A$782,$A169,СВЦЭМ!$B$39:$B$782,S$155)+'СЕТ СН'!$F$12</f>
        <v>174.42745783000001</v>
      </c>
      <c r="T169" s="36">
        <f>SUMIFS(СВЦЭМ!$E$39:$E$782,СВЦЭМ!$A$39:$A$782,$A169,СВЦЭМ!$B$39:$B$782,T$155)+'СЕТ СН'!$F$12</f>
        <v>167.67039027000001</v>
      </c>
      <c r="U169" s="36">
        <f>SUMIFS(СВЦЭМ!$E$39:$E$782,СВЦЭМ!$A$39:$A$782,$A169,СВЦЭМ!$B$39:$B$782,U$155)+'СЕТ СН'!$F$12</f>
        <v>163.43737479999999</v>
      </c>
      <c r="V169" s="36">
        <f>SUMIFS(СВЦЭМ!$E$39:$E$782,СВЦЭМ!$A$39:$A$782,$A169,СВЦЭМ!$B$39:$B$782,V$155)+'СЕТ СН'!$F$12</f>
        <v>166.63324636999999</v>
      </c>
      <c r="W169" s="36">
        <f>SUMIFS(СВЦЭМ!$E$39:$E$782,СВЦЭМ!$A$39:$A$782,$A169,СВЦЭМ!$B$39:$B$782,W$155)+'СЕТ СН'!$F$12</f>
        <v>170.55083490999999</v>
      </c>
      <c r="X169" s="36">
        <f>SUMIFS(СВЦЭМ!$E$39:$E$782,СВЦЭМ!$A$39:$A$782,$A169,СВЦЭМ!$B$39:$B$782,X$155)+'СЕТ СН'!$F$12</f>
        <v>177.05395845000001</v>
      </c>
      <c r="Y169" s="36">
        <f>SUMIFS(СВЦЭМ!$E$39:$E$782,СВЦЭМ!$A$39:$A$782,$A169,СВЦЭМ!$B$39:$B$782,Y$155)+'СЕТ СН'!$F$12</f>
        <v>184.00518665999999</v>
      </c>
    </row>
    <row r="170" spans="1:25" ht="15.75" x14ac:dyDescent="0.2">
      <c r="A170" s="35">
        <f t="shared" si="4"/>
        <v>45580</v>
      </c>
      <c r="B170" s="36">
        <f>SUMIFS(СВЦЭМ!$E$39:$E$782,СВЦЭМ!$A$39:$A$782,$A170,СВЦЭМ!$B$39:$B$782,B$155)+'СЕТ СН'!$F$12</f>
        <v>193.18327307999999</v>
      </c>
      <c r="C170" s="36">
        <f>SUMIFS(СВЦЭМ!$E$39:$E$782,СВЦЭМ!$A$39:$A$782,$A170,СВЦЭМ!$B$39:$B$782,C$155)+'СЕТ СН'!$F$12</f>
        <v>199.79888001</v>
      </c>
      <c r="D170" s="36">
        <f>SUMIFS(СВЦЭМ!$E$39:$E$782,СВЦЭМ!$A$39:$A$782,$A170,СВЦЭМ!$B$39:$B$782,D$155)+'СЕТ СН'!$F$12</f>
        <v>201.36810105000001</v>
      </c>
      <c r="E170" s="36">
        <f>SUMIFS(СВЦЭМ!$E$39:$E$782,СВЦЭМ!$A$39:$A$782,$A170,СВЦЭМ!$B$39:$B$782,E$155)+'СЕТ СН'!$F$12</f>
        <v>193.42948200000001</v>
      </c>
      <c r="F170" s="36">
        <f>SUMIFS(СВЦЭМ!$E$39:$E$782,СВЦЭМ!$A$39:$A$782,$A170,СВЦЭМ!$B$39:$B$782,F$155)+'СЕТ СН'!$F$12</f>
        <v>203.79009723999999</v>
      </c>
      <c r="G170" s="36">
        <f>SUMIFS(СВЦЭМ!$E$39:$E$782,СВЦЭМ!$A$39:$A$782,$A170,СВЦЭМ!$B$39:$B$782,G$155)+'СЕТ СН'!$F$12</f>
        <v>195.74919310000001</v>
      </c>
      <c r="H170" s="36">
        <f>SUMIFS(СВЦЭМ!$E$39:$E$782,СВЦЭМ!$A$39:$A$782,$A170,СВЦЭМ!$B$39:$B$782,H$155)+'СЕТ СН'!$F$12</f>
        <v>188.89903992000001</v>
      </c>
      <c r="I170" s="36">
        <f>SUMIFS(СВЦЭМ!$E$39:$E$782,СВЦЭМ!$A$39:$A$782,$A170,СВЦЭМ!$B$39:$B$782,I$155)+'СЕТ СН'!$F$12</f>
        <v>178.93598657999999</v>
      </c>
      <c r="J170" s="36">
        <f>SUMIFS(СВЦЭМ!$E$39:$E$782,СВЦЭМ!$A$39:$A$782,$A170,СВЦЭМ!$B$39:$B$782,J$155)+'СЕТ СН'!$F$12</f>
        <v>174.11099293999999</v>
      </c>
      <c r="K170" s="36">
        <f>SUMIFS(СВЦЭМ!$E$39:$E$782,СВЦЭМ!$A$39:$A$782,$A170,СВЦЭМ!$B$39:$B$782,K$155)+'СЕТ СН'!$F$12</f>
        <v>172.27931050999999</v>
      </c>
      <c r="L170" s="36">
        <f>SUMIFS(СВЦЭМ!$E$39:$E$782,СВЦЭМ!$A$39:$A$782,$A170,СВЦЭМ!$B$39:$B$782,L$155)+'СЕТ СН'!$F$12</f>
        <v>173.02796394999999</v>
      </c>
      <c r="M170" s="36">
        <f>SUMIFS(СВЦЭМ!$E$39:$E$782,СВЦЭМ!$A$39:$A$782,$A170,СВЦЭМ!$B$39:$B$782,M$155)+'СЕТ СН'!$F$12</f>
        <v>172.86321307</v>
      </c>
      <c r="N170" s="36">
        <f>SUMIFS(СВЦЭМ!$E$39:$E$782,СВЦЭМ!$A$39:$A$782,$A170,СВЦЭМ!$B$39:$B$782,N$155)+'СЕТ СН'!$F$12</f>
        <v>173.48619196000001</v>
      </c>
      <c r="O170" s="36">
        <f>SUMIFS(СВЦЭМ!$E$39:$E$782,СВЦЭМ!$A$39:$A$782,$A170,СВЦЭМ!$B$39:$B$782,O$155)+'СЕТ СН'!$F$12</f>
        <v>168.54181672999999</v>
      </c>
      <c r="P170" s="36">
        <f>SUMIFS(СВЦЭМ!$E$39:$E$782,СВЦЭМ!$A$39:$A$782,$A170,СВЦЭМ!$B$39:$B$782,P$155)+'СЕТ СН'!$F$12</f>
        <v>170.25640725</v>
      </c>
      <c r="Q170" s="36">
        <f>SUMIFS(СВЦЭМ!$E$39:$E$782,СВЦЭМ!$A$39:$A$782,$A170,СВЦЭМ!$B$39:$B$782,Q$155)+'СЕТ СН'!$F$12</f>
        <v>176.49434554999999</v>
      </c>
      <c r="R170" s="36">
        <f>SUMIFS(СВЦЭМ!$E$39:$E$782,СВЦЭМ!$A$39:$A$782,$A170,СВЦЭМ!$B$39:$B$782,R$155)+'СЕТ СН'!$F$12</f>
        <v>175.53144316000001</v>
      </c>
      <c r="S170" s="36">
        <f>SUMIFS(СВЦЭМ!$E$39:$E$782,СВЦЭМ!$A$39:$A$782,$A170,СВЦЭМ!$B$39:$B$782,S$155)+'СЕТ СН'!$F$12</f>
        <v>178.41049179000001</v>
      </c>
      <c r="T170" s="36">
        <f>SUMIFS(СВЦЭМ!$E$39:$E$782,СВЦЭМ!$A$39:$A$782,$A170,СВЦЭМ!$B$39:$B$782,T$155)+'СЕТ СН'!$F$12</f>
        <v>170.84035392000001</v>
      </c>
      <c r="U170" s="36">
        <f>SUMIFS(СВЦЭМ!$E$39:$E$782,СВЦЭМ!$A$39:$A$782,$A170,СВЦЭМ!$B$39:$B$782,U$155)+'СЕТ СН'!$F$12</f>
        <v>165.51172826000001</v>
      </c>
      <c r="V170" s="36">
        <f>SUMIFS(СВЦЭМ!$E$39:$E$782,СВЦЭМ!$A$39:$A$782,$A170,СВЦЭМ!$B$39:$B$782,V$155)+'СЕТ СН'!$F$12</f>
        <v>167.62874497999999</v>
      </c>
      <c r="W170" s="36">
        <f>SUMIFS(СВЦЭМ!$E$39:$E$782,СВЦЭМ!$A$39:$A$782,$A170,СВЦЭМ!$B$39:$B$782,W$155)+'СЕТ СН'!$F$12</f>
        <v>168.29635177</v>
      </c>
      <c r="X170" s="36">
        <f>SUMIFS(СВЦЭМ!$E$39:$E$782,СВЦЭМ!$A$39:$A$782,$A170,СВЦЭМ!$B$39:$B$782,X$155)+'СЕТ СН'!$F$12</f>
        <v>173.63504323999999</v>
      </c>
      <c r="Y170" s="36">
        <f>SUMIFS(СВЦЭМ!$E$39:$E$782,СВЦЭМ!$A$39:$A$782,$A170,СВЦЭМ!$B$39:$B$782,Y$155)+'СЕТ СН'!$F$12</f>
        <v>179.88035468000001</v>
      </c>
    </row>
    <row r="171" spans="1:25" ht="15.75" x14ac:dyDescent="0.2">
      <c r="A171" s="35">
        <f t="shared" si="4"/>
        <v>45581</v>
      </c>
      <c r="B171" s="36">
        <f>SUMIFS(СВЦЭМ!$E$39:$E$782,СВЦЭМ!$A$39:$A$782,$A171,СВЦЭМ!$B$39:$B$782,B$155)+'СЕТ СН'!$F$12</f>
        <v>188.24510555000001</v>
      </c>
      <c r="C171" s="36">
        <f>SUMIFS(СВЦЭМ!$E$39:$E$782,СВЦЭМ!$A$39:$A$782,$A171,СВЦЭМ!$B$39:$B$782,C$155)+'СЕТ СН'!$F$12</f>
        <v>195.16327082999999</v>
      </c>
      <c r="D171" s="36">
        <f>SUMIFS(СВЦЭМ!$E$39:$E$782,СВЦЭМ!$A$39:$A$782,$A171,СВЦЭМ!$B$39:$B$782,D$155)+'СЕТ СН'!$F$12</f>
        <v>194.86058557000001</v>
      </c>
      <c r="E171" s="36">
        <f>SUMIFS(СВЦЭМ!$E$39:$E$782,СВЦЭМ!$A$39:$A$782,$A171,СВЦЭМ!$B$39:$B$782,E$155)+'СЕТ СН'!$F$12</f>
        <v>194.51084001999999</v>
      </c>
      <c r="F171" s="36">
        <f>SUMIFS(СВЦЭМ!$E$39:$E$782,СВЦЭМ!$A$39:$A$782,$A171,СВЦЭМ!$B$39:$B$782,F$155)+'СЕТ СН'!$F$12</f>
        <v>194.29396331000001</v>
      </c>
      <c r="G171" s="36">
        <f>SUMIFS(СВЦЭМ!$E$39:$E$782,СВЦЭМ!$A$39:$A$782,$A171,СВЦЭМ!$B$39:$B$782,G$155)+'СЕТ СН'!$F$12</f>
        <v>195.7457393</v>
      </c>
      <c r="H171" s="36">
        <f>SUMIFS(СВЦЭМ!$E$39:$E$782,СВЦЭМ!$A$39:$A$782,$A171,СВЦЭМ!$B$39:$B$782,H$155)+'СЕТ СН'!$F$12</f>
        <v>190.74970041</v>
      </c>
      <c r="I171" s="36">
        <f>SUMIFS(СВЦЭМ!$E$39:$E$782,СВЦЭМ!$A$39:$A$782,$A171,СВЦЭМ!$B$39:$B$782,I$155)+'СЕТ СН'!$F$12</f>
        <v>181.57311043999999</v>
      </c>
      <c r="J171" s="36">
        <f>SUMIFS(СВЦЭМ!$E$39:$E$782,СВЦЭМ!$A$39:$A$782,$A171,СВЦЭМ!$B$39:$B$782,J$155)+'СЕТ СН'!$F$12</f>
        <v>176.43323785999999</v>
      </c>
      <c r="K171" s="36">
        <f>SUMIFS(СВЦЭМ!$E$39:$E$782,СВЦЭМ!$A$39:$A$782,$A171,СВЦЭМ!$B$39:$B$782,K$155)+'СЕТ СН'!$F$12</f>
        <v>176.26142218999999</v>
      </c>
      <c r="L171" s="36">
        <f>SUMIFS(СВЦЭМ!$E$39:$E$782,СВЦЭМ!$A$39:$A$782,$A171,СВЦЭМ!$B$39:$B$782,L$155)+'СЕТ СН'!$F$12</f>
        <v>174.94599624</v>
      </c>
      <c r="M171" s="36">
        <f>SUMIFS(СВЦЭМ!$E$39:$E$782,СВЦЭМ!$A$39:$A$782,$A171,СВЦЭМ!$B$39:$B$782,M$155)+'СЕТ СН'!$F$12</f>
        <v>177.07480383000001</v>
      </c>
      <c r="N171" s="36">
        <f>SUMIFS(СВЦЭМ!$E$39:$E$782,СВЦЭМ!$A$39:$A$782,$A171,СВЦЭМ!$B$39:$B$782,N$155)+'СЕТ СН'!$F$12</f>
        <v>178.83719004</v>
      </c>
      <c r="O171" s="36">
        <f>SUMIFS(СВЦЭМ!$E$39:$E$782,СВЦЭМ!$A$39:$A$782,$A171,СВЦЭМ!$B$39:$B$782,O$155)+'СЕТ СН'!$F$12</f>
        <v>176.29798342000001</v>
      </c>
      <c r="P171" s="36">
        <f>SUMIFS(СВЦЭМ!$E$39:$E$782,СВЦЭМ!$A$39:$A$782,$A171,СВЦЭМ!$B$39:$B$782,P$155)+'СЕТ СН'!$F$12</f>
        <v>177.41994317000001</v>
      </c>
      <c r="Q171" s="36">
        <f>SUMIFS(СВЦЭМ!$E$39:$E$782,СВЦЭМ!$A$39:$A$782,$A171,СВЦЭМ!$B$39:$B$782,Q$155)+'СЕТ СН'!$F$12</f>
        <v>180.39163214999999</v>
      </c>
      <c r="R171" s="36">
        <f>SUMIFS(СВЦЭМ!$E$39:$E$782,СВЦЭМ!$A$39:$A$782,$A171,СВЦЭМ!$B$39:$B$782,R$155)+'СЕТ СН'!$F$12</f>
        <v>178.76883171</v>
      </c>
      <c r="S171" s="36">
        <f>SUMIFS(СВЦЭМ!$E$39:$E$782,СВЦЭМ!$A$39:$A$782,$A171,СВЦЭМ!$B$39:$B$782,S$155)+'СЕТ СН'!$F$12</f>
        <v>179.05992767000001</v>
      </c>
      <c r="T171" s="36">
        <f>SUMIFS(СВЦЭМ!$E$39:$E$782,СВЦЭМ!$A$39:$A$782,$A171,СВЦЭМ!$B$39:$B$782,T$155)+'СЕТ СН'!$F$12</f>
        <v>172.67931132999999</v>
      </c>
      <c r="U171" s="36">
        <f>SUMIFS(СВЦЭМ!$E$39:$E$782,СВЦЭМ!$A$39:$A$782,$A171,СВЦЭМ!$B$39:$B$782,U$155)+'СЕТ СН'!$F$12</f>
        <v>169.16234331000001</v>
      </c>
      <c r="V171" s="36">
        <f>SUMIFS(СВЦЭМ!$E$39:$E$782,СВЦЭМ!$A$39:$A$782,$A171,СВЦЭМ!$B$39:$B$782,V$155)+'СЕТ СН'!$F$12</f>
        <v>167.71847070999999</v>
      </c>
      <c r="W171" s="36">
        <f>SUMIFS(СВЦЭМ!$E$39:$E$782,СВЦЭМ!$A$39:$A$782,$A171,СВЦЭМ!$B$39:$B$782,W$155)+'СЕТ СН'!$F$12</f>
        <v>171.18930401</v>
      </c>
      <c r="X171" s="36">
        <f>SUMIFS(СВЦЭМ!$E$39:$E$782,СВЦЭМ!$A$39:$A$782,$A171,СВЦЭМ!$B$39:$B$782,X$155)+'СЕТ СН'!$F$12</f>
        <v>176.42342761</v>
      </c>
      <c r="Y171" s="36">
        <f>SUMIFS(СВЦЭМ!$E$39:$E$782,СВЦЭМ!$A$39:$A$782,$A171,СВЦЭМ!$B$39:$B$782,Y$155)+'СЕТ СН'!$F$12</f>
        <v>181.83884419</v>
      </c>
    </row>
    <row r="172" spans="1:25" ht="15.75" x14ac:dyDescent="0.2">
      <c r="A172" s="35">
        <f t="shared" si="4"/>
        <v>45582</v>
      </c>
      <c r="B172" s="36">
        <f>SUMIFS(СВЦЭМ!$E$39:$E$782,СВЦЭМ!$A$39:$A$782,$A172,СВЦЭМ!$B$39:$B$782,B$155)+'СЕТ СН'!$F$12</f>
        <v>188.39619999000001</v>
      </c>
      <c r="C172" s="36">
        <f>SUMIFS(СВЦЭМ!$E$39:$E$782,СВЦЭМ!$A$39:$A$782,$A172,СВЦЭМ!$B$39:$B$782,C$155)+'СЕТ СН'!$F$12</f>
        <v>196.36134756999999</v>
      </c>
      <c r="D172" s="36">
        <f>SUMIFS(СВЦЭМ!$E$39:$E$782,СВЦЭМ!$A$39:$A$782,$A172,СВЦЭМ!$B$39:$B$782,D$155)+'СЕТ СН'!$F$12</f>
        <v>200.18682222999999</v>
      </c>
      <c r="E172" s="36">
        <f>SUMIFS(СВЦЭМ!$E$39:$E$782,СВЦЭМ!$A$39:$A$782,$A172,СВЦЭМ!$B$39:$B$782,E$155)+'СЕТ СН'!$F$12</f>
        <v>201.23895382000001</v>
      </c>
      <c r="F172" s="36">
        <f>SUMIFS(СВЦЭМ!$E$39:$E$782,СВЦЭМ!$A$39:$A$782,$A172,СВЦЭМ!$B$39:$B$782,F$155)+'СЕТ СН'!$F$12</f>
        <v>201.30845398</v>
      </c>
      <c r="G172" s="36">
        <f>SUMIFS(СВЦЭМ!$E$39:$E$782,СВЦЭМ!$A$39:$A$782,$A172,СВЦЭМ!$B$39:$B$782,G$155)+'СЕТ СН'!$F$12</f>
        <v>198.46618642000001</v>
      </c>
      <c r="H172" s="36">
        <f>SUMIFS(СВЦЭМ!$E$39:$E$782,СВЦЭМ!$A$39:$A$782,$A172,СВЦЭМ!$B$39:$B$782,H$155)+'СЕТ СН'!$F$12</f>
        <v>189.27384498999999</v>
      </c>
      <c r="I172" s="36">
        <f>SUMIFS(СВЦЭМ!$E$39:$E$782,СВЦЭМ!$A$39:$A$782,$A172,СВЦЭМ!$B$39:$B$782,I$155)+'СЕТ СН'!$F$12</f>
        <v>176.64516001999999</v>
      </c>
      <c r="J172" s="36">
        <f>SUMIFS(СВЦЭМ!$E$39:$E$782,СВЦЭМ!$A$39:$A$782,$A172,СВЦЭМ!$B$39:$B$782,J$155)+'СЕТ СН'!$F$12</f>
        <v>172.40983856</v>
      </c>
      <c r="K172" s="36">
        <f>SUMIFS(СВЦЭМ!$E$39:$E$782,СВЦЭМ!$A$39:$A$782,$A172,СВЦЭМ!$B$39:$B$782,K$155)+'СЕТ СН'!$F$12</f>
        <v>171.86153569000001</v>
      </c>
      <c r="L172" s="36">
        <f>SUMIFS(СВЦЭМ!$E$39:$E$782,СВЦЭМ!$A$39:$A$782,$A172,СВЦЭМ!$B$39:$B$782,L$155)+'СЕТ СН'!$F$12</f>
        <v>170.52930136000001</v>
      </c>
      <c r="M172" s="36">
        <f>SUMIFS(СВЦЭМ!$E$39:$E$782,СВЦЭМ!$A$39:$A$782,$A172,СВЦЭМ!$B$39:$B$782,M$155)+'СЕТ СН'!$F$12</f>
        <v>170.86153365000001</v>
      </c>
      <c r="N172" s="36">
        <f>SUMIFS(СВЦЭМ!$E$39:$E$782,СВЦЭМ!$A$39:$A$782,$A172,СВЦЭМ!$B$39:$B$782,N$155)+'СЕТ СН'!$F$12</f>
        <v>172.50800563999999</v>
      </c>
      <c r="O172" s="36">
        <f>SUMIFS(СВЦЭМ!$E$39:$E$782,СВЦЭМ!$A$39:$A$782,$A172,СВЦЭМ!$B$39:$B$782,O$155)+'СЕТ СН'!$F$12</f>
        <v>173.08726528</v>
      </c>
      <c r="P172" s="36">
        <f>SUMIFS(СВЦЭМ!$E$39:$E$782,СВЦЭМ!$A$39:$A$782,$A172,СВЦЭМ!$B$39:$B$782,P$155)+'СЕТ СН'!$F$12</f>
        <v>173.73805042999999</v>
      </c>
      <c r="Q172" s="36">
        <f>SUMIFS(СВЦЭМ!$E$39:$E$782,СВЦЭМ!$A$39:$A$782,$A172,СВЦЭМ!$B$39:$B$782,Q$155)+'СЕТ СН'!$F$12</f>
        <v>178.08101393000001</v>
      </c>
      <c r="R172" s="36">
        <f>SUMIFS(СВЦЭМ!$E$39:$E$782,СВЦЭМ!$A$39:$A$782,$A172,СВЦЭМ!$B$39:$B$782,R$155)+'СЕТ СН'!$F$12</f>
        <v>175.74232006</v>
      </c>
      <c r="S172" s="36">
        <f>SUMIFS(СВЦЭМ!$E$39:$E$782,СВЦЭМ!$A$39:$A$782,$A172,СВЦЭМ!$B$39:$B$782,S$155)+'СЕТ СН'!$F$12</f>
        <v>175.97537821</v>
      </c>
      <c r="T172" s="36">
        <f>SUMIFS(СВЦЭМ!$E$39:$E$782,СВЦЭМ!$A$39:$A$782,$A172,СВЦЭМ!$B$39:$B$782,T$155)+'СЕТ СН'!$F$12</f>
        <v>167.57029797000001</v>
      </c>
      <c r="U172" s="36">
        <f>SUMIFS(СВЦЭМ!$E$39:$E$782,СВЦЭМ!$A$39:$A$782,$A172,СВЦЭМ!$B$39:$B$782,U$155)+'СЕТ СН'!$F$12</f>
        <v>164.50272644</v>
      </c>
      <c r="V172" s="36">
        <f>SUMIFS(СВЦЭМ!$E$39:$E$782,СВЦЭМ!$A$39:$A$782,$A172,СВЦЭМ!$B$39:$B$782,V$155)+'СЕТ СН'!$F$12</f>
        <v>164.83446964999999</v>
      </c>
      <c r="W172" s="36">
        <f>SUMIFS(СВЦЭМ!$E$39:$E$782,СВЦЭМ!$A$39:$A$782,$A172,СВЦЭМ!$B$39:$B$782,W$155)+'СЕТ СН'!$F$12</f>
        <v>167.79773793999999</v>
      </c>
      <c r="X172" s="36">
        <f>SUMIFS(СВЦЭМ!$E$39:$E$782,СВЦЭМ!$A$39:$A$782,$A172,СВЦЭМ!$B$39:$B$782,X$155)+'СЕТ СН'!$F$12</f>
        <v>173.26635487999999</v>
      </c>
      <c r="Y172" s="36">
        <f>SUMIFS(СВЦЭМ!$E$39:$E$782,СВЦЭМ!$A$39:$A$782,$A172,СВЦЭМ!$B$39:$B$782,Y$155)+'СЕТ СН'!$F$12</f>
        <v>176.30197312999999</v>
      </c>
    </row>
    <row r="173" spans="1:25" ht="15.75" x14ac:dyDescent="0.2">
      <c r="A173" s="35">
        <f t="shared" si="4"/>
        <v>45583</v>
      </c>
      <c r="B173" s="36">
        <f>SUMIFS(СВЦЭМ!$E$39:$E$782,СВЦЭМ!$A$39:$A$782,$A173,СВЦЭМ!$B$39:$B$782,B$155)+'СЕТ СН'!$F$12</f>
        <v>180.92766904000001</v>
      </c>
      <c r="C173" s="36">
        <f>SUMIFS(СВЦЭМ!$E$39:$E$782,СВЦЭМ!$A$39:$A$782,$A173,СВЦЭМ!$B$39:$B$782,C$155)+'СЕТ СН'!$F$12</f>
        <v>189.41042922</v>
      </c>
      <c r="D173" s="36">
        <f>SUMIFS(СВЦЭМ!$E$39:$E$782,СВЦЭМ!$A$39:$A$782,$A173,СВЦЭМ!$B$39:$B$782,D$155)+'СЕТ СН'!$F$12</f>
        <v>194.8149774</v>
      </c>
      <c r="E173" s="36">
        <f>SUMIFS(СВЦЭМ!$E$39:$E$782,СВЦЭМ!$A$39:$A$782,$A173,СВЦЭМ!$B$39:$B$782,E$155)+'СЕТ СН'!$F$12</f>
        <v>203.03410521999999</v>
      </c>
      <c r="F173" s="36">
        <f>SUMIFS(СВЦЭМ!$E$39:$E$782,СВЦЭМ!$A$39:$A$782,$A173,СВЦЭМ!$B$39:$B$782,F$155)+'СЕТ СН'!$F$12</f>
        <v>197.36140023999999</v>
      </c>
      <c r="G173" s="36">
        <f>SUMIFS(СВЦЭМ!$E$39:$E$782,СВЦЭМ!$A$39:$A$782,$A173,СВЦЭМ!$B$39:$B$782,G$155)+'СЕТ СН'!$F$12</f>
        <v>193.28500667</v>
      </c>
      <c r="H173" s="36">
        <f>SUMIFS(СВЦЭМ!$E$39:$E$782,СВЦЭМ!$A$39:$A$782,$A173,СВЦЭМ!$B$39:$B$782,H$155)+'СЕТ СН'!$F$12</f>
        <v>181.57201832000001</v>
      </c>
      <c r="I173" s="36">
        <f>SUMIFS(СВЦЭМ!$E$39:$E$782,СВЦЭМ!$A$39:$A$782,$A173,СВЦЭМ!$B$39:$B$782,I$155)+'СЕТ СН'!$F$12</f>
        <v>173.44252365</v>
      </c>
      <c r="J173" s="36">
        <f>SUMIFS(СВЦЭМ!$E$39:$E$782,СВЦЭМ!$A$39:$A$782,$A173,СВЦЭМ!$B$39:$B$782,J$155)+'СЕТ СН'!$F$12</f>
        <v>169.30151307</v>
      </c>
      <c r="K173" s="36">
        <f>SUMIFS(СВЦЭМ!$E$39:$E$782,СВЦЭМ!$A$39:$A$782,$A173,СВЦЭМ!$B$39:$B$782,K$155)+'СЕТ СН'!$F$12</f>
        <v>173.17725927999999</v>
      </c>
      <c r="L173" s="36">
        <f>SUMIFS(СВЦЭМ!$E$39:$E$782,СВЦЭМ!$A$39:$A$782,$A173,СВЦЭМ!$B$39:$B$782,L$155)+'СЕТ СН'!$F$12</f>
        <v>172.79662802999999</v>
      </c>
      <c r="M173" s="36">
        <f>SUMIFS(СВЦЭМ!$E$39:$E$782,СВЦЭМ!$A$39:$A$782,$A173,СВЦЭМ!$B$39:$B$782,M$155)+'СЕТ СН'!$F$12</f>
        <v>173.20128116000001</v>
      </c>
      <c r="N173" s="36">
        <f>SUMIFS(СВЦЭМ!$E$39:$E$782,СВЦЭМ!$A$39:$A$782,$A173,СВЦЭМ!$B$39:$B$782,N$155)+'СЕТ СН'!$F$12</f>
        <v>175.25297567999999</v>
      </c>
      <c r="O173" s="36">
        <f>SUMIFS(СВЦЭМ!$E$39:$E$782,СВЦЭМ!$A$39:$A$782,$A173,СВЦЭМ!$B$39:$B$782,O$155)+'СЕТ СН'!$F$12</f>
        <v>173.86707637000001</v>
      </c>
      <c r="P173" s="36">
        <f>SUMIFS(СВЦЭМ!$E$39:$E$782,СВЦЭМ!$A$39:$A$782,$A173,СВЦЭМ!$B$39:$B$782,P$155)+'СЕТ СН'!$F$12</f>
        <v>174.54939483000001</v>
      </c>
      <c r="Q173" s="36">
        <f>SUMIFS(СВЦЭМ!$E$39:$E$782,СВЦЭМ!$A$39:$A$782,$A173,СВЦЭМ!$B$39:$B$782,Q$155)+'СЕТ СН'!$F$12</f>
        <v>176.50081804000001</v>
      </c>
      <c r="R173" s="36">
        <f>SUMIFS(СВЦЭМ!$E$39:$E$782,СВЦЭМ!$A$39:$A$782,$A173,СВЦЭМ!$B$39:$B$782,R$155)+'СЕТ СН'!$F$12</f>
        <v>174.96058266</v>
      </c>
      <c r="S173" s="36">
        <f>SUMIFS(СВЦЭМ!$E$39:$E$782,СВЦЭМ!$A$39:$A$782,$A173,СВЦЭМ!$B$39:$B$782,S$155)+'СЕТ СН'!$F$12</f>
        <v>172.73835857</v>
      </c>
      <c r="T173" s="36">
        <f>SUMIFS(СВЦЭМ!$E$39:$E$782,СВЦЭМ!$A$39:$A$782,$A173,СВЦЭМ!$B$39:$B$782,T$155)+'СЕТ СН'!$F$12</f>
        <v>168.71685027999999</v>
      </c>
      <c r="U173" s="36">
        <f>SUMIFS(СВЦЭМ!$E$39:$E$782,СВЦЭМ!$A$39:$A$782,$A173,СВЦЭМ!$B$39:$B$782,U$155)+'СЕТ СН'!$F$12</f>
        <v>167.00249402</v>
      </c>
      <c r="V173" s="36">
        <f>SUMIFS(СВЦЭМ!$E$39:$E$782,СВЦЭМ!$A$39:$A$782,$A173,СВЦЭМ!$B$39:$B$782,V$155)+'СЕТ СН'!$F$12</f>
        <v>168.62305907999999</v>
      </c>
      <c r="W173" s="36">
        <f>SUMIFS(СВЦЭМ!$E$39:$E$782,СВЦЭМ!$A$39:$A$782,$A173,СВЦЭМ!$B$39:$B$782,W$155)+'СЕТ СН'!$F$12</f>
        <v>171.15669904000001</v>
      </c>
      <c r="X173" s="36">
        <f>SUMIFS(СВЦЭМ!$E$39:$E$782,СВЦЭМ!$A$39:$A$782,$A173,СВЦЭМ!$B$39:$B$782,X$155)+'СЕТ СН'!$F$12</f>
        <v>176.85332269</v>
      </c>
      <c r="Y173" s="36">
        <f>SUMIFS(СВЦЭМ!$E$39:$E$782,СВЦЭМ!$A$39:$A$782,$A173,СВЦЭМ!$B$39:$B$782,Y$155)+'СЕТ СН'!$F$12</f>
        <v>184.75344218999999</v>
      </c>
    </row>
    <row r="174" spans="1:25" ht="15.75" x14ac:dyDescent="0.2">
      <c r="A174" s="35">
        <f t="shared" si="4"/>
        <v>45584</v>
      </c>
      <c r="B174" s="36">
        <f>SUMIFS(СВЦЭМ!$E$39:$E$782,СВЦЭМ!$A$39:$A$782,$A174,СВЦЭМ!$B$39:$B$782,B$155)+'СЕТ СН'!$F$12</f>
        <v>178.50563991000001</v>
      </c>
      <c r="C174" s="36">
        <f>SUMIFS(СВЦЭМ!$E$39:$E$782,СВЦЭМ!$A$39:$A$782,$A174,СВЦЭМ!$B$39:$B$782,C$155)+'СЕТ СН'!$F$12</f>
        <v>183.45089720000001</v>
      </c>
      <c r="D174" s="36">
        <f>SUMIFS(СВЦЭМ!$E$39:$E$782,СВЦЭМ!$A$39:$A$782,$A174,СВЦЭМ!$B$39:$B$782,D$155)+'СЕТ СН'!$F$12</f>
        <v>190.58213169000001</v>
      </c>
      <c r="E174" s="36">
        <f>SUMIFS(СВЦЭМ!$E$39:$E$782,СВЦЭМ!$A$39:$A$782,$A174,СВЦЭМ!$B$39:$B$782,E$155)+'СЕТ СН'!$F$12</f>
        <v>191.28574046</v>
      </c>
      <c r="F174" s="36">
        <f>SUMIFS(СВЦЭМ!$E$39:$E$782,СВЦЭМ!$A$39:$A$782,$A174,СВЦЭМ!$B$39:$B$782,F$155)+'СЕТ СН'!$F$12</f>
        <v>192.00336228</v>
      </c>
      <c r="G174" s="36">
        <f>SUMIFS(СВЦЭМ!$E$39:$E$782,СВЦЭМ!$A$39:$A$782,$A174,СВЦЭМ!$B$39:$B$782,G$155)+'СЕТ СН'!$F$12</f>
        <v>191.50261319000001</v>
      </c>
      <c r="H174" s="36">
        <f>SUMIFS(СВЦЭМ!$E$39:$E$782,СВЦЭМ!$A$39:$A$782,$A174,СВЦЭМ!$B$39:$B$782,H$155)+'СЕТ СН'!$F$12</f>
        <v>188.98813824000001</v>
      </c>
      <c r="I174" s="36">
        <f>SUMIFS(СВЦЭМ!$E$39:$E$782,СВЦЭМ!$A$39:$A$782,$A174,СВЦЭМ!$B$39:$B$782,I$155)+'СЕТ СН'!$F$12</f>
        <v>190.37802594999999</v>
      </c>
      <c r="J174" s="36">
        <f>SUMIFS(СВЦЭМ!$E$39:$E$782,СВЦЭМ!$A$39:$A$782,$A174,СВЦЭМ!$B$39:$B$782,J$155)+'СЕТ СН'!$F$12</f>
        <v>180.27288265000001</v>
      </c>
      <c r="K174" s="36">
        <f>SUMIFS(СВЦЭМ!$E$39:$E$782,СВЦЭМ!$A$39:$A$782,$A174,СВЦЭМ!$B$39:$B$782,K$155)+'СЕТ СН'!$F$12</f>
        <v>170.73954404</v>
      </c>
      <c r="L174" s="36">
        <f>SUMIFS(СВЦЭМ!$E$39:$E$782,СВЦЭМ!$A$39:$A$782,$A174,СВЦЭМ!$B$39:$B$782,L$155)+'СЕТ СН'!$F$12</f>
        <v>167.03309565999999</v>
      </c>
      <c r="M174" s="36">
        <f>SUMIFS(СВЦЭМ!$E$39:$E$782,СВЦЭМ!$A$39:$A$782,$A174,СВЦЭМ!$B$39:$B$782,M$155)+'СЕТ СН'!$F$12</f>
        <v>168.54321747</v>
      </c>
      <c r="N174" s="36">
        <f>SUMIFS(СВЦЭМ!$E$39:$E$782,СВЦЭМ!$A$39:$A$782,$A174,СВЦЭМ!$B$39:$B$782,N$155)+'СЕТ СН'!$F$12</f>
        <v>170.34200559000001</v>
      </c>
      <c r="O174" s="36">
        <f>SUMIFS(СВЦЭМ!$E$39:$E$782,СВЦЭМ!$A$39:$A$782,$A174,СВЦЭМ!$B$39:$B$782,O$155)+'СЕТ СН'!$F$12</f>
        <v>171.58947054999999</v>
      </c>
      <c r="P174" s="36">
        <f>SUMIFS(СВЦЭМ!$E$39:$E$782,СВЦЭМ!$A$39:$A$782,$A174,СВЦЭМ!$B$39:$B$782,P$155)+'СЕТ СН'!$F$12</f>
        <v>173.83593913000001</v>
      </c>
      <c r="Q174" s="36">
        <f>SUMIFS(СВЦЭМ!$E$39:$E$782,СВЦЭМ!$A$39:$A$782,$A174,СВЦЭМ!$B$39:$B$782,Q$155)+'СЕТ СН'!$F$12</f>
        <v>174.46907193999999</v>
      </c>
      <c r="R174" s="36">
        <f>SUMIFS(СВЦЭМ!$E$39:$E$782,СВЦЭМ!$A$39:$A$782,$A174,СВЦЭМ!$B$39:$B$782,R$155)+'СЕТ СН'!$F$12</f>
        <v>174.84775515000001</v>
      </c>
      <c r="S174" s="36">
        <f>SUMIFS(СВЦЭМ!$E$39:$E$782,СВЦЭМ!$A$39:$A$782,$A174,СВЦЭМ!$B$39:$B$782,S$155)+'СЕТ СН'!$F$12</f>
        <v>173.95945596999999</v>
      </c>
      <c r="T174" s="36">
        <f>SUMIFS(СВЦЭМ!$E$39:$E$782,СВЦЭМ!$A$39:$A$782,$A174,СВЦЭМ!$B$39:$B$782,T$155)+'СЕТ СН'!$F$12</f>
        <v>167.15568155</v>
      </c>
      <c r="U174" s="36">
        <f>SUMIFS(СВЦЭМ!$E$39:$E$782,СВЦЭМ!$A$39:$A$782,$A174,СВЦЭМ!$B$39:$B$782,U$155)+'СЕТ СН'!$F$12</f>
        <v>164.63931428999999</v>
      </c>
      <c r="V174" s="36">
        <f>SUMIFS(СВЦЭМ!$E$39:$E$782,СВЦЭМ!$A$39:$A$782,$A174,СВЦЭМ!$B$39:$B$782,V$155)+'СЕТ СН'!$F$12</f>
        <v>165.75180204</v>
      </c>
      <c r="W174" s="36">
        <f>SUMIFS(СВЦЭМ!$E$39:$E$782,СВЦЭМ!$A$39:$A$782,$A174,СВЦЭМ!$B$39:$B$782,W$155)+'СЕТ СН'!$F$12</f>
        <v>167.54293951</v>
      </c>
      <c r="X174" s="36">
        <f>SUMIFS(СВЦЭМ!$E$39:$E$782,СВЦЭМ!$A$39:$A$782,$A174,СВЦЭМ!$B$39:$B$782,X$155)+'СЕТ СН'!$F$12</f>
        <v>173.13712827000001</v>
      </c>
      <c r="Y174" s="36">
        <f>SUMIFS(СВЦЭМ!$E$39:$E$782,СВЦЭМ!$A$39:$A$782,$A174,СВЦЭМ!$B$39:$B$782,Y$155)+'СЕТ СН'!$F$12</f>
        <v>176.35586470000001</v>
      </c>
    </row>
    <row r="175" spans="1:25" ht="15.75" x14ac:dyDescent="0.2">
      <c r="A175" s="35">
        <f t="shared" si="4"/>
        <v>45585</v>
      </c>
      <c r="B175" s="36">
        <f>SUMIFS(СВЦЭМ!$E$39:$E$782,СВЦЭМ!$A$39:$A$782,$A175,СВЦЭМ!$B$39:$B$782,B$155)+'СЕТ СН'!$F$12</f>
        <v>183.31067997</v>
      </c>
      <c r="C175" s="36">
        <f>SUMIFS(СВЦЭМ!$E$39:$E$782,СВЦЭМ!$A$39:$A$782,$A175,СВЦЭМ!$B$39:$B$782,C$155)+'СЕТ СН'!$F$12</f>
        <v>189.63234223000001</v>
      </c>
      <c r="D175" s="36">
        <f>SUMIFS(СВЦЭМ!$E$39:$E$782,СВЦЭМ!$A$39:$A$782,$A175,СВЦЭМ!$B$39:$B$782,D$155)+'СЕТ СН'!$F$12</f>
        <v>192.87603227</v>
      </c>
      <c r="E175" s="36">
        <f>SUMIFS(СВЦЭМ!$E$39:$E$782,СВЦЭМ!$A$39:$A$782,$A175,СВЦЭМ!$B$39:$B$782,E$155)+'СЕТ СН'!$F$12</f>
        <v>194.97667673999999</v>
      </c>
      <c r="F175" s="36">
        <f>SUMIFS(СВЦЭМ!$E$39:$E$782,СВЦЭМ!$A$39:$A$782,$A175,СВЦЭМ!$B$39:$B$782,F$155)+'СЕТ СН'!$F$12</f>
        <v>195.04223307000001</v>
      </c>
      <c r="G175" s="36">
        <f>SUMIFS(СВЦЭМ!$E$39:$E$782,СВЦЭМ!$A$39:$A$782,$A175,СВЦЭМ!$B$39:$B$782,G$155)+'СЕТ СН'!$F$12</f>
        <v>193.45161443000001</v>
      </c>
      <c r="H175" s="36">
        <f>SUMIFS(СВЦЭМ!$E$39:$E$782,СВЦЭМ!$A$39:$A$782,$A175,СВЦЭМ!$B$39:$B$782,H$155)+'СЕТ СН'!$F$12</f>
        <v>191.20684951999999</v>
      </c>
      <c r="I175" s="36">
        <f>SUMIFS(СВЦЭМ!$E$39:$E$782,СВЦЭМ!$A$39:$A$782,$A175,СВЦЭМ!$B$39:$B$782,I$155)+'СЕТ СН'!$F$12</f>
        <v>186.86464544</v>
      </c>
      <c r="J175" s="36">
        <f>SUMIFS(СВЦЭМ!$E$39:$E$782,СВЦЭМ!$A$39:$A$782,$A175,СВЦЭМ!$B$39:$B$782,J$155)+'СЕТ СН'!$F$12</f>
        <v>178.61666783999999</v>
      </c>
      <c r="K175" s="36">
        <f>SUMIFS(СВЦЭМ!$E$39:$E$782,СВЦЭМ!$A$39:$A$782,$A175,СВЦЭМ!$B$39:$B$782,K$155)+'СЕТ СН'!$F$12</f>
        <v>172.22483664000001</v>
      </c>
      <c r="L175" s="36">
        <f>SUMIFS(СВЦЭМ!$E$39:$E$782,СВЦЭМ!$A$39:$A$782,$A175,СВЦЭМ!$B$39:$B$782,L$155)+'СЕТ СН'!$F$12</f>
        <v>171.48982654</v>
      </c>
      <c r="M175" s="36">
        <f>SUMIFS(СВЦЭМ!$E$39:$E$782,СВЦЭМ!$A$39:$A$782,$A175,СВЦЭМ!$B$39:$B$782,M$155)+'СЕТ СН'!$F$12</f>
        <v>171.77042442000001</v>
      </c>
      <c r="N175" s="36">
        <f>SUMIFS(СВЦЭМ!$E$39:$E$782,СВЦЭМ!$A$39:$A$782,$A175,СВЦЭМ!$B$39:$B$782,N$155)+'СЕТ СН'!$F$12</f>
        <v>173.7641558</v>
      </c>
      <c r="O175" s="36">
        <f>SUMIFS(СВЦЭМ!$E$39:$E$782,СВЦЭМ!$A$39:$A$782,$A175,СВЦЭМ!$B$39:$B$782,O$155)+'СЕТ СН'!$F$12</f>
        <v>176.14324346999999</v>
      </c>
      <c r="P175" s="36">
        <f>SUMIFS(СВЦЭМ!$E$39:$E$782,СВЦЭМ!$A$39:$A$782,$A175,СВЦЭМ!$B$39:$B$782,P$155)+'СЕТ СН'!$F$12</f>
        <v>177.62097226</v>
      </c>
      <c r="Q175" s="36">
        <f>SUMIFS(СВЦЭМ!$E$39:$E$782,СВЦЭМ!$A$39:$A$782,$A175,СВЦЭМ!$B$39:$B$782,Q$155)+'СЕТ СН'!$F$12</f>
        <v>177.19585667000001</v>
      </c>
      <c r="R175" s="36">
        <f>SUMIFS(СВЦЭМ!$E$39:$E$782,СВЦЭМ!$A$39:$A$782,$A175,СВЦЭМ!$B$39:$B$782,R$155)+'СЕТ СН'!$F$12</f>
        <v>175.97410686000001</v>
      </c>
      <c r="S175" s="36">
        <f>SUMIFS(СВЦЭМ!$E$39:$E$782,СВЦЭМ!$A$39:$A$782,$A175,СВЦЭМ!$B$39:$B$782,S$155)+'СЕТ СН'!$F$12</f>
        <v>171.81733589999999</v>
      </c>
      <c r="T175" s="36">
        <f>SUMIFS(СВЦЭМ!$E$39:$E$782,СВЦЭМ!$A$39:$A$782,$A175,СВЦЭМ!$B$39:$B$782,T$155)+'СЕТ СН'!$F$12</f>
        <v>165.24109382</v>
      </c>
      <c r="U175" s="36">
        <f>SUMIFS(СВЦЭМ!$E$39:$E$782,СВЦЭМ!$A$39:$A$782,$A175,СВЦЭМ!$B$39:$B$782,U$155)+'СЕТ СН'!$F$12</f>
        <v>160.268867</v>
      </c>
      <c r="V175" s="36">
        <f>SUMIFS(СВЦЭМ!$E$39:$E$782,СВЦЭМ!$A$39:$A$782,$A175,СВЦЭМ!$B$39:$B$782,V$155)+'СЕТ СН'!$F$12</f>
        <v>161.91354582</v>
      </c>
      <c r="W175" s="36">
        <f>SUMIFS(СВЦЭМ!$E$39:$E$782,СВЦЭМ!$A$39:$A$782,$A175,СВЦЭМ!$B$39:$B$782,W$155)+'СЕТ СН'!$F$12</f>
        <v>166.30034502000001</v>
      </c>
      <c r="X175" s="36">
        <f>SUMIFS(СВЦЭМ!$E$39:$E$782,СВЦЭМ!$A$39:$A$782,$A175,СВЦЭМ!$B$39:$B$782,X$155)+'СЕТ СН'!$F$12</f>
        <v>173.88688587999999</v>
      </c>
      <c r="Y175" s="36">
        <f>SUMIFS(СВЦЭМ!$E$39:$E$782,СВЦЭМ!$A$39:$A$782,$A175,СВЦЭМ!$B$39:$B$782,Y$155)+'СЕТ СН'!$F$12</f>
        <v>179.99441818</v>
      </c>
    </row>
    <row r="176" spans="1:25" ht="15.75" x14ac:dyDescent="0.2">
      <c r="A176" s="35">
        <f t="shared" si="4"/>
        <v>45586</v>
      </c>
      <c r="B176" s="36">
        <f>SUMIFS(СВЦЭМ!$E$39:$E$782,СВЦЭМ!$A$39:$A$782,$A176,СВЦЭМ!$B$39:$B$782,B$155)+'СЕТ СН'!$F$12</f>
        <v>190.2877809</v>
      </c>
      <c r="C176" s="36">
        <f>SUMIFS(СВЦЭМ!$E$39:$E$782,СВЦЭМ!$A$39:$A$782,$A176,СВЦЭМ!$B$39:$B$782,C$155)+'СЕТ СН'!$F$12</f>
        <v>193.77081765</v>
      </c>
      <c r="D176" s="36">
        <f>SUMIFS(СВЦЭМ!$E$39:$E$782,СВЦЭМ!$A$39:$A$782,$A176,СВЦЭМ!$B$39:$B$782,D$155)+'СЕТ СН'!$F$12</f>
        <v>195.69867214999999</v>
      </c>
      <c r="E176" s="36">
        <f>SUMIFS(СВЦЭМ!$E$39:$E$782,СВЦЭМ!$A$39:$A$782,$A176,СВЦЭМ!$B$39:$B$782,E$155)+'СЕТ СН'!$F$12</f>
        <v>196.42741301999999</v>
      </c>
      <c r="F176" s="36">
        <f>SUMIFS(СВЦЭМ!$E$39:$E$782,СВЦЭМ!$A$39:$A$782,$A176,СВЦЭМ!$B$39:$B$782,F$155)+'СЕТ СН'!$F$12</f>
        <v>196.88736811999999</v>
      </c>
      <c r="G176" s="36">
        <f>SUMIFS(СВЦЭМ!$E$39:$E$782,СВЦЭМ!$A$39:$A$782,$A176,СВЦЭМ!$B$39:$B$782,G$155)+'СЕТ СН'!$F$12</f>
        <v>196.27955921</v>
      </c>
      <c r="H176" s="36">
        <f>SUMIFS(СВЦЭМ!$E$39:$E$782,СВЦЭМ!$A$39:$A$782,$A176,СВЦЭМ!$B$39:$B$782,H$155)+'СЕТ СН'!$F$12</f>
        <v>187.33730456000001</v>
      </c>
      <c r="I176" s="36">
        <f>SUMIFS(СВЦЭМ!$E$39:$E$782,СВЦЭМ!$A$39:$A$782,$A176,СВЦЭМ!$B$39:$B$782,I$155)+'СЕТ СН'!$F$12</f>
        <v>177.90047240999999</v>
      </c>
      <c r="J176" s="36">
        <f>SUMIFS(СВЦЭМ!$E$39:$E$782,СВЦЭМ!$A$39:$A$782,$A176,СВЦЭМ!$B$39:$B$782,J$155)+'СЕТ СН'!$F$12</f>
        <v>172.83748901999999</v>
      </c>
      <c r="K176" s="36">
        <f>SUMIFS(СВЦЭМ!$E$39:$E$782,СВЦЭМ!$A$39:$A$782,$A176,СВЦЭМ!$B$39:$B$782,K$155)+'СЕТ СН'!$F$12</f>
        <v>169.54763478999999</v>
      </c>
      <c r="L176" s="36">
        <f>SUMIFS(СВЦЭМ!$E$39:$E$782,СВЦЭМ!$A$39:$A$782,$A176,СВЦЭМ!$B$39:$B$782,L$155)+'СЕТ СН'!$F$12</f>
        <v>172.22722399</v>
      </c>
      <c r="M176" s="36">
        <f>SUMIFS(СВЦЭМ!$E$39:$E$782,СВЦЭМ!$A$39:$A$782,$A176,СВЦЭМ!$B$39:$B$782,M$155)+'СЕТ СН'!$F$12</f>
        <v>175.23081936</v>
      </c>
      <c r="N176" s="36">
        <f>SUMIFS(СВЦЭМ!$E$39:$E$782,СВЦЭМ!$A$39:$A$782,$A176,СВЦЭМ!$B$39:$B$782,N$155)+'СЕТ СН'!$F$12</f>
        <v>179.88492245</v>
      </c>
      <c r="O176" s="36">
        <f>SUMIFS(СВЦЭМ!$E$39:$E$782,СВЦЭМ!$A$39:$A$782,$A176,СВЦЭМ!$B$39:$B$782,O$155)+'СЕТ СН'!$F$12</f>
        <v>178.12193314000001</v>
      </c>
      <c r="P176" s="36">
        <f>SUMIFS(СВЦЭМ!$E$39:$E$782,СВЦЭМ!$A$39:$A$782,$A176,СВЦЭМ!$B$39:$B$782,P$155)+'СЕТ СН'!$F$12</f>
        <v>179.23636647000001</v>
      </c>
      <c r="Q176" s="36">
        <f>SUMIFS(СВЦЭМ!$E$39:$E$782,СВЦЭМ!$A$39:$A$782,$A176,СВЦЭМ!$B$39:$B$782,Q$155)+'СЕТ СН'!$F$12</f>
        <v>180.49283732000001</v>
      </c>
      <c r="R176" s="36">
        <f>SUMIFS(СВЦЭМ!$E$39:$E$782,СВЦЭМ!$A$39:$A$782,$A176,СВЦЭМ!$B$39:$B$782,R$155)+'СЕТ СН'!$F$12</f>
        <v>181.22454365999999</v>
      </c>
      <c r="S176" s="36">
        <f>SUMIFS(СВЦЭМ!$E$39:$E$782,СВЦЭМ!$A$39:$A$782,$A176,СВЦЭМ!$B$39:$B$782,S$155)+'СЕТ СН'!$F$12</f>
        <v>176.78191397000001</v>
      </c>
      <c r="T176" s="36">
        <f>SUMIFS(СВЦЭМ!$E$39:$E$782,СВЦЭМ!$A$39:$A$782,$A176,СВЦЭМ!$B$39:$B$782,T$155)+'СЕТ СН'!$F$12</f>
        <v>168.05185506999999</v>
      </c>
      <c r="U176" s="36">
        <f>SUMIFS(СВЦЭМ!$E$39:$E$782,СВЦЭМ!$A$39:$A$782,$A176,СВЦЭМ!$B$39:$B$782,U$155)+'СЕТ СН'!$F$12</f>
        <v>167.20408076000001</v>
      </c>
      <c r="V176" s="36">
        <f>SUMIFS(СВЦЭМ!$E$39:$E$782,СВЦЭМ!$A$39:$A$782,$A176,СВЦЭМ!$B$39:$B$782,V$155)+'СЕТ СН'!$F$12</f>
        <v>168.44459667999999</v>
      </c>
      <c r="W176" s="36">
        <f>SUMIFS(СВЦЭМ!$E$39:$E$782,СВЦЭМ!$A$39:$A$782,$A176,СВЦЭМ!$B$39:$B$782,W$155)+'СЕТ СН'!$F$12</f>
        <v>172.10009324000001</v>
      </c>
      <c r="X176" s="36">
        <f>SUMIFS(СВЦЭМ!$E$39:$E$782,СВЦЭМ!$A$39:$A$782,$A176,СВЦЭМ!$B$39:$B$782,X$155)+'СЕТ СН'!$F$12</f>
        <v>179.90905298999999</v>
      </c>
      <c r="Y176" s="36">
        <f>SUMIFS(СВЦЭМ!$E$39:$E$782,СВЦЭМ!$A$39:$A$782,$A176,СВЦЭМ!$B$39:$B$782,Y$155)+'СЕТ СН'!$F$12</f>
        <v>181.87257736000001</v>
      </c>
    </row>
    <row r="177" spans="1:27" ht="15.75" x14ac:dyDescent="0.2">
      <c r="A177" s="35">
        <f t="shared" si="4"/>
        <v>45587</v>
      </c>
      <c r="B177" s="36">
        <f>SUMIFS(СВЦЭМ!$E$39:$E$782,СВЦЭМ!$A$39:$A$782,$A177,СВЦЭМ!$B$39:$B$782,B$155)+'СЕТ СН'!$F$12</f>
        <v>179.71176793999999</v>
      </c>
      <c r="C177" s="36">
        <f>SUMIFS(СВЦЭМ!$E$39:$E$782,СВЦЭМ!$A$39:$A$782,$A177,СВЦЭМ!$B$39:$B$782,C$155)+'СЕТ СН'!$F$12</f>
        <v>182.46558094</v>
      </c>
      <c r="D177" s="36">
        <f>SUMIFS(СВЦЭМ!$E$39:$E$782,СВЦЭМ!$A$39:$A$782,$A177,СВЦЭМ!$B$39:$B$782,D$155)+'СЕТ СН'!$F$12</f>
        <v>183.34576134</v>
      </c>
      <c r="E177" s="36">
        <f>SUMIFS(СВЦЭМ!$E$39:$E$782,СВЦЭМ!$A$39:$A$782,$A177,СВЦЭМ!$B$39:$B$782,E$155)+'СЕТ СН'!$F$12</f>
        <v>190.44150463</v>
      </c>
      <c r="F177" s="36">
        <f>SUMIFS(СВЦЭМ!$E$39:$E$782,СВЦЭМ!$A$39:$A$782,$A177,СВЦЭМ!$B$39:$B$782,F$155)+'СЕТ СН'!$F$12</f>
        <v>191.21277663999999</v>
      </c>
      <c r="G177" s="36">
        <f>SUMIFS(СВЦЭМ!$E$39:$E$782,СВЦЭМ!$A$39:$A$782,$A177,СВЦЭМ!$B$39:$B$782,G$155)+'СЕТ СН'!$F$12</f>
        <v>189.58589402000001</v>
      </c>
      <c r="H177" s="36">
        <f>SUMIFS(СВЦЭМ!$E$39:$E$782,СВЦЭМ!$A$39:$A$782,$A177,СВЦЭМ!$B$39:$B$782,H$155)+'СЕТ СН'!$F$12</f>
        <v>179.46882162</v>
      </c>
      <c r="I177" s="36">
        <f>SUMIFS(СВЦЭМ!$E$39:$E$782,СВЦЭМ!$A$39:$A$782,$A177,СВЦЭМ!$B$39:$B$782,I$155)+'СЕТ СН'!$F$12</f>
        <v>171.94687536000001</v>
      </c>
      <c r="J177" s="36">
        <f>SUMIFS(СВЦЭМ!$E$39:$E$782,СВЦЭМ!$A$39:$A$782,$A177,СВЦЭМ!$B$39:$B$782,J$155)+'СЕТ СН'!$F$12</f>
        <v>169.34423326999999</v>
      </c>
      <c r="K177" s="36">
        <f>SUMIFS(СВЦЭМ!$E$39:$E$782,СВЦЭМ!$A$39:$A$782,$A177,СВЦЭМ!$B$39:$B$782,K$155)+'СЕТ СН'!$F$12</f>
        <v>168.99133098999999</v>
      </c>
      <c r="L177" s="36">
        <f>SUMIFS(СВЦЭМ!$E$39:$E$782,СВЦЭМ!$A$39:$A$782,$A177,СВЦЭМ!$B$39:$B$782,L$155)+'СЕТ СН'!$F$12</f>
        <v>166.35923199999999</v>
      </c>
      <c r="M177" s="36">
        <f>SUMIFS(СВЦЭМ!$E$39:$E$782,СВЦЭМ!$A$39:$A$782,$A177,СВЦЭМ!$B$39:$B$782,M$155)+'СЕТ СН'!$F$12</f>
        <v>166.06107463000001</v>
      </c>
      <c r="N177" s="36">
        <f>SUMIFS(СВЦЭМ!$E$39:$E$782,СВЦЭМ!$A$39:$A$782,$A177,СВЦЭМ!$B$39:$B$782,N$155)+'СЕТ СН'!$F$12</f>
        <v>166.74967201999999</v>
      </c>
      <c r="O177" s="36">
        <f>SUMIFS(СВЦЭМ!$E$39:$E$782,СВЦЭМ!$A$39:$A$782,$A177,СВЦЭМ!$B$39:$B$782,O$155)+'СЕТ СН'!$F$12</f>
        <v>164.43155253</v>
      </c>
      <c r="P177" s="36">
        <f>SUMIFS(СВЦЭМ!$E$39:$E$782,СВЦЭМ!$A$39:$A$782,$A177,СВЦЭМ!$B$39:$B$782,P$155)+'СЕТ СН'!$F$12</f>
        <v>165.57572988999999</v>
      </c>
      <c r="Q177" s="36">
        <f>SUMIFS(СВЦЭМ!$E$39:$E$782,СВЦЭМ!$A$39:$A$782,$A177,СВЦЭМ!$B$39:$B$782,Q$155)+'СЕТ СН'!$F$12</f>
        <v>169.96504777000001</v>
      </c>
      <c r="R177" s="36">
        <f>SUMIFS(СВЦЭМ!$E$39:$E$782,СВЦЭМ!$A$39:$A$782,$A177,СВЦЭМ!$B$39:$B$782,R$155)+'СЕТ СН'!$F$12</f>
        <v>169.17516681999999</v>
      </c>
      <c r="S177" s="36">
        <f>SUMIFS(СВЦЭМ!$E$39:$E$782,СВЦЭМ!$A$39:$A$782,$A177,СВЦЭМ!$B$39:$B$782,S$155)+'СЕТ СН'!$F$12</f>
        <v>167.24300739</v>
      </c>
      <c r="T177" s="36">
        <f>SUMIFS(СВЦЭМ!$E$39:$E$782,СВЦЭМ!$A$39:$A$782,$A177,СВЦЭМ!$B$39:$B$782,T$155)+'СЕТ СН'!$F$12</f>
        <v>162.74089214</v>
      </c>
      <c r="U177" s="36">
        <f>SUMIFS(СВЦЭМ!$E$39:$E$782,СВЦЭМ!$A$39:$A$782,$A177,СВЦЭМ!$B$39:$B$782,U$155)+'СЕТ СН'!$F$12</f>
        <v>162.62443116</v>
      </c>
      <c r="V177" s="36">
        <f>SUMIFS(СВЦЭМ!$E$39:$E$782,СВЦЭМ!$A$39:$A$782,$A177,СВЦЭМ!$B$39:$B$782,V$155)+'СЕТ СН'!$F$12</f>
        <v>163.88619148999999</v>
      </c>
      <c r="W177" s="36">
        <f>SUMIFS(СВЦЭМ!$E$39:$E$782,СВЦЭМ!$A$39:$A$782,$A177,СВЦЭМ!$B$39:$B$782,W$155)+'СЕТ СН'!$F$12</f>
        <v>164.27033539999999</v>
      </c>
      <c r="X177" s="36">
        <f>SUMIFS(СВЦЭМ!$E$39:$E$782,СВЦЭМ!$A$39:$A$782,$A177,СВЦЭМ!$B$39:$B$782,X$155)+'СЕТ СН'!$F$12</f>
        <v>169.57948352</v>
      </c>
      <c r="Y177" s="36">
        <f>SUMIFS(СВЦЭМ!$E$39:$E$782,СВЦЭМ!$A$39:$A$782,$A177,СВЦЭМ!$B$39:$B$782,Y$155)+'СЕТ СН'!$F$12</f>
        <v>172.91277941000001</v>
      </c>
    </row>
    <row r="178" spans="1:27" ht="15.75" x14ac:dyDescent="0.2">
      <c r="A178" s="35">
        <f t="shared" si="4"/>
        <v>45588</v>
      </c>
      <c r="B178" s="36">
        <f>SUMIFS(СВЦЭМ!$E$39:$E$782,СВЦЭМ!$A$39:$A$782,$A178,СВЦЭМ!$B$39:$B$782,B$155)+'СЕТ СН'!$F$12</f>
        <v>181.59668101</v>
      </c>
      <c r="C178" s="36">
        <f>SUMIFS(СВЦЭМ!$E$39:$E$782,СВЦЭМ!$A$39:$A$782,$A178,СВЦЭМ!$B$39:$B$782,C$155)+'СЕТ СН'!$F$12</f>
        <v>186.62256131000001</v>
      </c>
      <c r="D178" s="36">
        <f>SUMIFS(СВЦЭМ!$E$39:$E$782,СВЦЭМ!$A$39:$A$782,$A178,СВЦЭМ!$B$39:$B$782,D$155)+'СЕТ СН'!$F$12</f>
        <v>190.17456050000001</v>
      </c>
      <c r="E178" s="36">
        <f>SUMIFS(СВЦЭМ!$E$39:$E$782,СВЦЭМ!$A$39:$A$782,$A178,СВЦЭМ!$B$39:$B$782,E$155)+'СЕТ СН'!$F$12</f>
        <v>191.81827799000001</v>
      </c>
      <c r="F178" s="36">
        <f>SUMIFS(СВЦЭМ!$E$39:$E$782,СВЦЭМ!$A$39:$A$782,$A178,СВЦЭМ!$B$39:$B$782,F$155)+'СЕТ СН'!$F$12</f>
        <v>190.49859552000001</v>
      </c>
      <c r="G178" s="36">
        <f>SUMIFS(СВЦЭМ!$E$39:$E$782,СВЦЭМ!$A$39:$A$782,$A178,СВЦЭМ!$B$39:$B$782,G$155)+'СЕТ СН'!$F$12</f>
        <v>187.16335720000001</v>
      </c>
      <c r="H178" s="36">
        <f>SUMIFS(СВЦЭМ!$E$39:$E$782,СВЦЭМ!$A$39:$A$782,$A178,СВЦЭМ!$B$39:$B$782,H$155)+'СЕТ СН'!$F$12</f>
        <v>178.05893223999999</v>
      </c>
      <c r="I178" s="36">
        <f>SUMIFS(СВЦЭМ!$E$39:$E$782,СВЦЭМ!$A$39:$A$782,$A178,СВЦЭМ!$B$39:$B$782,I$155)+'СЕТ СН'!$F$12</f>
        <v>170.10696192</v>
      </c>
      <c r="J178" s="36">
        <f>SUMIFS(СВЦЭМ!$E$39:$E$782,СВЦЭМ!$A$39:$A$782,$A178,СВЦЭМ!$B$39:$B$782,J$155)+'СЕТ СН'!$F$12</f>
        <v>166.01344204</v>
      </c>
      <c r="K178" s="36">
        <f>SUMIFS(СВЦЭМ!$E$39:$E$782,СВЦЭМ!$A$39:$A$782,$A178,СВЦЭМ!$B$39:$B$782,K$155)+'СЕТ СН'!$F$12</f>
        <v>166.17289352</v>
      </c>
      <c r="L178" s="36">
        <f>SUMIFS(СВЦЭМ!$E$39:$E$782,СВЦЭМ!$A$39:$A$782,$A178,СВЦЭМ!$B$39:$B$782,L$155)+'СЕТ СН'!$F$12</f>
        <v>164.43492351</v>
      </c>
      <c r="M178" s="36">
        <f>SUMIFS(СВЦЭМ!$E$39:$E$782,СВЦЭМ!$A$39:$A$782,$A178,СВЦЭМ!$B$39:$B$782,M$155)+'СЕТ СН'!$F$12</f>
        <v>164.22093330000001</v>
      </c>
      <c r="N178" s="36">
        <f>SUMIFS(СВЦЭМ!$E$39:$E$782,СВЦЭМ!$A$39:$A$782,$A178,СВЦЭМ!$B$39:$B$782,N$155)+'СЕТ СН'!$F$12</f>
        <v>166.28950226000001</v>
      </c>
      <c r="O178" s="36">
        <f>SUMIFS(СВЦЭМ!$E$39:$E$782,СВЦЭМ!$A$39:$A$782,$A178,СВЦЭМ!$B$39:$B$782,O$155)+'СЕТ СН'!$F$12</f>
        <v>163.79333199000001</v>
      </c>
      <c r="P178" s="36">
        <f>SUMIFS(СВЦЭМ!$E$39:$E$782,СВЦЭМ!$A$39:$A$782,$A178,СВЦЭМ!$B$39:$B$782,P$155)+'СЕТ СН'!$F$12</f>
        <v>165.46194109000001</v>
      </c>
      <c r="Q178" s="36">
        <f>SUMIFS(СВЦЭМ!$E$39:$E$782,СВЦЭМ!$A$39:$A$782,$A178,СВЦЭМ!$B$39:$B$782,Q$155)+'СЕТ СН'!$F$12</f>
        <v>173.56819562999999</v>
      </c>
      <c r="R178" s="36">
        <f>SUMIFS(СВЦЭМ!$E$39:$E$782,СВЦЭМ!$A$39:$A$782,$A178,СВЦЭМ!$B$39:$B$782,R$155)+'СЕТ СН'!$F$12</f>
        <v>173.08786186</v>
      </c>
      <c r="S178" s="36">
        <f>SUMIFS(СВЦЭМ!$E$39:$E$782,СВЦЭМ!$A$39:$A$782,$A178,СВЦЭМ!$B$39:$B$782,S$155)+'СЕТ СН'!$F$12</f>
        <v>170.9216414</v>
      </c>
      <c r="T178" s="36">
        <f>SUMIFS(СВЦЭМ!$E$39:$E$782,СВЦЭМ!$A$39:$A$782,$A178,СВЦЭМ!$B$39:$B$782,T$155)+'СЕТ СН'!$F$12</f>
        <v>165.53618671000001</v>
      </c>
      <c r="U178" s="36">
        <f>SUMIFS(СВЦЭМ!$E$39:$E$782,СВЦЭМ!$A$39:$A$782,$A178,СВЦЭМ!$B$39:$B$782,U$155)+'СЕТ СН'!$F$12</f>
        <v>165.14046357000001</v>
      </c>
      <c r="V178" s="36">
        <f>SUMIFS(СВЦЭМ!$E$39:$E$782,СВЦЭМ!$A$39:$A$782,$A178,СВЦЭМ!$B$39:$B$782,V$155)+'СЕТ СН'!$F$12</f>
        <v>166.23521170999999</v>
      </c>
      <c r="W178" s="36">
        <f>SUMIFS(СВЦЭМ!$E$39:$E$782,СВЦЭМ!$A$39:$A$782,$A178,СВЦЭМ!$B$39:$B$782,W$155)+'СЕТ СН'!$F$12</f>
        <v>161.14738754999999</v>
      </c>
      <c r="X178" s="36">
        <f>SUMIFS(СВЦЭМ!$E$39:$E$782,СВЦЭМ!$A$39:$A$782,$A178,СВЦЭМ!$B$39:$B$782,X$155)+'СЕТ СН'!$F$12</f>
        <v>165.86397977999999</v>
      </c>
      <c r="Y178" s="36">
        <f>SUMIFS(СВЦЭМ!$E$39:$E$782,СВЦЭМ!$A$39:$A$782,$A178,СВЦЭМ!$B$39:$B$782,Y$155)+'СЕТ СН'!$F$12</f>
        <v>164.48138854000001</v>
      </c>
    </row>
    <row r="179" spans="1:27" ht="15.75" x14ac:dyDescent="0.2">
      <c r="A179" s="35">
        <f t="shared" si="4"/>
        <v>45589</v>
      </c>
      <c r="B179" s="36">
        <f>SUMIFS(СВЦЭМ!$E$39:$E$782,СВЦЭМ!$A$39:$A$782,$A179,СВЦЭМ!$B$39:$B$782,B$155)+'СЕТ СН'!$F$12</f>
        <v>176.34310726999999</v>
      </c>
      <c r="C179" s="36">
        <f>SUMIFS(СВЦЭМ!$E$39:$E$782,СВЦЭМ!$A$39:$A$782,$A179,СВЦЭМ!$B$39:$B$782,C$155)+'СЕТ СН'!$F$12</f>
        <v>179.48576709</v>
      </c>
      <c r="D179" s="36">
        <f>SUMIFS(СВЦЭМ!$E$39:$E$782,СВЦЭМ!$A$39:$A$782,$A179,СВЦЭМ!$B$39:$B$782,D$155)+'СЕТ СН'!$F$12</f>
        <v>184.80137309</v>
      </c>
      <c r="E179" s="36">
        <f>SUMIFS(СВЦЭМ!$E$39:$E$782,СВЦЭМ!$A$39:$A$782,$A179,СВЦЭМ!$B$39:$B$782,E$155)+'СЕТ СН'!$F$12</f>
        <v>186.71557012</v>
      </c>
      <c r="F179" s="36">
        <f>SUMIFS(СВЦЭМ!$E$39:$E$782,СВЦЭМ!$A$39:$A$782,$A179,СВЦЭМ!$B$39:$B$782,F$155)+'СЕТ СН'!$F$12</f>
        <v>187.23547472000001</v>
      </c>
      <c r="G179" s="36">
        <f>SUMIFS(СВЦЭМ!$E$39:$E$782,СВЦЭМ!$A$39:$A$782,$A179,СВЦЭМ!$B$39:$B$782,G$155)+'СЕТ СН'!$F$12</f>
        <v>185.03541806000001</v>
      </c>
      <c r="H179" s="36">
        <f>SUMIFS(СВЦЭМ!$E$39:$E$782,СВЦЭМ!$A$39:$A$782,$A179,СВЦЭМ!$B$39:$B$782,H$155)+'СЕТ СН'!$F$12</f>
        <v>176.10300418</v>
      </c>
      <c r="I179" s="36">
        <f>SUMIFS(СВЦЭМ!$E$39:$E$782,СВЦЭМ!$A$39:$A$782,$A179,СВЦЭМ!$B$39:$B$782,I$155)+'СЕТ СН'!$F$12</f>
        <v>168.08602755000001</v>
      </c>
      <c r="J179" s="36">
        <f>SUMIFS(СВЦЭМ!$E$39:$E$782,СВЦЭМ!$A$39:$A$782,$A179,СВЦЭМ!$B$39:$B$782,J$155)+'СЕТ СН'!$F$12</f>
        <v>163.23220986999999</v>
      </c>
      <c r="K179" s="36">
        <f>SUMIFS(СВЦЭМ!$E$39:$E$782,СВЦЭМ!$A$39:$A$782,$A179,СВЦЭМ!$B$39:$B$782,K$155)+'СЕТ СН'!$F$12</f>
        <v>160.72507042999999</v>
      </c>
      <c r="L179" s="36">
        <f>SUMIFS(СВЦЭМ!$E$39:$E$782,СВЦЭМ!$A$39:$A$782,$A179,СВЦЭМ!$B$39:$B$782,L$155)+'СЕТ СН'!$F$12</f>
        <v>158.04184273000001</v>
      </c>
      <c r="M179" s="36">
        <f>SUMIFS(СВЦЭМ!$E$39:$E$782,СВЦЭМ!$A$39:$A$782,$A179,СВЦЭМ!$B$39:$B$782,M$155)+'СЕТ СН'!$F$12</f>
        <v>159.44748669000001</v>
      </c>
      <c r="N179" s="36">
        <f>SUMIFS(СВЦЭМ!$E$39:$E$782,СВЦЭМ!$A$39:$A$782,$A179,СВЦЭМ!$B$39:$B$782,N$155)+'СЕТ СН'!$F$12</f>
        <v>161.14783978</v>
      </c>
      <c r="O179" s="36">
        <f>SUMIFS(СВЦЭМ!$E$39:$E$782,СВЦЭМ!$A$39:$A$782,$A179,СВЦЭМ!$B$39:$B$782,O$155)+'СЕТ СН'!$F$12</f>
        <v>163.0413576</v>
      </c>
      <c r="P179" s="36">
        <f>SUMIFS(СВЦЭМ!$E$39:$E$782,СВЦЭМ!$A$39:$A$782,$A179,СВЦЭМ!$B$39:$B$782,P$155)+'СЕТ СН'!$F$12</f>
        <v>164.26959392000001</v>
      </c>
      <c r="Q179" s="36">
        <f>SUMIFS(СВЦЭМ!$E$39:$E$782,СВЦЭМ!$A$39:$A$782,$A179,СВЦЭМ!$B$39:$B$782,Q$155)+'СЕТ СН'!$F$12</f>
        <v>166.20443385999999</v>
      </c>
      <c r="R179" s="36">
        <f>SUMIFS(СВЦЭМ!$E$39:$E$782,СВЦЭМ!$A$39:$A$782,$A179,СВЦЭМ!$B$39:$B$782,R$155)+'СЕТ СН'!$F$12</f>
        <v>161.55207596</v>
      </c>
      <c r="S179" s="36">
        <f>SUMIFS(СВЦЭМ!$E$39:$E$782,СВЦЭМ!$A$39:$A$782,$A179,СВЦЭМ!$B$39:$B$782,S$155)+'СЕТ СН'!$F$12</f>
        <v>165.02913876</v>
      </c>
      <c r="T179" s="36">
        <f>SUMIFS(СВЦЭМ!$E$39:$E$782,СВЦЭМ!$A$39:$A$782,$A179,СВЦЭМ!$B$39:$B$782,T$155)+'СЕТ СН'!$F$12</f>
        <v>156.58530440999999</v>
      </c>
      <c r="U179" s="36">
        <f>SUMIFS(СВЦЭМ!$E$39:$E$782,СВЦЭМ!$A$39:$A$782,$A179,СВЦЭМ!$B$39:$B$782,U$155)+'СЕТ СН'!$F$12</f>
        <v>157.15172186000001</v>
      </c>
      <c r="V179" s="36">
        <f>SUMIFS(СВЦЭМ!$E$39:$E$782,СВЦЭМ!$A$39:$A$782,$A179,СВЦЭМ!$B$39:$B$782,V$155)+'СЕТ СН'!$F$12</f>
        <v>158.96543754999999</v>
      </c>
      <c r="W179" s="36">
        <f>SUMIFS(СВЦЭМ!$E$39:$E$782,СВЦЭМ!$A$39:$A$782,$A179,СВЦЭМ!$B$39:$B$782,W$155)+'СЕТ СН'!$F$12</f>
        <v>161.76261837999999</v>
      </c>
      <c r="X179" s="36">
        <f>SUMIFS(СВЦЭМ!$E$39:$E$782,СВЦЭМ!$A$39:$A$782,$A179,СВЦЭМ!$B$39:$B$782,X$155)+'СЕТ СН'!$F$12</f>
        <v>165.25943422</v>
      </c>
      <c r="Y179" s="36">
        <f>SUMIFS(СВЦЭМ!$E$39:$E$782,СВЦЭМ!$A$39:$A$782,$A179,СВЦЭМ!$B$39:$B$782,Y$155)+'СЕТ СН'!$F$12</f>
        <v>169.22436963999999</v>
      </c>
    </row>
    <row r="180" spans="1:27" ht="15.75" x14ac:dyDescent="0.2">
      <c r="A180" s="35">
        <f t="shared" si="4"/>
        <v>45590</v>
      </c>
      <c r="B180" s="36">
        <f>SUMIFS(СВЦЭМ!$E$39:$E$782,СВЦЭМ!$A$39:$A$782,$A180,СВЦЭМ!$B$39:$B$782,B$155)+'СЕТ СН'!$F$12</f>
        <v>166.00676243999999</v>
      </c>
      <c r="C180" s="36">
        <f>SUMIFS(СВЦЭМ!$E$39:$E$782,СВЦЭМ!$A$39:$A$782,$A180,СВЦЭМ!$B$39:$B$782,C$155)+'СЕТ СН'!$F$12</f>
        <v>171.67035881999999</v>
      </c>
      <c r="D180" s="36">
        <f>SUMIFS(СВЦЭМ!$E$39:$E$782,СВЦЭМ!$A$39:$A$782,$A180,СВЦЭМ!$B$39:$B$782,D$155)+'СЕТ СН'!$F$12</f>
        <v>174.76251192000001</v>
      </c>
      <c r="E180" s="36">
        <f>SUMIFS(СВЦЭМ!$E$39:$E$782,СВЦЭМ!$A$39:$A$782,$A180,СВЦЭМ!$B$39:$B$782,E$155)+'СЕТ СН'!$F$12</f>
        <v>176.63724399</v>
      </c>
      <c r="F180" s="36">
        <f>SUMIFS(СВЦЭМ!$E$39:$E$782,СВЦЭМ!$A$39:$A$782,$A180,СВЦЭМ!$B$39:$B$782,F$155)+'СЕТ СН'!$F$12</f>
        <v>175.60772806</v>
      </c>
      <c r="G180" s="36">
        <f>SUMIFS(СВЦЭМ!$E$39:$E$782,СВЦЭМ!$A$39:$A$782,$A180,СВЦЭМ!$B$39:$B$782,G$155)+'СЕТ СН'!$F$12</f>
        <v>180.39130782000001</v>
      </c>
      <c r="H180" s="36">
        <f>SUMIFS(СВЦЭМ!$E$39:$E$782,СВЦЭМ!$A$39:$A$782,$A180,СВЦЭМ!$B$39:$B$782,H$155)+'СЕТ СН'!$F$12</f>
        <v>177.05511827999999</v>
      </c>
      <c r="I180" s="36">
        <f>SUMIFS(СВЦЭМ!$E$39:$E$782,СВЦЭМ!$A$39:$A$782,$A180,СВЦЭМ!$B$39:$B$782,I$155)+'СЕТ СН'!$F$12</f>
        <v>170.19317164</v>
      </c>
      <c r="J180" s="36">
        <f>SUMIFS(СВЦЭМ!$E$39:$E$782,СВЦЭМ!$A$39:$A$782,$A180,СВЦЭМ!$B$39:$B$782,J$155)+'СЕТ СН'!$F$12</f>
        <v>163.24435026</v>
      </c>
      <c r="K180" s="36">
        <f>SUMIFS(СВЦЭМ!$E$39:$E$782,СВЦЭМ!$A$39:$A$782,$A180,СВЦЭМ!$B$39:$B$782,K$155)+'СЕТ СН'!$F$12</f>
        <v>160.99590036000001</v>
      </c>
      <c r="L180" s="36">
        <f>SUMIFS(СВЦЭМ!$E$39:$E$782,СВЦЭМ!$A$39:$A$782,$A180,СВЦЭМ!$B$39:$B$782,L$155)+'СЕТ СН'!$F$12</f>
        <v>160.30906238</v>
      </c>
      <c r="M180" s="36">
        <f>SUMIFS(СВЦЭМ!$E$39:$E$782,СВЦЭМ!$A$39:$A$782,$A180,СВЦЭМ!$B$39:$B$782,M$155)+'СЕТ СН'!$F$12</f>
        <v>159.77285147000001</v>
      </c>
      <c r="N180" s="36">
        <f>SUMIFS(СВЦЭМ!$E$39:$E$782,СВЦЭМ!$A$39:$A$782,$A180,СВЦЭМ!$B$39:$B$782,N$155)+'СЕТ СН'!$F$12</f>
        <v>162.96709630999999</v>
      </c>
      <c r="O180" s="36">
        <f>SUMIFS(СВЦЭМ!$E$39:$E$782,СВЦЭМ!$A$39:$A$782,$A180,СВЦЭМ!$B$39:$B$782,O$155)+'СЕТ СН'!$F$12</f>
        <v>159.3902673</v>
      </c>
      <c r="P180" s="36">
        <f>SUMIFS(СВЦЭМ!$E$39:$E$782,СВЦЭМ!$A$39:$A$782,$A180,СВЦЭМ!$B$39:$B$782,P$155)+'СЕТ СН'!$F$12</f>
        <v>159.18798935000001</v>
      </c>
      <c r="Q180" s="36">
        <f>SUMIFS(СВЦЭМ!$E$39:$E$782,СВЦЭМ!$A$39:$A$782,$A180,СВЦЭМ!$B$39:$B$782,Q$155)+'СЕТ СН'!$F$12</f>
        <v>165.76188611000001</v>
      </c>
      <c r="R180" s="36">
        <f>SUMIFS(СВЦЭМ!$E$39:$E$782,СВЦЭМ!$A$39:$A$782,$A180,СВЦЭМ!$B$39:$B$782,R$155)+'СЕТ СН'!$F$12</f>
        <v>164.67406001000001</v>
      </c>
      <c r="S180" s="36">
        <f>SUMIFS(СВЦЭМ!$E$39:$E$782,СВЦЭМ!$A$39:$A$782,$A180,СВЦЭМ!$B$39:$B$782,S$155)+'СЕТ СН'!$F$12</f>
        <v>161.21095317999999</v>
      </c>
      <c r="T180" s="36">
        <f>SUMIFS(СВЦЭМ!$E$39:$E$782,СВЦЭМ!$A$39:$A$782,$A180,СВЦЭМ!$B$39:$B$782,T$155)+'СЕТ СН'!$F$12</f>
        <v>154.17116913999999</v>
      </c>
      <c r="U180" s="36">
        <f>SUMIFS(СВЦЭМ!$E$39:$E$782,СВЦЭМ!$A$39:$A$782,$A180,СВЦЭМ!$B$39:$B$782,U$155)+'СЕТ СН'!$F$12</f>
        <v>155.37724254</v>
      </c>
      <c r="V180" s="36">
        <f>SUMIFS(СВЦЭМ!$E$39:$E$782,СВЦЭМ!$A$39:$A$782,$A180,СВЦЭМ!$B$39:$B$782,V$155)+'СЕТ СН'!$F$12</f>
        <v>158.36447927</v>
      </c>
      <c r="W180" s="36">
        <f>SUMIFS(СВЦЭМ!$E$39:$E$782,СВЦЭМ!$A$39:$A$782,$A180,СВЦЭМ!$B$39:$B$782,W$155)+'СЕТ СН'!$F$12</f>
        <v>159.69811684000001</v>
      </c>
      <c r="X180" s="36">
        <f>SUMIFS(СВЦЭМ!$E$39:$E$782,СВЦЭМ!$A$39:$A$782,$A180,СВЦЭМ!$B$39:$B$782,X$155)+'СЕТ СН'!$F$12</f>
        <v>164.99378949999999</v>
      </c>
      <c r="Y180" s="36">
        <f>SUMIFS(СВЦЭМ!$E$39:$E$782,СВЦЭМ!$A$39:$A$782,$A180,СВЦЭМ!$B$39:$B$782,Y$155)+'СЕТ СН'!$F$12</f>
        <v>176.43969953999999</v>
      </c>
    </row>
    <row r="181" spans="1:27" ht="15.75" x14ac:dyDescent="0.2">
      <c r="A181" s="35">
        <f t="shared" si="4"/>
        <v>45591</v>
      </c>
      <c r="B181" s="36">
        <f>SUMIFS(СВЦЭМ!$E$39:$E$782,СВЦЭМ!$A$39:$A$782,$A181,СВЦЭМ!$B$39:$B$782,B$155)+'СЕТ СН'!$F$12</f>
        <v>171.80757627</v>
      </c>
      <c r="C181" s="36">
        <f>SUMIFS(СВЦЭМ!$E$39:$E$782,СВЦЭМ!$A$39:$A$782,$A181,СВЦЭМ!$B$39:$B$782,C$155)+'СЕТ СН'!$F$12</f>
        <v>178.9553032</v>
      </c>
      <c r="D181" s="36">
        <f>SUMIFS(СВЦЭМ!$E$39:$E$782,СВЦЭМ!$A$39:$A$782,$A181,СВЦЭМ!$B$39:$B$782,D$155)+'СЕТ СН'!$F$12</f>
        <v>180.99838045000001</v>
      </c>
      <c r="E181" s="36">
        <f>SUMIFS(СВЦЭМ!$E$39:$E$782,СВЦЭМ!$A$39:$A$782,$A181,СВЦЭМ!$B$39:$B$782,E$155)+'СЕТ СН'!$F$12</f>
        <v>181.35055335999999</v>
      </c>
      <c r="F181" s="36">
        <f>SUMIFS(СВЦЭМ!$E$39:$E$782,СВЦЭМ!$A$39:$A$782,$A181,СВЦЭМ!$B$39:$B$782,F$155)+'СЕТ СН'!$F$12</f>
        <v>183.37515468000001</v>
      </c>
      <c r="G181" s="36">
        <f>SUMIFS(СВЦЭМ!$E$39:$E$782,СВЦЭМ!$A$39:$A$782,$A181,СВЦЭМ!$B$39:$B$782,G$155)+'СЕТ СН'!$F$12</f>
        <v>181.36354453999999</v>
      </c>
      <c r="H181" s="36">
        <f>SUMIFS(СВЦЭМ!$E$39:$E$782,СВЦЭМ!$A$39:$A$782,$A181,СВЦЭМ!$B$39:$B$782,H$155)+'СЕТ СН'!$F$12</f>
        <v>176.74582211000001</v>
      </c>
      <c r="I181" s="36">
        <f>SUMIFS(СВЦЭМ!$E$39:$E$782,СВЦЭМ!$A$39:$A$782,$A181,СВЦЭМ!$B$39:$B$782,I$155)+'СЕТ СН'!$F$12</f>
        <v>174.69653765000001</v>
      </c>
      <c r="J181" s="36">
        <f>SUMIFS(СВЦЭМ!$E$39:$E$782,СВЦЭМ!$A$39:$A$782,$A181,СВЦЭМ!$B$39:$B$782,J$155)+'СЕТ СН'!$F$12</f>
        <v>167.03093269999999</v>
      </c>
      <c r="K181" s="36">
        <f>SUMIFS(СВЦЭМ!$E$39:$E$782,СВЦЭМ!$A$39:$A$782,$A181,СВЦЭМ!$B$39:$B$782,K$155)+'СЕТ СН'!$F$12</f>
        <v>158.8024364</v>
      </c>
      <c r="L181" s="36">
        <f>SUMIFS(СВЦЭМ!$E$39:$E$782,СВЦЭМ!$A$39:$A$782,$A181,СВЦЭМ!$B$39:$B$782,L$155)+'СЕТ СН'!$F$12</f>
        <v>153.77049220000001</v>
      </c>
      <c r="M181" s="36">
        <f>SUMIFS(СВЦЭМ!$E$39:$E$782,СВЦЭМ!$A$39:$A$782,$A181,СВЦЭМ!$B$39:$B$782,M$155)+'СЕТ СН'!$F$12</f>
        <v>153.7333213</v>
      </c>
      <c r="N181" s="36">
        <f>SUMIFS(СВЦЭМ!$E$39:$E$782,СВЦЭМ!$A$39:$A$782,$A181,СВЦЭМ!$B$39:$B$782,N$155)+'СЕТ СН'!$F$12</f>
        <v>155.09998963000001</v>
      </c>
      <c r="O181" s="36">
        <f>SUMIFS(СВЦЭМ!$E$39:$E$782,СВЦЭМ!$A$39:$A$782,$A181,СВЦЭМ!$B$39:$B$782,O$155)+'СЕТ СН'!$F$12</f>
        <v>156.82949422999999</v>
      </c>
      <c r="P181" s="36">
        <f>SUMIFS(СВЦЭМ!$E$39:$E$782,СВЦЭМ!$A$39:$A$782,$A181,СВЦЭМ!$B$39:$B$782,P$155)+'СЕТ СН'!$F$12</f>
        <v>157.10226370000001</v>
      </c>
      <c r="Q181" s="36">
        <f>SUMIFS(СВЦЭМ!$E$39:$E$782,СВЦЭМ!$A$39:$A$782,$A181,СВЦЭМ!$B$39:$B$782,Q$155)+'СЕТ СН'!$F$12</f>
        <v>157.49447218</v>
      </c>
      <c r="R181" s="36">
        <f>SUMIFS(СВЦЭМ!$E$39:$E$782,СВЦЭМ!$A$39:$A$782,$A181,СВЦЭМ!$B$39:$B$782,R$155)+'СЕТ СН'!$F$12</f>
        <v>159.05917707</v>
      </c>
      <c r="S181" s="36">
        <f>SUMIFS(СВЦЭМ!$E$39:$E$782,СВЦЭМ!$A$39:$A$782,$A181,СВЦЭМ!$B$39:$B$782,S$155)+'СЕТ СН'!$F$12</f>
        <v>158.82941896</v>
      </c>
      <c r="T181" s="36">
        <f>SUMIFS(СВЦЭМ!$E$39:$E$782,СВЦЭМ!$A$39:$A$782,$A181,СВЦЭМ!$B$39:$B$782,T$155)+'СЕТ СН'!$F$12</f>
        <v>152.40661900999999</v>
      </c>
      <c r="U181" s="36">
        <f>SUMIFS(СВЦЭМ!$E$39:$E$782,СВЦЭМ!$A$39:$A$782,$A181,СВЦЭМ!$B$39:$B$782,U$155)+'СЕТ СН'!$F$12</f>
        <v>152.48867121000001</v>
      </c>
      <c r="V181" s="36">
        <f>SUMIFS(СВЦЭМ!$E$39:$E$782,СВЦЭМ!$A$39:$A$782,$A181,СВЦЭМ!$B$39:$B$782,V$155)+'СЕТ СН'!$F$12</f>
        <v>154.52305761</v>
      </c>
      <c r="W181" s="36">
        <f>SUMIFS(СВЦЭМ!$E$39:$E$782,СВЦЭМ!$A$39:$A$782,$A181,СВЦЭМ!$B$39:$B$782,W$155)+'СЕТ СН'!$F$12</f>
        <v>153.87263490999999</v>
      </c>
      <c r="X181" s="36">
        <f>SUMIFS(СВЦЭМ!$E$39:$E$782,СВЦЭМ!$A$39:$A$782,$A181,СВЦЭМ!$B$39:$B$782,X$155)+'СЕТ СН'!$F$12</f>
        <v>158.22522311</v>
      </c>
      <c r="Y181" s="36">
        <f>SUMIFS(СВЦЭМ!$E$39:$E$782,СВЦЭМ!$A$39:$A$782,$A181,СВЦЭМ!$B$39:$B$782,Y$155)+'СЕТ СН'!$F$12</f>
        <v>164.67290879000001</v>
      </c>
    </row>
    <row r="182" spans="1:27" ht="15.75" x14ac:dyDescent="0.2">
      <c r="A182" s="35">
        <f t="shared" si="4"/>
        <v>45592</v>
      </c>
      <c r="B182" s="36">
        <f>SUMIFS(СВЦЭМ!$E$39:$E$782,СВЦЭМ!$A$39:$A$782,$A182,СВЦЭМ!$B$39:$B$782,B$155)+'СЕТ СН'!$F$12</f>
        <v>164.61201338000001</v>
      </c>
      <c r="C182" s="36">
        <f>SUMIFS(СВЦЭМ!$E$39:$E$782,СВЦЭМ!$A$39:$A$782,$A182,СВЦЭМ!$B$39:$B$782,C$155)+'СЕТ СН'!$F$12</f>
        <v>170.63860677</v>
      </c>
      <c r="D182" s="36">
        <f>SUMIFS(СВЦЭМ!$E$39:$E$782,СВЦЭМ!$A$39:$A$782,$A182,СВЦЭМ!$B$39:$B$782,D$155)+'СЕТ СН'!$F$12</f>
        <v>173.60812024000001</v>
      </c>
      <c r="E182" s="36">
        <f>SUMIFS(СВЦЭМ!$E$39:$E$782,СВЦЭМ!$A$39:$A$782,$A182,СВЦЭМ!$B$39:$B$782,E$155)+'СЕТ СН'!$F$12</f>
        <v>175.46390783999999</v>
      </c>
      <c r="F182" s="36">
        <f>SUMIFS(СВЦЭМ!$E$39:$E$782,СВЦЭМ!$A$39:$A$782,$A182,СВЦЭМ!$B$39:$B$782,F$155)+'СЕТ СН'!$F$12</f>
        <v>176.32675413999999</v>
      </c>
      <c r="G182" s="36">
        <f>SUMIFS(СВЦЭМ!$E$39:$E$782,СВЦЭМ!$A$39:$A$782,$A182,СВЦЭМ!$B$39:$B$782,G$155)+'СЕТ СН'!$F$12</f>
        <v>174.04364684999999</v>
      </c>
      <c r="H182" s="36">
        <f>SUMIFS(СВЦЭМ!$E$39:$E$782,СВЦЭМ!$A$39:$A$782,$A182,СВЦЭМ!$B$39:$B$782,H$155)+'СЕТ СН'!$F$12</f>
        <v>170.33183851999999</v>
      </c>
      <c r="I182" s="36">
        <f>SUMIFS(СВЦЭМ!$E$39:$E$782,СВЦЭМ!$A$39:$A$782,$A182,СВЦЭМ!$B$39:$B$782,I$155)+'СЕТ СН'!$F$12</f>
        <v>168.39689870000001</v>
      </c>
      <c r="J182" s="36">
        <f>SUMIFS(СВЦЭМ!$E$39:$E$782,СВЦЭМ!$A$39:$A$782,$A182,СВЦЭМ!$B$39:$B$782,J$155)+'СЕТ СН'!$F$12</f>
        <v>159.07333957</v>
      </c>
      <c r="K182" s="36">
        <f>SUMIFS(СВЦЭМ!$E$39:$E$782,СВЦЭМ!$A$39:$A$782,$A182,СВЦЭМ!$B$39:$B$782,K$155)+'СЕТ СН'!$F$12</f>
        <v>151.72751855999999</v>
      </c>
      <c r="L182" s="36">
        <f>SUMIFS(СВЦЭМ!$E$39:$E$782,СВЦЭМ!$A$39:$A$782,$A182,СВЦЭМ!$B$39:$B$782,L$155)+'СЕТ СН'!$F$12</f>
        <v>149.02370583999999</v>
      </c>
      <c r="M182" s="36">
        <f>SUMIFS(СВЦЭМ!$E$39:$E$782,СВЦЭМ!$A$39:$A$782,$A182,СВЦЭМ!$B$39:$B$782,M$155)+'СЕТ СН'!$F$12</f>
        <v>149.64461453000001</v>
      </c>
      <c r="N182" s="36">
        <f>SUMIFS(СВЦЭМ!$E$39:$E$782,СВЦЭМ!$A$39:$A$782,$A182,СВЦЭМ!$B$39:$B$782,N$155)+'СЕТ СН'!$F$12</f>
        <v>151.57870914</v>
      </c>
      <c r="O182" s="36">
        <f>SUMIFS(СВЦЭМ!$E$39:$E$782,СВЦЭМ!$A$39:$A$782,$A182,СВЦЭМ!$B$39:$B$782,O$155)+'СЕТ СН'!$F$12</f>
        <v>155.11798178999999</v>
      </c>
      <c r="P182" s="36">
        <f>SUMIFS(СВЦЭМ!$E$39:$E$782,СВЦЭМ!$A$39:$A$782,$A182,СВЦЭМ!$B$39:$B$782,P$155)+'СЕТ СН'!$F$12</f>
        <v>156.47444992000001</v>
      </c>
      <c r="Q182" s="36">
        <f>SUMIFS(СВЦЭМ!$E$39:$E$782,СВЦЭМ!$A$39:$A$782,$A182,СВЦЭМ!$B$39:$B$782,Q$155)+'СЕТ СН'!$F$12</f>
        <v>156.76470842000001</v>
      </c>
      <c r="R182" s="36">
        <f>SUMIFS(СВЦЭМ!$E$39:$E$782,СВЦЭМ!$A$39:$A$782,$A182,СВЦЭМ!$B$39:$B$782,R$155)+'СЕТ СН'!$F$12</f>
        <v>159.18536531999999</v>
      </c>
      <c r="S182" s="36">
        <f>SUMIFS(СВЦЭМ!$E$39:$E$782,СВЦЭМ!$A$39:$A$782,$A182,СВЦЭМ!$B$39:$B$782,S$155)+'СЕТ СН'!$F$12</f>
        <v>154.77808727999999</v>
      </c>
      <c r="T182" s="36">
        <f>SUMIFS(СВЦЭМ!$E$39:$E$782,СВЦЭМ!$A$39:$A$782,$A182,СВЦЭМ!$B$39:$B$782,T$155)+'СЕТ СН'!$F$12</f>
        <v>147.09340433</v>
      </c>
      <c r="U182" s="36">
        <f>SUMIFS(СВЦЭМ!$E$39:$E$782,СВЦЭМ!$A$39:$A$782,$A182,СВЦЭМ!$B$39:$B$782,U$155)+'СЕТ СН'!$F$12</f>
        <v>145.79110843000001</v>
      </c>
      <c r="V182" s="36">
        <f>SUMIFS(СВЦЭМ!$E$39:$E$782,СВЦЭМ!$A$39:$A$782,$A182,СВЦЭМ!$B$39:$B$782,V$155)+'СЕТ СН'!$F$12</f>
        <v>147.66643891999999</v>
      </c>
      <c r="W182" s="36">
        <f>SUMIFS(СВЦЭМ!$E$39:$E$782,СВЦЭМ!$A$39:$A$782,$A182,СВЦЭМ!$B$39:$B$782,W$155)+'СЕТ СН'!$F$12</f>
        <v>150.06004621</v>
      </c>
      <c r="X182" s="36">
        <f>SUMIFS(СВЦЭМ!$E$39:$E$782,СВЦЭМ!$A$39:$A$782,$A182,СВЦЭМ!$B$39:$B$782,X$155)+'СЕТ СН'!$F$12</f>
        <v>153.4182113</v>
      </c>
      <c r="Y182" s="36">
        <f>SUMIFS(СВЦЭМ!$E$39:$E$782,СВЦЭМ!$A$39:$A$782,$A182,СВЦЭМ!$B$39:$B$782,Y$155)+'СЕТ СН'!$F$12</f>
        <v>159.52592318999999</v>
      </c>
    </row>
    <row r="183" spans="1:27" ht="15.75" x14ac:dyDescent="0.2">
      <c r="A183" s="35">
        <f t="shared" si="4"/>
        <v>45593</v>
      </c>
      <c r="B183" s="36">
        <f>SUMIFS(СВЦЭМ!$E$39:$E$782,СВЦЭМ!$A$39:$A$782,$A183,СВЦЭМ!$B$39:$B$782,B$155)+'СЕТ СН'!$F$12</f>
        <v>178.53138795999999</v>
      </c>
      <c r="C183" s="36">
        <f>SUMIFS(СВЦЭМ!$E$39:$E$782,СВЦЭМ!$A$39:$A$782,$A183,СВЦЭМ!$B$39:$B$782,C$155)+'СЕТ СН'!$F$12</f>
        <v>183.94915567000001</v>
      </c>
      <c r="D183" s="36">
        <f>SUMIFS(СВЦЭМ!$E$39:$E$782,СВЦЭМ!$A$39:$A$782,$A183,СВЦЭМ!$B$39:$B$782,D$155)+'СЕТ СН'!$F$12</f>
        <v>185.47189134000001</v>
      </c>
      <c r="E183" s="36">
        <f>SUMIFS(СВЦЭМ!$E$39:$E$782,СВЦЭМ!$A$39:$A$782,$A183,СВЦЭМ!$B$39:$B$782,E$155)+'СЕТ СН'!$F$12</f>
        <v>184.68316132999999</v>
      </c>
      <c r="F183" s="36">
        <f>SUMIFS(СВЦЭМ!$E$39:$E$782,СВЦЭМ!$A$39:$A$782,$A183,СВЦЭМ!$B$39:$B$782,F$155)+'СЕТ СН'!$F$12</f>
        <v>184.83462428000001</v>
      </c>
      <c r="G183" s="36">
        <f>SUMIFS(СВЦЭМ!$E$39:$E$782,СВЦЭМ!$A$39:$A$782,$A183,СВЦЭМ!$B$39:$B$782,G$155)+'СЕТ СН'!$F$12</f>
        <v>184.41153211</v>
      </c>
      <c r="H183" s="36">
        <f>SUMIFS(СВЦЭМ!$E$39:$E$782,СВЦЭМ!$A$39:$A$782,$A183,СВЦЭМ!$B$39:$B$782,H$155)+'СЕТ СН'!$F$12</f>
        <v>175.81022302</v>
      </c>
      <c r="I183" s="36">
        <f>SUMIFS(СВЦЭМ!$E$39:$E$782,СВЦЭМ!$A$39:$A$782,$A183,СВЦЭМ!$B$39:$B$782,I$155)+'СЕТ СН'!$F$12</f>
        <v>167.88672509</v>
      </c>
      <c r="J183" s="36">
        <f>SUMIFS(СВЦЭМ!$E$39:$E$782,СВЦЭМ!$A$39:$A$782,$A183,СВЦЭМ!$B$39:$B$782,J$155)+'СЕТ СН'!$F$12</f>
        <v>162.9915215</v>
      </c>
      <c r="K183" s="36">
        <f>SUMIFS(СВЦЭМ!$E$39:$E$782,СВЦЭМ!$A$39:$A$782,$A183,СВЦЭМ!$B$39:$B$782,K$155)+'СЕТ СН'!$F$12</f>
        <v>161.33949788000001</v>
      </c>
      <c r="L183" s="36">
        <f>SUMIFS(СВЦЭМ!$E$39:$E$782,СВЦЭМ!$A$39:$A$782,$A183,СВЦЭМ!$B$39:$B$782,L$155)+'СЕТ СН'!$F$12</f>
        <v>159.04557434</v>
      </c>
      <c r="M183" s="36">
        <f>SUMIFS(СВЦЭМ!$E$39:$E$782,СВЦЭМ!$A$39:$A$782,$A183,СВЦЭМ!$B$39:$B$782,M$155)+'СЕТ СН'!$F$12</f>
        <v>161.76671035000001</v>
      </c>
      <c r="N183" s="36">
        <f>SUMIFS(СВЦЭМ!$E$39:$E$782,СВЦЭМ!$A$39:$A$782,$A183,СВЦЭМ!$B$39:$B$782,N$155)+'СЕТ СН'!$F$12</f>
        <v>164.59296768999999</v>
      </c>
      <c r="O183" s="36">
        <f>SUMIFS(СВЦЭМ!$E$39:$E$782,СВЦЭМ!$A$39:$A$782,$A183,СВЦЭМ!$B$39:$B$782,O$155)+'СЕТ СН'!$F$12</f>
        <v>164.56478043999999</v>
      </c>
      <c r="P183" s="36">
        <f>SUMIFS(СВЦЭМ!$E$39:$E$782,СВЦЭМ!$A$39:$A$782,$A183,СВЦЭМ!$B$39:$B$782,P$155)+'СЕТ СН'!$F$12</f>
        <v>165.80130467000001</v>
      </c>
      <c r="Q183" s="36">
        <f>SUMIFS(СВЦЭМ!$E$39:$E$782,СВЦЭМ!$A$39:$A$782,$A183,СВЦЭМ!$B$39:$B$782,Q$155)+'СЕТ СН'!$F$12</f>
        <v>166.46678441</v>
      </c>
      <c r="R183" s="36">
        <f>SUMIFS(СВЦЭМ!$E$39:$E$782,СВЦЭМ!$A$39:$A$782,$A183,СВЦЭМ!$B$39:$B$782,R$155)+'СЕТ СН'!$F$12</f>
        <v>166.41486155999999</v>
      </c>
      <c r="S183" s="36">
        <f>SUMIFS(СВЦЭМ!$E$39:$E$782,СВЦЭМ!$A$39:$A$782,$A183,СВЦЭМ!$B$39:$B$782,S$155)+'СЕТ СН'!$F$12</f>
        <v>161.59781050999999</v>
      </c>
      <c r="T183" s="36">
        <f>SUMIFS(СВЦЭМ!$E$39:$E$782,СВЦЭМ!$A$39:$A$782,$A183,СВЦЭМ!$B$39:$B$782,T$155)+'СЕТ СН'!$F$12</f>
        <v>155.86750125</v>
      </c>
      <c r="U183" s="36">
        <f>SUMIFS(СВЦЭМ!$E$39:$E$782,СВЦЭМ!$A$39:$A$782,$A183,СВЦЭМ!$B$39:$B$782,U$155)+'СЕТ СН'!$F$12</f>
        <v>155.58089989999999</v>
      </c>
      <c r="V183" s="36">
        <f>SUMIFS(СВЦЭМ!$E$39:$E$782,СВЦЭМ!$A$39:$A$782,$A183,СВЦЭМ!$B$39:$B$782,V$155)+'СЕТ СН'!$F$12</f>
        <v>157.93604604000001</v>
      </c>
      <c r="W183" s="36">
        <f>SUMIFS(СВЦЭМ!$E$39:$E$782,СВЦЭМ!$A$39:$A$782,$A183,СВЦЭМ!$B$39:$B$782,W$155)+'СЕТ СН'!$F$12</f>
        <v>161.69938124999999</v>
      </c>
      <c r="X183" s="36">
        <f>SUMIFS(СВЦЭМ!$E$39:$E$782,СВЦЭМ!$A$39:$A$782,$A183,СВЦЭМ!$B$39:$B$782,X$155)+'СЕТ СН'!$F$12</f>
        <v>166.96384621000001</v>
      </c>
      <c r="Y183" s="36">
        <f>SUMIFS(СВЦЭМ!$E$39:$E$782,СВЦЭМ!$A$39:$A$782,$A183,СВЦЭМ!$B$39:$B$782,Y$155)+'СЕТ СН'!$F$12</f>
        <v>174.69134789</v>
      </c>
    </row>
    <row r="184" spans="1:27" ht="15.75" x14ac:dyDescent="0.2">
      <c r="A184" s="35">
        <f t="shared" si="4"/>
        <v>45594</v>
      </c>
      <c r="B184" s="36">
        <f>SUMIFS(СВЦЭМ!$E$39:$E$782,СВЦЭМ!$A$39:$A$782,$A184,СВЦЭМ!$B$39:$B$782,B$155)+'СЕТ СН'!$F$12</f>
        <v>178.00324735999999</v>
      </c>
      <c r="C184" s="36">
        <f>SUMIFS(СВЦЭМ!$E$39:$E$782,СВЦЭМ!$A$39:$A$782,$A184,СВЦЭМ!$B$39:$B$782,C$155)+'СЕТ СН'!$F$12</f>
        <v>181.86910642000001</v>
      </c>
      <c r="D184" s="36">
        <f>SUMIFS(СВЦЭМ!$E$39:$E$782,СВЦЭМ!$A$39:$A$782,$A184,СВЦЭМ!$B$39:$B$782,D$155)+'СЕТ СН'!$F$12</f>
        <v>184.47720476000001</v>
      </c>
      <c r="E184" s="36">
        <f>SUMIFS(СВЦЭМ!$E$39:$E$782,СВЦЭМ!$A$39:$A$782,$A184,СВЦЭМ!$B$39:$B$782,E$155)+'СЕТ СН'!$F$12</f>
        <v>183.68515606</v>
      </c>
      <c r="F184" s="36">
        <f>SUMIFS(СВЦЭМ!$E$39:$E$782,СВЦЭМ!$A$39:$A$782,$A184,СВЦЭМ!$B$39:$B$782,F$155)+'СЕТ СН'!$F$12</f>
        <v>184.54073446000001</v>
      </c>
      <c r="G184" s="36">
        <f>SUMIFS(СВЦЭМ!$E$39:$E$782,СВЦЭМ!$A$39:$A$782,$A184,СВЦЭМ!$B$39:$B$782,G$155)+'СЕТ СН'!$F$12</f>
        <v>180.64312688000001</v>
      </c>
      <c r="H184" s="36">
        <f>SUMIFS(СВЦЭМ!$E$39:$E$782,СВЦЭМ!$A$39:$A$782,$A184,СВЦЭМ!$B$39:$B$782,H$155)+'СЕТ СН'!$F$12</f>
        <v>170.32095652000001</v>
      </c>
      <c r="I184" s="36">
        <f>SUMIFS(СВЦЭМ!$E$39:$E$782,СВЦЭМ!$A$39:$A$782,$A184,СВЦЭМ!$B$39:$B$782,I$155)+'СЕТ СН'!$F$12</f>
        <v>166.10704737</v>
      </c>
      <c r="J184" s="36">
        <f>SUMIFS(СВЦЭМ!$E$39:$E$782,СВЦЭМ!$A$39:$A$782,$A184,СВЦЭМ!$B$39:$B$782,J$155)+'СЕТ СН'!$F$12</f>
        <v>161.48607557</v>
      </c>
      <c r="K184" s="36">
        <f>SUMIFS(СВЦЭМ!$E$39:$E$782,СВЦЭМ!$A$39:$A$782,$A184,СВЦЭМ!$B$39:$B$782,K$155)+'СЕТ СН'!$F$12</f>
        <v>160.00834558</v>
      </c>
      <c r="L184" s="36">
        <f>SUMIFS(СВЦЭМ!$E$39:$E$782,СВЦЭМ!$A$39:$A$782,$A184,СВЦЭМ!$B$39:$B$782,L$155)+'СЕТ СН'!$F$12</f>
        <v>158.34354114000001</v>
      </c>
      <c r="M184" s="36">
        <f>SUMIFS(СВЦЭМ!$E$39:$E$782,СВЦЭМ!$A$39:$A$782,$A184,СВЦЭМ!$B$39:$B$782,M$155)+'СЕТ СН'!$F$12</f>
        <v>159.21362221000001</v>
      </c>
      <c r="N184" s="36">
        <f>SUMIFS(СВЦЭМ!$E$39:$E$782,СВЦЭМ!$A$39:$A$782,$A184,СВЦЭМ!$B$39:$B$782,N$155)+'СЕТ СН'!$F$12</f>
        <v>160.68985595999999</v>
      </c>
      <c r="O184" s="36">
        <f>SUMIFS(СВЦЭМ!$E$39:$E$782,СВЦЭМ!$A$39:$A$782,$A184,СВЦЭМ!$B$39:$B$782,O$155)+'СЕТ СН'!$F$12</f>
        <v>162.72130128000001</v>
      </c>
      <c r="P184" s="36">
        <f>SUMIFS(СВЦЭМ!$E$39:$E$782,СВЦЭМ!$A$39:$A$782,$A184,СВЦЭМ!$B$39:$B$782,P$155)+'СЕТ СН'!$F$12</f>
        <v>163.58548299</v>
      </c>
      <c r="Q184" s="36">
        <f>SUMIFS(СВЦЭМ!$E$39:$E$782,СВЦЭМ!$A$39:$A$782,$A184,СВЦЭМ!$B$39:$B$782,Q$155)+'СЕТ СН'!$F$12</f>
        <v>164.29575682000001</v>
      </c>
      <c r="R184" s="36">
        <f>SUMIFS(СВЦЭМ!$E$39:$E$782,СВЦЭМ!$A$39:$A$782,$A184,СВЦЭМ!$B$39:$B$782,R$155)+'СЕТ СН'!$F$12</f>
        <v>163.80966612</v>
      </c>
      <c r="S184" s="36">
        <f>SUMIFS(СВЦЭМ!$E$39:$E$782,СВЦЭМ!$A$39:$A$782,$A184,СВЦЭМ!$B$39:$B$782,S$155)+'СЕТ СН'!$F$12</f>
        <v>160.71231644</v>
      </c>
      <c r="T184" s="36">
        <f>SUMIFS(СВЦЭМ!$E$39:$E$782,СВЦЭМ!$A$39:$A$782,$A184,СВЦЭМ!$B$39:$B$782,T$155)+'СЕТ СН'!$F$12</f>
        <v>152.11638296999999</v>
      </c>
      <c r="U184" s="36">
        <f>SUMIFS(СВЦЭМ!$E$39:$E$782,СВЦЭМ!$A$39:$A$782,$A184,СВЦЭМ!$B$39:$B$782,U$155)+'СЕТ СН'!$F$12</f>
        <v>154.72352907000001</v>
      </c>
      <c r="V184" s="36">
        <f>SUMIFS(СВЦЭМ!$E$39:$E$782,СВЦЭМ!$A$39:$A$782,$A184,СВЦЭМ!$B$39:$B$782,V$155)+'СЕТ СН'!$F$12</f>
        <v>157.30666348</v>
      </c>
      <c r="W184" s="36">
        <f>SUMIFS(СВЦЭМ!$E$39:$E$782,СВЦЭМ!$A$39:$A$782,$A184,СВЦЭМ!$B$39:$B$782,W$155)+'СЕТ СН'!$F$12</f>
        <v>161.08862350000001</v>
      </c>
      <c r="X184" s="36">
        <f>SUMIFS(СВЦЭМ!$E$39:$E$782,СВЦЭМ!$A$39:$A$782,$A184,СВЦЭМ!$B$39:$B$782,X$155)+'СЕТ СН'!$F$12</f>
        <v>164.38414857000001</v>
      </c>
      <c r="Y184" s="36">
        <f>SUMIFS(СВЦЭМ!$E$39:$E$782,СВЦЭМ!$A$39:$A$782,$A184,СВЦЭМ!$B$39:$B$782,Y$155)+'СЕТ СН'!$F$12</f>
        <v>170.37402924</v>
      </c>
    </row>
    <row r="185" spans="1:27" ht="15.75" x14ac:dyDescent="0.2">
      <c r="A185" s="35">
        <f t="shared" si="4"/>
        <v>45595</v>
      </c>
      <c r="B185" s="36">
        <f>SUMIFS(СВЦЭМ!$E$39:$E$782,СВЦЭМ!$A$39:$A$782,$A185,СВЦЭМ!$B$39:$B$782,B$155)+'СЕТ СН'!$F$12</f>
        <v>197.34524694999999</v>
      </c>
      <c r="C185" s="36">
        <f>SUMIFS(СВЦЭМ!$E$39:$E$782,СВЦЭМ!$A$39:$A$782,$A185,СВЦЭМ!$B$39:$B$782,C$155)+'СЕТ СН'!$F$12</f>
        <v>199.74710793</v>
      </c>
      <c r="D185" s="36">
        <f>SUMIFS(СВЦЭМ!$E$39:$E$782,СВЦЭМ!$A$39:$A$782,$A185,СВЦЭМ!$B$39:$B$782,D$155)+'СЕТ СН'!$F$12</f>
        <v>205.59363891000001</v>
      </c>
      <c r="E185" s="36">
        <f>SUMIFS(СВЦЭМ!$E$39:$E$782,СВЦЭМ!$A$39:$A$782,$A185,СВЦЭМ!$B$39:$B$782,E$155)+'СЕТ СН'!$F$12</f>
        <v>204.93390234</v>
      </c>
      <c r="F185" s="36">
        <f>SUMIFS(СВЦЭМ!$E$39:$E$782,СВЦЭМ!$A$39:$A$782,$A185,СВЦЭМ!$B$39:$B$782,F$155)+'СЕТ СН'!$F$12</f>
        <v>203.73825862999999</v>
      </c>
      <c r="G185" s="36">
        <f>SUMIFS(СВЦЭМ!$E$39:$E$782,СВЦЭМ!$A$39:$A$782,$A185,СВЦЭМ!$B$39:$B$782,G$155)+'СЕТ СН'!$F$12</f>
        <v>202.33848567000001</v>
      </c>
      <c r="H185" s="36">
        <f>SUMIFS(СВЦЭМ!$E$39:$E$782,СВЦЭМ!$A$39:$A$782,$A185,СВЦЭМ!$B$39:$B$782,H$155)+'СЕТ СН'!$F$12</f>
        <v>191.89656707</v>
      </c>
      <c r="I185" s="36">
        <f>SUMIFS(СВЦЭМ!$E$39:$E$782,СВЦЭМ!$A$39:$A$782,$A185,СВЦЭМ!$B$39:$B$782,I$155)+'СЕТ СН'!$F$12</f>
        <v>186.87946104</v>
      </c>
      <c r="J185" s="36">
        <f>SUMIFS(СВЦЭМ!$E$39:$E$782,СВЦЭМ!$A$39:$A$782,$A185,СВЦЭМ!$B$39:$B$782,J$155)+'СЕТ СН'!$F$12</f>
        <v>180.52795660999999</v>
      </c>
      <c r="K185" s="36">
        <f>SUMIFS(СВЦЭМ!$E$39:$E$782,СВЦЭМ!$A$39:$A$782,$A185,СВЦЭМ!$B$39:$B$782,K$155)+'СЕТ СН'!$F$12</f>
        <v>179.72679423</v>
      </c>
      <c r="L185" s="36">
        <f>SUMIFS(СВЦЭМ!$E$39:$E$782,СВЦЭМ!$A$39:$A$782,$A185,СВЦЭМ!$B$39:$B$782,L$155)+'СЕТ СН'!$F$12</f>
        <v>177.33815684000001</v>
      </c>
      <c r="M185" s="36">
        <f>SUMIFS(СВЦЭМ!$E$39:$E$782,СВЦЭМ!$A$39:$A$782,$A185,СВЦЭМ!$B$39:$B$782,M$155)+'СЕТ СН'!$F$12</f>
        <v>178.45136994999999</v>
      </c>
      <c r="N185" s="36">
        <f>SUMIFS(СВЦЭМ!$E$39:$E$782,СВЦЭМ!$A$39:$A$782,$A185,СВЦЭМ!$B$39:$B$782,N$155)+'СЕТ СН'!$F$12</f>
        <v>181.01326179</v>
      </c>
      <c r="O185" s="36">
        <f>SUMIFS(СВЦЭМ!$E$39:$E$782,СВЦЭМ!$A$39:$A$782,$A185,СВЦЭМ!$B$39:$B$782,O$155)+'СЕТ СН'!$F$12</f>
        <v>182.03361541000001</v>
      </c>
      <c r="P185" s="36">
        <f>SUMIFS(СВЦЭМ!$E$39:$E$782,СВЦЭМ!$A$39:$A$782,$A185,СВЦЭМ!$B$39:$B$782,P$155)+'СЕТ СН'!$F$12</f>
        <v>182.8384964</v>
      </c>
      <c r="Q185" s="36">
        <f>SUMIFS(СВЦЭМ!$E$39:$E$782,СВЦЭМ!$A$39:$A$782,$A185,СВЦЭМ!$B$39:$B$782,Q$155)+'СЕТ СН'!$F$12</f>
        <v>184.67830950000001</v>
      </c>
      <c r="R185" s="36">
        <f>SUMIFS(СВЦЭМ!$E$39:$E$782,СВЦЭМ!$A$39:$A$782,$A185,СВЦЭМ!$B$39:$B$782,R$155)+'СЕТ СН'!$F$12</f>
        <v>184.07076312999999</v>
      </c>
      <c r="S185" s="36">
        <f>SUMIFS(СВЦЭМ!$E$39:$E$782,СВЦЭМ!$A$39:$A$782,$A185,СВЦЭМ!$B$39:$B$782,S$155)+'СЕТ СН'!$F$12</f>
        <v>180.81631973</v>
      </c>
      <c r="T185" s="36">
        <f>SUMIFS(СВЦЭМ!$E$39:$E$782,СВЦЭМ!$A$39:$A$782,$A185,СВЦЭМ!$B$39:$B$782,T$155)+'СЕТ СН'!$F$12</f>
        <v>174.09732392999999</v>
      </c>
      <c r="U185" s="36">
        <f>SUMIFS(СВЦЭМ!$E$39:$E$782,СВЦЭМ!$A$39:$A$782,$A185,СВЦЭМ!$B$39:$B$782,U$155)+'СЕТ СН'!$F$12</f>
        <v>172.14611131000001</v>
      </c>
      <c r="V185" s="36">
        <f>SUMIFS(СВЦЭМ!$E$39:$E$782,СВЦЭМ!$A$39:$A$782,$A185,СВЦЭМ!$B$39:$B$782,V$155)+'СЕТ СН'!$F$12</f>
        <v>174.14970267000001</v>
      </c>
      <c r="W185" s="36">
        <f>SUMIFS(СВЦЭМ!$E$39:$E$782,СВЦЭМ!$A$39:$A$782,$A185,СВЦЭМ!$B$39:$B$782,W$155)+'СЕТ СН'!$F$12</f>
        <v>176.96552062999999</v>
      </c>
      <c r="X185" s="36">
        <f>SUMIFS(СВЦЭМ!$E$39:$E$782,СВЦЭМ!$A$39:$A$782,$A185,СВЦЭМ!$B$39:$B$782,X$155)+'СЕТ СН'!$F$12</f>
        <v>182.24686299000001</v>
      </c>
      <c r="Y185" s="36">
        <f>SUMIFS(СВЦЭМ!$E$39:$E$782,СВЦЭМ!$A$39:$A$782,$A185,СВЦЭМ!$B$39:$B$782,Y$155)+'СЕТ СН'!$F$12</f>
        <v>188.56598156999999</v>
      </c>
    </row>
    <row r="186" spans="1:27" ht="15.75" x14ac:dyDescent="0.2">
      <c r="A186" s="35">
        <f t="shared" si="4"/>
        <v>45596</v>
      </c>
      <c r="B186" s="36">
        <f>SUMIFS(СВЦЭМ!$E$39:$E$782,СВЦЭМ!$A$39:$A$782,$A186,СВЦЭМ!$B$39:$B$782,B$155)+'СЕТ СН'!$F$12</f>
        <v>199.24275259000001</v>
      </c>
      <c r="C186" s="36">
        <f>SUMIFS(СВЦЭМ!$E$39:$E$782,СВЦЭМ!$A$39:$A$782,$A186,СВЦЭМ!$B$39:$B$782,C$155)+'СЕТ СН'!$F$12</f>
        <v>196.87368562</v>
      </c>
      <c r="D186" s="36">
        <f>SUMIFS(СВЦЭМ!$E$39:$E$782,СВЦЭМ!$A$39:$A$782,$A186,СВЦЭМ!$B$39:$B$782,D$155)+'СЕТ СН'!$F$12</f>
        <v>199.40915065999999</v>
      </c>
      <c r="E186" s="36">
        <f>SUMIFS(СВЦЭМ!$E$39:$E$782,СВЦЭМ!$A$39:$A$782,$A186,СВЦЭМ!$B$39:$B$782,E$155)+'СЕТ СН'!$F$12</f>
        <v>199.79738080999999</v>
      </c>
      <c r="F186" s="36">
        <f>SUMIFS(СВЦЭМ!$E$39:$E$782,СВЦЭМ!$A$39:$A$782,$A186,СВЦЭМ!$B$39:$B$782,F$155)+'СЕТ СН'!$F$12</f>
        <v>199.82551219999999</v>
      </c>
      <c r="G186" s="36">
        <f>SUMIFS(СВЦЭМ!$E$39:$E$782,СВЦЭМ!$A$39:$A$782,$A186,СВЦЭМ!$B$39:$B$782,G$155)+'СЕТ СН'!$F$12</f>
        <v>197.25684928999999</v>
      </c>
      <c r="H186" s="36">
        <f>SUMIFS(СВЦЭМ!$E$39:$E$782,СВЦЭМ!$A$39:$A$782,$A186,СВЦЭМ!$B$39:$B$782,H$155)+'СЕТ СН'!$F$12</f>
        <v>188.42021223</v>
      </c>
      <c r="I186" s="36">
        <f>SUMIFS(СВЦЭМ!$E$39:$E$782,СВЦЭМ!$A$39:$A$782,$A186,СВЦЭМ!$B$39:$B$782,I$155)+'СЕТ СН'!$F$12</f>
        <v>177.58938276000001</v>
      </c>
      <c r="J186" s="36">
        <f>SUMIFS(СВЦЭМ!$E$39:$E$782,СВЦЭМ!$A$39:$A$782,$A186,СВЦЭМ!$B$39:$B$782,J$155)+'СЕТ СН'!$F$12</f>
        <v>173.71137265999999</v>
      </c>
      <c r="K186" s="36">
        <f>SUMIFS(СВЦЭМ!$E$39:$E$782,СВЦЭМ!$A$39:$A$782,$A186,СВЦЭМ!$B$39:$B$782,K$155)+'СЕТ СН'!$F$12</f>
        <v>170.87666754</v>
      </c>
      <c r="L186" s="36">
        <f>SUMIFS(СВЦЭМ!$E$39:$E$782,СВЦЭМ!$A$39:$A$782,$A186,СВЦЭМ!$B$39:$B$782,L$155)+'СЕТ СН'!$F$12</f>
        <v>168.91346421</v>
      </c>
      <c r="M186" s="36">
        <f>SUMIFS(СВЦЭМ!$E$39:$E$782,СВЦЭМ!$A$39:$A$782,$A186,СВЦЭМ!$B$39:$B$782,M$155)+'СЕТ СН'!$F$12</f>
        <v>169.80744722</v>
      </c>
      <c r="N186" s="36">
        <f>SUMIFS(СВЦЭМ!$E$39:$E$782,СВЦЭМ!$A$39:$A$782,$A186,СВЦЭМ!$B$39:$B$782,N$155)+'СЕТ СН'!$F$12</f>
        <v>172.95400469</v>
      </c>
      <c r="O186" s="36">
        <f>SUMIFS(СВЦЭМ!$E$39:$E$782,СВЦЭМ!$A$39:$A$782,$A186,СВЦЭМ!$B$39:$B$782,O$155)+'СЕТ СН'!$F$12</f>
        <v>175.02467978000001</v>
      </c>
      <c r="P186" s="36">
        <f>SUMIFS(СВЦЭМ!$E$39:$E$782,СВЦЭМ!$A$39:$A$782,$A186,СВЦЭМ!$B$39:$B$782,P$155)+'СЕТ СН'!$F$12</f>
        <v>176.41749053000001</v>
      </c>
      <c r="Q186" s="36">
        <f>SUMIFS(СВЦЭМ!$E$39:$E$782,СВЦЭМ!$A$39:$A$782,$A186,СВЦЭМ!$B$39:$B$782,Q$155)+'СЕТ СН'!$F$12</f>
        <v>177.28622734000001</v>
      </c>
      <c r="R186" s="36">
        <f>SUMIFS(СВЦЭМ!$E$39:$E$782,СВЦЭМ!$A$39:$A$782,$A186,СВЦЭМ!$B$39:$B$782,R$155)+'СЕТ СН'!$F$12</f>
        <v>177.28292830000001</v>
      </c>
      <c r="S186" s="36">
        <f>SUMIFS(СВЦЭМ!$E$39:$E$782,СВЦЭМ!$A$39:$A$782,$A186,СВЦЭМ!$B$39:$B$782,S$155)+'СЕТ СН'!$F$12</f>
        <v>175.96692073</v>
      </c>
      <c r="T186" s="36">
        <f>SUMIFS(СВЦЭМ!$E$39:$E$782,СВЦЭМ!$A$39:$A$782,$A186,СВЦЭМ!$B$39:$B$782,T$155)+'СЕТ СН'!$F$12</f>
        <v>167.50231127999999</v>
      </c>
      <c r="U186" s="36">
        <f>SUMIFS(СВЦЭМ!$E$39:$E$782,СВЦЭМ!$A$39:$A$782,$A186,СВЦЭМ!$B$39:$B$782,U$155)+'СЕТ СН'!$F$12</f>
        <v>167.45587044000001</v>
      </c>
      <c r="V186" s="36">
        <f>SUMIFS(СВЦЭМ!$E$39:$E$782,СВЦЭМ!$A$39:$A$782,$A186,СВЦЭМ!$B$39:$B$782,V$155)+'СЕТ СН'!$F$12</f>
        <v>167.58034667000001</v>
      </c>
      <c r="W186" s="36">
        <f>SUMIFS(СВЦЭМ!$E$39:$E$782,СВЦЭМ!$A$39:$A$782,$A186,СВЦЭМ!$B$39:$B$782,W$155)+'СЕТ СН'!$F$12</f>
        <v>169.92640523</v>
      </c>
      <c r="X186" s="36">
        <f>SUMIFS(СВЦЭМ!$E$39:$E$782,СВЦЭМ!$A$39:$A$782,$A186,СВЦЭМ!$B$39:$B$782,X$155)+'СЕТ СН'!$F$12</f>
        <v>176.46767750999999</v>
      </c>
      <c r="Y186" s="36">
        <f>SUMIFS(СВЦЭМ!$E$39:$E$782,СВЦЭМ!$A$39:$A$782,$A186,СВЦЭМ!$B$39:$B$782,Y$155)+'СЕТ СН'!$F$12</f>
        <v>179.63851231999999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01.10.2024</v>
      </c>
      <c r="B191" s="36">
        <f>SUMIFS(СВЦЭМ!$F$39:$F$782,СВЦЭМ!$A$39:$A$782,$A191,СВЦЭМ!$B$39:$B$782,B$190)+'СЕТ СН'!$F$12</f>
        <v>182.20689844</v>
      </c>
      <c r="C191" s="36">
        <f>SUMIFS(СВЦЭМ!$F$39:$F$782,СВЦЭМ!$A$39:$A$782,$A191,СВЦЭМ!$B$39:$B$782,C$190)+'СЕТ СН'!$F$12</f>
        <v>181.13087089999999</v>
      </c>
      <c r="D191" s="36">
        <f>SUMIFS(СВЦЭМ!$F$39:$F$782,СВЦЭМ!$A$39:$A$782,$A191,СВЦЭМ!$B$39:$B$782,D$190)+'СЕТ СН'!$F$12</f>
        <v>191.3103256</v>
      </c>
      <c r="E191" s="36">
        <f>SUMIFS(СВЦЭМ!$F$39:$F$782,СВЦЭМ!$A$39:$A$782,$A191,СВЦЭМ!$B$39:$B$782,E$190)+'СЕТ СН'!$F$12</f>
        <v>193.31572428999999</v>
      </c>
      <c r="F191" s="36">
        <f>SUMIFS(СВЦЭМ!$F$39:$F$782,СВЦЭМ!$A$39:$A$782,$A191,СВЦЭМ!$B$39:$B$782,F$190)+'СЕТ СН'!$F$12</f>
        <v>193.12810221999999</v>
      </c>
      <c r="G191" s="36">
        <f>SUMIFS(СВЦЭМ!$F$39:$F$782,СВЦЭМ!$A$39:$A$782,$A191,СВЦЭМ!$B$39:$B$782,G$190)+'СЕТ СН'!$F$12</f>
        <v>189.44118082</v>
      </c>
      <c r="H191" s="36">
        <f>SUMIFS(СВЦЭМ!$F$39:$F$782,СВЦЭМ!$A$39:$A$782,$A191,СВЦЭМ!$B$39:$B$782,H$190)+'СЕТ СН'!$F$12</f>
        <v>178.99275225</v>
      </c>
      <c r="I191" s="36">
        <f>SUMIFS(СВЦЭМ!$F$39:$F$782,СВЦЭМ!$A$39:$A$782,$A191,СВЦЭМ!$B$39:$B$782,I$190)+'СЕТ СН'!$F$12</f>
        <v>167.52491674999999</v>
      </c>
      <c r="J191" s="36">
        <f>SUMIFS(СВЦЭМ!$F$39:$F$782,СВЦЭМ!$A$39:$A$782,$A191,СВЦЭМ!$B$39:$B$782,J$190)+'СЕТ СН'!$F$12</f>
        <v>162.95003899</v>
      </c>
      <c r="K191" s="36">
        <f>SUMIFS(СВЦЭМ!$F$39:$F$782,СВЦЭМ!$A$39:$A$782,$A191,СВЦЭМ!$B$39:$B$782,K$190)+'СЕТ СН'!$F$12</f>
        <v>158.0591044</v>
      </c>
      <c r="L191" s="36">
        <f>SUMIFS(СВЦЭМ!$F$39:$F$782,СВЦЭМ!$A$39:$A$782,$A191,СВЦЭМ!$B$39:$B$782,L$190)+'СЕТ СН'!$F$12</f>
        <v>158.44918866</v>
      </c>
      <c r="M191" s="36">
        <f>SUMIFS(СВЦЭМ!$F$39:$F$782,СВЦЭМ!$A$39:$A$782,$A191,СВЦЭМ!$B$39:$B$782,M$190)+'СЕТ СН'!$F$12</f>
        <v>158.83184649</v>
      </c>
      <c r="N191" s="36">
        <f>SUMIFS(СВЦЭМ!$F$39:$F$782,СВЦЭМ!$A$39:$A$782,$A191,СВЦЭМ!$B$39:$B$782,N$190)+'СЕТ СН'!$F$12</f>
        <v>161.14990383</v>
      </c>
      <c r="O191" s="36">
        <f>SUMIFS(СВЦЭМ!$F$39:$F$782,СВЦЭМ!$A$39:$A$782,$A191,СВЦЭМ!$B$39:$B$782,O$190)+'СЕТ СН'!$F$12</f>
        <v>159.06101189</v>
      </c>
      <c r="P191" s="36">
        <f>SUMIFS(СВЦЭМ!$F$39:$F$782,СВЦЭМ!$A$39:$A$782,$A191,СВЦЭМ!$B$39:$B$782,P$190)+'СЕТ СН'!$F$12</f>
        <v>159.70797575</v>
      </c>
      <c r="Q191" s="36">
        <f>SUMIFS(СВЦЭМ!$F$39:$F$782,СВЦЭМ!$A$39:$A$782,$A191,СВЦЭМ!$B$39:$B$782,Q$190)+'СЕТ СН'!$F$12</f>
        <v>163.58189988999999</v>
      </c>
      <c r="R191" s="36">
        <f>SUMIFS(СВЦЭМ!$F$39:$F$782,СВЦЭМ!$A$39:$A$782,$A191,СВЦЭМ!$B$39:$B$782,R$190)+'СЕТ СН'!$F$12</f>
        <v>161.43615545</v>
      </c>
      <c r="S191" s="36">
        <f>SUMIFS(СВЦЭМ!$F$39:$F$782,СВЦЭМ!$A$39:$A$782,$A191,СВЦЭМ!$B$39:$B$782,S$190)+'СЕТ СН'!$F$12</f>
        <v>157.97339260000001</v>
      </c>
      <c r="T191" s="36">
        <f>SUMIFS(СВЦЭМ!$F$39:$F$782,СВЦЭМ!$A$39:$A$782,$A191,СВЦЭМ!$B$39:$B$782,T$190)+'СЕТ СН'!$F$12</f>
        <v>156.75128835999999</v>
      </c>
      <c r="U191" s="36">
        <f>SUMIFS(СВЦЭМ!$F$39:$F$782,СВЦЭМ!$A$39:$A$782,$A191,СВЦЭМ!$B$39:$B$782,U$190)+'СЕТ СН'!$F$12</f>
        <v>153.84561151</v>
      </c>
      <c r="V191" s="36">
        <f>SUMIFS(СВЦЭМ!$F$39:$F$782,СВЦЭМ!$A$39:$A$782,$A191,СВЦЭМ!$B$39:$B$782,V$190)+'СЕТ СН'!$F$12</f>
        <v>152.19840909999999</v>
      </c>
      <c r="W191" s="36">
        <f>SUMIFS(СВЦЭМ!$F$39:$F$782,СВЦЭМ!$A$39:$A$782,$A191,СВЦЭМ!$B$39:$B$782,W$190)+'СЕТ СН'!$F$12</f>
        <v>152.19044728</v>
      </c>
      <c r="X191" s="36">
        <f>SUMIFS(СВЦЭМ!$F$39:$F$782,СВЦЭМ!$A$39:$A$782,$A191,СВЦЭМ!$B$39:$B$782,X$190)+'СЕТ СН'!$F$12</f>
        <v>159.72409815</v>
      </c>
      <c r="Y191" s="36">
        <f>SUMIFS(СВЦЭМ!$F$39:$F$782,СВЦЭМ!$A$39:$A$782,$A191,СВЦЭМ!$B$39:$B$782,Y$190)+'СЕТ СН'!$F$12</f>
        <v>167.76639</v>
      </c>
      <c r="AA191" s="45"/>
    </row>
    <row r="192" spans="1:27" ht="15.75" x14ac:dyDescent="0.2">
      <c r="A192" s="35">
        <f>A191+1</f>
        <v>45567</v>
      </c>
      <c r="B192" s="36">
        <f>SUMIFS(СВЦЭМ!$F$39:$F$782,СВЦЭМ!$A$39:$A$782,$A192,СВЦЭМ!$B$39:$B$782,B$190)+'СЕТ СН'!$F$12</f>
        <v>176.57063038999999</v>
      </c>
      <c r="C192" s="36">
        <f>SUMIFS(СВЦЭМ!$F$39:$F$782,СВЦЭМ!$A$39:$A$782,$A192,СВЦЭМ!$B$39:$B$782,C$190)+'СЕТ СН'!$F$12</f>
        <v>182.57654456</v>
      </c>
      <c r="D192" s="36">
        <f>SUMIFS(СВЦЭМ!$F$39:$F$782,СВЦЭМ!$A$39:$A$782,$A192,СВЦЭМ!$B$39:$B$782,D$190)+'СЕТ СН'!$F$12</f>
        <v>189.29586918000001</v>
      </c>
      <c r="E192" s="36">
        <f>SUMIFS(СВЦЭМ!$F$39:$F$782,СВЦЭМ!$A$39:$A$782,$A192,СВЦЭМ!$B$39:$B$782,E$190)+'СЕТ СН'!$F$12</f>
        <v>191.81726445000001</v>
      </c>
      <c r="F192" s="36">
        <f>SUMIFS(СВЦЭМ!$F$39:$F$782,СВЦЭМ!$A$39:$A$782,$A192,СВЦЭМ!$B$39:$B$782,F$190)+'СЕТ СН'!$F$12</f>
        <v>190.77050267999999</v>
      </c>
      <c r="G192" s="36">
        <f>SUMIFS(СВЦЭМ!$F$39:$F$782,СВЦЭМ!$A$39:$A$782,$A192,СВЦЭМ!$B$39:$B$782,G$190)+'СЕТ СН'!$F$12</f>
        <v>187.47811357</v>
      </c>
      <c r="H192" s="36">
        <f>SUMIFS(СВЦЭМ!$F$39:$F$782,СВЦЭМ!$A$39:$A$782,$A192,СВЦЭМ!$B$39:$B$782,H$190)+'СЕТ СН'!$F$12</f>
        <v>178.42991061999999</v>
      </c>
      <c r="I192" s="36">
        <f>SUMIFS(СВЦЭМ!$F$39:$F$782,СВЦЭМ!$A$39:$A$782,$A192,СВЦЭМ!$B$39:$B$782,I$190)+'СЕТ СН'!$F$12</f>
        <v>169.11932855000001</v>
      </c>
      <c r="J192" s="36">
        <f>SUMIFS(СВЦЭМ!$F$39:$F$782,СВЦЭМ!$A$39:$A$782,$A192,СВЦЭМ!$B$39:$B$782,J$190)+'СЕТ СН'!$F$12</f>
        <v>166.07685699000001</v>
      </c>
      <c r="K192" s="36">
        <f>SUMIFS(СВЦЭМ!$F$39:$F$782,СВЦЭМ!$A$39:$A$782,$A192,СВЦЭМ!$B$39:$B$782,K$190)+'СЕТ СН'!$F$12</f>
        <v>162.73163061</v>
      </c>
      <c r="L192" s="36">
        <f>SUMIFS(СВЦЭМ!$F$39:$F$782,СВЦЭМ!$A$39:$A$782,$A192,СВЦЭМ!$B$39:$B$782,L$190)+'СЕТ СН'!$F$12</f>
        <v>163.06979102</v>
      </c>
      <c r="M192" s="36">
        <f>SUMIFS(СВЦЭМ!$F$39:$F$782,СВЦЭМ!$A$39:$A$782,$A192,СВЦЭМ!$B$39:$B$782,M$190)+'СЕТ СН'!$F$12</f>
        <v>164.52711214000001</v>
      </c>
      <c r="N192" s="36">
        <f>SUMIFS(СВЦЭМ!$F$39:$F$782,СВЦЭМ!$A$39:$A$782,$A192,СВЦЭМ!$B$39:$B$782,N$190)+'СЕТ СН'!$F$12</f>
        <v>165.35460413000001</v>
      </c>
      <c r="O192" s="36">
        <f>SUMIFS(СВЦЭМ!$F$39:$F$782,СВЦЭМ!$A$39:$A$782,$A192,СВЦЭМ!$B$39:$B$782,O$190)+'СЕТ СН'!$F$12</f>
        <v>164.13671360999999</v>
      </c>
      <c r="P192" s="36">
        <f>SUMIFS(СВЦЭМ!$F$39:$F$782,СВЦЭМ!$A$39:$A$782,$A192,СВЦЭМ!$B$39:$B$782,P$190)+'СЕТ СН'!$F$12</f>
        <v>163.96940423000001</v>
      </c>
      <c r="Q192" s="36">
        <f>SUMIFS(СВЦЭМ!$F$39:$F$782,СВЦЭМ!$A$39:$A$782,$A192,СВЦЭМ!$B$39:$B$782,Q$190)+'СЕТ СН'!$F$12</f>
        <v>166.66083492000001</v>
      </c>
      <c r="R192" s="36">
        <f>SUMIFS(СВЦЭМ!$F$39:$F$782,СВЦЭМ!$A$39:$A$782,$A192,СВЦЭМ!$B$39:$B$782,R$190)+'СЕТ СН'!$F$12</f>
        <v>162.23540901999999</v>
      </c>
      <c r="S192" s="36">
        <f>SUMIFS(СВЦЭМ!$F$39:$F$782,СВЦЭМ!$A$39:$A$782,$A192,СВЦЭМ!$B$39:$B$782,S$190)+'СЕТ СН'!$F$12</f>
        <v>161.29417599000001</v>
      </c>
      <c r="T192" s="36">
        <f>SUMIFS(СВЦЭМ!$F$39:$F$782,СВЦЭМ!$A$39:$A$782,$A192,СВЦЭМ!$B$39:$B$782,T$190)+'СЕТ СН'!$F$12</f>
        <v>159.51703810999999</v>
      </c>
      <c r="U192" s="36">
        <f>SUMIFS(СВЦЭМ!$F$39:$F$782,СВЦЭМ!$A$39:$A$782,$A192,СВЦЭМ!$B$39:$B$782,U$190)+'СЕТ СН'!$F$12</f>
        <v>156.68292735</v>
      </c>
      <c r="V192" s="36">
        <f>SUMIFS(СВЦЭМ!$F$39:$F$782,СВЦЭМ!$A$39:$A$782,$A192,СВЦЭМ!$B$39:$B$782,V$190)+'СЕТ СН'!$F$12</f>
        <v>156.87954472999999</v>
      </c>
      <c r="W192" s="36">
        <f>SUMIFS(СВЦЭМ!$F$39:$F$782,СВЦЭМ!$A$39:$A$782,$A192,СВЦЭМ!$B$39:$B$782,W$190)+'СЕТ СН'!$F$12</f>
        <v>158.22359358</v>
      </c>
      <c r="X192" s="36">
        <f>SUMIFS(СВЦЭМ!$F$39:$F$782,СВЦЭМ!$A$39:$A$782,$A192,СВЦЭМ!$B$39:$B$782,X$190)+'СЕТ СН'!$F$12</f>
        <v>165.11572712</v>
      </c>
      <c r="Y192" s="36">
        <f>SUMIFS(СВЦЭМ!$F$39:$F$782,СВЦЭМ!$A$39:$A$782,$A192,СВЦЭМ!$B$39:$B$782,Y$190)+'СЕТ СН'!$F$12</f>
        <v>172.34669310999999</v>
      </c>
    </row>
    <row r="193" spans="1:25" ht="15.75" x14ac:dyDescent="0.2">
      <c r="A193" s="35">
        <f t="shared" ref="A193:A221" si="5">A192+1</f>
        <v>45568</v>
      </c>
      <c r="B193" s="36">
        <f>SUMIFS(СВЦЭМ!$F$39:$F$782,СВЦЭМ!$A$39:$A$782,$A193,СВЦЭМ!$B$39:$B$782,B$190)+'СЕТ СН'!$F$12</f>
        <v>170.26976218999999</v>
      </c>
      <c r="C193" s="36">
        <f>SUMIFS(СВЦЭМ!$F$39:$F$782,СВЦЭМ!$A$39:$A$782,$A193,СВЦЭМ!$B$39:$B$782,C$190)+'СЕТ СН'!$F$12</f>
        <v>175.07178422000001</v>
      </c>
      <c r="D193" s="36">
        <f>SUMIFS(СВЦЭМ!$F$39:$F$782,СВЦЭМ!$A$39:$A$782,$A193,СВЦЭМ!$B$39:$B$782,D$190)+'СЕТ СН'!$F$12</f>
        <v>179.59996889000001</v>
      </c>
      <c r="E193" s="36">
        <f>SUMIFS(СВЦЭМ!$F$39:$F$782,СВЦЭМ!$A$39:$A$782,$A193,СВЦЭМ!$B$39:$B$782,E$190)+'СЕТ СН'!$F$12</f>
        <v>184.65648888999999</v>
      </c>
      <c r="F193" s="36">
        <f>SUMIFS(СВЦЭМ!$F$39:$F$782,СВЦЭМ!$A$39:$A$782,$A193,СВЦЭМ!$B$39:$B$782,F$190)+'СЕТ СН'!$F$12</f>
        <v>182.47929164000001</v>
      </c>
      <c r="G193" s="36">
        <f>SUMIFS(СВЦЭМ!$F$39:$F$782,СВЦЭМ!$A$39:$A$782,$A193,СВЦЭМ!$B$39:$B$782,G$190)+'СЕТ СН'!$F$12</f>
        <v>182.07461649000001</v>
      </c>
      <c r="H193" s="36">
        <f>SUMIFS(СВЦЭМ!$F$39:$F$782,СВЦЭМ!$A$39:$A$782,$A193,СВЦЭМ!$B$39:$B$782,H$190)+'СЕТ СН'!$F$12</f>
        <v>174.39092534</v>
      </c>
      <c r="I193" s="36">
        <f>SUMIFS(СВЦЭМ!$F$39:$F$782,СВЦЭМ!$A$39:$A$782,$A193,СВЦЭМ!$B$39:$B$782,I$190)+'СЕТ СН'!$F$12</f>
        <v>167.00592517000001</v>
      </c>
      <c r="J193" s="36">
        <f>SUMIFS(СВЦЭМ!$F$39:$F$782,СВЦЭМ!$A$39:$A$782,$A193,СВЦЭМ!$B$39:$B$782,J$190)+'СЕТ СН'!$F$12</f>
        <v>163.58883829999999</v>
      </c>
      <c r="K193" s="36">
        <f>SUMIFS(СВЦЭМ!$F$39:$F$782,СВЦЭМ!$A$39:$A$782,$A193,СВЦЭМ!$B$39:$B$782,K$190)+'СЕТ СН'!$F$12</f>
        <v>160.27948978000001</v>
      </c>
      <c r="L193" s="36">
        <f>SUMIFS(СВЦЭМ!$F$39:$F$782,СВЦЭМ!$A$39:$A$782,$A193,СВЦЭМ!$B$39:$B$782,L$190)+'СЕТ СН'!$F$12</f>
        <v>158.74424875</v>
      </c>
      <c r="M193" s="36">
        <f>SUMIFS(СВЦЭМ!$F$39:$F$782,СВЦЭМ!$A$39:$A$782,$A193,СВЦЭМ!$B$39:$B$782,M$190)+'СЕТ СН'!$F$12</f>
        <v>160.57765115999999</v>
      </c>
      <c r="N193" s="36">
        <f>SUMIFS(СВЦЭМ!$F$39:$F$782,СВЦЭМ!$A$39:$A$782,$A193,СВЦЭМ!$B$39:$B$782,N$190)+'СЕТ СН'!$F$12</f>
        <v>163.71946412</v>
      </c>
      <c r="O193" s="36">
        <f>SUMIFS(СВЦЭМ!$F$39:$F$782,СВЦЭМ!$A$39:$A$782,$A193,СВЦЭМ!$B$39:$B$782,O$190)+'СЕТ СН'!$F$12</f>
        <v>161.64737173</v>
      </c>
      <c r="P193" s="36">
        <f>SUMIFS(СВЦЭМ!$F$39:$F$782,СВЦЭМ!$A$39:$A$782,$A193,СВЦЭМ!$B$39:$B$782,P$190)+'СЕТ СН'!$F$12</f>
        <v>161.74732914000001</v>
      </c>
      <c r="Q193" s="36">
        <f>SUMIFS(СВЦЭМ!$F$39:$F$782,СВЦЭМ!$A$39:$A$782,$A193,СВЦЭМ!$B$39:$B$782,Q$190)+'СЕТ СН'!$F$12</f>
        <v>163.47496426999999</v>
      </c>
      <c r="R193" s="36">
        <f>SUMIFS(СВЦЭМ!$F$39:$F$782,СВЦЭМ!$A$39:$A$782,$A193,СВЦЭМ!$B$39:$B$782,R$190)+'СЕТ СН'!$F$12</f>
        <v>163.16065950999999</v>
      </c>
      <c r="S193" s="36">
        <f>SUMIFS(СВЦЭМ!$F$39:$F$782,СВЦЭМ!$A$39:$A$782,$A193,СВЦЭМ!$B$39:$B$782,S$190)+'СЕТ СН'!$F$12</f>
        <v>160.24262899999999</v>
      </c>
      <c r="T193" s="36">
        <f>SUMIFS(СВЦЭМ!$F$39:$F$782,СВЦЭМ!$A$39:$A$782,$A193,СВЦЭМ!$B$39:$B$782,T$190)+'СЕТ СН'!$F$12</f>
        <v>159.11826384</v>
      </c>
      <c r="U193" s="36">
        <f>SUMIFS(СВЦЭМ!$F$39:$F$782,СВЦЭМ!$A$39:$A$782,$A193,СВЦЭМ!$B$39:$B$782,U$190)+'СЕТ СН'!$F$12</f>
        <v>157.05330003</v>
      </c>
      <c r="V193" s="36">
        <f>SUMIFS(СВЦЭМ!$F$39:$F$782,СВЦЭМ!$A$39:$A$782,$A193,СВЦЭМ!$B$39:$B$782,V$190)+'СЕТ СН'!$F$12</f>
        <v>155.34124686999999</v>
      </c>
      <c r="W193" s="36">
        <f>SUMIFS(СВЦЭМ!$F$39:$F$782,СВЦЭМ!$A$39:$A$782,$A193,СВЦЭМ!$B$39:$B$782,W$190)+'СЕТ СН'!$F$12</f>
        <v>159.05823475</v>
      </c>
      <c r="X193" s="36">
        <f>SUMIFS(СВЦЭМ!$F$39:$F$782,СВЦЭМ!$A$39:$A$782,$A193,СВЦЭМ!$B$39:$B$782,X$190)+'СЕТ СН'!$F$12</f>
        <v>165.06242900999999</v>
      </c>
      <c r="Y193" s="36">
        <f>SUMIFS(СВЦЭМ!$F$39:$F$782,СВЦЭМ!$A$39:$A$782,$A193,СВЦЭМ!$B$39:$B$782,Y$190)+'СЕТ СН'!$F$12</f>
        <v>171.76194910999999</v>
      </c>
    </row>
    <row r="194" spans="1:25" ht="15.75" x14ac:dyDescent="0.2">
      <c r="A194" s="35">
        <f t="shared" si="5"/>
        <v>45569</v>
      </c>
      <c r="B194" s="36">
        <f>SUMIFS(СВЦЭМ!$F$39:$F$782,СВЦЭМ!$A$39:$A$782,$A194,СВЦЭМ!$B$39:$B$782,B$190)+'СЕТ СН'!$F$12</f>
        <v>178.91113824000001</v>
      </c>
      <c r="C194" s="36">
        <f>SUMIFS(СВЦЭМ!$F$39:$F$782,СВЦЭМ!$A$39:$A$782,$A194,СВЦЭМ!$B$39:$B$782,C$190)+'СЕТ СН'!$F$12</f>
        <v>184.43160344</v>
      </c>
      <c r="D194" s="36">
        <f>SUMIFS(СВЦЭМ!$F$39:$F$782,СВЦЭМ!$A$39:$A$782,$A194,СВЦЭМ!$B$39:$B$782,D$190)+'СЕТ СН'!$F$12</f>
        <v>186.797417</v>
      </c>
      <c r="E194" s="36">
        <f>SUMIFS(СВЦЭМ!$F$39:$F$782,СВЦЭМ!$A$39:$A$782,$A194,СВЦЭМ!$B$39:$B$782,E$190)+'СЕТ СН'!$F$12</f>
        <v>189.64793349999999</v>
      </c>
      <c r="F194" s="36">
        <f>SUMIFS(СВЦЭМ!$F$39:$F$782,СВЦЭМ!$A$39:$A$782,$A194,СВЦЭМ!$B$39:$B$782,F$190)+'СЕТ СН'!$F$12</f>
        <v>190.21386874999999</v>
      </c>
      <c r="G194" s="36">
        <f>SUMIFS(СВЦЭМ!$F$39:$F$782,СВЦЭМ!$A$39:$A$782,$A194,СВЦЭМ!$B$39:$B$782,G$190)+'СЕТ СН'!$F$12</f>
        <v>184.92342639</v>
      </c>
      <c r="H194" s="36">
        <f>SUMIFS(СВЦЭМ!$F$39:$F$782,СВЦЭМ!$A$39:$A$782,$A194,СВЦЭМ!$B$39:$B$782,H$190)+'СЕТ СН'!$F$12</f>
        <v>177.58895561</v>
      </c>
      <c r="I194" s="36">
        <f>SUMIFS(СВЦЭМ!$F$39:$F$782,СВЦЭМ!$A$39:$A$782,$A194,СВЦЭМ!$B$39:$B$782,I$190)+'СЕТ СН'!$F$12</f>
        <v>169.38914763</v>
      </c>
      <c r="J194" s="36">
        <f>SUMIFS(СВЦЭМ!$F$39:$F$782,СВЦЭМ!$A$39:$A$782,$A194,СВЦЭМ!$B$39:$B$782,J$190)+'СЕТ СН'!$F$12</f>
        <v>163.22032325999999</v>
      </c>
      <c r="K194" s="36">
        <f>SUMIFS(СВЦЭМ!$F$39:$F$782,СВЦЭМ!$A$39:$A$782,$A194,СВЦЭМ!$B$39:$B$782,K$190)+'СЕТ СН'!$F$12</f>
        <v>160.34485247000001</v>
      </c>
      <c r="L194" s="36">
        <f>SUMIFS(СВЦЭМ!$F$39:$F$782,СВЦЭМ!$A$39:$A$782,$A194,СВЦЭМ!$B$39:$B$782,L$190)+'СЕТ СН'!$F$12</f>
        <v>158.16315291999999</v>
      </c>
      <c r="M194" s="36">
        <f>SUMIFS(СВЦЭМ!$F$39:$F$782,СВЦЭМ!$A$39:$A$782,$A194,СВЦЭМ!$B$39:$B$782,M$190)+'СЕТ СН'!$F$12</f>
        <v>160.66934709</v>
      </c>
      <c r="N194" s="36">
        <f>SUMIFS(СВЦЭМ!$F$39:$F$782,СВЦЭМ!$A$39:$A$782,$A194,СВЦЭМ!$B$39:$B$782,N$190)+'СЕТ СН'!$F$12</f>
        <v>165.45238499999999</v>
      </c>
      <c r="O194" s="36">
        <f>SUMIFS(СВЦЭМ!$F$39:$F$782,СВЦЭМ!$A$39:$A$782,$A194,СВЦЭМ!$B$39:$B$782,O$190)+'СЕТ СН'!$F$12</f>
        <v>163.83950908</v>
      </c>
      <c r="P194" s="36">
        <f>SUMIFS(СВЦЭМ!$F$39:$F$782,СВЦЭМ!$A$39:$A$782,$A194,СВЦЭМ!$B$39:$B$782,P$190)+'СЕТ СН'!$F$12</f>
        <v>161.95685649999999</v>
      </c>
      <c r="Q194" s="36">
        <f>SUMIFS(СВЦЭМ!$F$39:$F$782,СВЦЭМ!$A$39:$A$782,$A194,СВЦЭМ!$B$39:$B$782,Q$190)+'СЕТ СН'!$F$12</f>
        <v>164.06226935999999</v>
      </c>
      <c r="R194" s="36">
        <f>SUMIFS(СВЦЭМ!$F$39:$F$782,СВЦЭМ!$A$39:$A$782,$A194,СВЦЭМ!$B$39:$B$782,R$190)+'СЕТ СН'!$F$12</f>
        <v>164.25867706</v>
      </c>
      <c r="S194" s="36">
        <f>SUMIFS(СВЦЭМ!$F$39:$F$782,СВЦЭМ!$A$39:$A$782,$A194,СВЦЭМ!$B$39:$B$782,S$190)+'СЕТ СН'!$F$12</f>
        <v>161.79349483999999</v>
      </c>
      <c r="T194" s="36">
        <f>SUMIFS(СВЦЭМ!$F$39:$F$782,СВЦЭМ!$A$39:$A$782,$A194,СВЦЭМ!$B$39:$B$782,T$190)+'СЕТ СН'!$F$12</f>
        <v>158.53385084000001</v>
      </c>
      <c r="U194" s="36">
        <f>SUMIFS(СВЦЭМ!$F$39:$F$782,СВЦЭМ!$A$39:$A$782,$A194,СВЦЭМ!$B$39:$B$782,U$190)+'СЕТ СН'!$F$12</f>
        <v>153.73206263</v>
      </c>
      <c r="V194" s="36">
        <f>SUMIFS(СВЦЭМ!$F$39:$F$782,СВЦЭМ!$A$39:$A$782,$A194,СВЦЭМ!$B$39:$B$782,V$190)+'СЕТ СН'!$F$12</f>
        <v>153.98734278000001</v>
      </c>
      <c r="W194" s="36">
        <f>SUMIFS(СВЦЭМ!$F$39:$F$782,СВЦЭМ!$A$39:$A$782,$A194,СВЦЭМ!$B$39:$B$782,W$190)+'СЕТ СН'!$F$12</f>
        <v>156.83475680000001</v>
      </c>
      <c r="X194" s="36">
        <f>SUMIFS(СВЦЭМ!$F$39:$F$782,СВЦЭМ!$A$39:$A$782,$A194,СВЦЭМ!$B$39:$B$782,X$190)+'СЕТ СН'!$F$12</f>
        <v>162.54609436000001</v>
      </c>
      <c r="Y194" s="36">
        <f>SUMIFS(СВЦЭМ!$F$39:$F$782,СВЦЭМ!$A$39:$A$782,$A194,СВЦЭМ!$B$39:$B$782,Y$190)+'СЕТ СН'!$F$12</f>
        <v>170.14029876000001</v>
      </c>
    </row>
    <row r="195" spans="1:25" ht="15.75" x14ac:dyDescent="0.2">
      <c r="A195" s="35">
        <f t="shared" si="5"/>
        <v>45570</v>
      </c>
      <c r="B195" s="36">
        <f>SUMIFS(СВЦЭМ!$F$39:$F$782,СВЦЭМ!$A$39:$A$782,$A195,СВЦЭМ!$B$39:$B$782,B$190)+'СЕТ СН'!$F$12</f>
        <v>190.71777384000001</v>
      </c>
      <c r="C195" s="36">
        <f>SUMIFS(СВЦЭМ!$F$39:$F$782,СВЦЭМ!$A$39:$A$782,$A195,СВЦЭМ!$B$39:$B$782,C$190)+'СЕТ СН'!$F$12</f>
        <v>190.34358975000001</v>
      </c>
      <c r="D195" s="36">
        <f>SUMIFS(СВЦЭМ!$F$39:$F$782,СВЦЭМ!$A$39:$A$782,$A195,СВЦЭМ!$B$39:$B$782,D$190)+'СЕТ СН'!$F$12</f>
        <v>194.93571652</v>
      </c>
      <c r="E195" s="36">
        <f>SUMIFS(СВЦЭМ!$F$39:$F$782,СВЦЭМ!$A$39:$A$782,$A195,СВЦЭМ!$B$39:$B$782,E$190)+'СЕТ СН'!$F$12</f>
        <v>195.38865412000001</v>
      </c>
      <c r="F195" s="36">
        <f>SUMIFS(СВЦЭМ!$F$39:$F$782,СВЦЭМ!$A$39:$A$782,$A195,СВЦЭМ!$B$39:$B$782,F$190)+'СЕТ СН'!$F$12</f>
        <v>194.83746221999999</v>
      </c>
      <c r="G195" s="36">
        <f>SUMIFS(СВЦЭМ!$F$39:$F$782,СВЦЭМ!$A$39:$A$782,$A195,СВЦЭМ!$B$39:$B$782,G$190)+'СЕТ СН'!$F$12</f>
        <v>195.09255213</v>
      </c>
      <c r="H195" s="36">
        <f>SUMIFS(СВЦЭМ!$F$39:$F$782,СВЦЭМ!$A$39:$A$782,$A195,СВЦЭМ!$B$39:$B$782,H$190)+'СЕТ СН'!$F$12</f>
        <v>188.99179255999999</v>
      </c>
      <c r="I195" s="36">
        <f>SUMIFS(СВЦЭМ!$F$39:$F$782,СВЦЭМ!$A$39:$A$782,$A195,СВЦЭМ!$B$39:$B$782,I$190)+'СЕТ СН'!$F$12</f>
        <v>182.07527399</v>
      </c>
      <c r="J195" s="36">
        <f>SUMIFS(СВЦЭМ!$F$39:$F$782,СВЦЭМ!$A$39:$A$782,$A195,СВЦЭМ!$B$39:$B$782,J$190)+'СЕТ СН'!$F$12</f>
        <v>171.16609364000001</v>
      </c>
      <c r="K195" s="36">
        <f>SUMIFS(СВЦЭМ!$F$39:$F$782,СВЦЭМ!$A$39:$A$782,$A195,СВЦЭМ!$B$39:$B$782,K$190)+'СЕТ СН'!$F$12</f>
        <v>162.42480287999999</v>
      </c>
      <c r="L195" s="36">
        <f>SUMIFS(СВЦЭМ!$F$39:$F$782,СВЦЭМ!$A$39:$A$782,$A195,СВЦЭМ!$B$39:$B$782,L$190)+'СЕТ СН'!$F$12</f>
        <v>160.99366782999999</v>
      </c>
      <c r="M195" s="36">
        <f>SUMIFS(СВЦЭМ!$F$39:$F$782,СВЦЭМ!$A$39:$A$782,$A195,СВЦЭМ!$B$39:$B$782,M$190)+'СЕТ СН'!$F$12</f>
        <v>162.41285923999999</v>
      </c>
      <c r="N195" s="36">
        <f>SUMIFS(СВЦЭМ!$F$39:$F$782,СВЦЭМ!$A$39:$A$782,$A195,СВЦЭМ!$B$39:$B$782,N$190)+'СЕТ СН'!$F$12</f>
        <v>163.15684487999999</v>
      </c>
      <c r="O195" s="36">
        <f>SUMIFS(СВЦЭМ!$F$39:$F$782,СВЦЭМ!$A$39:$A$782,$A195,СВЦЭМ!$B$39:$B$782,O$190)+'СЕТ СН'!$F$12</f>
        <v>164.83820975</v>
      </c>
      <c r="P195" s="36">
        <f>SUMIFS(СВЦЭМ!$F$39:$F$782,СВЦЭМ!$A$39:$A$782,$A195,СВЦЭМ!$B$39:$B$782,P$190)+'СЕТ СН'!$F$12</f>
        <v>166.13287955999999</v>
      </c>
      <c r="Q195" s="36">
        <f>SUMIFS(СВЦЭМ!$F$39:$F$782,СВЦЭМ!$A$39:$A$782,$A195,СВЦЭМ!$B$39:$B$782,Q$190)+'СЕТ СН'!$F$12</f>
        <v>165.14545805</v>
      </c>
      <c r="R195" s="36">
        <f>SUMIFS(СВЦЭМ!$F$39:$F$782,СВЦЭМ!$A$39:$A$782,$A195,СВЦЭМ!$B$39:$B$782,R$190)+'СЕТ СН'!$F$12</f>
        <v>166.33397998999999</v>
      </c>
      <c r="S195" s="36">
        <f>SUMIFS(СВЦЭМ!$F$39:$F$782,СВЦЭМ!$A$39:$A$782,$A195,СВЦЭМ!$B$39:$B$782,S$190)+'СЕТ СН'!$F$12</f>
        <v>164.55291159999999</v>
      </c>
      <c r="T195" s="36">
        <f>SUMIFS(СВЦЭМ!$F$39:$F$782,СВЦЭМ!$A$39:$A$782,$A195,СВЦЭМ!$B$39:$B$782,T$190)+'СЕТ СН'!$F$12</f>
        <v>163.11629998999999</v>
      </c>
      <c r="U195" s="36">
        <f>SUMIFS(СВЦЭМ!$F$39:$F$782,СВЦЭМ!$A$39:$A$782,$A195,СВЦЭМ!$B$39:$B$782,U$190)+'СЕТ СН'!$F$12</f>
        <v>159.00389480000001</v>
      </c>
      <c r="V195" s="36">
        <f>SUMIFS(СВЦЭМ!$F$39:$F$782,СВЦЭМ!$A$39:$A$782,$A195,СВЦЭМ!$B$39:$B$782,V$190)+'СЕТ СН'!$F$12</f>
        <v>158.46529913000001</v>
      </c>
      <c r="W195" s="36">
        <f>SUMIFS(СВЦЭМ!$F$39:$F$782,СВЦЭМ!$A$39:$A$782,$A195,СВЦЭМ!$B$39:$B$782,W$190)+'СЕТ СН'!$F$12</f>
        <v>162.32330942999999</v>
      </c>
      <c r="X195" s="36">
        <f>SUMIFS(СВЦЭМ!$F$39:$F$782,СВЦЭМ!$A$39:$A$782,$A195,СВЦЭМ!$B$39:$B$782,X$190)+'СЕТ СН'!$F$12</f>
        <v>169.46551237</v>
      </c>
      <c r="Y195" s="36">
        <f>SUMIFS(СВЦЭМ!$F$39:$F$782,СВЦЭМ!$A$39:$A$782,$A195,СВЦЭМ!$B$39:$B$782,Y$190)+'СЕТ СН'!$F$12</f>
        <v>174.62571937000001</v>
      </c>
    </row>
    <row r="196" spans="1:25" ht="15.75" x14ac:dyDescent="0.2">
      <c r="A196" s="35">
        <f t="shared" si="5"/>
        <v>45571</v>
      </c>
      <c r="B196" s="36">
        <f>SUMIFS(СВЦЭМ!$F$39:$F$782,СВЦЭМ!$A$39:$A$782,$A196,СВЦЭМ!$B$39:$B$782,B$190)+'СЕТ СН'!$F$12</f>
        <v>182.71686584</v>
      </c>
      <c r="C196" s="36">
        <f>SUMIFS(СВЦЭМ!$F$39:$F$782,СВЦЭМ!$A$39:$A$782,$A196,СВЦЭМ!$B$39:$B$782,C$190)+'СЕТ СН'!$F$12</f>
        <v>189.09044467999999</v>
      </c>
      <c r="D196" s="36">
        <f>SUMIFS(СВЦЭМ!$F$39:$F$782,СВЦЭМ!$A$39:$A$782,$A196,СВЦЭМ!$B$39:$B$782,D$190)+'СЕТ СН'!$F$12</f>
        <v>199.44431736999999</v>
      </c>
      <c r="E196" s="36">
        <f>SUMIFS(СВЦЭМ!$F$39:$F$782,СВЦЭМ!$A$39:$A$782,$A196,СВЦЭМ!$B$39:$B$782,E$190)+'СЕТ СН'!$F$12</f>
        <v>194.09826136000001</v>
      </c>
      <c r="F196" s="36">
        <f>SUMIFS(СВЦЭМ!$F$39:$F$782,СВЦЭМ!$A$39:$A$782,$A196,СВЦЭМ!$B$39:$B$782,F$190)+'СЕТ СН'!$F$12</f>
        <v>189.20567377</v>
      </c>
      <c r="G196" s="36">
        <f>SUMIFS(СВЦЭМ!$F$39:$F$782,СВЦЭМ!$A$39:$A$782,$A196,СВЦЭМ!$B$39:$B$782,G$190)+'СЕТ СН'!$F$12</f>
        <v>186.05093507000001</v>
      </c>
      <c r="H196" s="36">
        <f>SUMIFS(СВЦЭМ!$F$39:$F$782,СВЦЭМ!$A$39:$A$782,$A196,СВЦЭМ!$B$39:$B$782,H$190)+'СЕТ СН'!$F$12</f>
        <v>183.18213913</v>
      </c>
      <c r="I196" s="36">
        <f>SUMIFS(СВЦЭМ!$F$39:$F$782,СВЦЭМ!$A$39:$A$782,$A196,СВЦЭМ!$B$39:$B$782,I$190)+'СЕТ СН'!$F$12</f>
        <v>178.31353282000001</v>
      </c>
      <c r="J196" s="36">
        <f>SUMIFS(СВЦЭМ!$F$39:$F$782,СВЦЭМ!$A$39:$A$782,$A196,СВЦЭМ!$B$39:$B$782,J$190)+'СЕТ СН'!$F$12</f>
        <v>165.95999304</v>
      </c>
      <c r="K196" s="36">
        <f>SUMIFS(СВЦЭМ!$F$39:$F$782,СВЦЭМ!$A$39:$A$782,$A196,СВЦЭМ!$B$39:$B$782,K$190)+'СЕТ СН'!$F$12</f>
        <v>158.10649608</v>
      </c>
      <c r="L196" s="36">
        <f>SUMIFS(СВЦЭМ!$F$39:$F$782,СВЦЭМ!$A$39:$A$782,$A196,СВЦЭМ!$B$39:$B$782,L$190)+'СЕТ СН'!$F$12</f>
        <v>155.85302625</v>
      </c>
      <c r="M196" s="36">
        <f>SUMIFS(СВЦЭМ!$F$39:$F$782,СВЦЭМ!$A$39:$A$782,$A196,СВЦЭМ!$B$39:$B$782,M$190)+'СЕТ СН'!$F$12</f>
        <v>156.91876945999999</v>
      </c>
      <c r="N196" s="36">
        <f>SUMIFS(СВЦЭМ!$F$39:$F$782,СВЦЭМ!$A$39:$A$782,$A196,СВЦЭМ!$B$39:$B$782,N$190)+'СЕТ СН'!$F$12</f>
        <v>158.53947894000001</v>
      </c>
      <c r="O196" s="36">
        <f>SUMIFS(СВЦЭМ!$F$39:$F$782,СВЦЭМ!$A$39:$A$782,$A196,СВЦЭМ!$B$39:$B$782,O$190)+'СЕТ СН'!$F$12</f>
        <v>161.0903228</v>
      </c>
      <c r="P196" s="36">
        <f>SUMIFS(СВЦЭМ!$F$39:$F$782,СВЦЭМ!$A$39:$A$782,$A196,СВЦЭМ!$B$39:$B$782,P$190)+'СЕТ СН'!$F$12</f>
        <v>161.99395423000001</v>
      </c>
      <c r="Q196" s="36">
        <f>SUMIFS(СВЦЭМ!$F$39:$F$782,СВЦЭМ!$A$39:$A$782,$A196,СВЦЭМ!$B$39:$B$782,Q$190)+'СЕТ СН'!$F$12</f>
        <v>163.1605347</v>
      </c>
      <c r="R196" s="36">
        <f>SUMIFS(СВЦЭМ!$F$39:$F$782,СВЦЭМ!$A$39:$A$782,$A196,СВЦЭМ!$B$39:$B$782,R$190)+'СЕТ СН'!$F$12</f>
        <v>162.63677761</v>
      </c>
      <c r="S196" s="36">
        <f>SUMIFS(СВЦЭМ!$F$39:$F$782,СВЦЭМ!$A$39:$A$782,$A196,СВЦЭМ!$B$39:$B$782,S$190)+'СЕТ СН'!$F$12</f>
        <v>160.48635300999999</v>
      </c>
      <c r="T196" s="36">
        <f>SUMIFS(СВЦЭМ!$F$39:$F$782,СВЦЭМ!$A$39:$A$782,$A196,СВЦЭМ!$B$39:$B$782,T$190)+'СЕТ СН'!$F$12</f>
        <v>161.02582186000001</v>
      </c>
      <c r="U196" s="36">
        <f>SUMIFS(СВЦЭМ!$F$39:$F$782,СВЦЭМ!$A$39:$A$782,$A196,СВЦЭМ!$B$39:$B$782,U$190)+'СЕТ СН'!$F$12</f>
        <v>154.83825759999999</v>
      </c>
      <c r="V196" s="36">
        <f>SUMIFS(СВЦЭМ!$F$39:$F$782,СВЦЭМ!$A$39:$A$782,$A196,СВЦЭМ!$B$39:$B$782,V$190)+'СЕТ СН'!$F$12</f>
        <v>155.13192554</v>
      </c>
      <c r="W196" s="36">
        <f>SUMIFS(СВЦЭМ!$F$39:$F$782,СВЦЭМ!$A$39:$A$782,$A196,СВЦЭМ!$B$39:$B$782,W$190)+'СЕТ СН'!$F$12</f>
        <v>156.42559080000001</v>
      </c>
      <c r="X196" s="36">
        <f>SUMIFS(СВЦЭМ!$F$39:$F$782,СВЦЭМ!$A$39:$A$782,$A196,СВЦЭМ!$B$39:$B$782,X$190)+'СЕТ СН'!$F$12</f>
        <v>163.55599975999999</v>
      </c>
      <c r="Y196" s="36">
        <f>SUMIFS(СВЦЭМ!$F$39:$F$782,СВЦЭМ!$A$39:$A$782,$A196,СВЦЭМ!$B$39:$B$782,Y$190)+'СЕТ СН'!$F$12</f>
        <v>171.87236951</v>
      </c>
    </row>
    <row r="197" spans="1:25" ht="15.75" x14ac:dyDescent="0.2">
      <c r="A197" s="35">
        <f t="shared" si="5"/>
        <v>45572</v>
      </c>
      <c r="B197" s="36">
        <f>SUMIFS(СВЦЭМ!$F$39:$F$782,СВЦЭМ!$A$39:$A$782,$A197,СВЦЭМ!$B$39:$B$782,B$190)+'СЕТ СН'!$F$12</f>
        <v>170.85522841</v>
      </c>
      <c r="C197" s="36">
        <f>SUMIFS(СВЦЭМ!$F$39:$F$782,СВЦЭМ!$A$39:$A$782,$A197,СВЦЭМ!$B$39:$B$782,C$190)+'СЕТ СН'!$F$12</f>
        <v>177.83394935999999</v>
      </c>
      <c r="D197" s="36">
        <f>SUMIFS(СВЦЭМ!$F$39:$F$782,СВЦЭМ!$A$39:$A$782,$A197,СВЦЭМ!$B$39:$B$782,D$190)+'СЕТ СН'!$F$12</f>
        <v>183.94180929000001</v>
      </c>
      <c r="E197" s="36">
        <f>SUMIFS(СВЦЭМ!$F$39:$F$782,СВЦЭМ!$A$39:$A$782,$A197,СВЦЭМ!$B$39:$B$782,E$190)+'СЕТ СН'!$F$12</f>
        <v>181.49777979999999</v>
      </c>
      <c r="F197" s="36">
        <f>SUMIFS(СВЦЭМ!$F$39:$F$782,СВЦЭМ!$A$39:$A$782,$A197,СВЦЭМ!$B$39:$B$782,F$190)+'СЕТ СН'!$F$12</f>
        <v>182.18483710999999</v>
      </c>
      <c r="G197" s="36">
        <f>SUMIFS(СВЦЭМ!$F$39:$F$782,СВЦЭМ!$A$39:$A$782,$A197,СВЦЭМ!$B$39:$B$782,G$190)+'СЕТ СН'!$F$12</f>
        <v>179.77082831999999</v>
      </c>
      <c r="H197" s="36">
        <f>SUMIFS(СВЦЭМ!$F$39:$F$782,СВЦЭМ!$A$39:$A$782,$A197,СВЦЭМ!$B$39:$B$782,H$190)+'СЕТ СН'!$F$12</f>
        <v>172.59662642000001</v>
      </c>
      <c r="I197" s="36">
        <f>SUMIFS(СВЦЭМ!$F$39:$F$782,СВЦЭМ!$A$39:$A$782,$A197,СВЦЭМ!$B$39:$B$782,I$190)+'СЕТ СН'!$F$12</f>
        <v>162.92764170999999</v>
      </c>
      <c r="J197" s="36">
        <f>SUMIFS(СВЦЭМ!$F$39:$F$782,СВЦЭМ!$A$39:$A$782,$A197,СВЦЭМ!$B$39:$B$782,J$190)+'СЕТ СН'!$F$12</f>
        <v>160.02709601000001</v>
      </c>
      <c r="K197" s="36">
        <f>SUMIFS(СВЦЭМ!$F$39:$F$782,СВЦЭМ!$A$39:$A$782,$A197,СВЦЭМ!$B$39:$B$782,K$190)+'СЕТ СН'!$F$12</f>
        <v>155.46948171</v>
      </c>
      <c r="L197" s="36">
        <f>SUMIFS(СВЦЭМ!$F$39:$F$782,СВЦЭМ!$A$39:$A$782,$A197,СВЦЭМ!$B$39:$B$782,L$190)+'СЕТ СН'!$F$12</f>
        <v>154.88848038</v>
      </c>
      <c r="M197" s="36">
        <f>SUMIFS(СВЦЭМ!$F$39:$F$782,СВЦЭМ!$A$39:$A$782,$A197,СВЦЭМ!$B$39:$B$782,M$190)+'СЕТ СН'!$F$12</f>
        <v>160.62967673</v>
      </c>
      <c r="N197" s="36">
        <f>SUMIFS(СВЦЭМ!$F$39:$F$782,СВЦЭМ!$A$39:$A$782,$A197,СВЦЭМ!$B$39:$B$782,N$190)+'СЕТ СН'!$F$12</f>
        <v>160.98658470999999</v>
      </c>
      <c r="O197" s="36">
        <f>SUMIFS(СВЦЭМ!$F$39:$F$782,СВЦЭМ!$A$39:$A$782,$A197,СВЦЭМ!$B$39:$B$782,O$190)+'СЕТ СН'!$F$12</f>
        <v>160.02009541000001</v>
      </c>
      <c r="P197" s="36">
        <f>SUMIFS(СВЦЭМ!$F$39:$F$782,СВЦЭМ!$A$39:$A$782,$A197,СВЦЭМ!$B$39:$B$782,P$190)+'СЕТ СН'!$F$12</f>
        <v>160.11975476000001</v>
      </c>
      <c r="Q197" s="36">
        <f>SUMIFS(СВЦЭМ!$F$39:$F$782,СВЦЭМ!$A$39:$A$782,$A197,СВЦЭМ!$B$39:$B$782,Q$190)+'СЕТ СН'!$F$12</f>
        <v>163.30393720999999</v>
      </c>
      <c r="R197" s="36">
        <f>SUMIFS(СВЦЭМ!$F$39:$F$782,СВЦЭМ!$A$39:$A$782,$A197,СВЦЭМ!$B$39:$B$782,R$190)+'СЕТ СН'!$F$12</f>
        <v>161.75558063</v>
      </c>
      <c r="S197" s="36">
        <f>SUMIFS(СВЦЭМ!$F$39:$F$782,СВЦЭМ!$A$39:$A$782,$A197,СВЦЭМ!$B$39:$B$782,S$190)+'СЕТ СН'!$F$12</f>
        <v>157.83603117999999</v>
      </c>
      <c r="T197" s="36">
        <f>SUMIFS(СВЦЭМ!$F$39:$F$782,СВЦЭМ!$A$39:$A$782,$A197,СВЦЭМ!$B$39:$B$782,T$190)+'СЕТ СН'!$F$12</f>
        <v>154.90282852999999</v>
      </c>
      <c r="U197" s="36">
        <f>SUMIFS(СВЦЭМ!$F$39:$F$782,СВЦЭМ!$A$39:$A$782,$A197,СВЦЭМ!$B$39:$B$782,U$190)+'СЕТ СН'!$F$12</f>
        <v>148.25936454999999</v>
      </c>
      <c r="V197" s="36">
        <f>SUMIFS(СВЦЭМ!$F$39:$F$782,СВЦЭМ!$A$39:$A$782,$A197,СВЦЭМ!$B$39:$B$782,V$190)+'СЕТ СН'!$F$12</f>
        <v>149.74994975999999</v>
      </c>
      <c r="W197" s="36">
        <f>SUMIFS(СВЦЭМ!$F$39:$F$782,СВЦЭМ!$A$39:$A$782,$A197,СВЦЭМ!$B$39:$B$782,W$190)+'СЕТ СН'!$F$12</f>
        <v>152.32833285000001</v>
      </c>
      <c r="X197" s="36">
        <f>SUMIFS(СВЦЭМ!$F$39:$F$782,СВЦЭМ!$A$39:$A$782,$A197,СВЦЭМ!$B$39:$B$782,X$190)+'СЕТ СН'!$F$12</f>
        <v>160.13163126000001</v>
      </c>
      <c r="Y197" s="36">
        <f>SUMIFS(СВЦЭМ!$F$39:$F$782,СВЦЭМ!$A$39:$A$782,$A197,СВЦЭМ!$B$39:$B$782,Y$190)+'СЕТ СН'!$F$12</f>
        <v>164.31497032999999</v>
      </c>
    </row>
    <row r="198" spans="1:25" ht="15.75" x14ac:dyDescent="0.2">
      <c r="A198" s="35">
        <f t="shared" si="5"/>
        <v>45573</v>
      </c>
      <c r="B198" s="36">
        <f>SUMIFS(СВЦЭМ!$F$39:$F$782,СВЦЭМ!$A$39:$A$782,$A198,СВЦЭМ!$B$39:$B$782,B$190)+'СЕТ СН'!$F$12</f>
        <v>175.42832225999999</v>
      </c>
      <c r="C198" s="36">
        <f>SUMIFS(СВЦЭМ!$F$39:$F$782,СВЦЭМ!$A$39:$A$782,$A198,СВЦЭМ!$B$39:$B$782,C$190)+'СЕТ СН'!$F$12</f>
        <v>181.36340403</v>
      </c>
      <c r="D198" s="36">
        <f>SUMIFS(СВЦЭМ!$F$39:$F$782,СВЦЭМ!$A$39:$A$782,$A198,СВЦЭМ!$B$39:$B$782,D$190)+'СЕТ СН'!$F$12</f>
        <v>183.82053705999999</v>
      </c>
      <c r="E198" s="36">
        <f>SUMIFS(СВЦЭМ!$F$39:$F$782,СВЦЭМ!$A$39:$A$782,$A198,СВЦЭМ!$B$39:$B$782,E$190)+'СЕТ СН'!$F$12</f>
        <v>183.06045946</v>
      </c>
      <c r="F198" s="36">
        <f>SUMIFS(СВЦЭМ!$F$39:$F$782,СВЦЭМ!$A$39:$A$782,$A198,СВЦЭМ!$B$39:$B$782,F$190)+'СЕТ СН'!$F$12</f>
        <v>182.94108317999999</v>
      </c>
      <c r="G198" s="36">
        <f>SUMIFS(СВЦЭМ!$F$39:$F$782,СВЦЭМ!$A$39:$A$782,$A198,СВЦЭМ!$B$39:$B$782,G$190)+'СЕТ СН'!$F$12</f>
        <v>180.69307724999999</v>
      </c>
      <c r="H198" s="36">
        <f>SUMIFS(СВЦЭМ!$F$39:$F$782,СВЦЭМ!$A$39:$A$782,$A198,СВЦЭМ!$B$39:$B$782,H$190)+'СЕТ СН'!$F$12</f>
        <v>173.55429654</v>
      </c>
      <c r="I198" s="36">
        <f>SUMIFS(СВЦЭМ!$F$39:$F$782,СВЦЭМ!$A$39:$A$782,$A198,СВЦЭМ!$B$39:$B$782,I$190)+'СЕТ СН'!$F$12</f>
        <v>160.12949166000001</v>
      </c>
      <c r="J198" s="36">
        <f>SUMIFS(СВЦЭМ!$F$39:$F$782,СВЦЭМ!$A$39:$A$782,$A198,СВЦЭМ!$B$39:$B$782,J$190)+'СЕТ СН'!$F$12</f>
        <v>156.19735750999999</v>
      </c>
      <c r="K198" s="36">
        <f>SUMIFS(СВЦЭМ!$F$39:$F$782,СВЦЭМ!$A$39:$A$782,$A198,СВЦЭМ!$B$39:$B$782,K$190)+'СЕТ СН'!$F$12</f>
        <v>158.22084634000001</v>
      </c>
      <c r="L198" s="36">
        <f>SUMIFS(СВЦЭМ!$F$39:$F$782,СВЦЭМ!$A$39:$A$782,$A198,СВЦЭМ!$B$39:$B$782,L$190)+'СЕТ СН'!$F$12</f>
        <v>153.26030514000001</v>
      </c>
      <c r="M198" s="36">
        <f>SUMIFS(СВЦЭМ!$F$39:$F$782,СВЦЭМ!$A$39:$A$782,$A198,СВЦЭМ!$B$39:$B$782,M$190)+'СЕТ СН'!$F$12</f>
        <v>154.98093385000001</v>
      </c>
      <c r="N198" s="36">
        <f>SUMIFS(СВЦЭМ!$F$39:$F$782,СВЦЭМ!$A$39:$A$782,$A198,СВЦЭМ!$B$39:$B$782,N$190)+'СЕТ СН'!$F$12</f>
        <v>157.82054989</v>
      </c>
      <c r="O198" s="36">
        <f>SUMIFS(СВЦЭМ!$F$39:$F$782,СВЦЭМ!$A$39:$A$782,$A198,СВЦЭМ!$B$39:$B$782,O$190)+'СЕТ СН'!$F$12</f>
        <v>154.98852678</v>
      </c>
      <c r="P198" s="36">
        <f>SUMIFS(СВЦЭМ!$F$39:$F$782,СВЦЭМ!$A$39:$A$782,$A198,СВЦЭМ!$B$39:$B$782,P$190)+'СЕТ СН'!$F$12</f>
        <v>156.05805894</v>
      </c>
      <c r="Q198" s="36">
        <f>SUMIFS(СВЦЭМ!$F$39:$F$782,СВЦЭМ!$A$39:$A$782,$A198,СВЦЭМ!$B$39:$B$782,Q$190)+'СЕТ СН'!$F$12</f>
        <v>159.05111411999999</v>
      </c>
      <c r="R198" s="36">
        <f>SUMIFS(СВЦЭМ!$F$39:$F$782,СВЦЭМ!$A$39:$A$782,$A198,СВЦЭМ!$B$39:$B$782,R$190)+'СЕТ СН'!$F$12</f>
        <v>158.42703347</v>
      </c>
      <c r="S198" s="36">
        <f>SUMIFS(СВЦЭМ!$F$39:$F$782,СВЦЭМ!$A$39:$A$782,$A198,СВЦЭМ!$B$39:$B$782,S$190)+'СЕТ СН'!$F$12</f>
        <v>156.49078066000001</v>
      </c>
      <c r="T198" s="36">
        <f>SUMIFS(СВЦЭМ!$F$39:$F$782,СВЦЭМ!$A$39:$A$782,$A198,СВЦЭМ!$B$39:$B$782,T$190)+'СЕТ СН'!$F$12</f>
        <v>154.81973447999999</v>
      </c>
      <c r="U198" s="36">
        <f>SUMIFS(СВЦЭМ!$F$39:$F$782,СВЦЭМ!$A$39:$A$782,$A198,СВЦЭМ!$B$39:$B$782,U$190)+'СЕТ СН'!$F$12</f>
        <v>152.32693366999999</v>
      </c>
      <c r="V198" s="36">
        <f>SUMIFS(СВЦЭМ!$F$39:$F$782,СВЦЭМ!$A$39:$A$782,$A198,СВЦЭМ!$B$39:$B$782,V$190)+'СЕТ СН'!$F$12</f>
        <v>152.19124746</v>
      </c>
      <c r="W198" s="36">
        <f>SUMIFS(СВЦЭМ!$F$39:$F$782,СВЦЭМ!$A$39:$A$782,$A198,СВЦЭМ!$B$39:$B$782,W$190)+'СЕТ СН'!$F$12</f>
        <v>155.33071043999999</v>
      </c>
      <c r="X198" s="36">
        <f>SUMIFS(СВЦЭМ!$F$39:$F$782,СВЦЭМ!$A$39:$A$782,$A198,СВЦЭМ!$B$39:$B$782,X$190)+'СЕТ СН'!$F$12</f>
        <v>161.80901829000001</v>
      </c>
      <c r="Y198" s="36">
        <f>SUMIFS(СВЦЭМ!$F$39:$F$782,СВЦЭМ!$A$39:$A$782,$A198,СВЦЭМ!$B$39:$B$782,Y$190)+'СЕТ СН'!$F$12</f>
        <v>168.09481346000001</v>
      </c>
    </row>
    <row r="199" spans="1:25" ht="15.75" x14ac:dyDescent="0.2">
      <c r="A199" s="35">
        <f t="shared" si="5"/>
        <v>45574</v>
      </c>
      <c r="B199" s="36">
        <f>SUMIFS(СВЦЭМ!$F$39:$F$782,СВЦЭМ!$A$39:$A$782,$A199,СВЦЭМ!$B$39:$B$782,B$190)+'СЕТ СН'!$F$12</f>
        <v>172.37236915</v>
      </c>
      <c r="C199" s="36">
        <f>SUMIFS(СВЦЭМ!$F$39:$F$782,СВЦЭМ!$A$39:$A$782,$A199,СВЦЭМ!$B$39:$B$782,C$190)+'СЕТ СН'!$F$12</f>
        <v>181.17623578999999</v>
      </c>
      <c r="D199" s="36">
        <f>SUMIFS(СВЦЭМ!$F$39:$F$782,СВЦЭМ!$A$39:$A$782,$A199,СВЦЭМ!$B$39:$B$782,D$190)+'СЕТ СН'!$F$12</f>
        <v>185.47313621999999</v>
      </c>
      <c r="E199" s="36">
        <f>SUMIFS(СВЦЭМ!$F$39:$F$782,СВЦЭМ!$A$39:$A$782,$A199,СВЦЭМ!$B$39:$B$782,E$190)+'СЕТ СН'!$F$12</f>
        <v>188.00066530000001</v>
      </c>
      <c r="F199" s="36">
        <f>SUMIFS(СВЦЭМ!$F$39:$F$782,СВЦЭМ!$A$39:$A$782,$A199,СВЦЭМ!$B$39:$B$782,F$190)+'СЕТ СН'!$F$12</f>
        <v>187.10846408</v>
      </c>
      <c r="G199" s="36">
        <f>SUMIFS(СВЦЭМ!$F$39:$F$782,СВЦЭМ!$A$39:$A$782,$A199,СВЦЭМ!$B$39:$B$782,G$190)+'СЕТ СН'!$F$12</f>
        <v>183.23658649000001</v>
      </c>
      <c r="H199" s="36">
        <f>SUMIFS(СВЦЭМ!$F$39:$F$782,СВЦЭМ!$A$39:$A$782,$A199,СВЦЭМ!$B$39:$B$782,H$190)+'СЕТ СН'!$F$12</f>
        <v>175.85733273</v>
      </c>
      <c r="I199" s="36">
        <f>SUMIFS(СВЦЭМ!$F$39:$F$782,СВЦЭМ!$A$39:$A$782,$A199,СВЦЭМ!$B$39:$B$782,I$190)+'СЕТ СН'!$F$12</f>
        <v>172.89525166999999</v>
      </c>
      <c r="J199" s="36">
        <f>SUMIFS(СВЦЭМ!$F$39:$F$782,СВЦЭМ!$A$39:$A$782,$A199,СВЦЭМ!$B$39:$B$782,J$190)+'СЕТ СН'!$F$12</f>
        <v>163.29947430999999</v>
      </c>
      <c r="K199" s="36">
        <f>SUMIFS(СВЦЭМ!$F$39:$F$782,СВЦЭМ!$A$39:$A$782,$A199,СВЦЭМ!$B$39:$B$782,K$190)+'СЕТ СН'!$F$12</f>
        <v>162.31770018</v>
      </c>
      <c r="L199" s="36">
        <f>SUMIFS(СВЦЭМ!$F$39:$F$782,СВЦЭМ!$A$39:$A$782,$A199,СВЦЭМ!$B$39:$B$782,L$190)+'СЕТ СН'!$F$12</f>
        <v>160.75672656</v>
      </c>
      <c r="M199" s="36">
        <f>SUMIFS(СВЦЭМ!$F$39:$F$782,СВЦЭМ!$A$39:$A$782,$A199,СВЦЭМ!$B$39:$B$782,M$190)+'СЕТ СН'!$F$12</f>
        <v>162.88326247000001</v>
      </c>
      <c r="N199" s="36">
        <f>SUMIFS(СВЦЭМ!$F$39:$F$782,СВЦЭМ!$A$39:$A$782,$A199,СВЦЭМ!$B$39:$B$782,N$190)+'СЕТ СН'!$F$12</f>
        <v>165.79462871000001</v>
      </c>
      <c r="O199" s="36">
        <f>SUMIFS(СВЦЭМ!$F$39:$F$782,СВЦЭМ!$A$39:$A$782,$A199,СВЦЭМ!$B$39:$B$782,O$190)+'СЕТ СН'!$F$12</f>
        <v>165.04582558999999</v>
      </c>
      <c r="P199" s="36">
        <f>SUMIFS(СВЦЭМ!$F$39:$F$782,СВЦЭМ!$A$39:$A$782,$A199,СВЦЭМ!$B$39:$B$782,P$190)+'СЕТ СН'!$F$12</f>
        <v>163.87623705999999</v>
      </c>
      <c r="Q199" s="36">
        <f>SUMIFS(СВЦЭМ!$F$39:$F$782,СВЦЭМ!$A$39:$A$782,$A199,СВЦЭМ!$B$39:$B$782,Q$190)+'СЕТ СН'!$F$12</f>
        <v>167.22837228</v>
      </c>
      <c r="R199" s="36">
        <f>SUMIFS(СВЦЭМ!$F$39:$F$782,СВЦЭМ!$A$39:$A$782,$A199,СВЦЭМ!$B$39:$B$782,R$190)+'СЕТ СН'!$F$12</f>
        <v>166.75300132999999</v>
      </c>
      <c r="S199" s="36">
        <f>SUMIFS(СВЦЭМ!$F$39:$F$782,СВЦЭМ!$A$39:$A$782,$A199,СВЦЭМ!$B$39:$B$782,S$190)+'СЕТ СН'!$F$12</f>
        <v>165.03494244000001</v>
      </c>
      <c r="T199" s="36">
        <f>SUMIFS(СВЦЭМ!$F$39:$F$782,СВЦЭМ!$A$39:$A$782,$A199,СВЦЭМ!$B$39:$B$782,T$190)+'СЕТ СН'!$F$12</f>
        <v>164.85101076999999</v>
      </c>
      <c r="U199" s="36">
        <f>SUMIFS(СВЦЭМ!$F$39:$F$782,СВЦЭМ!$A$39:$A$782,$A199,СВЦЭМ!$B$39:$B$782,U$190)+'СЕТ СН'!$F$12</f>
        <v>165.02678348000001</v>
      </c>
      <c r="V199" s="36">
        <f>SUMIFS(СВЦЭМ!$F$39:$F$782,СВЦЭМ!$A$39:$A$782,$A199,СВЦЭМ!$B$39:$B$782,V$190)+'СЕТ СН'!$F$12</f>
        <v>166.38201445999999</v>
      </c>
      <c r="W199" s="36">
        <f>SUMIFS(СВЦЭМ!$F$39:$F$782,СВЦЭМ!$A$39:$A$782,$A199,СВЦЭМ!$B$39:$B$782,W$190)+'СЕТ СН'!$F$12</f>
        <v>168.35879585000001</v>
      </c>
      <c r="X199" s="36">
        <f>SUMIFS(СВЦЭМ!$F$39:$F$782,СВЦЭМ!$A$39:$A$782,$A199,СВЦЭМ!$B$39:$B$782,X$190)+'СЕТ СН'!$F$12</f>
        <v>175.82436593</v>
      </c>
      <c r="Y199" s="36">
        <f>SUMIFS(СВЦЭМ!$F$39:$F$782,СВЦЭМ!$A$39:$A$782,$A199,СВЦЭМ!$B$39:$B$782,Y$190)+'СЕТ СН'!$F$12</f>
        <v>181.49686398</v>
      </c>
    </row>
    <row r="200" spans="1:25" ht="15.75" x14ac:dyDescent="0.2">
      <c r="A200" s="35">
        <f t="shared" si="5"/>
        <v>45575</v>
      </c>
      <c r="B200" s="36">
        <f>SUMIFS(СВЦЭМ!$F$39:$F$782,СВЦЭМ!$A$39:$A$782,$A200,СВЦЭМ!$B$39:$B$782,B$190)+'СЕТ СН'!$F$12</f>
        <v>179.23179400000001</v>
      </c>
      <c r="C200" s="36">
        <f>SUMIFS(СВЦЭМ!$F$39:$F$782,СВЦЭМ!$A$39:$A$782,$A200,СВЦЭМ!$B$39:$B$782,C$190)+'СЕТ СН'!$F$12</f>
        <v>183.14990022999999</v>
      </c>
      <c r="D200" s="36">
        <f>SUMIFS(СВЦЭМ!$F$39:$F$782,СВЦЭМ!$A$39:$A$782,$A200,СВЦЭМ!$B$39:$B$782,D$190)+'СЕТ СН'!$F$12</f>
        <v>181.6033875</v>
      </c>
      <c r="E200" s="36">
        <f>SUMIFS(СВЦЭМ!$F$39:$F$782,СВЦЭМ!$A$39:$A$782,$A200,СВЦЭМ!$B$39:$B$782,E$190)+'СЕТ СН'!$F$12</f>
        <v>182.02289536000001</v>
      </c>
      <c r="F200" s="36">
        <f>SUMIFS(СВЦЭМ!$F$39:$F$782,СВЦЭМ!$A$39:$A$782,$A200,СВЦЭМ!$B$39:$B$782,F$190)+'СЕТ СН'!$F$12</f>
        <v>182.79769619999999</v>
      </c>
      <c r="G200" s="36">
        <f>SUMIFS(СВЦЭМ!$F$39:$F$782,СВЦЭМ!$A$39:$A$782,$A200,СВЦЭМ!$B$39:$B$782,G$190)+'СЕТ СН'!$F$12</f>
        <v>179.72362652000001</v>
      </c>
      <c r="H200" s="36">
        <f>SUMIFS(СВЦЭМ!$F$39:$F$782,СВЦЭМ!$A$39:$A$782,$A200,СВЦЭМ!$B$39:$B$782,H$190)+'СЕТ СН'!$F$12</f>
        <v>169.7662139</v>
      </c>
      <c r="I200" s="36">
        <f>SUMIFS(СВЦЭМ!$F$39:$F$782,СВЦЭМ!$A$39:$A$782,$A200,СВЦЭМ!$B$39:$B$782,I$190)+'СЕТ СН'!$F$12</f>
        <v>160.65107085</v>
      </c>
      <c r="J200" s="36">
        <f>SUMIFS(СВЦЭМ!$F$39:$F$782,СВЦЭМ!$A$39:$A$782,$A200,СВЦЭМ!$B$39:$B$782,J$190)+'СЕТ СН'!$F$12</f>
        <v>156.50887021</v>
      </c>
      <c r="K200" s="36">
        <f>SUMIFS(СВЦЭМ!$F$39:$F$782,СВЦЭМ!$A$39:$A$782,$A200,СВЦЭМ!$B$39:$B$782,K$190)+'СЕТ СН'!$F$12</f>
        <v>155.6424342</v>
      </c>
      <c r="L200" s="36">
        <f>SUMIFS(СВЦЭМ!$F$39:$F$782,СВЦЭМ!$A$39:$A$782,$A200,СВЦЭМ!$B$39:$B$782,L$190)+'СЕТ СН'!$F$12</f>
        <v>155.06808622</v>
      </c>
      <c r="M200" s="36">
        <f>SUMIFS(СВЦЭМ!$F$39:$F$782,СВЦЭМ!$A$39:$A$782,$A200,СВЦЭМ!$B$39:$B$782,M$190)+'СЕТ СН'!$F$12</f>
        <v>157.68638808</v>
      </c>
      <c r="N200" s="36">
        <f>SUMIFS(СВЦЭМ!$F$39:$F$782,СВЦЭМ!$A$39:$A$782,$A200,СВЦЭМ!$B$39:$B$782,N$190)+'СЕТ СН'!$F$12</f>
        <v>157.62395766</v>
      </c>
      <c r="O200" s="36">
        <f>SUMIFS(СВЦЭМ!$F$39:$F$782,СВЦЭМ!$A$39:$A$782,$A200,СВЦЭМ!$B$39:$B$782,O$190)+'СЕТ СН'!$F$12</f>
        <v>158.53522047000001</v>
      </c>
      <c r="P200" s="36">
        <f>SUMIFS(СВЦЭМ!$F$39:$F$782,СВЦЭМ!$A$39:$A$782,$A200,СВЦЭМ!$B$39:$B$782,P$190)+'СЕТ СН'!$F$12</f>
        <v>159.91425783</v>
      </c>
      <c r="Q200" s="36">
        <f>SUMIFS(СВЦЭМ!$F$39:$F$782,СВЦЭМ!$A$39:$A$782,$A200,СВЦЭМ!$B$39:$B$782,Q$190)+'СЕТ СН'!$F$12</f>
        <v>162.21478504999999</v>
      </c>
      <c r="R200" s="36">
        <f>SUMIFS(СВЦЭМ!$F$39:$F$782,СВЦЭМ!$A$39:$A$782,$A200,СВЦЭМ!$B$39:$B$782,R$190)+'СЕТ СН'!$F$12</f>
        <v>162.00096618000001</v>
      </c>
      <c r="S200" s="36">
        <f>SUMIFS(СВЦЭМ!$F$39:$F$782,СВЦЭМ!$A$39:$A$782,$A200,СВЦЭМ!$B$39:$B$782,S$190)+'СЕТ СН'!$F$12</f>
        <v>161.29688139999999</v>
      </c>
      <c r="T200" s="36">
        <f>SUMIFS(СВЦЭМ!$F$39:$F$782,СВЦЭМ!$A$39:$A$782,$A200,СВЦЭМ!$B$39:$B$782,T$190)+'СЕТ СН'!$F$12</f>
        <v>154.87524239000001</v>
      </c>
      <c r="U200" s="36">
        <f>SUMIFS(СВЦЭМ!$F$39:$F$782,СВЦЭМ!$A$39:$A$782,$A200,СВЦЭМ!$B$39:$B$782,U$190)+'СЕТ СН'!$F$12</f>
        <v>147.93507645</v>
      </c>
      <c r="V200" s="36">
        <f>SUMIFS(СВЦЭМ!$F$39:$F$782,СВЦЭМ!$A$39:$A$782,$A200,СВЦЭМ!$B$39:$B$782,V$190)+'СЕТ СН'!$F$12</f>
        <v>147.91954989000001</v>
      </c>
      <c r="W200" s="36">
        <f>SUMIFS(СВЦЭМ!$F$39:$F$782,СВЦЭМ!$A$39:$A$782,$A200,СВЦЭМ!$B$39:$B$782,W$190)+'СЕТ СН'!$F$12</f>
        <v>149.61052948</v>
      </c>
      <c r="X200" s="36">
        <f>SUMIFS(СВЦЭМ!$F$39:$F$782,СВЦЭМ!$A$39:$A$782,$A200,СВЦЭМ!$B$39:$B$782,X$190)+'СЕТ СН'!$F$12</f>
        <v>155.93145200000001</v>
      </c>
      <c r="Y200" s="36">
        <f>SUMIFS(СВЦЭМ!$F$39:$F$782,СВЦЭМ!$A$39:$A$782,$A200,СВЦЭМ!$B$39:$B$782,Y$190)+'СЕТ СН'!$F$12</f>
        <v>163.16855056</v>
      </c>
    </row>
    <row r="201" spans="1:25" ht="15.75" x14ac:dyDescent="0.2">
      <c r="A201" s="35">
        <f t="shared" si="5"/>
        <v>45576</v>
      </c>
      <c r="B201" s="36">
        <f>SUMIFS(СВЦЭМ!$F$39:$F$782,СВЦЭМ!$A$39:$A$782,$A201,СВЦЭМ!$B$39:$B$782,B$190)+'СЕТ СН'!$F$12</f>
        <v>178.16810687</v>
      </c>
      <c r="C201" s="36">
        <f>SUMIFS(СВЦЭМ!$F$39:$F$782,СВЦЭМ!$A$39:$A$782,$A201,СВЦЭМ!$B$39:$B$782,C$190)+'СЕТ СН'!$F$12</f>
        <v>183.33549203999999</v>
      </c>
      <c r="D201" s="36">
        <f>SUMIFS(СВЦЭМ!$F$39:$F$782,СВЦЭМ!$A$39:$A$782,$A201,СВЦЭМ!$B$39:$B$782,D$190)+'СЕТ СН'!$F$12</f>
        <v>184.34555700000001</v>
      </c>
      <c r="E201" s="36">
        <f>SUMIFS(СВЦЭМ!$F$39:$F$782,СВЦЭМ!$A$39:$A$782,$A201,СВЦЭМ!$B$39:$B$782,E$190)+'СЕТ СН'!$F$12</f>
        <v>184.97532201999999</v>
      </c>
      <c r="F201" s="36">
        <f>SUMIFS(СВЦЭМ!$F$39:$F$782,СВЦЭМ!$A$39:$A$782,$A201,СВЦЭМ!$B$39:$B$782,F$190)+'СЕТ СН'!$F$12</f>
        <v>187.02004757</v>
      </c>
      <c r="G201" s="36">
        <f>SUMIFS(СВЦЭМ!$F$39:$F$782,СВЦЭМ!$A$39:$A$782,$A201,СВЦЭМ!$B$39:$B$782,G$190)+'СЕТ СН'!$F$12</f>
        <v>185.73018185999999</v>
      </c>
      <c r="H201" s="36">
        <f>SUMIFS(СВЦЭМ!$F$39:$F$782,СВЦЭМ!$A$39:$A$782,$A201,СВЦЭМ!$B$39:$B$782,H$190)+'СЕТ СН'!$F$12</f>
        <v>174.69433275</v>
      </c>
      <c r="I201" s="36">
        <f>SUMIFS(СВЦЭМ!$F$39:$F$782,СВЦЭМ!$A$39:$A$782,$A201,СВЦЭМ!$B$39:$B$782,I$190)+'СЕТ СН'!$F$12</f>
        <v>167.96452033</v>
      </c>
      <c r="J201" s="36">
        <f>SUMIFS(СВЦЭМ!$F$39:$F$782,СВЦЭМ!$A$39:$A$782,$A201,СВЦЭМ!$B$39:$B$782,J$190)+'СЕТ СН'!$F$12</f>
        <v>162.47704177</v>
      </c>
      <c r="K201" s="36">
        <f>SUMIFS(СВЦЭМ!$F$39:$F$782,СВЦЭМ!$A$39:$A$782,$A201,СВЦЭМ!$B$39:$B$782,K$190)+'СЕТ СН'!$F$12</f>
        <v>162.27475820999999</v>
      </c>
      <c r="L201" s="36">
        <f>SUMIFS(СВЦЭМ!$F$39:$F$782,СВЦЭМ!$A$39:$A$782,$A201,СВЦЭМ!$B$39:$B$782,L$190)+'СЕТ СН'!$F$12</f>
        <v>162.007285</v>
      </c>
      <c r="M201" s="36">
        <f>SUMIFS(СВЦЭМ!$F$39:$F$782,СВЦЭМ!$A$39:$A$782,$A201,СВЦЭМ!$B$39:$B$782,M$190)+'СЕТ СН'!$F$12</f>
        <v>160.51561430999999</v>
      </c>
      <c r="N201" s="36">
        <f>SUMIFS(СВЦЭМ!$F$39:$F$782,СВЦЭМ!$A$39:$A$782,$A201,СВЦЭМ!$B$39:$B$782,N$190)+'СЕТ СН'!$F$12</f>
        <v>165.15619526</v>
      </c>
      <c r="O201" s="36">
        <f>SUMIFS(СВЦЭМ!$F$39:$F$782,СВЦЭМ!$A$39:$A$782,$A201,СВЦЭМ!$B$39:$B$782,O$190)+'СЕТ СН'!$F$12</f>
        <v>164.68924723000001</v>
      </c>
      <c r="P201" s="36">
        <f>SUMIFS(СВЦЭМ!$F$39:$F$782,СВЦЭМ!$A$39:$A$782,$A201,СВЦЭМ!$B$39:$B$782,P$190)+'СЕТ СН'!$F$12</f>
        <v>165.02942214000001</v>
      </c>
      <c r="Q201" s="36">
        <f>SUMIFS(СВЦЭМ!$F$39:$F$782,СВЦЭМ!$A$39:$A$782,$A201,СВЦЭМ!$B$39:$B$782,Q$190)+'СЕТ СН'!$F$12</f>
        <v>165.55890360999999</v>
      </c>
      <c r="R201" s="36">
        <f>SUMIFS(СВЦЭМ!$F$39:$F$782,СВЦЭМ!$A$39:$A$782,$A201,СВЦЭМ!$B$39:$B$782,R$190)+'СЕТ СН'!$F$12</f>
        <v>165.44868765000001</v>
      </c>
      <c r="S201" s="36">
        <f>SUMIFS(СВЦЭМ!$F$39:$F$782,СВЦЭМ!$A$39:$A$782,$A201,СВЦЭМ!$B$39:$B$782,S$190)+'СЕТ СН'!$F$12</f>
        <v>164.39442208</v>
      </c>
      <c r="T201" s="36">
        <f>SUMIFS(СВЦЭМ!$F$39:$F$782,СВЦЭМ!$A$39:$A$782,$A201,СВЦЭМ!$B$39:$B$782,T$190)+'СЕТ СН'!$F$12</f>
        <v>159.56640561</v>
      </c>
      <c r="U201" s="36">
        <f>SUMIFS(СВЦЭМ!$F$39:$F$782,СВЦЭМ!$A$39:$A$782,$A201,СВЦЭМ!$B$39:$B$782,U$190)+'СЕТ СН'!$F$12</f>
        <v>154.87889927000001</v>
      </c>
      <c r="V201" s="36">
        <f>SUMIFS(СВЦЭМ!$F$39:$F$782,СВЦЭМ!$A$39:$A$782,$A201,СВЦЭМ!$B$39:$B$782,V$190)+'СЕТ СН'!$F$12</f>
        <v>156.11182246999999</v>
      </c>
      <c r="W201" s="36">
        <f>SUMIFS(СВЦЭМ!$F$39:$F$782,СВЦЭМ!$A$39:$A$782,$A201,СВЦЭМ!$B$39:$B$782,W$190)+'СЕТ СН'!$F$12</f>
        <v>158.04953932999999</v>
      </c>
      <c r="X201" s="36">
        <f>SUMIFS(СВЦЭМ!$F$39:$F$782,СВЦЭМ!$A$39:$A$782,$A201,СВЦЭМ!$B$39:$B$782,X$190)+'СЕТ СН'!$F$12</f>
        <v>165.39998659</v>
      </c>
      <c r="Y201" s="36">
        <f>SUMIFS(СВЦЭМ!$F$39:$F$782,СВЦЭМ!$A$39:$A$782,$A201,СВЦЭМ!$B$39:$B$782,Y$190)+'СЕТ СН'!$F$12</f>
        <v>171.96961569999999</v>
      </c>
    </row>
    <row r="202" spans="1:25" ht="15.75" x14ac:dyDescent="0.2">
      <c r="A202" s="35">
        <f t="shared" si="5"/>
        <v>45577</v>
      </c>
      <c r="B202" s="36">
        <f>SUMIFS(СВЦЭМ!$F$39:$F$782,СВЦЭМ!$A$39:$A$782,$A202,СВЦЭМ!$B$39:$B$782,B$190)+'СЕТ СН'!$F$12</f>
        <v>173.37744219000001</v>
      </c>
      <c r="C202" s="36">
        <f>SUMIFS(СВЦЭМ!$F$39:$F$782,СВЦЭМ!$A$39:$A$782,$A202,СВЦЭМ!$B$39:$B$782,C$190)+'СЕТ СН'!$F$12</f>
        <v>180.25912867</v>
      </c>
      <c r="D202" s="36">
        <f>SUMIFS(СВЦЭМ!$F$39:$F$782,СВЦЭМ!$A$39:$A$782,$A202,СВЦЭМ!$B$39:$B$782,D$190)+'СЕТ СН'!$F$12</f>
        <v>186.05804448999999</v>
      </c>
      <c r="E202" s="36">
        <f>SUMIFS(СВЦЭМ!$F$39:$F$782,СВЦЭМ!$A$39:$A$782,$A202,СВЦЭМ!$B$39:$B$782,E$190)+'СЕТ СН'!$F$12</f>
        <v>185.27982459</v>
      </c>
      <c r="F202" s="36">
        <f>SUMIFS(СВЦЭМ!$F$39:$F$782,СВЦЭМ!$A$39:$A$782,$A202,СВЦЭМ!$B$39:$B$782,F$190)+'СЕТ СН'!$F$12</f>
        <v>184.65443144</v>
      </c>
      <c r="G202" s="36">
        <f>SUMIFS(СВЦЭМ!$F$39:$F$782,СВЦЭМ!$A$39:$A$782,$A202,СВЦЭМ!$B$39:$B$782,G$190)+'СЕТ СН'!$F$12</f>
        <v>185.25126093</v>
      </c>
      <c r="H202" s="36">
        <f>SUMIFS(СВЦЭМ!$F$39:$F$782,СВЦЭМ!$A$39:$A$782,$A202,СВЦЭМ!$B$39:$B$782,H$190)+'СЕТ СН'!$F$12</f>
        <v>182.77124678999999</v>
      </c>
      <c r="I202" s="36">
        <f>SUMIFS(СВЦЭМ!$F$39:$F$782,СВЦЭМ!$A$39:$A$782,$A202,СВЦЭМ!$B$39:$B$782,I$190)+'СЕТ СН'!$F$12</f>
        <v>177.21235525</v>
      </c>
      <c r="J202" s="36">
        <f>SUMIFS(СВЦЭМ!$F$39:$F$782,СВЦЭМ!$A$39:$A$782,$A202,СВЦЭМ!$B$39:$B$782,J$190)+'СЕТ СН'!$F$12</f>
        <v>167.22112770000001</v>
      </c>
      <c r="K202" s="36">
        <f>SUMIFS(СВЦЭМ!$F$39:$F$782,СВЦЭМ!$A$39:$A$782,$A202,СВЦЭМ!$B$39:$B$782,K$190)+'СЕТ СН'!$F$12</f>
        <v>160.92505452</v>
      </c>
      <c r="L202" s="36">
        <f>SUMIFS(СВЦЭМ!$F$39:$F$782,СВЦЭМ!$A$39:$A$782,$A202,СВЦЭМ!$B$39:$B$782,L$190)+'СЕТ СН'!$F$12</f>
        <v>157.59585336999999</v>
      </c>
      <c r="M202" s="36">
        <f>SUMIFS(СВЦЭМ!$F$39:$F$782,СВЦЭМ!$A$39:$A$782,$A202,СВЦЭМ!$B$39:$B$782,M$190)+'СЕТ СН'!$F$12</f>
        <v>156.29986815000001</v>
      </c>
      <c r="N202" s="36">
        <f>SUMIFS(СВЦЭМ!$F$39:$F$782,СВЦЭМ!$A$39:$A$782,$A202,СВЦЭМ!$B$39:$B$782,N$190)+'СЕТ СН'!$F$12</f>
        <v>157.55576037</v>
      </c>
      <c r="O202" s="36">
        <f>SUMIFS(СВЦЭМ!$F$39:$F$782,СВЦЭМ!$A$39:$A$782,$A202,СВЦЭМ!$B$39:$B$782,O$190)+'СЕТ СН'!$F$12</f>
        <v>158.10672840000001</v>
      </c>
      <c r="P202" s="36">
        <f>SUMIFS(СВЦЭМ!$F$39:$F$782,СВЦЭМ!$A$39:$A$782,$A202,СВЦЭМ!$B$39:$B$782,P$190)+'СЕТ СН'!$F$12</f>
        <v>159.56079457000001</v>
      </c>
      <c r="Q202" s="36">
        <f>SUMIFS(СВЦЭМ!$F$39:$F$782,СВЦЭМ!$A$39:$A$782,$A202,СВЦЭМ!$B$39:$B$782,Q$190)+'СЕТ СН'!$F$12</f>
        <v>160.00761494</v>
      </c>
      <c r="R202" s="36">
        <f>SUMIFS(СВЦЭМ!$F$39:$F$782,СВЦЭМ!$A$39:$A$782,$A202,СВЦЭМ!$B$39:$B$782,R$190)+'СЕТ СН'!$F$12</f>
        <v>160.60913844000001</v>
      </c>
      <c r="S202" s="36">
        <f>SUMIFS(СВЦЭМ!$F$39:$F$782,СВЦЭМ!$A$39:$A$782,$A202,СВЦЭМ!$B$39:$B$782,S$190)+'СЕТ СН'!$F$12</f>
        <v>160.15257833000001</v>
      </c>
      <c r="T202" s="36">
        <f>SUMIFS(СВЦЭМ!$F$39:$F$782,СВЦЭМ!$A$39:$A$782,$A202,СВЦЭМ!$B$39:$B$782,T$190)+'СЕТ СН'!$F$12</f>
        <v>155.92095574000001</v>
      </c>
      <c r="U202" s="36">
        <f>SUMIFS(СВЦЭМ!$F$39:$F$782,СВЦЭМ!$A$39:$A$782,$A202,СВЦЭМ!$B$39:$B$782,U$190)+'СЕТ СН'!$F$12</f>
        <v>150.82486738</v>
      </c>
      <c r="V202" s="36">
        <f>SUMIFS(СВЦЭМ!$F$39:$F$782,СВЦЭМ!$A$39:$A$782,$A202,СВЦЭМ!$B$39:$B$782,V$190)+'СЕТ СН'!$F$12</f>
        <v>151.98089576999999</v>
      </c>
      <c r="W202" s="36">
        <f>SUMIFS(СВЦЭМ!$F$39:$F$782,СВЦЭМ!$A$39:$A$782,$A202,СВЦЭМ!$B$39:$B$782,W$190)+'СЕТ СН'!$F$12</f>
        <v>153.82430368999999</v>
      </c>
      <c r="X202" s="36">
        <f>SUMIFS(СВЦЭМ!$F$39:$F$782,СВЦЭМ!$A$39:$A$782,$A202,СВЦЭМ!$B$39:$B$782,X$190)+'СЕТ СН'!$F$12</f>
        <v>159.44078062</v>
      </c>
      <c r="Y202" s="36">
        <f>SUMIFS(СВЦЭМ!$F$39:$F$782,СВЦЭМ!$A$39:$A$782,$A202,СВЦЭМ!$B$39:$B$782,Y$190)+'СЕТ СН'!$F$12</f>
        <v>168.19479476000001</v>
      </c>
    </row>
    <row r="203" spans="1:25" ht="15.75" x14ac:dyDescent="0.2">
      <c r="A203" s="35">
        <f t="shared" si="5"/>
        <v>45578</v>
      </c>
      <c r="B203" s="36">
        <f>SUMIFS(СВЦЭМ!$F$39:$F$782,СВЦЭМ!$A$39:$A$782,$A203,СВЦЭМ!$B$39:$B$782,B$190)+'СЕТ СН'!$F$12</f>
        <v>170.34060785</v>
      </c>
      <c r="C203" s="36">
        <f>SUMIFS(СВЦЭМ!$F$39:$F$782,СВЦЭМ!$A$39:$A$782,$A203,СВЦЭМ!$B$39:$B$782,C$190)+'СЕТ СН'!$F$12</f>
        <v>175.00113554999999</v>
      </c>
      <c r="D203" s="36">
        <f>SUMIFS(СВЦЭМ!$F$39:$F$782,СВЦЭМ!$A$39:$A$782,$A203,СВЦЭМ!$B$39:$B$782,D$190)+'СЕТ СН'!$F$12</f>
        <v>180.63650734000001</v>
      </c>
      <c r="E203" s="36">
        <f>SUMIFS(СВЦЭМ!$F$39:$F$782,СВЦЭМ!$A$39:$A$782,$A203,СВЦЭМ!$B$39:$B$782,E$190)+'СЕТ СН'!$F$12</f>
        <v>185.54850901</v>
      </c>
      <c r="F203" s="36">
        <f>SUMIFS(СВЦЭМ!$F$39:$F$782,СВЦЭМ!$A$39:$A$782,$A203,СВЦЭМ!$B$39:$B$782,F$190)+'СЕТ СН'!$F$12</f>
        <v>185.67354534</v>
      </c>
      <c r="G203" s="36">
        <f>SUMIFS(СВЦЭМ!$F$39:$F$782,СВЦЭМ!$A$39:$A$782,$A203,СВЦЭМ!$B$39:$B$782,G$190)+'СЕТ СН'!$F$12</f>
        <v>184.68411703000001</v>
      </c>
      <c r="H203" s="36">
        <f>SUMIFS(СВЦЭМ!$F$39:$F$782,СВЦЭМ!$A$39:$A$782,$A203,СВЦЭМ!$B$39:$B$782,H$190)+'СЕТ СН'!$F$12</f>
        <v>180.94215285000001</v>
      </c>
      <c r="I203" s="36">
        <f>SUMIFS(СВЦЭМ!$F$39:$F$782,СВЦЭМ!$A$39:$A$782,$A203,СВЦЭМ!$B$39:$B$782,I$190)+'СЕТ СН'!$F$12</f>
        <v>174.87589052999999</v>
      </c>
      <c r="J203" s="36">
        <f>SUMIFS(СВЦЭМ!$F$39:$F$782,СВЦЭМ!$A$39:$A$782,$A203,СВЦЭМ!$B$39:$B$782,J$190)+'СЕТ СН'!$F$12</f>
        <v>166.70421931000001</v>
      </c>
      <c r="K203" s="36">
        <f>SUMIFS(СВЦЭМ!$F$39:$F$782,СВЦЭМ!$A$39:$A$782,$A203,СВЦЭМ!$B$39:$B$782,K$190)+'СЕТ СН'!$F$12</f>
        <v>159.61871973999999</v>
      </c>
      <c r="L203" s="36">
        <f>SUMIFS(СВЦЭМ!$F$39:$F$782,СВЦЭМ!$A$39:$A$782,$A203,СВЦЭМ!$B$39:$B$782,L$190)+'СЕТ СН'!$F$12</f>
        <v>153.7325831</v>
      </c>
      <c r="M203" s="36">
        <f>SUMIFS(СВЦЭМ!$F$39:$F$782,СВЦЭМ!$A$39:$A$782,$A203,СВЦЭМ!$B$39:$B$782,M$190)+'СЕТ СН'!$F$12</f>
        <v>154.70877727999999</v>
      </c>
      <c r="N203" s="36">
        <f>SUMIFS(СВЦЭМ!$F$39:$F$782,СВЦЭМ!$A$39:$A$782,$A203,СВЦЭМ!$B$39:$B$782,N$190)+'СЕТ СН'!$F$12</f>
        <v>157.4621885</v>
      </c>
      <c r="O203" s="36">
        <f>SUMIFS(СВЦЭМ!$F$39:$F$782,СВЦЭМ!$A$39:$A$782,$A203,СВЦЭМ!$B$39:$B$782,O$190)+'СЕТ СН'!$F$12</f>
        <v>159.66701069000001</v>
      </c>
      <c r="P203" s="36">
        <f>SUMIFS(СВЦЭМ!$F$39:$F$782,СВЦЭМ!$A$39:$A$782,$A203,СВЦЭМ!$B$39:$B$782,P$190)+'СЕТ СН'!$F$12</f>
        <v>160.71175206000001</v>
      </c>
      <c r="Q203" s="36">
        <f>SUMIFS(СВЦЭМ!$F$39:$F$782,СВЦЭМ!$A$39:$A$782,$A203,СВЦЭМ!$B$39:$B$782,Q$190)+'СЕТ СН'!$F$12</f>
        <v>161.83458400000001</v>
      </c>
      <c r="R203" s="36">
        <f>SUMIFS(СВЦЭМ!$F$39:$F$782,СВЦЭМ!$A$39:$A$782,$A203,СВЦЭМ!$B$39:$B$782,R$190)+'СЕТ СН'!$F$12</f>
        <v>161.67174252000001</v>
      </c>
      <c r="S203" s="36">
        <f>SUMIFS(СВЦЭМ!$F$39:$F$782,СВЦЭМ!$A$39:$A$782,$A203,СВЦЭМ!$B$39:$B$782,S$190)+'СЕТ СН'!$F$12</f>
        <v>158.74622074000001</v>
      </c>
      <c r="T203" s="36">
        <f>SUMIFS(СВЦЭМ!$F$39:$F$782,СВЦЭМ!$A$39:$A$782,$A203,СВЦЭМ!$B$39:$B$782,T$190)+'СЕТ СН'!$F$12</f>
        <v>152.15584569000001</v>
      </c>
      <c r="U203" s="36">
        <f>SUMIFS(СВЦЭМ!$F$39:$F$782,СВЦЭМ!$A$39:$A$782,$A203,СВЦЭМ!$B$39:$B$782,U$190)+'СЕТ СН'!$F$12</f>
        <v>146.97228143000001</v>
      </c>
      <c r="V203" s="36">
        <f>SUMIFS(СВЦЭМ!$F$39:$F$782,СВЦЭМ!$A$39:$A$782,$A203,СВЦЭМ!$B$39:$B$782,V$190)+'СЕТ СН'!$F$12</f>
        <v>146.99266405</v>
      </c>
      <c r="W203" s="36">
        <f>SUMIFS(СВЦЭМ!$F$39:$F$782,СВЦЭМ!$A$39:$A$782,$A203,СВЦЭМ!$B$39:$B$782,W$190)+'СЕТ СН'!$F$12</f>
        <v>149.28560368000001</v>
      </c>
      <c r="X203" s="36">
        <f>SUMIFS(СВЦЭМ!$F$39:$F$782,СВЦЭМ!$A$39:$A$782,$A203,СВЦЭМ!$B$39:$B$782,X$190)+'СЕТ СН'!$F$12</f>
        <v>156.67782295999999</v>
      </c>
      <c r="Y203" s="36">
        <f>SUMIFS(СВЦЭМ!$F$39:$F$782,СВЦЭМ!$A$39:$A$782,$A203,СВЦЭМ!$B$39:$B$782,Y$190)+'СЕТ СН'!$F$12</f>
        <v>165.75349412</v>
      </c>
    </row>
    <row r="204" spans="1:25" ht="15.75" x14ac:dyDescent="0.2">
      <c r="A204" s="35">
        <f t="shared" si="5"/>
        <v>45579</v>
      </c>
      <c r="B204" s="36">
        <f>SUMIFS(СВЦЭМ!$F$39:$F$782,СВЦЭМ!$A$39:$A$782,$A204,СВЦЭМ!$B$39:$B$782,B$190)+'СЕТ СН'!$F$12</f>
        <v>182.97085014000001</v>
      </c>
      <c r="C204" s="36">
        <f>SUMIFS(СВЦЭМ!$F$39:$F$782,СВЦЭМ!$A$39:$A$782,$A204,СВЦЭМ!$B$39:$B$782,C$190)+'СЕТ СН'!$F$12</f>
        <v>190.19847985999999</v>
      </c>
      <c r="D204" s="36">
        <f>SUMIFS(СВЦЭМ!$F$39:$F$782,СВЦЭМ!$A$39:$A$782,$A204,СВЦЭМ!$B$39:$B$782,D$190)+'СЕТ СН'!$F$12</f>
        <v>191.35894622000001</v>
      </c>
      <c r="E204" s="36">
        <f>SUMIFS(СВЦЭМ!$F$39:$F$782,СВЦЭМ!$A$39:$A$782,$A204,СВЦЭМ!$B$39:$B$782,E$190)+'СЕТ СН'!$F$12</f>
        <v>191.71554971</v>
      </c>
      <c r="F204" s="36">
        <f>SUMIFS(СВЦЭМ!$F$39:$F$782,СВЦЭМ!$A$39:$A$782,$A204,СВЦЭМ!$B$39:$B$782,F$190)+'СЕТ СН'!$F$12</f>
        <v>190.83537820999999</v>
      </c>
      <c r="G204" s="36">
        <f>SUMIFS(СВЦЭМ!$F$39:$F$782,СВЦЭМ!$A$39:$A$782,$A204,СВЦЭМ!$B$39:$B$782,G$190)+'СЕТ СН'!$F$12</f>
        <v>192.57468108</v>
      </c>
      <c r="H204" s="36">
        <f>SUMIFS(СВЦЭМ!$F$39:$F$782,СВЦЭМ!$A$39:$A$782,$A204,СВЦЭМ!$B$39:$B$782,H$190)+'СЕТ СН'!$F$12</f>
        <v>183.32154946</v>
      </c>
      <c r="I204" s="36">
        <f>SUMIFS(СВЦЭМ!$F$39:$F$782,СВЦЭМ!$A$39:$A$782,$A204,СВЦЭМ!$B$39:$B$782,I$190)+'СЕТ СН'!$F$12</f>
        <v>176.15890729</v>
      </c>
      <c r="J204" s="36">
        <f>SUMIFS(СВЦЭМ!$F$39:$F$782,СВЦЭМ!$A$39:$A$782,$A204,СВЦЭМ!$B$39:$B$782,J$190)+'СЕТ СН'!$F$12</f>
        <v>170.49752465</v>
      </c>
      <c r="K204" s="36">
        <f>SUMIFS(СВЦЭМ!$F$39:$F$782,СВЦЭМ!$A$39:$A$782,$A204,СВЦЭМ!$B$39:$B$782,K$190)+'СЕТ СН'!$F$12</f>
        <v>170.64089367</v>
      </c>
      <c r="L204" s="36">
        <f>SUMIFS(СВЦЭМ!$F$39:$F$782,СВЦЭМ!$A$39:$A$782,$A204,СВЦЭМ!$B$39:$B$782,L$190)+'СЕТ СН'!$F$12</f>
        <v>172.51073958999999</v>
      </c>
      <c r="M204" s="36">
        <f>SUMIFS(СВЦЭМ!$F$39:$F$782,СВЦЭМ!$A$39:$A$782,$A204,СВЦЭМ!$B$39:$B$782,M$190)+'СЕТ СН'!$F$12</f>
        <v>176.65878001999999</v>
      </c>
      <c r="N204" s="36">
        <f>SUMIFS(СВЦЭМ!$F$39:$F$782,СВЦЭМ!$A$39:$A$782,$A204,СВЦЭМ!$B$39:$B$782,N$190)+'СЕТ СН'!$F$12</f>
        <v>176.98763305</v>
      </c>
      <c r="O204" s="36">
        <f>SUMIFS(СВЦЭМ!$F$39:$F$782,СВЦЭМ!$A$39:$A$782,$A204,СВЦЭМ!$B$39:$B$782,O$190)+'СЕТ СН'!$F$12</f>
        <v>174.70680523999999</v>
      </c>
      <c r="P204" s="36">
        <f>SUMIFS(СВЦЭМ!$F$39:$F$782,СВЦЭМ!$A$39:$A$782,$A204,СВЦЭМ!$B$39:$B$782,P$190)+'СЕТ СН'!$F$12</f>
        <v>175.22793392</v>
      </c>
      <c r="Q204" s="36">
        <f>SUMIFS(СВЦЭМ!$F$39:$F$782,СВЦЭМ!$A$39:$A$782,$A204,СВЦЭМ!$B$39:$B$782,Q$190)+'СЕТ СН'!$F$12</f>
        <v>177.31385133000001</v>
      </c>
      <c r="R204" s="36">
        <f>SUMIFS(СВЦЭМ!$F$39:$F$782,СВЦЭМ!$A$39:$A$782,$A204,СВЦЭМ!$B$39:$B$782,R$190)+'СЕТ СН'!$F$12</f>
        <v>176.44459178</v>
      </c>
      <c r="S204" s="36">
        <f>SUMIFS(СВЦЭМ!$F$39:$F$782,СВЦЭМ!$A$39:$A$782,$A204,СВЦЭМ!$B$39:$B$782,S$190)+'СЕТ СН'!$F$12</f>
        <v>174.42745783000001</v>
      </c>
      <c r="T204" s="36">
        <f>SUMIFS(СВЦЭМ!$F$39:$F$782,СВЦЭМ!$A$39:$A$782,$A204,СВЦЭМ!$B$39:$B$782,T$190)+'СЕТ СН'!$F$12</f>
        <v>167.67039027000001</v>
      </c>
      <c r="U204" s="36">
        <f>SUMIFS(СВЦЭМ!$F$39:$F$782,СВЦЭМ!$A$39:$A$782,$A204,СВЦЭМ!$B$39:$B$782,U$190)+'СЕТ СН'!$F$12</f>
        <v>163.43737479999999</v>
      </c>
      <c r="V204" s="36">
        <f>SUMIFS(СВЦЭМ!$F$39:$F$782,СВЦЭМ!$A$39:$A$782,$A204,СВЦЭМ!$B$39:$B$782,V$190)+'СЕТ СН'!$F$12</f>
        <v>166.63324636999999</v>
      </c>
      <c r="W204" s="36">
        <f>SUMIFS(СВЦЭМ!$F$39:$F$782,СВЦЭМ!$A$39:$A$782,$A204,СВЦЭМ!$B$39:$B$782,W$190)+'СЕТ СН'!$F$12</f>
        <v>170.55083490999999</v>
      </c>
      <c r="X204" s="36">
        <f>SUMIFS(СВЦЭМ!$F$39:$F$782,СВЦЭМ!$A$39:$A$782,$A204,СВЦЭМ!$B$39:$B$782,X$190)+'СЕТ СН'!$F$12</f>
        <v>177.05395845000001</v>
      </c>
      <c r="Y204" s="36">
        <f>SUMIFS(СВЦЭМ!$F$39:$F$782,СВЦЭМ!$A$39:$A$782,$A204,СВЦЭМ!$B$39:$B$782,Y$190)+'СЕТ СН'!$F$12</f>
        <v>184.00518665999999</v>
      </c>
    </row>
    <row r="205" spans="1:25" ht="15.75" x14ac:dyDescent="0.2">
      <c r="A205" s="35">
        <f t="shared" si="5"/>
        <v>45580</v>
      </c>
      <c r="B205" s="36">
        <f>SUMIFS(СВЦЭМ!$F$39:$F$782,СВЦЭМ!$A$39:$A$782,$A205,СВЦЭМ!$B$39:$B$782,B$190)+'СЕТ СН'!$F$12</f>
        <v>193.18327307999999</v>
      </c>
      <c r="C205" s="36">
        <f>SUMIFS(СВЦЭМ!$F$39:$F$782,СВЦЭМ!$A$39:$A$782,$A205,СВЦЭМ!$B$39:$B$782,C$190)+'СЕТ СН'!$F$12</f>
        <v>199.79888001</v>
      </c>
      <c r="D205" s="36">
        <f>SUMIFS(СВЦЭМ!$F$39:$F$782,СВЦЭМ!$A$39:$A$782,$A205,СВЦЭМ!$B$39:$B$782,D$190)+'СЕТ СН'!$F$12</f>
        <v>201.36810105000001</v>
      </c>
      <c r="E205" s="36">
        <f>SUMIFS(СВЦЭМ!$F$39:$F$782,СВЦЭМ!$A$39:$A$782,$A205,СВЦЭМ!$B$39:$B$782,E$190)+'СЕТ СН'!$F$12</f>
        <v>193.42948200000001</v>
      </c>
      <c r="F205" s="36">
        <f>SUMIFS(СВЦЭМ!$F$39:$F$782,СВЦЭМ!$A$39:$A$782,$A205,СВЦЭМ!$B$39:$B$782,F$190)+'СЕТ СН'!$F$12</f>
        <v>203.79009723999999</v>
      </c>
      <c r="G205" s="36">
        <f>SUMIFS(СВЦЭМ!$F$39:$F$782,СВЦЭМ!$A$39:$A$782,$A205,СВЦЭМ!$B$39:$B$782,G$190)+'СЕТ СН'!$F$12</f>
        <v>195.74919310000001</v>
      </c>
      <c r="H205" s="36">
        <f>SUMIFS(СВЦЭМ!$F$39:$F$782,СВЦЭМ!$A$39:$A$782,$A205,СВЦЭМ!$B$39:$B$782,H$190)+'СЕТ СН'!$F$12</f>
        <v>188.89903992000001</v>
      </c>
      <c r="I205" s="36">
        <f>SUMIFS(СВЦЭМ!$F$39:$F$782,СВЦЭМ!$A$39:$A$782,$A205,СВЦЭМ!$B$39:$B$782,I$190)+'СЕТ СН'!$F$12</f>
        <v>178.93598657999999</v>
      </c>
      <c r="J205" s="36">
        <f>SUMIFS(СВЦЭМ!$F$39:$F$782,СВЦЭМ!$A$39:$A$782,$A205,СВЦЭМ!$B$39:$B$782,J$190)+'СЕТ СН'!$F$12</f>
        <v>174.11099293999999</v>
      </c>
      <c r="K205" s="36">
        <f>SUMIFS(СВЦЭМ!$F$39:$F$782,СВЦЭМ!$A$39:$A$782,$A205,СВЦЭМ!$B$39:$B$782,K$190)+'СЕТ СН'!$F$12</f>
        <v>172.27931050999999</v>
      </c>
      <c r="L205" s="36">
        <f>SUMIFS(СВЦЭМ!$F$39:$F$782,СВЦЭМ!$A$39:$A$782,$A205,СВЦЭМ!$B$39:$B$782,L$190)+'СЕТ СН'!$F$12</f>
        <v>173.02796394999999</v>
      </c>
      <c r="M205" s="36">
        <f>SUMIFS(СВЦЭМ!$F$39:$F$782,СВЦЭМ!$A$39:$A$782,$A205,СВЦЭМ!$B$39:$B$782,M$190)+'СЕТ СН'!$F$12</f>
        <v>172.86321307</v>
      </c>
      <c r="N205" s="36">
        <f>SUMIFS(СВЦЭМ!$F$39:$F$782,СВЦЭМ!$A$39:$A$782,$A205,СВЦЭМ!$B$39:$B$782,N$190)+'СЕТ СН'!$F$12</f>
        <v>173.48619196000001</v>
      </c>
      <c r="O205" s="36">
        <f>SUMIFS(СВЦЭМ!$F$39:$F$782,СВЦЭМ!$A$39:$A$782,$A205,СВЦЭМ!$B$39:$B$782,O$190)+'СЕТ СН'!$F$12</f>
        <v>168.54181672999999</v>
      </c>
      <c r="P205" s="36">
        <f>SUMIFS(СВЦЭМ!$F$39:$F$782,СВЦЭМ!$A$39:$A$782,$A205,СВЦЭМ!$B$39:$B$782,P$190)+'СЕТ СН'!$F$12</f>
        <v>170.25640725</v>
      </c>
      <c r="Q205" s="36">
        <f>SUMIFS(СВЦЭМ!$F$39:$F$782,СВЦЭМ!$A$39:$A$782,$A205,СВЦЭМ!$B$39:$B$782,Q$190)+'СЕТ СН'!$F$12</f>
        <v>176.49434554999999</v>
      </c>
      <c r="R205" s="36">
        <f>SUMIFS(СВЦЭМ!$F$39:$F$782,СВЦЭМ!$A$39:$A$782,$A205,СВЦЭМ!$B$39:$B$782,R$190)+'СЕТ СН'!$F$12</f>
        <v>175.53144316000001</v>
      </c>
      <c r="S205" s="36">
        <f>SUMIFS(СВЦЭМ!$F$39:$F$782,СВЦЭМ!$A$39:$A$782,$A205,СВЦЭМ!$B$39:$B$782,S$190)+'СЕТ СН'!$F$12</f>
        <v>178.41049179000001</v>
      </c>
      <c r="T205" s="36">
        <f>SUMIFS(СВЦЭМ!$F$39:$F$782,СВЦЭМ!$A$39:$A$782,$A205,СВЦЭМ!$B$39:$B$782,T$190)+'СЕТ СН'!$F$12</f>
        <v>170.84035392000001</v>
      </c>
      <c r="U205" s="36">
        <f>SUMIFS(СВЦЭМ!$F$39:$F$782,СВЦЭМ!$A$39:$A$782,$A205,СВЦЭМ!$B$39:$B$782,U$190)+'СЕТ СН'!$F$12</f>
        <v>165.51172826000001</v>
      </c>
      <c r="V205" s="36">
        <f>SUMIFS(СВЦЭМ!$F$39:$F$782,СВЦЭМ!$A$39:$A$782,$A205,СВЦЭМ!$B$39:$B$782,V$190)+'СЕТ СН'!$F$12</f>
        <v>167.62874497999999</v>
      </c>
      <c r="W205" s="36">
        <f>SUMIFS(СВЦЭМ!$F$39:$F$782,СВЦЭМ!$A$39:$A$782,$A205,СВЦЭМ!$B$39:$B$782,W$190)+'СЕТ СН'!$F$12</f>
        <v>168.29635177</v>
      </c>
      <c r="X205" s="36">
        <f>SUMIFS(СВЦЭМ!$F$39:$F$782,СВЦЭМ!$A$39:$A$782,$A205,СВЦЭМ!$B$39:$B$782,X$190)+'СЕТ СН'!$F$12</f>
        <v>173.63504323999999</v>
      </c>
      <c r="Y205" s="36">
        <f>SUMIFS(СВЦЭМ!$F$39:$F$782,СВЦЭМ!$A$39:$A$782,$A205,СВЦЭМ!$B$39:$B$782,Y$190)+'СЕТ СН'!$F$12</f>
        <v>179.88035468000001</v>
      </c>
    </row>
    <row r="206" spans="1:25" ht="15.75" x14ac:dyDescent="0.2">
      <c r="A206" s="35">
        <f t="shared" si="5"/>
        <v>45581</v>
      </c>
      <c r="B206" s="36">
        <f>SUMIFS(СВЦЭМ!$F$39:$F$782,СВЦЭМ!$A$39:$A$782,$A206,СВЦЭМ!$B$39:$B$782,B$190)+'СЕТ СН'!$F$12</f>
        <v>188.24510555000001</v>
      </c>
      <c r="C206" s="36">
        <f>SUMIFS(СВЦЭМ!$F$39:$F$782,СВЦЭМ!$A$39:$A$782,$A206,СВЦЭМ!$B$39:$B$782,C$190)+'СЕТ СН'!$F$12</f>
        <v>195.16327082999999</v>
      </c>
      <c r="D206" s="36">
        <f>SUMIFS(СВЦЭМ!$F$39:$F$782,СВЦЭМ!$A$39:$A$782,$A206,СВЦЭМ!$B$39:$B$782,D$190)+'СЕТ СН'!$F$12</f>
        <v>194.86058557000001</v>
      </c>
      <c r="E206" s="36">
        <f>SUMIFS(СВЦЭМ!$F$39:$F$782,СВЦЭМ!$A$39:$A$782,$A206,СВЦЭМ!$B$39:$B$782,E$190)+'СЕТ СН'!$F$12</f>
        <v>194.51084001999999</v>
      </c>
      <c r="F206" s="36">
        <f>SUMIFS(СВЦЭМ!$F$39:$F$782,СВЦЭМ!$A$39:$A$782,$A206,СВЦЭМ!$B$39:$B$782,F$190)+'СЕТ СН'!$F$12</f>
        <v>194.29396331000001</v>
      </c>
      <c r="G206" s="36">
        <f>SUMIFS(СВЦЭМ!$F$39:$F$782,СВЦЭМ!$A$39:$A$782,$A206,СВЦЭМ!$B$39:$B$782,G$190)+'СЕТ СН'!$F$12</f>
        <v>195.7457393</v>
      </c>
      <c r="H206" s="36">
        <f>SUMIFS(СВЦЭМ!$F$39:$F$782,СВЦЭМ!$A$39:$A$782,$A206,СВЦЭМ!$B$39:$B$782,H$190)+'СЕТ СН'!$F$12</f>
        <v>190.74970041</v>
      </c>
      <c r="I206" s="36">
        <f>SUMIFS(СВЦЭМ!$F$39:$F$782,СВЦЭМ!$A$39:$A$782,$A206,СВЦЭМ!$B$39:$B$782,I$190)+'СЕТ СН'!$F$12</f>
        <v>181.57311043999999</v>
      </c>
      <c r="J206" s="36">
        <f>SUMIFS(СВЦЭМ!$F$39:$F$782,СВЦЭМ!$A$39:$A$782,$A206,СВЦЭМ!$B$39:$B$782,J$190)+'СЕТ СН'!$F$12</f>
        <v>176.43323785999999</v>
      </c>
      <c r="K206" s="36">
        <f>SUMIFS(СВЦЭМ!$F$39:$F$782,СВЦЭМ!$A$39:$A$782,$A206,СВЦЭМ!$B$39:$B$782,K$190)+'СЕТ СН'!$F$12</f>
        <v>176.26142218999999</v>
      </c>
      <c r="L206" s="36">
        <f>SUMIFS(СВЦЭМ!$F$39:$F$782,СВЦЭМ!$A$39:$A$782,$A206,СВЦЭМ!$B$39:$B$782,L$190)+'СЕТ СН'!$F$12</f>
        <v>174.94599624</v>
      </c>
      <c r="M206" s="36">
        <f>SUMIFS(СВЦЭМ!$F$39:$F$782,СВЦЭМ!$A$39:$A$782,$A206,СВЦЭМ!$B$39:$B$782,M$190)+'СЕТ СН'!$F$12</f>
        <v>177.07480383000001</v>
      </c>
      <c r="N206" s="36">
        <f>SUMIFS(СВЦЭМ!$F$39:$F$782,СВЦЭМ!$A$39:$A$782,$A206,СВЦЭМ!$B$39:$B$782,N$190)+'СЕТ СН'!$F$12</f>
        <v>178.83719004</v>
      </c>
      <c r="O206" s="36">
        <f>SUMIFS(СВЦЭМ!$F$39:$F$782,СВЦЭМ!$A$39:$A$782,$A206,СВЦЭМ!$B$39:$B$782,O$190)+'СЕТ СН'!$F$12</f>
        <v>176.29798342000001</v>
      </c>
      <c r="P206" s="36">
        <f>SUMIFS(СВЦЭМ!$F$39:$F$782,СВЦЭМ!$A$39:$A$782,$A206,СВЦЭМ!$B$39:$B$782,P$190)+'СЕТ СН'!$F$12</f>
        <v>177.41994317000001</v>
      </c>
      <c r="Q206" s="36">
        <f>SUMIFS(СВЦЭМ!$F$39:$F$782,СВЦЭМ!$A$39:$A$782,$A206,СВЦЭМ!$B$39:$B$782,Q$190)+'СЕТ СН'!$F$12</f>
        <v>180.39163214999999</v>
      </c>
      <c r="R206" s="36">
        <f>SUMIFS(СВЦЭМ!$F$39:$F$782,СВЦЭМ!$A$39:$A$782,$A206,СВЦЭМ!$B$39:$B$782,R$190)+'СЕТ СН'!$F$12</f>
        <v>178.76883171</v>
      </c>
      <c r="S206" s="36">
        <f>SUMIFS(СВЦЭМ!$F$39:$F$782,СВЦЭМ!$A$39:$A$782,$A206,СВЦЭМ!$B$39:$B$782,S$190)+'СЕТ СН'!$F$12</f>
        <v>179.05992767000001</v>
      </c>
      <c r="T206" s="36">
        <f>SUMIFS(СВЦЭМ!$F$39:$F$782,СВЦЭМ!$A$39:$A$782,$A206,СВЦЭМ!$B$39:$B$782,T$190)+'СЕТ СН'!$F$12</f>
        <v>172.67931132999999</v>
      </c>
      <c r="U206" s="36">
        <f>SUMIFS(СВЦЭМ!$F$39:$F$782,СВЦЭМ!$A$39:$A$782,$A206,СВЦЭМ!$B$39:$B$782,U$190)+'СЕТ СН'!$F$12</f>
        <v>169.16234331000001</v>
      </c>
      <c r="V206" s="36">
        <f>SUMIFS(СВЦЭМ!$F$39:$F$782,СВЦЭМ!$A$39:$A$782,$A206,СВЦЭМ!$B$39:$B$782,V$190)+'СЕТ СН'!$F$12</f>
        <v>167.71847070999999</v>
      </c>
      <c r="W206" s="36">
        <f>SUMIFS(СВЦЭМ!$F$39:$F$782,СВЦЭМ!$A$39:$A$782,$A206,СВЦЭМ!$B$39:$B$782,W$190)+'СЕТ СН'!$F$12</f>
        <v>171.18930401</v>
      </c>
      <c r="X206" s="36">
        <f>SUMIFS(СВЦЭМ!$F$39:$F$782,СВЦЭМ!$A$39:$A$782,$A206,СВЦЭМ!$B$39:$B$782,X$190)+'СЕТ СН'!$F$12</f>
        <v>176.42342761</v>
      </c>
      <c r="Y206" s="36">
        <f>SUMIFS(СВЦЭМ!$F$39:$F$782,СВЦЭМ!$A$39:$A$782,$A206,СВЦЭМ!$B$39:$B$782,Y$190)+'СЕТ СН'!$F$12</f>
        <v>181.83884419</v>
      </c>
    </row>
    <row r="207" spans="1:25" ht="15.75" x14ac:dyDescent="0.2">
      <c r="A207" s="35">
        <f t="shared" si="5"/>
        <v>45582</v>
      </c>
      <c r="B207" s="36">
        <f>SUMIFS(СВЦЭМ!$F$39:$F$782,СВЦЭМ!$A$39:$A$782,$A207,СВЦЭМ!$B$39:$B$782,B$190)+'СЕТ СН'!$F$12</f>
        <v>188.39619999000001</v>
      </c>
      <c r="C207" s="36">
        <f>SUMIFS(СВЦЭМ!$F$39:$F$782,СВЦЭМ!$A$39:$A$782,$A207,СВЦЭМ!$B$39:$B$782,C$190)+'СЕТ СН'!$F$12</f>
        <v>196.36134756999999</v>
      </c>
      <c r="D207" s="36">
        <f>SUMIFS(СВЦЭМ!$F$39:$F$782,СВЦЭМ!$A$39:$A$782,$A207,СВЦЭМ!$B$39:$B$782,D$190)+'СЕТ СН'!$F$12</f>
        <v>200.18682222999999</v>
      </c>
      <c r="E207" s="36">
        <f>SUMIFS(СВЦЭМ!$F$39:$F$782,СВЦЭМ!$A$39:$A$782,$A207,СВЦЭМ!$B$39:$B$782,E$190)+'СЕТ СН'!$F$12</f>
        <v>201.23895382000001</v>
      </c>
      <c r="F207" s="36">
        <f>SUMIFS(СВЦЭМ!$F$39:$F$782,СВЦЭМ!$A$39:$A$782,$A207,СВЦЭМ!$B$39:$B$782,F$190)+'СЕТ СН'!$F$12</f>
        <v>201.30845398</v>
      </c>
      <c r="G207" s="36">
        <f>SUMIFS(СВЦЭМ!$F$39:$F$782,СВЦЭМ!$A$39:$A$782,$A207,СВЦЭМ!$B$39:$B$782,G$190)+'СЕТ СН'!$F$12</f>
        <v>198.46618642000001</v>
      </c>
      <c r="H207" s="36">
        <f>SUMIFS(СВЦЭМ!$F$39:$F$782,СВЦЭМ!$A$39:$A$782,$A207,СВЦЭМ!$B$39:$B$782,H$190)+'СЕТ СН'!$F$12</f>
        <v>189.27384498999999</v>
      </c>
      <c r="I207" s="36">
        <f>SUMIFS(СВЦЭМ!$F$39:$F$782,СВЦЭМ!$A$39:$A$782,$A207,СВЦЭМ!$B$39:$B$782,I$190)+'СЕТ СН'!$F$12</f>
        <v>176.64516001999999</v>
      </c>
      <c r="J207" s="36">
        <f>SUMIFS(СВЦЭМ!$F$39:$F$782,СВЦЭМ!$A$39:$A$782,$A207,СВЦЭМ!$B$39:$B$782,J$190)+'СЕТ СН'!$F$12</f>
        <v>172.40983856</v>
      </c>
      <c r="K207" s="36">
        <f>SUMIFS(СВЦЭМ!$F$39:$F$782,СВЦЭМ!$A$39:$A$782,$A207,СВЦЭМ!$B$39:$B$782,K$190)+'СЕТ СН'!$F$12</f>
        <v>171.86153569000001</v>
      </c>
      <c r="L207" s="36">
        <f>SUMIFS(СВЦЭМ!$F$39:$F$782,СВЦЭМ!$A$39:$A$782,$A207,СВЦЭМ!$B$39:$B$782,L$190)+'СЕТ СН'!$F$12</f>
        <v>170.52930136000001</v>
      </c>
      <c r="M207" s="36">
        <f>SUMIFS(СВЦЭМ!$F$39:$F$782,СВЦЭМ!$A$39:$A$782,$A207,СВЦЭМ!$B$39:$B$782,M$190)+'СЕТ СН'!$F$12</f>
        <v>170.86153365000001</v>
      </c>
      <c r="N207" s="36">
        <f>SUMIFS(СВЦЭМ!$F$39:$F$782,СВЦЭМ!$A$39:$A$782,$A207,СВЦЭМ!$B$39:$B$782,N$190)+'СЕТ СН'!$F$12</f>
        <v>172.50800563999999</v>
      </c>
      <c r="O207" s="36">
        <f>SUMIFS(СВЦЭМ!$F$39:$F$782,СВЦЭМ!$A$39:$A$782,$A207,СВЦЭМ!$B$39:$B$782,O$190)+'СЕТ СН'!$F$12</f>
        <v>173.08726528</v>
      </c>
      <c r="P207" s="36">
        <f>SUMIFS(СВЦЭМ!$F$39:$F$782,СВЦЭМ!$A$39:$A$782,$A207,СВЦЭМ!$B$39:$B$782,P$190)+'СЕТ СН'!$F$12</f>
        <v>173.73805042999999</v>
      </c>
      <c r="Q207" s="36">
        <f>SUMIFS(СВЦЭМ!$F$39:$F$782,СВЦЭМ!$A$39:$A$782,$A207,СВЦЭМ!$B$39:$B$782,Q$190)+'СЕТ СН'!$F$12</f>
        <v>178.08101393000001</v>
      </c>
      <c r="R207" s="36">
        <f>SUMIFS(СВЦЭМ!$F$39:$F$782,СВЦЭМ!$A$39:$A$782,$A207,СВЦЭМ!$B$39:$B$782,R$190)+'СЕТ СН'!$F$12</f>
        <v>175.74232006</v>
      </c>
      <c r="S207" s="36">
        <f>SUMIFS(СВЦЭМ!$F$39:$F$782,СВЦЭМ!$A$39:$A$782,$A207,СВЦЭМ!$B$39:$B$782,S$190)+'СЕТ СН'!$F$12</f>
        <v>175.97537821</v>
      </c>
      <c r="T207" s="36">
        <f>SUMIFS(СВЦЭМ!$F$39:$F$782,СВЦЭМ!$A$39:$A$782,$A207,СВЦЭМ!$B$39:$B$782,T$190)+'СЕТ СН'!$F$12</f>
        <v>167.57029797000001</v>
      </c>
      <c r="U207" s="36">
        <f>SUMIFS(СВЦЭМ!$F$39:$F$782,СВЦЭМ!$A$39:$A$782,$A207,СВЦЭМ!$B$39:$B$782,U$190)+'СЕТ СН'!$F$12</f>
        <v>164.50272644</v>
      </c>
      <c r="V207" s="36">
        <f>SUMIFS(СВЦЭМ!$F$39:$F$782,СВЦЭМ!$A$39:$A$782,$A207,СВЦЭМ!$B$39:$B$782,V$190)+'СЕТ СН'!$F$12</f>
        <v>164.83446964999999</v>
      </c>
      <c r="W207" s="36">
        <f>SUMIFS(СВЦЭМ!$F$39:$F$782,СВЦЭМ!$A$39:$A$782,$A207,СВЦЭМ!$B$39:$B$782,W$190)+'СЕТ СН'!$F$12</f>
        <v>167.79773793999999</v>
      </c>
      <c r="X207" s="36">
        <f>SUMIFS(СВЦЭМ!$F$39:$F$782,СВЦЭМ!$A$39:$A$782,$A207,СВЦЭМ!$B$39:$B$782,X$190)+'СЕТ СН'!$F$12</f>
        <v>173.26635487999999</v>
      </c>
      <c r="Y207" s="36">
        <f>SUMIFS(СВЦЭМ!$F$39:$F$782,СВЦЭМ!$A$39:$A$782,$A207,СВЦЭМ!$B$39:$B$782,Y$190)+'СЕТ СН'!$F$12</f>
        <v>176.30197312999999</v>
      </c>
    </row>
    <row r="208" spans="1:25" ht="15.75" x14ac:dyDescent="0.2">
      <c r="A208" s="35">
        <f t="shared" si="5"/>
        <v>45583</v>
      </c>
      <c r="B208" s="36">
        <f>SUMIFS(СВЦЭМ!$F$39:$F$782,СВЦЭМ!$A$39:$A$782,$A208,СВЦЭМ!$B$39:$B$782,B$190)+'СЕТ СН'!$F$12</f>
        <v>180.92766904000001</v>
      </c>
      <c r="C208" s="36">
        <f>SUMIFS(СВЦЭМ!$F$39:$F$782,СВЦЭМ!$A$39:$A$782,$A208,СВЦЭМ!$B$39:$B$782,C$190)+'СЕТ СН'!$F$12</f>
        <v>189.41042922</v>
      </c>
      <c r="D208" s="36">
        <f>SUMIFS(СВЦЭМ!$F$39:$F$782,СВЦЭМ!$A$39:$A$782,$A208,СВЦЭМ!$B$39:$B$782,D$190)+'СЕТ СН'!$F$12</f>
        <v>194.8149774</v>
      </c>
      <c r="E208" s="36">
        <f>SUMIFS(СВЦЭМ!$F$39:$F$782,СВЦЭМ!$A$39:$A$782,$A208,СВЦЭМ!$B$39:$B$782,E$190)+'СЕТ СН'!$F$12</f>
        <v>203.03410521999999</v>
      </c>
      <c r="F208" s="36">
        <f>SUMIFS(СВЦЭМ!$F$39:$F$782,СВЦЭМ!$A$39:$A$782,$A208,СВЦЭМ!$B$39:$B$782,F$190)+'СЕТ СН'!$F$12</f>
        <v>197.36140023999999</v>
      </c>
      <c r="G208" s="36">
        <f>SUMIFS(СВЦЭМ!$F$39:$F$782,СВЦЭМ!$A$39:$A$782,$A208,СВЦЭМ!$B$39:$B$782,G$190)+'СЕТ СН'!$F$12</f>
        <v>193.28500667</v>
      </c>
      <c r="H208" s="36">
        <f>SUMIFS(СВЦЭМ!$F$39:$F$782,СВЦЭМ!$A$39:$A$782,$A208,СВЦЭМ!$B$39:$B$782,H$190)+'СЕТ СН'!$F$12</f>
        <v>181.57201832000001</v>
      </c>
      <c r="I208" s="36">
        <f>SUMIFS(СВЦЭМ!$F$39:$F$782,СВЦЭМ!$A$39:$A$782,$A208,СВЦЭМ!$B$39:$B$782,I$190)+'СЕТ СН'!$F$12</f>
        <v>173.44252365</v>
      </c>
      <c r="J208" s="36">
        <f>SUMIFS(СВЦЭМ!$F$39:$F$782,СВЦЭМ!$A$39:$A$782,$A208,СВЦЭМ!$B$39:$B$782,J$190)+'СЕТ СН'!$F$12</f>
        <v>169.30151307</v>
      </c>
      <c r="K208" s="36">
        <f>SUMIFS(СВЦЭМ!$F$39:$F$782,СВЦЭМ!$A$39:$A$782,$A208,СВЦЭМ!$B$39:$B$782,K$190)+'СЕТ СН'!$F$12</f>
        <v>173.17725927999999</v>
      </c>
      <c r="L208" s="36">
        <f>SUMIFS(СВЦЭМ!$F$39:$F$782,СВЦЭМ!$A$39:$A$782,$A208,СВЦЭМ!$B$39:$B$782,L$190)+'СЕТ СН'!$F$12</f>
        <v>172.79662802999999</v>
      </c>
      <c r="M208" s="36">
        <f>SUMIFS(СВЦЭМ!$F$39:$F$782,СВЦЭМ!$A$39:$A$782,$A208,СВЦЭМ!$B$39:$B$782,M$190)+'СЕТ СН'!$F$12</f>
        <v>173.20128116000001</v>
      </c>
      <c r="N208" s="36">
        <f>SUMIFS(СВЦЭМ!$F$39:$F$782,СВЦЭМ!$A$39:$A$782,$A208,СВЦЭМ!$B$39:$B$782,N$190)+'СЕТ СН'!$F$12</f>
        <v>175.25297567999999</v>
      </c>
      <c r="O208" s="36">
        <f>SUMIFS(СВЦЭМ!$F$39:$F$782,СВЦЭМ!$A$39:$A$782,$A208,СВЦЭМ!$B$39:$B$782,O$190)+'СЕТ СН'!$F$12</f>
        <v>173.86707637000001</v>
      </c>
      <c r="P208" s="36">
        <f>SUMIFS(СВЦЭМ!$F$39:$F$782,СВЦЭМ!$A$39:$A$782,$A208,СВЦЭМ!$B$39:$B$782,P$190)+'СЕТ СН'!$F$12</f>
        <v>174.54939483000001</v>
      </c>
      <c r="Q208" s="36">
        <f>SUMIFS(СВЦЭМ!$F$39:$F$782,СВЦЭМ!$A$39:$A$782,$A208,СВЦЭМ!$B$39:$B$782,Q$190)+'СЕТ СН'!$F$12</f>
        <v>176.50081804000001</v>
      </c>
      <c r="R208" s="36">
        <f>SUMIFS(СВЦЭМ!$F$39:$F$782,СВЦЭМ!$A$39:$A$782,$A208,СВЦЭМ!$B$39:$B$782,R$190)+'СЕТ СН'!$F$12</f>
        <v>174.96058266</v>
      </c>
      <c r="S208" s="36">
        <f>SUMIFS(СВЦЭМ!$F$39:$F$782,СВЦЭМ!$A$39:$A$782,$A208,СВЦЭМ!$B$39:$B$782,S$190)+'СЕТ СН'!$F$12</f>
        <v>172.73835857</v>
      </c>
      <c r="T208" s="36">
        <f>SUMIFS(СВЦЭМ!$F$39:$F$782,СВЦЭМ!$A$39:$A$782,$A208,СВЦЭМ!$B$39:$B$782,T$190)+'СЕТ СН'!$F$12</f>
        <v>168.71685027999999</v>
      </c>
      <c r="U208" s="36">
        <f>SUMIFS(СВЦЭМ!$F$39:$F$782,СВЦЭМ!$A$39:$A$782,$A208,СВЦЭМ!$B$39:$B$782,U$190)+'СЕТ СН'!$F$12</f>
        <v>167.00249402</v>
      </c>
      <c r="V208" s="36">
        <f>SUMIFS(СВЦЭМ!$F$39:$F$782,СВЦЭМ!$A$39:$A$782,$A208,СВЦЭМ!$B$39:$B$782,V$190)+'СЕТ СН'!$F$12</f>
        <v>168.62305907999999</v>
      </c>
      <c r="W208" s="36">
        <f>SUMIFS(СВЦЭМ!$F$39:$F$782,СВЦЭМ!$A$39:$A$782,$A208,СВЦЭМ!$B$39:$B$782,W$190)+'СЕТ СН'!$F$12</f>
        <v>171.15669904000001</v>
      </c>
      <c r="X208" s="36">
        <f>SUMIFS(СВЦЭМ!$F$39:$F$782,СВЦЭМ!$A$39:$A$782,$A208,СВЦЭМ!$B$39:$B$782,X$190)+'СЕТ СН'!$F$12</f>
        <v>176.85332269</v>
      </c>
      <c r="Y208" s="36">
        <f>SUMIFS(СВЦЭМ!$F$39:$F$782,СВЦЭМ!$A$39:$A$782,$A208,СВЦЭМ!$B$39:$B$782,Y$190)+'СЕТ СН'!$F$12</f>
        <v>184.75344218999999</v>
      </c>
    </row>
    <row r="209" spans="1:25" ht="15.75" x14ac:dyDescent="0.2">
      <c r="A209" s="35">
        <f t="shared" si="5"/>
        <v>45584</v>
      </c>
      <c r="B209" s="36">
        <f>SUMIFS(СВЦЭМ!$F$39:$F$782,СВЦЭМ!$A$39:$A$782,$A209,СВЦЭМ!$B$39:$B$782,B$190)+'СЕТ СН'!$F$12</f>
        <v>178.50563991000001</v>
      </c>
      <c r="C209" s="36">
        <f>SUMIFS(СВЦЭМ!$F$39:$F$782,СВЦЭМ!$A$39:$A$782,$A209,СВЦЭМ!$B$39:$B$782,C$190)+'СЕТ СН'!$F$12</f>
        <v>183.45089720000001</v>
      </c>
      <c r="D209" s="36">
        <f>SUMIFS(СВЦЭМ!$F$39:$F$782,СВЦЭМ!$A$39:$A$782,$A209,СВЦЭМ!$B$39:$B$782,D$190)+'СЕТ СН'!$F$12</f>
        <v>190.58213169000001</v>
      </c>
      <c r="E209" s="36">
        <f>SUMIFS(СВЦЭМ!$F$39:$F$782,СВЦЭМ!$A$39:$A$782,$A209,СВЦЭМ!$B$39:$B$782,E$190)+'СЕТ СН'!$F$12</f>
        <v>191.28574046</v>
      </c>
      <c r="F209" s="36">
        <f>SUMIFS(СВЦЭМ!$F$39:$F$782,СВЦЭМ!$A$39:$A$782,$A209,СВЦЭМ!$B$39:$B$782,F$190)+'СЕТ СН'!$F$12</f>
        <v>192.00336228</v>
      </c>
      <c r="G209" s="36">
        <f>SUMIFS(СВЦЭМ!$F$39:$F$782,СВЦЭМ!$A$39:$A$782,$A209,СВЦЭМ!$B$39:$B$782,G$190)+'СЕТ СН'!$F$12</f>
        <v>191.50261319000001</v>
      </c>
      <c r="H209" s="36">
        <f>SUMIFS(СВЦЭМ!$F$39:$F$782,СВЦЭМ!$A$39:$A$782,$A209,СВЦЭМ!$B$39:$B$782,H$190)+'СЕТ СН'!$F$12</f>
        <v>188.98813824000001</v>
      </c>
      <c r="I209" s="36">
        <f>SUMIFS(СВЦЭМ!$F$39:$F$782,СВЦЭМ!$A$39:$A$782,$A209,СВЦЭМ!$B$39:$B$782,I$190)+'СЕТ СН'!$F$12</f>
        <v>190.37802594999999</v>
      </c>
      <c r="J209" s="36">
        <f>SUMIFS(СВЦЭМ!$F$39:$F$782,СВЦЭМ!$A$39:$A$782,$A209,СВЦЭМ!$B$39:$B$782,J$190)+'СЕТ СН'!$F$12</f>
        <v>180.27288265000001</v>
      </c>
      <c r="K209" s="36">
        <f>SUMIFS(СВЦЭМ!$F$39:$F$782,СВЦЭМ!$A$39:$A$782,$A209,СВЦЭМ!$B$39:$B$782,K$190)+'СЕТ СН'!$F$12</f>
        <v>170.73954404</v>
      </c>
      <c r="L209" s="36">
        <f>SUMIFS(СВЦЭМ!$F$39:$F$782,СВЦЭМ!$A$39:$A$782,$A209,СВЦЭМ!$B$39:$B$782,L$190)+'СЕТ СН'!$F$12</f>
        <v>167.03309565999999</v>
      </c>
      <c r="M209" s="36">
        <f>SUMIFS(СВЦЭМ!$F$39:$F$782,СВЦЭМ!$A$39:$A$782,$A209,СВЦЭМ!$B$39:$B$782,M$190)+'СЕТ СН'!$F$12</f>
        <v>168.54321747</v>
      </c>
      <c r="N209" s="36">
        <f>SUMIFS(СВЦЭМ!$F$39:$F$782,СВЦЭМ!$A$39:$A$782,$A209,СВЦЭМ!$B$39:$B$782,N$190)+'СЕТ СН'!$F$12</f>
        <v>170.34200559000001</v>
      </c>
      <c r="O209" s="36">
        <f>SUMIFS(СВЦЭМ!$F$39:$F$782,СВЦЭМ!$A$39:$A$782,$A209,СВЦЭМ!$B$39:$B$782,O$190)+'СЕТ СН'!$F$12</f>
        <v>171.58947054999999</v>
      </c>
      <c r="P209" s="36">
        <f>SUMIFS(СВЦЭМ!$F$39:$F$782,СВЦЭМ!$A$39:$A$782,$A209,СВЦЭМ!$B$39:$B$782,P$190)+'СЕТ СН'!$F$12</f>
        <v>173.83593913000001</v>
      </c>
      <c r="Q209" s="36">
        <f>SUMIFS(СВЦЭМ!$F$39:$F$782,СВЦЭМ!$A$39:$A$782,$A209,СВЦЭМ!$B$39:$B$782,Q$190)+'СЕТ СН'!$F$12</f>
        <v>174.46907193999999</v>
      </c>
      <c r="R209" s="36">
        <f>SUMIFS(СВЦЭМ!$F$39:$F$782,СВЦЭМ!$A$39:$A$782,$A209,СВЦЭМ!$B$39:$B$782,R$190)+'СЕТ СН'!$F$12</f>
        <v>174.84775515000001</v>
      </c>
      <c r="S209" s="36">
        <f>SUMIFS(СВЦЭМ!$F$39:$F$782,СВЦЭМ!$A$39:$A$782,$A209,СВЦЭМ!$B$39:$B$782,S$190)+'СЕТ СН'!$F$12</f>
        <v>173.95945596999999</v>
      </c>
      <c r="T209" s="36">
        <f>SUMIFS(СВЦЭМ!$F$39:$F$782,СВЦЭМ!$A$39:$A$782,$A209,СВЦЭМ!$B$39:$B$782,T$190)+'СЕТ СН'!$F$12</f>
        <v>167.15568155</v>
      </c>
      <c r="U209" s="36">
        <f>SUMIFS(СВЦЭМ!$F$39:$F$782,СВЦЭМ!$A$39:$A$782,$A209,СВЦЭМ!$B$39:$B$782,U$190)+'СЕТ СН'!$F$12</f>
        <v>164.63931428999999</v>
      </c>
      <c r="V209" s="36">
        <f>SUMIFS(СВЦЭМ!$F$39:$F$782,СВЦЭМ!$A$39:$A$782,$A209,СВЦЭМ!$B$39:$B$782,V$190)+'СЕТ СН'!$F$12</f>
        <v>165.75180204</v>
      </c>
      <c r="W209" s="36">
        <f>SUMIFS(СВЦЭМ!$F$39:$F$782,СВЦЭМ!$A$39:$A$782,$A209,СВЦЭМ!$B$39:$B$782,W$190)+'СЕТ СН'!$F$12</f>
        <v>167.54293951</v>
      </c>
      <c r="X209" s="36">
        <f>SUMIFS(СВЦЭМ!$F$39:$F$782,СВЦЭМ!$A$39:$A$782,$A209,СВЦЭМ!$B$39:$B$782,X$190)+'СЕТ СН'!$F$12</f>
        <v>173.13712827000001</v>
      </c>
      <c r="Y209" s="36">
        <f>SUMIFS(СВЦЭМ!$F$39:$F$782,СВЦЭМ!$A$39:$A$782,$A209,СВЦЭМ!$B$39:$B$782,Y$190)+'СЕТ СН'!$F$12</f>
        <v>176.35586470000001</v>
      </c>
    </row>
    <row r="210" spans="1:25" ht="15.75" x14ac:dyDescent="0.2">
      <c r="A210" s="35">
        <f t="shared" si="5"/>
        <v>45585</v>
      </c>
      <c r="B210" s="36">
        <f>SUMIFS(СВЦЭМ!$F$39:$F$782,СВЦЭМ!$A$39:$A$782,$A210,СВЦЭМ!$B$39:$B$782,B$190)+'СЕТ СН'!$F$12</f>
        <v>183.31067997</v>
      </c>
      <c r="C210" s="36">
        <f>SUMIFS(СВЦЭМ!$F$39:$F$782,СВЦЭМ!$A$39:$A$782,$A210,СВЦЭМ!$B$39:$B$782,C$190)+'СЕТ СН'!$F$12</f>
        <v>189.63234223000001</v>
      </c>
      <c r="D210" s="36">
        <f>SUMIFS(СВЦЭМ!$F$39:$F$782,СВЦЭМ!$A$39:$A$782,$A210,СВЦЭМ!$B$39:$B$782,D$190)+'СЕТ СН'!$F$12</f>
        <v>192.87603227</v>
      </c>
      <c r="E210" s="36">
        <f>SUMIFS(СВЦЭМ!$F$39:$F$782,СВЦЭМ!$A$39:$A$782,$A210,СВЦЭМ!$B$39:$B$782,E$190)+'СЕТ СН'!$F$12</f>
        <v>194.97667673999999</v>
      </c>
      <c r="F210" s="36">
        <f>SUMIFS(СВЦЭМ!$F$39:$F$782,СВЦЭМ!$A$39:$A$782,$A210,СВЦЭМ!$B$39:$B$782,F$190)+'СЕТ СН'!$F$12</f>
        <v>195.04223307000001</v>
      </c>
      <c r="G210" s="36">
        <f>SUMIFS(СВЦЭМ!$F$39:$F$782,СВЦЭМ!$A$39:$A$782,$A210,СВЦЭМ!$B$39:$B$782,G$190)+'СЕТ СН'!$F$12</f>
        <v>193.45161443000001</v>
      </c>
      <c r="H210" s="36">
        <f>SUMIFS(СВЦЭМ!$F$39:$F$782,СВЦЭМ!$A$39:$A$782,$A210,СВЦЭМ!$B$39:$B$782,H$190)+'СЕТ СН'!$F$12</f>
        <v>191.20684951999999</v>
      </c>
      <c r="I210" s="36">
        <f>SUMIFS(СВЦЭМ!$F$39:$F$782,СВЦЭМ!$A$39:$A$782,$A210,СВЦЭМ!$B$39:$B$782,I$190)+'СЕТ СН'!$F$12</f>
        <v>186.86464544</v>
      </c>
      <c r="J210" s="36">
        <f>SUMIFS(СВЦЭМ!$F$39:$F$782,СВЦЭМ!$A$39:$A$782,$A210,СВЦЭМ!$B$39:$B$782,J$190)+'СЕТ СН'!$F$12</f>
        <v>178.61666783999999</v>
      </c>
      <c r="K210" s="36">
        <f>SUMIFS(СВЦЭМ!$F$39:$F$782,СВЦЭМ!$A$39:$A$782,$A210,СВЦЭМ!$B$39:$B$782,K$190)+'СЕТ СН'!$F$12</f>
        <v>172.22483664000001</v>
      </c>
      <c r="L210" s="36">
        <f>SUMIFS(СВЦЭМ!$F$39:$F$782,СВЦЭМ!$A$39:$A$782,$A210,СВЦЭМ!$B$39:$B$782,L$190)+'СЕТ СН'!$F$12</f>
        <v>171.48982654</v>
      </c>
      <c r="M210" s="36">
        <f>SUMIFS(СВЦЭМ!$F$39:$F$782,СВЦЭМ!$A$39:$A$782,$A210,СВЦЭМ!$B$39:$B$782,M$190)+'СЕТ СН'!$F$12</f>
        <v>171.77042442000001</v>
      </c>
      <c r="N210" s="36">
        <f>SUMIFS(СВЦЭМ!$F$39:$F$782,СВЦЭМ!$A$39:$A$782,$A210,СВЦЭМ!$B$39:$B$782,N$190)+'СЕТ СН'!$F$12</f>
        <v>173.7641558</v>
      </c>
      <c r="O210" s="36">
        <f>SUMIFS(СВЦЭМ!$F$39:$F$782,СВЦЭМ!$A$39:$A$782,$A210,СВЦЭМ!$B$39:$B$782,O$190)+'СЕТ СН'!$F$12</f>
        <v>176.14324346999999</v>
      </c>
      <c r="P210" s="36">
        <f>SUMIFS(СВЦЭМ!$F$39:$F$782,СВЦЭМ!$A$39:$A$782,$A210,СВЦЭМ!$B$39:$B$782,P$190)+'СЕТ СН'!$F$12</f>
        <v>177.62097226</v>
      </c>
      <c r="Q210" s="36">
        <f>SUMIFS(СВЦЭМ!$F$39:$F$782,СВЦЭМ!$A$39:$A$782,$A210,СВЦЭМ!$B$39:$B$782,Q$190)+'СЕТ СН'!$F$12</f>
        <v>177.19585667000001</v>
      </c>
      <c r="R210" s="36">
        <f>SUMIFS(СВЦЭМ!$F$39:$F$782,СВЦЭМ!$A$39:$A$782,$A210,СВЦЭМ!$B$39:$B$782,R$190)+'СЕТ СН'!$F$12</f>
        <v>175.97410686000001</v>
      </c>
      <c r="S210" s="36">
        <f>SUMIFS(СВЦЭМ!$F$39:$F$782,СВЦЭМ!$A$39:$A$782,$A210,СВЦЭМ!$B$39:$B$782,S$190)+'СЕТ СН'!$F$12</f>
        <v>171.81733589999999</v>
      </c>
      <c r="T210" s="36">
        <f>SUMIFS(СВЦЭМ!$F$39:$F$782,СВЦЭМ!$A$39:$A$782,$A210,СВЦЭМ!$B$39:$B$782,T$190)+'СЕТ СН'!$F$12</f>
        <v>165.24109382</v>
      </c>
      <c r="U210" s="36">
        <f>SUMIFS(СВЦЭМ!$F$39:$F$782,СВЦЭМ!$A$39:$A$782,$A210,СВЦЭМ!$B$39:$B$782,U$190)+'СЕТ СН'!$F$12</f>
        <v>160.268867</v>
      </c>
      <c r="V210" s="36">
        <f>SUMIFS(СВЦЭМ!$F$39:$F$782,СВЦЭМ!$A$39:$A$782,$A210,СВЦЭМ!$B$39:$B$782,V$190)+'СЕТ СН'!$F$12</f>
        <v>161.91354582</v>
      </c>
      <c r="W210" s="36">
        <f>SUMIFS(СВЦЭМ!$F$39:$F$782,СВЦЭМ!$A$39:$A$782,$A210,СВЦЭМ!$B$39:$B$782,W$190)+'СЕТ СН'!$F$12</f>
        <v>166.30034502000001</v>
      </c>
      <c r="X210" s="36">
        <f>SUMIFS(СВЦЭМ!$F$39:$F$782,СВЦЭМ!$A$39:$A$782,$A210,СВЦЭМ!$B$39:$B$782,X$190)+'СЕТ СН'!$F$12</f>
        <v>173.88688587999999</v>
      </c>
      <c r="Y210" s="36">
        <f>SUMIFS(СВЦЭМ!$F$39:$F$782,СВЦЭМ!$A$39:$A$782,$A210,СВЦЭМ!$B$39:$B$782,Y$190)+'СЕТ СН'!$F$12</f>
        <v>179.99441818</v>
      </c>
    </row>
    <row r="211" spans="1:25" ht="15.75" x14ac:dyDescent="0.2">
      <c r="A211" s="35">
        <f t="shared" si="5"/>
        <v>45586</v>
      </c>
      <c r="B211" s="36">
        <f>SUMIFS(СВЦЭМ!$F$39:$F$782,СВЦЭМ!$A$39:$A$782,$A211,СВЦЭМ!$B$39:$B$782,B$190)+'СЕТ СН'!$F$12</f>
        <v>190.2877809</v>
      </c>
      <c r="C211" s="36">
        <f>SUMIFS(СВЦЭМ!$F$39:$F$782,СВЦЭМ!$A$39:$A$782,$A211,СВЦЭМ!$B$39:$B$782,C$190)+'СЕТ СН'!$F$12</f>
        <v>193.77081765</v>
      </c>
      <c r="D211" s="36">
        <f>SUMIFS(СВЦЭМ!$F$39:$F$782,СВЦЭМ!$A$39:$A$782,$A211,СВЦЭМ!$B$39:$B$782,D$190)+'СЕТ СН'!$F$12</f>
        <v>195.69867214999999</v>
      </c>
      <c r="E211" s="36">
        <f>SUMIFS(СВЦЭМ!$F$39:$F$782,СВЦЭМ!$A$39:$A$782,$A211,СВЦЭМ!$B$39:$B$782,E$190)+'СЕТ СН'!$F$12</f>
        <v>196.42741301999999</v>
      </c>
      <c r="F211" s="36">
        <f>SUMIFS(СВЦЭМ!$F$39:$F$782,СВЦЭМ!$A$39:$A$782,$A211,СВЦЭМ!$B$39:$B$782,F$190)+'СЕТ СН'!$F$12</f>
        <v>196.88736811999999</v>
      </c>
      <c r="G211" s="36">
        <f>SUMIFS(СВЦЭМ!$F$39:$F$782,СВЦЭМ!$A$39:$A$782,$A211,СВЦЭМ!$B$39:$B$782,G$190)+'СЕТ СН'!$F$12</f>
        <v>196.27955921</v>
      </c>
      <c r="H211" s="36">
        <f>SUMIFS(СВЦЭМ!$F$39:$F$782,СВЦЭМ!$A$39:$A$782,$A211,СВЦЭМ!$B$39:$B$782,H$190)+'СЕТ СН'!$F$12</f>
        <v>187.33730456000001</v>
      </c>
      <c r="I211" s="36">
        <f>SUMIFS(СВЦЭМ!$F$39:$F$782,СВЦЭМ!$A$39:$A$782,$A211,СВЦЭМ!$B$39:$B$782,I$190)+'СЕТ СН'!$F$12</f>
        <v>177.90047240999999</v>
      </c>
      <c r="J211" s="36">
        <f>SUMIFS(СВЦЭМ!$F$39:$F$782,СВЦЭМ!$A$39:$A$782,$A211,СВЦЭМ!$B$39:$B$782,J$190)+'СЕТ СН'!$F$12</f>
        <v>172.83748901999999</v>
      </c>
      <c r="K211" s="36">
        <f>SUMIFS(СВЦЭМ!$F$39:$F$782,СВЦЭМ!$A$39:$A$782,$A211,СВЦЭМ!$B$39:$B$782,K$190)+'СЕТ СН'!$F$12</f>
        <v>169.54763478999999</v>
      </c>
      <c r="L211" s="36">
        <f>SUMIFS(СВЦЭМ!$F$39:$F$782,СВЦЭМ!$A$39:$A$782,$A211,СВЦЭМ!$B$39:$B$782,L$190)+'СЕТ СН'!$F$12</f>
        <v>172.22722399</v>
      </c>
      <c r="M211" s="36">
        <f>SUMIFS(СВЦЭМ!$F$39:$F$782,СВЦЭМ!$A$39:$A$782,$A211,СВЦЭМ!$B$39:$B$782,M$190)+'СЕТ СН'!$F$12</f>
        <v>175.23081936</v>
      </c>
      <c r="N211" s="36">
        <f>SUMIFS(СВЦЭМ!$F$39:$F$782,СВЦЭМ!$A$39:$A$782,$A211,СВЦЭМ!$B$39:$B$782,N$190)+'СЕТ СН'!$F$12</f>
        <v>179.88492245</v>
      </c>
      <c r="O211" s="36">
        <f>SUMIFS(СВЦЭМ!$F$39:$F$782,СВЦЭМ!$A$39:$A$782,$A211,СВЦЭМ!$B$39:$B$782,O$190)+'СЕТ СН'!$F$12</f>
        <v>178.12193314000001</v>
      </c>
      <c r="P211" s="36">
        <f>SUMIFS(СВЦЭМ!$F$39:$F$782,СВЦЭМ!$A$39:$A$782,$A211,СВЦЭМ!$B$39:$B$782,P$190)+'СЕТ СН'!$F$12</f>
        <v>179.23636647000001</v>
      </c>
      <c r="Q211" s="36">
        <f>SUMIFS(СВЦЭМ!$F$39:$F$782,СВЦЭМ!$A$39:$A$782,$A211,СВЦЭМ!$B$39:$B$782,Q$190)+'СЕТ СН'!$F$12</f>
        <v>180.49283732000001</v>
      </c>
      <c r="R211" s="36">
        <f>SUMIFS(СВЦЭМ!$F$39:$F$782,СВЦЭМ!$A$39:$A$782,$A211,СВЦЭМ!$B$39:$B$782,R$190)+'СЕТ СН'!$F$12</f>
        <v>181.22454365999999</v>
      </c>
      <c r="S211" s="36">
        <f>SUMIFS(СВЦЭМ!$F$39:$F$782,СВЦЭМ!$A$39:$A$782,$A211,СВЦЭМ!$B$39:$B$782,S$190)+'СЕТ СН'!$F$12</f>
        <v>176.78191397000001</v>
      </c>
      <c r="T211" s="36">
        <f>SUMIFS(СВЦЭМ!$F$39:$F$782,СВЦЭМ!$A$39:$A$782,$A211,СВЦЭМ!$B$39:$B$782,T$190)+'СЕТ СН'!$F$12</f>
        <v>168.05185506999999</v>
      </c>
      <c r="U211" s="36">
        <f>SUMIFS(СВЦЭМ!$F$39:$F$782,СВЦЭМ!$A$39:$A$782,$A211,СВЦЭМ!$B$39:$B$782,U$190)+'СЕТ СН'!$F$12</f>
        <v>167.20408076000001</v>
      </c>
      <c r="V211" s="36">
        <f>SUMIFS(СВЦЭМ!$F$39:$F$782,СВЦЭМ!$A$39:$A$782,$A211,СВЦЭМ!$B$39:$B$782,V$190)+'СЕТ СН'!$F$12</f>
        <v>168.44459667999999</v>
      </c>
      <c r="W211" s="36">
        <f>SUMIFS(СВЦЭМ!$F$39:$F$782,СВЦЭМ!$A$39:$A$782,$A211,СВЦЭМ!$B$39:$B$782,W$190)+'СЕТ СН'!$F$12</f>
        <v>172.10009324000001</v>
      </c>
      <c r="X211" s="36">
        <f>SUMIFS(СВЦЭМ!$F$39:$F$782,СВЦЭМ!$A$39:$A$782,$A211,СВЦЭМ!$B$39:$B$782,X$190)+'СЕТ СН'!$F$12</f>
        <v>179.90905298999999</v>
      </c>
      <c r="Y211" s="36">
        <f>SUMIFS(СВЦЭМ!$F$39:$F$782,СВЦЭМ!$A$39:$A$782,$A211,СВЦЭМ!$B$39:$B$782,Y$190)+'СЕТ СН'!$F$12</f>
        <v>181.87257736000001</v>
      </c>
    </row>
    <row r="212" spans="1:25" ht="15.75" x14ac:dyDescent="0.2">
      <c r="A212" s="35">
        <f t="shared" si="5"/>
        <v>45587</v>
      </c>
      <c r="B212" s="36">
        <f>SUMIFS(СВЦЭМ!$F$39:$F$782,СВЦЭМ!$A$39:$A$782,$A212,СВЦЭМ!$B$39:$B$782,B$190)+'СЕТ СН'!$F$12</f>
        <v>179.71176793999999</v>
      </c>
      <c r="C212" s="36">
        <f>SUMIFS(СВЦЭМ!$F$39:$F$782,СВЦЭМ!$A$39:$A$782,$A212,СВЦЭМ!$B$39:$B$782,C$190)+'СЕТ СН'!$F$12</f>
        <v>182.46558094</v>
      </c>
      <c r="D212" s="36">
        <f>SUMIFS(СВЦЭМ!$F$39:$F$782,СВЦЭМ!$A$39:$A$782,$A212,СВЦЭМ!$B$39:$B$782,D$190)+'СЕТ СН'!$F$12</f>
        <v>183.34576134</v>
      </c>
      <c r="E212" s="36">
        <f>SUMIFS(СВЦЭМ!$F$39:$F$782,СВЦЭМ!$A$39:$A$782,$A212,СВЦЭМ!$B$39:$B$782,E$190)+'СЕТ СН'!$F$12</f>
        <v>190.44150463</v>
      </c>
      <c r="F212" s="36">
        <f>SUMIFS(СВЦЭМ!$F$39:$F$782,СВЦЭМ!$A$39:$A$782,$A212,СВЦЭМ!$B$39:$B$782,F$190)+'СЕТ СН'!$F$12</f>
        <v>191.21277663999999</v>
      </c>
      <c r="G212" s="36">
        <f>SUMIFS(СВЦЭМ!$F$39:$F$782,СВЦЭМ!$A$39:$A$782,$A212,СВЦЭМ!$B$39:$B$782,G$190)+'СЕТ СН'!$F$12</f>
        <v>189.58589402000001</v>
      </c>
      <c r="H212" s="36">
        <f>SUMIFS(СВЦЭМ!$F$39:$F$782,СВЦЭМ!$A$39:$A$782,$A212,СВЦЭМ!$B$39:$B$782,H$190)+'СЕТ СН'!$F$12</f>
        <v>179.46882162</v>
      </c>
      <c r="I212" s="36">
        <f>SUMIFS(СВЦЭМ!$F$39:$F$782,СВЦЭМ!$A$39:$A$782,$A212,СВЦЭМ!$B$39:$B$782,I$190)+'СЕТ СН'!$F$12</f>
        <v>171.94687536000001</v>
      </c>
      <c r="J212" s="36">
        <f>SUMIFS(СВЦЭМ!$F$39:$F$782,СВЦЭМ!$A$39:$A$782,$A212,СВЦЭМ!$B$39:$B$782,J$190)+'СЕТ СН'!$F$12</f>
        <v>169.34423326999999</v>
      </c>
      <c r="K212" s="36">
        <f>SUMIFS(СВЦЭМ!$F$39:$F$782,СВЦЭМ!$A$39:$A$782,$A212,СВЦЭМ!$B$39:$B$782,K$190)+'СЕТ СН'!$F$12</f>
        <v>168.99133098999999</v>
      </c>
      <c r="L212" s="36">
        <f>SUMIFS(СВЦЭМ!$F$39:$F$782,СВЦЭМ!$A$39:$A$782,$A212,СВЦЭМ!$B$39:$B$782,L$190)+'СЕТ СН'!$F$12</f>
        <v>166.35923199999999</v>
      </c>
      <c r="M212" s="36">
        <f>SUMIFS(СВЦЭМ!$F$39:$F$782,СВЦЭМ!$A$39:$A$782,$A212,СВЦЭМ!$B$39:$B$782,M$190)+'СЕТ СН'!$F$12</f>
        <v>166.06107463000001</v>
      </c>
      <c r="N212" s="36">
        <f>SUMIFS(СВЦЭМ!$F$39:$F$782,СВЦЭМ!$A$39:$A$782,$A212,СВЦЭМ!$B$39:$B$782,N$190)+'СЕТ СН'!$F$12</f>
        <v>166.74967201999999</v>
      </c>
      <c r="O212" s="36">
        <f>SUMIFS(СВЦЭМ!$F$39:$F$782,СВЦЭМ!$A$39:$A$782,$A212,СВЦЭМ!$B$39:$B$782,O$190)+'СЕТ СН'!$F$12</f>
        <v>164.43155253</v>
      </c>
      <c r="P212" s="36">
        <f>SUMIFS(СВЦЭМ!$F$39:$F$782,СВЦЭМ!$A$39:$A$782,$A212,СВЦЭМ!$B$39:$B$782,P$190)+'СЕТ СН'!$F$12</f>
        <v>165.57572988999999</v>
      </c>
      <c r="Q212" s="36">
        <f>SUMIFS(СВЦЭМ!$F$39:$F$782,СВЦЭМ!$A$39:$A$782,$A212,СВЦЭМ!$B$39:$B$782,Q$190)+'СЕТ СН'!$F$12</f>
        <v>169.96504777000001</v>
      </c>
      <c r="R212" s="36">
        <f>SUMIFS(СВЦЭМ!$F$39:$F$782,СВЦЭМ!$A$39:$A$782,$A212,СВЦЭМ!$B$39:$B$782,R$190)+'СЕТ СН'!$F$12</f>
        <v>169.17516681999999</v>
      </c>
      <c r="S212" s="36">
        <f>SUMIFS(СВЦЭМ!$F$39:$F$782,СВЦЭМ!$A$39:$A$782,$A212,СВЦЭМ!$B$39:$B$782,S$190)+'СЕТ СН'!$F$12</f>
        <v>167.24300739</v>
      </c>
      <c r="T212" s="36">
        <f>SUMIFS(СВЦЭМ!$F$39:$F$782,СВЦЭМ!$A$39:$A$782,$A212,СВЦЭМ!$B$39:$B$782,T$190)+'СЕТ СН'!$F$12</f>
        <v>162.74089214</v>
      </c>
      <c r="U212" s="36">
        <f>SUMIFS(СВЦЭМ!$F$39:$F$782,СВЦЭМ!$A$39:$A$782,$A212,СВЦЭМ!$B$39:$B$782,U$190)+'СЕТ СН'!$F$12</f>
        <v>162.62443116</v>
      </c>
      <c r="V212" s="36">
        <f>SUMIFS(СВЦЭМ!$F$39:$F$782,СВЦЭМ!$A$39:$A$782,$A212,СВЦЭМ!$B$39:$B$782,V$190)+'СЕТ СН'!$F$12</f>
        <v>163.88619148999999</v>
      </c>
      <c r="W212" s="36">
        <f>SUMIFS(СВЦЭМ!$F$39:$F$782,СВЦЭМ!$A$39:$A$782,$A212,СВЦЭМ!$B$39:$B$782,W$190)+'СЕТ СН'!$F$12</f>
        <v>164.27033539999999</v>
      </c>
      <c r="X212" s="36">
        <f>SUMIFS(СВЦЭМ!$F$39:$F$782,СВЦЭМ!$A$39:$A$782,$A212,СВЦЭМ!$B$39:$B$782,X$190)+'СЕТ СН'!$F$12</f>
        <v>169.57948352</v>
      </c>
      <c r="Y212" s="36">
        <f>SUMIFS(СВЦЭМ!$F$39:$F$782,СВЦЭМ!$A$39:$A$782,$A212,СВЦЭМ!$B$39:$B$782,Y$190)+'СЕТ СН'!$F$12</f>
        <v>172.91277941000001</v>
      </c>
    </row>
    <row r="213" spans="1:25" ht="15.75" x14ac:dyDescent="0.2">
      <c r="A213" s="35">
        <f t="shared" si="5"/>
        <v>45588</v>
      </c>
      <c r="B213" s="36">
        <f>SUMIFS(СВЦЭМ!$F$39:$F$782,СВЦЭМ!$A$39:$A$782,$A213,СВЦЭМ!$B$39:$B$782,B$190)+'СЕТ СН'!$F$12</f>
        <v>181.59668101</v>
      </c>
      <c r="C213" s="36">
        <f>SUMIFS(СВЦЭМ!$F$39:$F$782,СВЦЭМ!$A$39:$A$782,$A213,СВЦЭМ!$B$39:$B$782,C$190)+'СЕТ СН'!$F$12</f>
        <v>186.62256131000001</v>
      </c>
      <c r="D213" s="36">
        <f>SUMIFS(СВЦЭМ!$F$39:$F$782,СВЦЭМ!$A$39:$A$782,$A213,СВЦЭМ!$B$39:$B$782,D$190)+'СЕТ СН'!$F$12</f>
        <v>190.17456050000001</v>
      </c>
      <c r="E213" s="36">
        <f>SUMIFS(СВЦЭМ!$F$39:$F$782,СВЦЭМ!$A$39:$A$782,$A213,СВЦЭМ!$B$39:$B$782,E$190)+'СЕТ СН'!$F$12</f>
        <v>191.81827799000001</v>
      </c>
      <c r="F213" s="36">
        <f>SUMIFS(СВЦЭМ!$F$39:$F$782,СВЦЭМ!$A$39:$A$782,$A213,СВЦЭМ!$B$39:$B$782,F$190)+'СЕТ СН'!$F$12</f>
        <v>190.49859552000001</v>
      </c>
      <c r="G213" s="36">
        <f>SUMIFS(СВЦЭМ!$F$39:$F$782,СВЦЭМ!$A$39:$A$782,$A213,СВЦЭМ!$B$39:$B$782,G$190)+'СЕТ СН'!$F$12</f>
        <v>187.16335720000001</v>
      </c>
      <c r="H213" s="36">
        <f>SUMIFS(СВЦЭМ!$F$39:$F$782,СВЦЭМ!$A$39:$A$782,$A213,СВЦЭМ!$B$39:$B$782,H$190)+'СЕТ СН'!$F$12</f>
        <v>178.05893223999999</v>
      </c>
      <c r="I213" s="36">
        <f>SUMIFS(СВЦЭМ!$F$39:$F$782,СВЦЭМ!$A$39:$A$782,$A213,СВЦЭМ!$B$39:$B$782,I$190)+'СЕТ СН'!$F$12</f>
        <v>170.10696192</v>
      </c>
      <c r="J213" s="36">
        <f>SUMIFS(СВЦЭМ!$F$39:$F$782,СВЦЭМ!$A$39:$A$782,$A213,СВЦЭМ!$B$39:$B$782,J$190)+'СЕТ СН'!$F$12</f>
        <v>166.01344204</v>
      </c>
      <c r="K213" s="36">
        <f>SUMIFS(СВЦЭМ!$F$39:$F$782,СВЦЭМ!$A$39:$A$782,$A213,СВЦЭМ!$B$39:$B$782,K$190)+'СЕТ СН'!$F$12</f>
        <v>166.17289352</v>
      </c>
      <c r="L213" s="36">
        <f>SUMIFS(СВЦЭМ!$F$39:$F$782,СВЦЭМ!$A$39:$A$782,$A213,СВЦЭМ!$B$39:$B$782,L$190)+'СЕТ СН'!$F$12</f>
        <v>164.43492351</v>
      </c>
      <c r="M213" s="36">
        <f>SUMIFS(СВЦЭМ!$F$39:$F$782,СВЦЭМ!$A$39:$A$782,$A213,СВЦЭМ!$B$39:$B$782,M$190)+'СЕТ СН'!$F$12</f>
        <v>164.22093330000001</v>
      </c>
      <c r="N213" s="36">
        <f>SUMIFS(СВЦЭМ!$F$39:$F$782,СВЦЭМ!$A$39:$A$782,$A213,СВЦЭМ!$B$39:$B$782,N$190)+'СЕТ СН'!$F$12</f>
        <v>166.28950226000001</v>
      </c>
      <c r="O213" s="36">
        <f>SUMIFS(СВЦЭМ!$F$39:$F$782,СВЦЭМ!$A$39:$A$782,$A213,СВЦЭМ!$B$39:$B$782,O$190)+'СЕТ СН'!$F$12</f>
        <v>163.79333199000001</v>
      </c>
      <c r="P213" s="36">
        <f>SUMIFS(СВЦЭМ!$F$39:$F$782,СВЦЭМ!$A$39:$A$782,$A213,СВЦЭМ!$B$39:$B$782,P$190)+'СЕТ СН'!$F$12</f>
        <v>165.46194109000001</v>
      </c>
      <c r="Q213" s="36">
        <f>SUMIFS(СВЦЭМ!$F$39:$F$782,СВЦЭМ!$A$39:$A$782,$A213,СВЦЭМ!$B$39:$B$782,Q$190)+'СЕТ СН'!$F$12</f>
        <v>173.56819562999999</v>
      </c>
      <c r="R213" s="36">
        <f>SUMIFS(СВЦЭМ!$F$39:$F$782,СВЦЭМ!$A$39:$A$782,$A213,СВЦЭМ!$B$39:$B$782,R$190)+'СЕТ СН'!$F$12</f>
        <v>173.08786186</v>
      </c>
      <c r="S213" s="36">
        <f>SUMIFS(СВЦЭМ!$F$39:$F$782,СВЦЭМ!$A$39:$A$782,$A213,СВЦЭМ!$B$39:$B$782,S$190)+'СЕТ СН'!$F$12</f>
        <v>170.9216414</v>
      </c>
      <c r="T213" s="36">
        <f>SUMIFS(СВЦЭМ!$F$39:$F$782,СВЦЭМ!$A$39:$A$782,$A213,СВЦЭМ!$B$39:$B$782,T$190)+'СЕТ СН'!$F$12</f>
        <v>165.53618671000001</v>
      </c>
      <c r="U213" s="36">
        <f>SUMIFS(СВЦЭМ!$F$39:$F$782,СВЦЭМ!$A$39:$A$782,$A213,СВЦЭМ!$B$39:$B$782,U$190)+'СЕТ СН'!$F$12</f>
        <v>165.14046357000001</v>
      </c>
      <c r="V213" s="36">
        <f>SUMIFS(СВЦЭМ!$F$39:$F$782,СВЦЭМ!$A$39:$A$782,$A213,СВЦЭМ!$B$39:$B$782,V$190)+'СЕТ СН'!$F$12</f>
        <v>166.23521170999999</v>
      </c>
      <c r="W213" s="36">
        <f>SUMIFS(СВЦЭМ!$F$39:$F$782,СВЦЭМ!$A$39:$A$782,$A213,СВЦЭМ!$B$39:$B$782,W$190)+'СЕТ СН'!$F$12</f>
        <v>161.14738754999999</v>
      </c>
      <c r="X213" s="36">
        <f>SUMIFS(СВЦЭМ!$F$39:$F$782,СВЦЭМ!$A$39:$A$782,$A213,СВЦЭМ!$B$39:$B$782,X$190)+'СЕТ СН'!$F$12</f>
        <v>165.86397977999999</v>
      </c>
      <c r="Y213" s="36">
        <f>SUMIFS(СВЦЭМ!$F$39:$F$782,СВЦЭМ!$A$39:$A$782,$A213,СВЦЭМ!$B$39:$B$782,Y$190)+'СЕТ СН'!$F$12</f>
        <v>164.48138854000001</v>
      </c>
    </row>
    <row r="214" spans="1:25" ht="15.75" x14ac:dyDescent="0.2">
      <c r="A214" s="35">
        <f t="shared" si="5"/>
        <v>45589</v>
      </c>
      <c r="B214" s="36">
        <f>SUMIFS(СВЦЭМ!$F$39:$F$782,СВЦЭМ!$A$39:$A$782,$A214,СВЦЭМ!$B$39:$B$782,B$190)+'СЕТ СН'!$F$12</f>
        <v>176.34310726999999</v>
      </c>
      <c r="C214" s="36">
        <f>SUMIFS(СВЦЭМ!$F$39:$F$782,СВЦЭМ!$A$39:$A$782,$A214,СВЦЭМ!$B$39:$B$782,C$190)+'СЕТ СН'!$F$12</f>
        <v>179.48576709</v>
      </c>
      <c r="D214" s="36">
        <f>SUMIFS(СВЦЭМ!$F$39:$F$782,СВЦЭМ!$A$39:$A$782,$A214,СВЦЭМ!$B$39:$B$782,D$190)+'СЕТ СН'!$F$12</f>
        <v>184.80137309</v>
      </c>
      <c r="E214" s="36">
        <f>SUMIFS(СВЦЭМ!$F$39:$F$782,СВЦЭМ!$A$39:$A$782,$A214,СВЦЭМ!$B$39:$B$782,E$190)+'СЕТ СН'!$F$12</f>
        <v>186.71557012</v>
      </c>
      <c r="F214" s="36">
        <f>SUMIFS(СВЦЭМ!$F$39:$F$782,СВЦЭМ!$A$39:$A$782,$A214,СВЦЭМ!$B$39:$B$782,F$190)+'СЕТ СН'!$F$12</f>
        <v>187.23547472000001</v>
      </c>
      <c r="G214" s="36">
        <f>SUMIFS(СВЦЭМ!$F$39:$F$782,СВЦЭМ!$A$39:$A$782,$A214,СВЦЭМ!$B$39:$B$782,G$190)+'СЕТ СН'!$F$12</f>
        <v>185.03541806000001</v>
      </c>
      <c r="H214" s="36">
        <f>SUMIFS(СВЦЭМ!$F$39:$F$782,СВЦЭМ!$A$39:$A$782,$A214,СВЦЭМ!$B$39:$B$782,H$190)+'СЕТ СН'!$F$12</f>
        <v>176.10300418</v>
      </c>
      <c r="I214" s="36">
        <f>SUMIFS(СВЦЭМ!$F$39:$F$782,СВЦЭМ!$A$39:$A$782,$A214,СВЦЭМ!$B$39:$B$782,I$190)+'СЕТ СН'!$F$12</f>
        <v>168.08602755000001</v>
      </c>
      <c r="J214" s="36">
        <f>SUMIFS(СВЦЭМ!$F$39:$F$782,СВЦЭМ!$A$39:$A$782,$A214,СВЦЭМ!$B$39:$B$782,J$190)+'СЕТ СН'!$F$12</f>
        <v>163.23220986999999</v>
      </c>
      <c r="K214" s="36">
        <f>SUMIFS(СВЦЭМ!$F$39:$F$782,СВЦЭМ!$A$39:$A$782,$A214,СВЦЭМ!$B$39:$B$782,K$190)+'СЕТ СН'!$F$12</f>
        <v>160.72507042999999</v>
      </c>
      <c r="L214" s="36">
        <f>SUMIFS(СВЦЭМ!$F$39:$F$782,СВЦЭМ!$A$39:$A$782,$A214,СВЦЭМ!$B$39:$B$782,L$190)+'СЕТ СН'!$F$12</f>
        <v>158.04184273000001</v>
      </c>
      <c r="M214" s="36">
        <f>SUMIFS(СВЦЭМ!$F$39:$F$782,СВЦЭМ!$A$39:$A$782,$A214,СВЦЭМ!$B$39:$B$782,M$190)+'СЕТ СН'!$F$12</f>
        <v>159.44748669000001</v>
      </c>
      <c r="N214" s="36">
        <f>SUMIFS(СВЦЭМ!$F$39:$F$782,СВЦЭМ!$A$39:$A$782,$A214,СВЦЭМ!$B$39:$B$782,N$190)+'СЕТ СН'!$F$12</f>
        <v>161.14783978</v>
      </c>
      <c r="O214" s="36">
        <f>SUMIFS(СВЦЭМ!$F$39:$F$782,СВЦЭМ!$A$39:$A$782,$A214,СВЦЭМ!$B$39:$B$782,O$190)+'СЕТ СН'!$F$12</f>
        <v>163.0413576</v>
      </c>
      <c r="P214" s="36">
        <f>SUMIFS(СВЦЭМ!$F$39:$F$782,СВЦЭМ!$A$39:$A$782,$A214,СВЦЭМ!$B$39:$B$782,P$190)+'СЕТ СН'!$F$12</f>
        <v>164.26959392000001</v>
      </c>
      <c r="Q214" s="36">
        <f>SUMIFS(СВЦЭМ!$F$39:$F$782,СВЦЭМ!$A$39:$A$782,$A214,СВЦЭМ!$B$39:$B$782,Q$190)+'СЕТ СН'!$F$12</f>
        <v>166.20443385999999</v>
      </c>
      <c r="R214" s="36">
        <f>SUMIFS(СВЦЭМ!$F$39:$F$782,СВЦЭМ!$A$39:$A$782,$A214,СВЦЭМ!$B$39:$B$782,R$190)+'СЕТ СН'!$F$12</f>
        <v>161.55207596</v>
      </c>
      <c r="S214" s="36">
        <f>SUMIFS(СВЦЭМ!$F$39:$F$782,СВЦЭМ!$A$39:$A$782,$A214,СВЦЭМ!$B$39:$B$782,S$190)+'СЕТ СН'!$F$12</f>
        <v>165.02913876</v>
      </c>
      <c r="T214" s="36">
        <f>SUMIFS(СВЦЭМ!$F$39:$F$782,СВЦЭМ!$A$39:$A$782,$A214,СВЦЭМ!$B$39:$B$782,T$190)+'СЕТ СН'!$F$12</f>
        <v>156.58530440999999</v>
      </c>
      <c r="U214" s="36">
        <f>SUMIFS(СВЦЭМ!$F$39:$F$782,СВЦЭМ!$A$39:$A$782,$A214,СВЦЭМ!$B$39:$B$782,U$190)+'СЕТ СН'!$F$12</f>
        <v>157.15172186000001</v>
      </c>
      <c r="V214" s="36">
        <f>SUMIFS(СВЦЭМ!$F$39:$F$782,СВЦЭМ!$A$39:$A$782,$A214,СВЦЭМ!$B$39:$B$782,V$190)+'СЕТ СН'!$F$12</f>
        <v>158.96543754999999</v>
      </c>
      <c r="W214" s="36">
        <f>SUMIFS(СВЦЭМ!$F$39:$F$782,СВЦЭМ!$A$39:$A$782,$A214,СВЦЭМ!$B$39:$B$782,W$190)+'СЕТ СН'!$F$12</f>
        <v>161.76261837999999</v>
      </c>
      <c r="X214" s="36">
        <f>SUMIFS(СВЦЭМ!$F$39:$F$782,СВЦЭМ!$A$39:$A$782,$A214,СВЦЭМ!$B$39:$B$782,X$190)+'СЕТ СН'!$F$12</f>
        <v>165.25943422</v>
      </c>
      <c r="Y214" s="36">
        <f>SUMIFS(СВЦЭМ!$F$39:$F$782,СВЦЭМ!$A$39:$A$782,$A214,СВЦЭМ!$B$39:$B$782,Y$190)+'СЕТ СН'!$F$12</f>
        <v>169.22436963999999</v>
      </c>
    </row>
    <row r="215" spans="1:25" ht="15.75" x14ac:dyDescent="0.2">
      <c r="A215" s="35">
        <f t="shared" si="5"/>
        <v>45590</v>
      </c>
      <c r="B215" s="36">
        <f>SUMIFS(СВЦЭМ!$F$39:$F$782,СВЦЭМ!$A$39:$A$782,$A215,СВЦЭМ!$B$39:$B$782,B$190)+'СЕТ СН'!$F$12</f>
        <v>166.00676243999999</v>
      </c>
      <c r="C215" s="36">
        <f>SUMIFS(СВЦЭМ!$F$39:$F$782,СВЦЭМ!$A$39:$A$782,$A215,СВЦЭМ!$B$39:$B$782,C$190)+'СЕТ СН'!$F$12</f>
        <v>171.67035881999999</v>
      </c>
      <c r="D215" s="36">
        <f>SUMIFS(СВЦЭМ!$F$39:$F$782,СВЦЭМ!$A$39:$A$782,$A215,СВЦЭМ!$B$39:$B$782,D$190)+'СЕТ СН'!$F$12</f>
        <v>174.76251192000001</v>
      </c>
      <c r="E215" s="36">
        <f>SUMIFS(СВЦЭМ!$F$39:$F$782,СВЦЭМ!$A$39:$A$782,$A215,СВЦЭМ!$B$39:$B$782,E$190)+'СЕТ СН'!$F$12</f>
        <v>176.63724399</v>
      </c>
      <c r="F215" s="36">
        <f>SUMIFS(СВЦЭМ!$F$39:$F$782,СВЦЭМ!$A$39:$A$782,$A215,СВЦЭМ!$B$39:$B$782,F$190)+'СЕТ СН'!$F$12</f>
        <v>175.60772806</v>
      </c>
      <c r="G215" s="36">
        <f>SUMIFS(СВЦЭМ!$F$39:$F$782,СВЦЭМ!$A$39:$A$782,$A215,СВЦЭМ!$B$39:$B$782,G$190)+'СЕТ СН'!$F$12</f>
        <v>180.39130782000001</v>
      </c>
      <c r="H215" s="36">
        <f>SUMIFS(СВЦЭМ!$F$39:$F$782,СВЦЭМ!$A$39:$A$782,$A215,СВЦЭМ!$B$39:$B$782,H$190)+'СЕТ СН'!$F$12</f>
        <v>177.05511827999999</v>
      </c>
      <c r="I215" s="36">
        <f>SUMIFS(СВЦЭМ!$F$39:$F$782,СВЦЭМ!$A$39:$A$782,$A215,СВЦЭМ!$B$39:$B$782,I$190)+'СЕТ СН'!$F$12</f>
        <v>170.19317164</v>
      </c>
      <c r="J215" s="36">
        <f>SUMIFS(СВЦЭМ!$F$39:$F$782,СВЦЭМ!$A$39:$A$782,$A215,СВЦЭМ!$B$39:$B$782,J$190)+'СЕТ СН'!$F$12</f>
        <v>163.24435026</v>
      </c>
      <c r="K215" s="36">
        <f>SUMIFS(СВЦЭМ!$F$39:$F$782,СВЦЭМ!$A$39:$A$782,$A215,СВЦЭМ!$B$39:$B$782,K$190)+'СЕТ СН'!$F$12</f>
        <v>160.99590036000001</v>
      </c>
      <c r="L215" s="36">
        <f>SUMIFS(СВЦЭМ!$F$39:$F$782,СВЦЭМ!$A$39:$A$782,$A215,СВЦЭМ!$B$39:$B$782,L$190)+'СЕТ СН'!$F$12</f>
        <v>160.30906238</v>
      </c>
      <c r="M215" s="36">
        <f>SUMIFS(СВЦЭМ!$F$39:$F$782,СВЦЭМ!$A$39:$A$782,$A215,СВЦЭМ!$B$39:$B$782,M$190)+'СЕТ СН'!$F$12</f>
        <v>159.77285147000001</v>
      </c>
      <c r="N215" s="36">
        <f>SUMIFS(СВЦЭМ!$F$39:$F$782,СВЦЭМ!$A$39:$A$782,$A215,СВЦЭМ!$B$39:$B$782,N$190)+'СЕТ СН'!$F$12</f>
        <v>162.96709630999999</v>
      </c>
      <c r="O215" s="36">
        <f>SUMIFS(СВЦЭМ!$F$39:$F$782,СВЦЭМ!$A$39:$A$782,$A215,СВЦЭМ!$B$39:$B$782,O$190)+'СЕТ СН'!$F$12</f>
        <v>159.3902673</v>
      </c>
      <c r="P215" s="36">
        <f>SUMIFS(СВЦЭМ!$F$39:$F$782,СВЦЭМ!$A$39:$A$782,$A215,СВЦЭМ!$B$39:$B$782,P$190)+'СЕТ СН'!$F$12</f>
        <v>159.18798935000001</v>
      </c>
      <c r="Q215" s="36">
        <f>SUMIFS(СВЦЭМ!$F$39:$F$782,СВЦЭМ!$A$39:$A$782,$A215,СВЦЭМ!$B$39:$B$782,Q$190)+'СЕТ СН'!$F$12</f>
        <v>165.76188611000001</v>
      </c>
      <c r="R215" s="36">
        <f>SUMIFS(СВЦЭМ!$F$39:$F$782,СВЦЭМ!$A$39:$A$782,$A215,СВЦЭМ!$B$39:$B$782,R$190)+'СЕТ СН'!$F$12</f>
        <v>164.67406001000001</v>
      </c>
      <c r="S215" s="36">
        <f>SUMIFS(СВЦЭМ!$F$39:$F$782,СВЦЭМ!$A$39:$A$782,$A215,СВЦЭМ!$B$39:$B$782,S$190)+'СЕТ СН'!$F$12</f>
        <v>161.21095317999999</v>
      </c>
      <c r="T215" s="36">
        <f>SUMIFS(СВЦЭМ!$F$39:$F$782,СВЦЭМ!$A$39:$A$782,$A215,СВЦЭМ!$B$39:$B$782,T$190)+'СЕТ СН'!$F$12</f>
        <v>154.17116913999999</v>
      </c>
      <c r="U215" s="36">
        <f>SUMIFS(СВЦЭМ!$F$39:$F$782,СВЦЭМ!$A$39:$A$782,$A215,СВЦЭМ!$B$39:$B$782,U$190)+'СЕТ СН'!$F$12</f>
        <v>155.37724254</v>
      </c>
      <c r="V215" s="36">
        <f>SUMIFS(СВЦЭМ!$F$39:$F$782,СВЦЭМ!$A$39:$A$782,$A215,СВЦЭМ!$B$39:$B$782,V$190)+'СЕТ СН'!$F$12</f>
        <v>158.36447927</v>
      </c>
      <c r="W215" s="36">
        <f>SUMIFS(СВЦЭМ!$F$39:$F$782,СВЦЭМ!$A$39:$A$782,$A215,СВЦЭМ!$B$39:$B$782,W$190)+'СЕТ СН'!$F$12</f>
        <v>159.69811684000001</v>
      </c>
      <c r="X215" s="36">
        <f>SUMIFS(СВЦЭМ!$F$39:$F$782,СВЦЭМ!$A$39:$A$782,$A215,СВЦЭМ!$B$39:$B$782,X$190)+'СЕТ СН'!$F$12</f>
        <v>164.99378949999999</v>
      </c>
      <c r="Y215" s="36">
        <f>SUMIFS(СВЦЭМ!$F$39:$F$782,СВЦЭМ!$A$39:$A$782,$A215,СВЦЭМ!$B$39:$B$782,Y$190)+'СЕТ СН'!$F$12</f>
        <v>176.43969953999999</v>
      </c>
    </row>
    <row r="216" spans="1:25" ht="15.75" x14ac:dyDescent="0.2">
      <c r="A216" s="35">
        <f t="shared" si="5"/>
        <v>45591</v>
      </c>
      <c r="B216" s="36">
        <f>SUMIFS(СВЦЭМ!$F$39:$F$782,СВЦЭМ!$A$39:$A$782,$A216,СВЦЭМ!$B$39:$B$782,B$190)+'СЕТ СН'!$F$12</f>
        <v>171.80757627</v>
      </c>
      <c r="C216" s="36">
        <f>SUMIFS(СВЦЭМ!$F$39:$F$782,СВЦЭМ!$A$39:$A$782,$A216,СВЦЭМ!$B$39:$B$782,C$190)+'СЕТ СН'!$F$12</f>
        <v>178.9553032</v>
      </c>
      <c r="D216" s="36">
        <f>SUMIFS(СВЦЭМ!$F$39:$F$782,СВЦЭМ!$A$39:$A$782,$A216,СВЦЭМ!$B$39:$B$782,D$190)+'СЕТ СН'!$F$12</f>
        <v>180.99838045000001</v>
      </c>
      <c r="E216" s="36">
        <f>SUMIFS(СВЦЭМ!$F$39:$F$782,СВЦЭМ!$A$39:$A$782,$A216,СВЦЭМ!$B$39:$B$782,E$190)+'СЕТ СН'!$F$12</f>
        <v>181.35055335999999</v>
      </c>
      <c r="F216" s="36">
        <f>SUMIFS(СВЦЭМ!$F$39:$F$782,СВЦЭМ!$A$39:$A$782,$A216,СВЦЭМ!$B$39:$B$782,F$190)+'СЕТ СН'!$F$12</f>
        <v>183.37515468000001</v>
      </c>
      <c r="G216" s="36">
        <f>SUMIFS(СВЦЭМ!$F$39:$F$782,СВЦЭМ!$A$39:$A$782,$A216,СВЦЭМ!$B$39:$B$782,G$190)+'СЕТ СН'!$F$12</f>
        <v>181.36354453999999</v>
      </c>
      <c r="H216" s="36">
        <f>SUMIFS(СВЦЭМ!$F$39:$F$782,СВЦЭМ!$A$39:$A$782,$A216,СВЦЭМ!$B$39:$B$782,H$190)+'СЕТ СН'!$F$12</f>
        <v>176.74582211000001</v>
      </c>
      <c r="I216" s="36">
        <f>SUMIFS(СВЦЭМ!$F$39:$F$782,СВЦЭМ!$A$39:$A$782,$A216,СВЦЭМ!$B$39:$B$782,I$190)+'СЕТ СН'!$F$12</f>
        <v>174.69653765000001</v>
      </c>
      <c r="J216" s="36">
        <f>SUMIFS(СВЦЭМ!$F$39:$F$782,СВЦЭМ!$A$39:$A$782,$A216,СВЦЭМ!$B$39:$B$782,J$190)+'СЕТ СН'!$F$12</f>
        <v>167.03093269999999</v>
      </c>
      <c r="K216" s="36">
        <f>SUMIFS(СВЦЭМ!$F$39:$F$782,СВЦЭМ!$A$39:$A$782,$A216,СВЦЭМ!$B$39:$B$782,K$190)+'СЕТ СН'!$F$12</f>
        <v>158.8024364</v>
      </c>
      <c r="L216" s="36">
        <f>SUMIFS(СВЦЭМ!$F$39:$F$782,СВЦЭМ!$A$39:$A$782,$A216,СВЦЭМ!$B$39:$B$782,L$190)+'СЕТ СН'!$F$12</f>
        <v>153.77049220000001</v>
      </c>
      <c r="M216" s="36">
        <f>SUMIFS(СВЦЭМ!$F$39:$F$782,СВЦЭМ!$A$39:$A$782,$A216,СВЦЭМ!$B$39:$B$782,M$190)+'СЕТ СН'!$F$12</f>
        <v>153.7333213</v>
      </c>
      <c r="N216" s="36">
        <f>SUMIFS(СВЦЭМ!$F$39:$F$782,СВЦЭМ!$A$39:$A$782,$A216,СВЦЭМ!$B$39:$B$782,N$190)+'СЕТ СН'!$F$12</f>
        <v>155.09998963000001</v>
      </c>
      <c r="O216" s="36">
        <f>SUMIFS(СВЦЭМ!$F$39:$F$782,СВЦЭМ!$A$39:$A$782,$A216,СВЦЭМ!$B$39:$B$782,O$190)+'СЕТ СН'!$F$12</f>
        <v>156.82949422999999</v>
      </c>
      <c r="P216" s="36">
        <f>SUMIFS(СВЦЭМ!$F$39:$F$782,СВЦЭМ!$A$39:$A$782,$A216,СВЦЭМ!$B$39:$B$782,P$190)+'СЕТ СН'!$F$12</f>
        <v>157.10226370000001</v>
      </c>
      <c r="Q216" s="36">
        <f>SUMIFS(СВЦЭМ!$F$39:$F$782,СВЦЭМ!$A$39:$A$782,$A216,СВЦЭМ!$B$39:$B$782,Q$190)+'СЕТ СН'!$F$12</f>
        <v>157.49447218</v>
      </c>
      <c r="R216" s="36">
        <f>SUMIFS(СВЦЭМ!$F$39:$F$782,СВЦЭМ!$A$39:$A$782,$A216,СВЦЭМ!$B$39:$B$782,R$190)+'СЕТ СН'!$F$12</f>
        <v>159.05917707</v>
      </c>
      <c r="S216" s="36">
        <f>SUMIFS(СВЦЭМ!$F$39:$F$782,СВЦЭМ!$A$39:$A$782,$A216,СВЦЭМ!$B$39:$B$782,S$190)+'СЕТ СН'!$F$12</f>
        <v>158.82941896</v>
      </c>
      <c r="T216" s="36">
        <f>SUMIFS(СВЦЭМ!$F$39:$F$782,СВЦЭМ!$A$39:$A$782,$A216,СВЦЭМ!$B$39:$B$782,T$190)+'СЕТ СН'!$F$12</f>
        <v>152.40661900999999</v>
      </c>
      <c r="U216" s="36">
        <f>SUMIFS(СВЦЭМ!$F$39:$F$782,СВЦЭМ!$A$39:$A$782,$A216,СВЦЭМ!$B$39:$B$782,U$190)+'СЕТ СН'!$F$12</f>
        <v>152.48867121000001</v>
      </c>
      <c r="V216" s="36">
        <f>SUMIFS(СВЦЭМ!$F$39:$F$782,СВЦЭМ!$A$39:$A$782,$A216,СВЦЭМ!$B$39:$B$782,V$190)+'СЕТ СН'!$F$12</f>
        <v>154.52305761</v>
      </c>
      <c r="W216" s="36">
        <f>SUMIFS(СВЦЭМ!$F$39:$F$782,СВЦЭМ!$A$39:$A$782,$A216,СВЦЭМ!$B$39:$B$782,W$190)+'СЕТ СН'!$F$12</f>
        <v>153.87263490999999</v>
      </c>
      <c r="X216" s="36">
        <f>SUMIFS(СВЦЭМ!$F$39:$F$782,СВЦЭМ!$A$39:$A$782,$A216,СВЦЭМ!$B$39:$B$782,X$190)+'СЕТ СН'!$F$12</f>
        <v>158.22522311</v>
      </c>
      <c r="Y216" s="36">
        <f>SUMIFS(СВЦЭМ!$F$39:$F$782,СВЦЭМ!$A$39:$A$782,$A216,СВЦЭМ!$B$39:$B$782,Y$190)+'СЕТ СН'!$F$12</f>
        <v>164.67290879000001</v>
      </c>
    </row>
    <row r="217" spans="1:25" ht="15.75" x14ac:dyDescent="0.2">
      <c r="A217" s="35">
        <f t="shared" si="5"/>
        <v>45592</v>
      </c>
      <c r="B217" s="36">
        <f>SUMIFS(СВЦЭМ!$F$39:$F$782,СВЦЭМ!$A$39:$A$782,$A217,СВЦЭМ!$B$39:$B$782,B$190)+'СЕТ СН'!$F$12</f>
        <v>164.61201338000001</v>
      </c>
      <c r="C217" s="36">
        <f>SUMIFS(СВЦЭМ!$F$39:$F$782,СВЦЭМ!$A$39:$A$782,$A217,СВЦЭМ!$B$39:$B$782,C$190)+'СЕТ СН'!$F$12</f>
        <v>170.63860677</v>
      </c>
      <c r="D217" s="36">
        <f>SUMIFS(СВЦЭМ!$F$39:$F$782,СВЦЭМ!$A$39:$A$782,$A217,СВЦЭМ!$B$39:$B$782,D$190)+'СЕТ СН'!$F$12</f>
        <v>173.60812024000001</v>
      </c>
      <c r="E217" s="36">
        <f>SUMIFS(СВЦЭМ!$F$39:$F$782,СВЦЭМ!$A$39:$A$782,$A217,СВЦЭМ!$B$39:$B$782,E$190)+'СЕТ СН'!$F$12</f>
        <v>175.46390783999999</v>
      </c>
      <c r="F217" s="36">
        <f>SUMIFS(СВЦЭМ!$F$39:$F$782,СВЦЭМ!$A$39:$A$782,$A217,СВЦЭМ!$B$39:$B$782,F$190)+'СЕТ СН'!$F$12</f>
        <v>176.32675413999999</v>
      </c>
      <c r="G217" s="36">
        <f>SUMIFS(СВЦЭМ!$F$39:$F$782,СВЦЭМ!$A$39:$A$782,$A217,СВЦЭМ!$B$39:$B$782,G$190)+'СЕТ СН'!$F$12</f>
        <v>174.04364684999999</v>
      </c>
      <c r="H217" s="36">
        <f>SUMIFS(СВЦЭМ!$F$39:$F$782,СВЦЭМ!$A$39:$A$782,$A217,СВЦЭМ!$B$39:$B$782,H$190)+'СЕТ СН'!$F$12</f>
        <v>170.33183851999999</v>
      </c>
      <c r="I217" s="36">
        <f>SUMIFS(СВЦЭМ!$F$39:$F$782,СВЦЭМ!$A$39:$A$782,$A217,СВЦЭМ!$B$39:$B$782,I$190)+'СЕТ СН'!$F$12</f>
        <v>168.39689870000001</v>
      </c>
      <c r="J217" s="36">
        <f>SUMIFS(СВЦЭМ!$F$39:$F$782,СВЦЭМ!$A$39:$A$782,$A217,СВЦЭМ!$B$39:$B$782,J$190)+'СЕТ СН'!$F$12</f>
        <v>159.07333957</v>
      </c>
      <c r="K217" s="36">
        <f>SUMIFS(СВЦЭМ!$F$39:$F$782,СВЦЭМ!$A$39:$A$782,$A217,СВЦЭМ!$B$39:$B$782,K$190)+'СЕТ СН'!$F$12</f>
        <v>151.72751855999999</v>
      </c>
      <c r="L217" s="36">
        <f>SUMIFS(СВЦЭМ!$F$39:$F$782,СВЦЭМ!$A$39:$A$782,$A217,СВЦЭМ!$B$39:$B$782,L$190)+'СЕТ СН'!$F$12</f>
        <v>149.02370583999999</v>
      </c>
      <c r="M217" s="36">
        <f>SUMIFS(СВЦЭМ!$F$39:$F$782,СВЦЭМ!$A$39:$A$782,$A217,СВЦЭМ!$B$39:$B$782,M$190)+'СЕТ СН'!$F$12</f>
        <v>149.64461453000001</v>
      </c>
      <c r="N217" s="36">
        <f>SUMIFS(СВЦЭМ!$F$39:$F$782,СВЦЭМ!$A$39:$A$782,$A217,СВЦЭМ!$B$39:$B$782,N$190)+'СЕТ СН'!$F$12</f>
        <v>151.57870914</v>
      </c>
      <c r="O217" s="36">
        <f>SUMIFS(СВЦЭМ!$F$39:$F$782,СВЦЭМ!$A$39:$A$782,$A217,СВЦЭМ!$B$39:$B$782,O$190)+'СЕТ СН'!$F$12</f>
        <v>155.11798178999999</v>
      </c>
      <c r="P217" s="36">
        <f>SUMIFS(СВЦЭМ!$F$39:$F$782,СВЦЭМ!$A$39:$A$782,$A217,СВЦЭМ!$B$39:$B$782,P$190)+'СЕТ СН'!$F$12</f>
        <v>156.47444992000001</v>
      </c>
      <c r="Q217" s="36">
        <f>SUMIFS(СВЦЭМ!$F$39:$F$782,СВЦЭМ!$A$39:$A$782,$A217,СВЦЭМ!$B$39:$B$782,Q$190)+'СЕТ СН'!$F$12</f>
        <v>156.76470842000001</v>
      </c>
      <c r="R217" s="36">
        <f>SUMIFS(СВЦЭМ!$F$39:$F$782,СВЦЭМ!$A$39:$A$782,$A217,СВЦЭМ!$B$39:$B$782,R$190)+'СЕТ СН'!$F$12</f>
        <v>159.18536531999999</v>
      </c>
      <c r="S217" s="36">
        <f>SUMIFS(СВЦЭМ!$F$39:$F$782,СВЦЭМ!$A$39:$A$782,$A217,СВЦЭМ!$B$39:$B$782,S$190)+'СЕТ СН'!$F$12</f>
        <v>154.77808727999999</v>
      </c>
      <c r="T217" s="36">
        <f>SUMIFS(СВЦЭМ!$F$39:$F$782,СВЦЭМ!$A$39:$A$782,$A217,СВЦЭМ!$B$39:$B$782,T$190)+'СЕТ СН'!$F$12</f>
        <v>147.09340433</v>
      </c>
      <c r="U217" s="36">
        <f>SUMIFS(СВЦЭМ!$F$39:$F$782,СВЦЭМ!$A$39:$A$782,$A217,СВЦЭМ!$B$39:$B$782,U$190)+'СЕТ СН'!$F$12</f>
        <v>145.79110843000001</v>
      </c>
      <c r="V217" s="36">
        <f>SUMIFS(СВЦЭМ!$F$39:$F$782,СВЦЭМ!$A$39:$A$782,$A217,СВЦЭМ!$B$39:$B$782,V$190)+'СЕТ СН'!$F$12</f>
        <v>147.66643891999999</v>
      </c>
      <c r="W217" s="36">
        <f>SUMIFS(СВЦЭМ!$F$39:$F$782,СВЦЭМ!$A$39:$A$782,$A217,СВЦЭМ!$B$39:$B$782,W$190)+'СЕТ СН'!$F$12</f>
        <v>150.06004621</v>
      </c>
      <c r="X217" s="36">
        <f>SUMIFS(СВЦЭМ!$F$39:$F$782,СВЦЭМ!$A$39:$A$782,$A217,СВЦЭМ!$B$39:$B$782,X$190)+'СЕТ СН'!$F$12</f>
        <v>153.4182113</v>
      </c>
      <c r="Y217" s="36">
        <f>SUMIFS(СВЦЭМ!$F$39:$F$782,СВЦЭМ!$A$39:$A$782,$A217,СВЦЭМ!$B$39:$B$782,Y$190)+'СЕТ СН'!$F$12</f>
        <v>159.52592318999999</v>
      </c>
    </row>
    <row r="218" spans="1:25" ht="15.75" x14ac:dyDescent="0.2">
      <c r="A218" s="35">
        <f t="shared" si="5"/>
        <v>45593</v>
      </c>
      <c r="B218" s="36">
        <f>SUMIFS(СВЦЭМ!$F$39:$F$782,СВЦЭМ!$A$39:$A$782,$A218,СВЦЭМ!$B$39:$B$782,B$190)+'СЕТ СН'!$F$12</f>
        <v>178.53138795999999</v>
      </c>
      <c r="C218" s="36">
        <f>SUMIFS(СВЦЭМ!$F$39:$F$782,СВЦЭМ!$A$39:$A$782,$A218,СВЦЭМ!$B$39:$B$782,C$190)+'СЕТ СН'!$F$12</f>
        <v>183.94915567000001</v>
      </c>
      <c r="D218" s="36">
        <f>SUMIFS(СВЦЭМ!$F$39:$F$782,СВЦЭМ!$A$39:$A$782,$A218,СВЦЭМ!$B$39:$B$782,D$190)+'СЕТ СН'!$F$12</f>
        <v>185.47189134000001</v>
      </c>
      <c r="E218" s="36">
        <f>SUMIFS(СВЦЭМ!$F$39:$F$782,СВЦЭМ!$A$39:$A$782,$A218,СВЦЭМ!$B$39:$B$782,E$190)+'СЕТ СН'!$F$12</f>
        <v>184.68316132999999</v>
      </c>
      <c r="F218" s="36">
        <f>SUMIFS(СВЦЭМ!$F$39:$F$782,СВЦЭМ!$A$39:$A$782,$A218,СВЦЭМ!$B$39:$B$782,F$190)+'СЕТ СН'!$F$12</f>
        <v>184.83462428000001</v>
      </c>
      <c r="G218" s="36">
        <f>SUMIFS(СВЦЭМ!$F$39:$F$782,СВЦЭМ!$A$39:$A$782,$A218,СВЦЭМ!$B$39:$B$782,G$190)+'СЕТ СН'!$F$12</f>
        <v>184.41153211</v>
      </c>
      <c r="H218" s="36">
        <f>SUMIFS(СВЦЭМ!$F$39:$F$782,СВЦЭМ!$A$39:$A$782,$A218,СВЦЭМ!$B$39:$B$782,H$190)+'СЕТ СН'!$F$12</f>
        <v>175.81022302</v>
      </c>
      <c r="I218" s="36">
        <f>SUMIFS(СВЦЭМ!$F$39:$F$782,СВЦЭМ!$A$39:$A$782,$A218,СВЦЭМ!$B$39:$B$782,I$190)+'СЕТ СН'!$F$12</f>
        <v>167.88672509</v>
      </c>
      <c r="J218" s="36">
        <f>SUMIFS(СВЦЭМ!$F$39:$F$782,СВЦЭМ!$A$39:$A$782,$A218,СВЦЭМ!$B$39:$B$782,J$190)+'СЕТ СН'!$F$12</f>
        <v>162.9915215</v>
      </c>
      <c r="K218" s="36">
        <f>SUMIFS(СВЦЭМ!$F$39:$F$782,СВЦЭМ!$A$39:$A$782,$A218,СВЦЭМ!$B$39:$B$782,K$190)+'СЕТ СН'!$F$12</f>
        <v>161.33949788000001</v>
      </c>
      <c r="L218" s="36">
        <f>SUMIFS(СВЦЭМ!$F$39:$F$782,СВЦЭМ!$A$39:$A$782,$A218,СВЦЭМ!$B$39:$B$782,L$190)+'СЕТ СН'!$F$12</f>
        <v>159.04557434</v>
      </c>
      <c r="M218" s="36">
        <f>SUMIFS(СВЦЭМ!$F$39:$F$782,СВЦЭМ!$A$39:$A$782,$A218,СВЦЭМ!$B$39:$B$782,M$190)+'СЕТ СН'!$F$12</f>
        <v>161.76671035000001</v>
      </c>
      <c r="N218" s="36">
        <f>SUMIFS(СВЦЭМ!$F$39:$F$782,СВЦЭМ!$A$39:$A$782,$A218,СВЦЭМ!$B$39:$B$782,N$190)+'СЕТ СН'!$F$12</f>
        <v>164.59296768999999</v>
      </c>
      <c r="O218" s="36">
        <f>SUMIFS(СВЦЭМ!$F$39:$F$782,СВЦЭМ!$A$39:$A$782,$A218,СВЦЭМ!$B$39:$B$782,O$190)+'СЕТ СН'!$F$12</f>
        <v>164.56478043999999</v>
      </c>
      <c r="P218" s="36">
        <f>SUMIFS(СВЦЭМ!$F$39:$F$782,СВЦЭМ!$A$39:$A$782,$A218,СВЦЭМ!$B$39:$B$782,P$190)+'СЕТ СН'!$F$12</f>
        <v>165.80130467000001</v>
      </c>
      <c r="Q218" s="36">
        <f>SUMIFS(СВЦЭМ!$F$39:$F$782,СВЦЭМ!$A$39:$A$782,$A218,СВЦЭМ!$B$39:$B$782,Q$190)+'СЕТ СН'!$F$12</f>
        <v>166.46678441</v>
      </c>
      <c r="R218" s="36">
        <f>SUMIFS(СВЦЭМ!$F$39:$F$782,СВЦЭМ!$A$39:$A$782,$A218,СВЦЭМ!$B$39:$B$782,R$190)+'СЕТ СН'!$F$12</f>
        <v>166.41486155999999</v>
      </c>
      <c r="S218" s="36">
        <f>SUMIFS(СВЦЭМ!$F$39:$F$782,СВЦЭМ!$A$39:$A$782,$A218,СВЦЭМ!$B$39:$B$782,S$190)+'СЕТ СН'!$F$12</f>
        <v>161.59781050999999</v>
      </c>
      <c r="T218" s="36">
        <f>SUMIFS(СВЦЭМ!$F$39:$F$782,СВЦЭМ!$A$39:$A$782,$A218,СВЦЭМ!$B$39:$B$782,T$190)+'СЕТ СН'!$F$12</f>
        <v>155.86750125</v>
      </c>
      <c r="U218" s="36">
        <f>SUMIFS(СВЦЭМ!$F$39:$F$782,СВЦЭМ!$A$39:$A$782,$A218,СВЦЭМ!$B$39:$B$782,U$190)+'СЕТ СН'!$F$12</f>
        <v>155.58089989999999</v>
      </c>
      <c r="V218" s="36">
        <f>SUMIFS(СВЦЭМ!$F$39:$F$782,СВЦЭМ!$A$39:$A$782,$A218,СВЦЭМ!$B$39:$B$782,V$190)+'СЕТ СН'!$F$12</f>
        <v>157.93604604000001</v>
      </c>
      <c r="W218" s="36">
        <f>SUMIFS(СВЦЭМ!$F$39:$F$782,СВЦЭМ!$A$39:$A$782,$A218,СВЦЭМ!$B$39:$B$782,W$190)+'СЕТ СН'!$F$12</f>
        <v>161.69938124999999</v>
      </c>
      <c r="X218" s="36">
        <f>SUMIFS(СВЦЭМ!$F$39:$F$782,СВЦЭМ!$A$39:$A$782,$A218,СВЦЭМ!$B$39:$B$782,X$190)+'СЕТ СН'!$F$12</f>
        <v>166.96384621000001</v>
      </c>
      <c r="Y218" s="36">
        <f>SUMIFS(СВЦЭМ!$F$39:$F$782,СВЦЭМ!$A$39:$A$782,$A218,СВЦЭМ!$B$39:$B$782,Y$190)+'СЕТ СН'!$F$12</f>
        <v>174.69134789</v>
      </c>
    </row>
    <row r="219" spans="1:25" ht="15.75" x14ac:dyDescent="0.2">
      <c r="A219" s="35">
        <f t="shared" si="5"/>
        <v>45594</v>
      </c>
      <c r="B219" s="36">
        <f>SUMIFS(СВЦЭМ!$F$39:$F$782,СВЦЭМ!$A$39:$A$782,$A219,СВЦЭМ!$B$39:$B$782,B$190)+'СЕТ СН'!$F$12</f>
        <v>178.00324735999999</v>
      </c>
      <c r="C219" s="36">
        <f>SUMIFS(СВЦЭМ!$F$39:$F$782,СВЦЭМ!$A$39:$A$782,$A219,СВЦЭМ!$B$39:$B$782,C$190)+'СЕТ СН'!$F$12</f>
        <v>181.86910642000001</v>
      </c>
      <c r="D219" s="36">
        <f>SUMIFS(СВЦЭМ!$F$39:$F$782,СВЦЭМ!$A$39:$A$782,$A219,СВЦЭМ!$B$39:$B$782,D$190)+'СЕТ СН'!$F$12</f>
        <v>184.47720476000001</v>
      </c>
      <c r="E219" s="36">
        <f>SUMIFS(СВЦЭМ!$F$39:$F$782,СВЦЭМ!$A$39:$A$782,$A219,СВЦЭМ!$B$39:$B$782,E$190)+'СЕТ СН'!$F$12</f>
        <v>183.68515606</v>
      </c>
      <c r="F219" s="36">
        <f>SUMIFS(СВЦЭМ!$F$39:$F$782,СВЦЭМ!$A$39:$A$782,$A219,СВЦЭМ!$B$39:$B$782,F$190)+'СЕТ СН'!$F$12</f>
        <v>184.54073446000001</v>
      </c>
      <c r="G219" s="36">
        <f>SUMIFS(СВЦЭМ!$F$39:$F$782,СВЦЭМ!$A$39:$A$782,$A219,СВЦЭМ!$B$39:$B$782,G$190)+'СЕТ СН'!$F$12</f>
        <v>180.64312688000001</v>
      </c>
      <c r="H219" s="36">
        <f>SUMIFS(СВЦЭМ!$F$39:$F$782,СВЦЭМ!$A$39:$A$782,$A219,СВЦЭМ!$B$39:$B$782,H$190)+'СЕТ СН'!$F$12</f>
        <v>170.32095652000001</v>
      </c>
      <c r="I219" s="36">
        <f>SUMIFS(СВЦЭМ!$F$39:$F$782,СВЦЭМ!$A$39:$A$782,$A219,СВЦЭМ!$B$39:$B$782,I$190)+'СЕТ СН'!$F$12</f>
        <v>166.10704737</v>
      </c>
      <c r="J219" s="36">
        <f>SUMIFS(СВЦЭМ!$F$39:$F$782,СВЦЭМ!$A$39:$A$782,$A219,СВЦЭМ!$B$39:$B$782,J$190)+'СЕТ СН'!$F$12</f>
        <v>161.48607557</v>
      </c>
      <c r="K219" s="36">
        <f>SUMIFS(СВЦЭМ!$F$39:$F$782,СВЦЭМ!$A$39:$A$782,$A219,СВЦЭМ!$B$39:$B$782,K$190)+'СЕТ СН'!$F$12</f>
        <v>160.00834558</v>
      </c>
      <c r="L219" s="36">
        <f>SUMIFS(СВЦЭМ!$F$39:$F$782,СВЦЭМ!$A$39:$A$782,$A219,СВЦЭМ!$B$39:$B$782,L$190)+'СЕТ СН'!$F$12</f>
        <v>158.34354114000001</v>
      </c>
      <c r="M219" s="36">
        <f>SUMIFS(СВЦЭМ!$F$39:$F$782,СВЦЭМ!$A$39:$A$782,$A219,СВЦЭМ!$B$39:$B$782,M$190)+'СЕТ СН'!$F$12</f>
        <v>159.21362221000001</v>
      </c>
      <c r="N219" s="36">
        <f>SUMIFS(СВЦЭМ!$F$39:$F$782,СВЦЭМ!$A$39:$A$782,$A219,СВЦЭМ!$B$39:$B$782,N$190)+'СЕТ СН'!$F$12</f>
        <v>160.68985595999999</v>
      </c>
      <c r="O219" s="36">
        <f>SUMIFS(СВЦЭМ!$F$39:$F$782,СВЦЭМ!$A$39:$A$782,$A219,СВЦЭМ!$B$39:$B$782,O$190)+'СЕТ СН'!$F$12</f>
        <v>162.72130128000001</v>
      </c>
      <c r="P219" s="36">
        <f>SUMIFS(СВЦЭМ!$F$39:$F$782,СВЦЭМ!$A$39:$A$782,$A219,СВЦЭМ!$B$39:$B$782,P$190)+'СЕТ СН'!$F$12</f>
        <v>163.58548299</v>
      </c>
      <c r="Q219" s="36">
        <f>SUMIFS(СВЦЭМ!$F$39:$F$782,СВЦЭМ!$A$39:$A$782,$A219,СВЦЭМ!$B$39:$B$782,Q$190)+'СЕТ СН'!$F$12</f>
        <v>164.29575682000001</v>
      </c>
      <c r="R219" s="36">
        <f>SUMIFS(СВЦЭМ!$F$39:$F$782,СВЦЭМ!$A$39:$A$782,$A219,СВЦЭМ!$B$39:$B$782,R$190)+'СЕТ СН'!$F$12</f>
        <v>163.80966612</v>
      </c>
      <c r="S219" s="36">
        <f>SUMIFS(СВЦЭМ!$F$39:$F$782,СВЦЭМ!$A$39:$A$782,$A219,СВЦЭМ!$B$39:$B$782,S$190)+'СЕТ СН'!$F$12</f>
        <v>160.71231644</v>
      </c>
      <c r="T219" s="36">
        <f>SUMIFS(СВЦЭМ!$F$39:$F$782,СВЦЭМ!$A$39:$A$782,$A219,СВЦЭМ!$B$39:$B$782,T$190)+'СЕТ СН'!$F$12</f>
        <v>152.11638296999999</v>
      </c>
      <c r="U219" s="36">
        <f>SUMIFS(СВЦЭМ!$F$39:$F$782,СВЦЭМ!$A$39:$A$782,$A219,СВЦЭМ!$B$39:$B$782,U$190)+'СЕТ СН'!$F$12</f>
        <v>154.72352907000001</v>
      </c>
      <c r="V219" s="36">
        <f>SUMIFS(СВЦЭМ!$F$39:$F$782,СВЦЭМ!$A$39:$A$782,$A219,СВЦЭМ!$B$39:$B$782,V$190)+'СЕТ СН'!$F$12</f>
        <v>157.30666348</v>
      </c>
      <c r="W219" s="36">
        <f>SUMIFS(СВЦЭМ!$F$39:$F$782,СВЦЭМ!$A$39:$A$782,$A219,СВЦЭМ!$B$39:$B$782,W$190)+'СЕТ СН'!$F$12</f>
        <v>161.08862350000001</v>
      </c>
      <c r="X219" s="36">
        <f>SUMIFS(СВЦЭМ!$F$39:$F$782,СВЦЭМ!$A$39:$A$782,$A219,СВЦЭМ!$B$39:$B$782,X$190)+'СЕТ СН'!$F$12</f>
        <v>164.38414857000001</v>
      </c>
      <c r="Y219" s="36">
        <f>SUMIFS(СВЦЭМ!$F$39:$F$782,СВЦЭМ!$A$39:$A$782,$A219,СВЦЭМ!$B$39:$B$782,Y$190)+'СЕТ СН'!$F$12</f>
        <v>170.37402924</v>
      </c>
    </row>
    <row r="220" spans="1:25" ht="15.75" x14ac:dyDescent="0.2">
      <c r="A220" s="35">
        <f t="shared" si="5"/>
        <v>45595</v>
      </c>
      <c r="B220" s="36">
        <f>SUMIFS(СВЦЭМ!$F$39:$F$782,СВЦЭМ!$A$39:$A$782,$A220,СВЦЭМ!$B$39:$B$782,B$190)+'СЕТ СН'!$F$12</f>
        <v>197.34524694999999</v>
      </c>
      <c r="C220" s="36">
        <f>SUMIFS(СВЦЭМ!$F$39:$F$782,СВЦЭМ!$A$39:$A$782,$A220,СВЦЭМ!$B$39:$B$782,C$190)+'СЕТ СН'!$F$12</f>
        <v>199.74710793</v>
      </c>
      <c r="D220" s="36">
        <f>SUMIFS(СВЦЭМ!$F$39:$F$782,СВЦЭМ!$A$39:$A$782,$A220,СВЦЭМ!$B$39:$B$782,D$190)+'СЕТ СН'!$F$12</f>
        <v>205.59363891000001</v>
      </c>
      <c r="E220" s="36">
        <f>SUMIFS(СВЦЭМ!$F$39:$F$782,СВЦЭМ!$A$39:$A$782,$A220,СВЦЭМ!$B$39:$B$782,E$190)+'СЕТ СН'!$F$12</f>
        <v>204.93390234</v>
      </c>
      <c r="F220" s="36">
        <f>SUMIFS(СВЦЭМ!$F$39:$F$782,СВЦЭМ!$A$39:$A$782,$A220,СВЦЭМ!$B$39:$B$782,F$190)+'СЕТ СН'!$F$12</f>
        <v>203.73825862999999</v>
      </c>
      <c r="G220" s="36">
        <f>SUMIFS(СВЦЭМ!$F$39:$F$782,СВЦЭМ!$A$39:$A$782,$A220,СВЦЭМ!$B$39:$B$782,G$190)+'СЕТ СН'!$F$12</f>
        <v>202.33848567000001</v>
      </c>
      <c r="H220" s="36">
        <f>SUMIFS(СВЦЭМ!$F$39:$F$782,СВЦЭМ!$A$39:$A$782,$A220,СВЦЭМ!$B$39:$B$782,H$190)+'СЕТ СН'!$F$12</f>
        <v>191.89656707</v>
      </c>
      <c r="I220" s="36">
        <f>SUMIFS(СВЦЭМ!$F$39:$F$782,СВЦЭМ!$A$39:$A$782,$A220,СВЦЭМ!$B$39:$B$782,I$190)+'СЕТ СН'!$F$12</f>
        <v>186.87946104</v>
      </c>
      <c r="J220" s="36">
        <f>SUMIFS(СВЦЭМ!$F$39:$F$782,СВЦЭМ!$A$39:$A$782,$A220,СВЦЭМ!$B$39:$B$782,J$190)+'СЕТ СН'!$F$12</f>
        <v>180.52795660999999</v>
      </c>
      <c r="K220" s="36">
        <f>SUMIFS(СВЦЭМ!$F$39:$F$782,СВЦЭМ!$A$39:$A$782,$A220,СВЦЭМ!$B$39:$B$782,K$190)+'СЕТ СН'!$F$12</f>
        <v>179.72679423</v>
      </c>
      <c r="L220" s="36">
        <f>SUMIFS(СВЦЭМ!$F$39:$F$782,СВЦЭМ!$A$39:$A$782,$A220,СВЦЭМ!$B$39:$B$782,L$190)+'СЕТ СН'!$F$12</f>
        <v>177.33815684000001</v>
      </c>
      <c r="M220" s="36">
        <f>SUMIFS(СВЦЭМ!$F$39:$F$782,СВЦЭМ!$A$39:$A$782,$A220,СВЦЭМ!$B$39:$B$782,M$190)+'СЕТ СН'!$F$12</f>
        <v>178.45136994999999</v>
      </c>
      <c r="N220" s="36">
        <f>SUMIFS(СВЦЭМ!$F$39:$F$782,СВЦЭМ!$A$39:$A$782,$A220,СВЦЭМ!$B$39:$B$782,N$190)+'СЕТ СН'!$F$12</f>
        <v>181.01326179</v>
      </c>
      <c r="O220" s="36">
        <f>SUMIFS(СВЦЭМ!$F$39:$F$782,СВЦЭМ!$A$39:$A$782,$A220,СВЦЭМ!$B$39:$B$782,O$190)+'СЕТ СН'!$F$12</f>
        <v>182.03361541000001</v>
      </c>
      <c r="P220" s="36">
        <f>SUMIFS(СВЦЭМ!$F$39:$F$782,СВЦЭМ!$A$39:$A$782,$A220,СВЦЭМ!$B$39:$B$782,P$190)+'СЕТ СН'!$F$12</f>
        <v>182.8384964</v>
      </c>
      <c r="Q220" s="36">
        <f>SUMIFS(СВЦЭМ!$F$39:$F$782,СВЦЭМ!$A$39:$A$782,$A220,СВЦЭМ!$B$39:$B$782,Q$190)+'СЕТ СН'!$F$12</f>
        <v>184.67830950000001</v>
      </c>
      <c r="R220" s="36">
        <f>SUMIFS(СВЦЭМ!$F$39:$F$782,СВЦЭМ!$A$39:$A$782,$A220,СВЦЭМ!$B$39:$B$782,R$190)+'СЕТ СН'!$F$12</f>
        <v>184.07076312999999</v>
      </c>
      <c r="S220" s="36">
        <f>SUMIFS(СВЦЭМ!$F$39:$F$782,СВЦЭМ!$A$39:$A$782,$A220,СВЦЭМ!$B$39:$B$782,S$190)+'СЕТ СН'!$F$12</f>
        <v>180.81631973</v>
      </c>
      <c r="T220" s="36">
        <f>SUMIFS(СВЦЭМ!$F$39:$F$782,СВЦЭМ!$A$39:$A$782,$A220,СВЦЭМ!$B$39:$B$782,T$190)+'СЕТ СН'!$F$12</f>
        <v>174.09732392999999</v>
      </c>
      <c r="U220" s="36">
        <f>SUMIFS(СВЦЭМ!$F$39:$F$782,СВЦЭМ!$A$39:$A$782,$A220,СВЦЭМ!$B$39:$B$782,U$190)+'СЕТ СН'!$F$12</f>
        <v>172.14611131000001</v>
      </c>
      <c r="V220" s="36">
        <f>SUMIFS(СВЦЭМ!$F$39:$F$782,СВЦЭМ!$A$39:$A$782,$A220,СВЦЭМ!$B$39:$B$782,V$190)+'СЕТ СН'!$F$12</f>
        <v>174.14970267000001</v>
      </c>
      <c r="W220" s="36">
        <f>SUMIFS(СВЦЭМ!$F$39:$F$782,СВЦЭМ!$A$39:$A$782,$A220,СВЦЭМ!$B$39:$B$782,W$190)+'СЕТ СН'!$F$12</f>
        <v>176.96552062999999</v>
      </c>
      <c r="X220" s="36">
        <f>SUMIFS(СВЦЭМ!$F$39:$F$782,СВЦЭМ!$A$39:$A$782,$A220,СВЦЭМ!$B$39:$B$782,X$190)+'СЕТ СН'!$F$12</f>
        <v>182.24686299000001</v>
      </c>
      <c r="Y220" s="36">
        <f>SUMIFS(СВЦЭМ!$F$39:$F$782,СВЦЭМ!$A$39:$A$782,$A220,СВЦЭМ!$B$39:$B$782,Y$190)+'СЕТ СН'!$F$12</f>
        <v>188.56598156999999</v>
      </c>
    </row>
    <row r="221" spans="1:25" ht="15.75" x14ac:dyDescent="0.2">
      <c r="A221" s="35">
        <f t="shared" si="5"/>
        <v>45596</v>
      </c>
      <c r="B221" s="36">
        <f>SUMIFS(СВЦЭМ!$F$39:$F$782,СВЦЭМ!$A$39:$A$782,$A221,СВЦЭМ!$B$39:$B$782,B$190)+'СЕТ СН'!$F$12</f>
        <v>199.24275259000001</v>
      </c>
      <c r="C221" s="36">
        <f>SUMIFS(СВЦЭМ!$F$39:$F$782,СВЦЭМ!$A$39:$A$782,$A221,СВЦЭМ!$B$39:$B$782,C$190)+'СЕТ СН'!$F$12</f>
        <v>196.87368562</v>
      </c>
      <c r="D221" s="36">
        <f>SUMIFS(СВЦЭМ!$F$39:$F$782,СВЦЭМ!$A$39:$A$782,$A221,СВЦЭМ!$B$39:$B$782,D$190)+'СЕТ СН'!$F$12</f>
        <v>199.40915065999999</v>
      </c>
      <c r="E221" s="36">
        <f>SUMIFS(СВЦЭМ!$F$39:$F$782,СВЦЭМ!$A$39:$A$782,$A221,СВЦЭМ!$B$39:$B$782,E$190)+'СЕТ СН'!$F$12</f>
        <v>199.79738080999999</v>
      </c>
      <c r="F221" s="36">
        <f>SUMIFS(СВЦЭМ!$F$39:$F$782,СВЦЭМ!$A$39:$A$782,$A221,СВЦЭМ!$B$39:$B$782,F$190)+'СЕТ СН'!$F$12</f>
        <v>199.82551219999999</v>
      </c>
      <c r="G221" s="36">
        <f>SUMIFS(СВЦЭМ!$F$39:$F$782,СВЦЭМ!$A$39:$A$782,$A221,СВЦЭМ!$B$39:$B$782,G$190)+'СЕТ СН'!$F$12</f>
        <v>197.25684928999999</v>
      </c>
      <c r="H221" s="36">
        <f>SUMIFS(СВЦЭМ!$F$39:$F$782,СВЦЭМ!$A$39:$A$782,$A221,СВЦЭМ!$B$39:$B$782,H$190)+'СЕТ СН'!$F$12</f>
        <v>188.42021223</v>
      </c>
      <c r="I221" s="36">
        <f>SUMIFS(СВЦЭМ!$F$39:$F$782,СВЦЭМ!$A$39:$A$782,$A221,СВЦЭМ!$B$39:$B$782,I$190)+'СЕТ СН'!$F$12</f>
        <v>177.58938276000001</v>
      </c>
      <c r="J221" s="36">
        <f>SUMIFS(СВЦЭМ!$F$39:$F$782,СВЦЭМ!$A$39:$A$782,$A221,СВЦЭМ!$B$39:$B$782,J$190)+'СЕТ СН'!$F$12</f>
        <v>173.71137265999999</v>
      </c>
      <c r="K221" s="36">
        <f>SUMIFS(СВЦЭМ!$F$39:$F$782,СВЦЭМ!$A$39:$A$782,$A221,СВЦЭМ!$B$39:$B$782,K$190)+'СЕТ СН'!$F$12</f>
        <v>170.87666754</v>
      </c>
      <c r="L221" s="36">
        <f>SUMIFS(СВЦЭМ!$F$39:$F$782,СВЦЭМ!$A$39:$A$782,$A221,СВЦЭМ!$B$39:$B$782,L$190)+'СЕТ СН'!$F$12</f>
        <v>168.91346421</v>
      </c>
      <c r="M221" s="36">
        <f>SUMIFS(СВЦЭМ!$F$39:$F$782,СВЦЭМ!$A$39:$A$782,$A221,СВЦЭМ!$B$39:$B$782,M$190)+'СЕТ СН'!$F$12</f>
        <v>169.80744722</v>
      </c>
      <c r="N221" s="36">
        <f>SUMIFS(СВЦЭМ!$F$39:$F$782,СВЦЭМ!$A$39:$A$782,$A221,СВЦЭМ!$B$39:$B$782,N$190)+'СЕТ СН'!$F$12</f>
        <v>172.95400469</v>
      </c>
      <c r="O221" s="36">
        <f>SUMIFS(СВЦЭМ!$F$39:$F$782,СВЦЭМ!$A$39:$A$782,$A221,СВЦЭМ!$B$39:$B$782,O$190)+'СЕТ СН'!$F$12</f>
        <v>175.02467978000001</v>
      </c>
      <c r="P221" s="36">
        <f>SUMIFS(СВЦЭМ!$F$39:$F$782,СВЦЭМ!$A$39:$A$782,$A221,СВЦЭМ!$B$39:$B$782,P$190)+'СЕТ СН'!$F$12</f>
        <v>176.41749053000001</v>
      </c>
      <c r="Q221" s="36">
        <f>SUMIFS(СВЦЭМ!$F$39:$F$782,СВЦЭМ!$A$39:$A$782,$A221,СВЦЭМ!$B$39:$B$782,Q$190)+'СЕТ СН'!$F$12</f>
        <v>177.28622734000001</v>
      </c>
      <c r="R221" s="36">
        <f>SUMIFS(СВЦЭМ!$F$39:$F$782,СВЦЭМ!$A$39:$A$782,$A221,СВЦЭМ!$B$39:$B$782,R$190)+'СЕТ СН'!$F$12</f>
        <v>177.28292830000001</v>
      </c>
      <c r="S221" s="36">
        <f>SUMIFS(СВЦЭМ!$F$39:$F$782,СВЦЭМ!$A$39:$A$782,$A221,СВЦЭМ!$B$39:$B$782,S$190)+'СЕТ СН'!$F$12</f>
        <v>175.96692073</v>
      </c>
      <c r="T221" s="36">
        <f>SUMIFS(СВЦЭМ!$F$39:$F$782,СВЦЭМ!$A$39:$A$782,$A221,СВЦЭМ!$B$39:$B$782,T$190)+'СЕТ СН'!$F$12</f>
        <v>167.50231127999999</v>
      </c>
      <c r="U221" s="36">
        <f>SUMIFS(СВЦЭМ!$F$39:$F$782,СВЦЭМ!$A$39:$A$782,$A221,СВЦЭМ!$B$39:$B$782,U$190)+'СЕТ СН'!$F$12</f>
        <v>167.45587044000001</v>
      </c>
      <c r="V221" s="36">
        <f>SUMIFS(СВЦЭМ!$F$39:$F$782,СВЦЭМ!$A$39:$A$782,$A221,СВЦЭМ!$B$39:$B$782,V$190)+'СЕТ СН'!$F$12</f>
        <v>167.58034667000001</v>
      </c>
      <c r="W221" s="36">
        <f>SUMIFS(СВЦЭМ!$F$39:$F$782,СВЦЭМ!$A$39:$A$782,$A221,СВЦЭМ!$B$39:$B$782,W$190)+'СЕТ СН'!$F$12</f>
        <v>169.92640523</v>
      </c>
      <c r="X221" s="36">
        <f>SUMIFS(СВЦЭМ!$F$39:$F$782,СВЦЭМ!$A$39:$A$782,$A221,СВЦЭМ!$B$39:$B$782,X$190)+'СЕТ СН'!$F$12</f>
        <v>176.46767750999999</v>
      </c>
      <c r="Y221" s="36">
        <f>SUMIFS(СВЦЭМ!$F$39:$F$782,СВЦЭМ!$A$39:$A$782,$A221,СВЦЭМ!$B$39:$B$782,Y$190)+'СЕТ СН'!$F$12</f>
        <v>179.63851231999999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01.10.2024</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45567</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45568</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45569</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45570</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45571</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45572</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45573</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45574</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45575</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45576</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45577</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45578</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45579</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45580</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45581</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45582</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45583</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45584</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45585</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45586</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45587</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45588</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45589</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45590</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45591</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45592</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45593</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45594</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45595</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45596</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01.10.2024</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45567</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45568</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45569</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45570</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45571</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45572</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45573</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45574</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45575</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45576</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45577</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45578</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45579</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45580</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45581</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45582</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45583</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45584</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45585</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45586</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45587</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45588</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45589</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45590</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45591</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45592</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45593</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45594</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45595</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45596</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01.10.2024</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45567</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45568</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45569</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45570</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45571</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45572</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45573</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45574</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45575</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45576</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45577</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45578</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45579</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45580</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45581</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45582</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45583</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45584</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45585</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45586</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45587</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45588</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45589</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45590</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45591</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45592</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45593</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45594</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45595</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45596</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01.10.2024</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45567</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45568</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45569</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45570</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45571</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45572</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45573</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45574</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45575</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45576</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45577</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45578</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45579</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45580</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45581</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45582</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45583</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45584</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45585</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45586</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45587</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45588</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45589</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45590</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45591</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45592</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45593</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45594</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45595</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45596</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01.10.2024</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45567</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45568</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45569</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45570</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45571</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45572</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45573</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45574</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45575</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45576</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45577</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45578</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45579</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45580</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45581</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45582</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45583</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45584</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45585</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45586</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45587</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45588</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45589</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45590</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45591</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45592</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45593</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45594</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45595</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45596</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01.10.2024</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45567</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45568</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45569</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45570</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45571</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45572</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45573</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45574</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45575</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45576</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45577</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45578</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45579</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45580</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45581</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45582</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45583</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45584</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45585</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45586</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45587</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45588</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45589</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45590</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45591</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45592</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45593</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45594</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45595</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45596</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34.242660389999998</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77</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671814.71491615183</v>
      </c>
      <c r="O439" s="126"/>
      <c r="P439" s="125">
        <f>СВЦЭМ!$D$12+'СЕТ СН'!$F$10-'СЕТ СН'!$G$22</f>
        <v>671814.71491615183</v>
      </c>
      <c r="Q439" s="126"/>
      <c r="R439" s="125">
        <f>СВЦЭМ!$D$12+'СЕТ СН'!$F$10-'СЕТ СН'!$H$22</f>
        <v>671814.71491615183</v>
      </c>
      <c r="S439" s="126"/>
      <c r="T439" s="125">
        <f>СВЦЭМ!$D$12+'СЕТ СН'!$F$10-'СЕТ СН'!$I$22</f>
        <v>671814.71491615183</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G23" sqref="G2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2024г.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84</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01.10.2024</v>
      </c>
      <c r="B12" s="36">
        <f>SUMIFS(СВЦЭМ!$D$39:$D$782,СВЦЭМ!$A$39:$A$782,$A12,СВЦЭМ!$B$39:$B$782,B$11)+'СЕТ СН'!$F$11+СВЦЭМ!$D$10+'СЕТ СН'!$F$6-'СЕТ СН'!$F$23</f>
        <v>2126.0326362300002</v>
      </c>
      <c r="C12" s="36">
        <f>SUMIFS(СВЦЭМ!$D$39:$D$782,СВЦЭМ!$A$39:$A$782,$A12,СВЦЭМ!$B$39:$B$782,C$11)+'СЕТ СН'!$F$11+СВЦЭМ!$D$10+'СЕТ СН'!$F$6-'СЕТ СН'!$F$23</f>
        <v>2115.2486049099998</v>
      </c>
      <c r="D12" s="36">
        <f>SUMIFS(СВЦЭМ!$D$39:$D$782,СВЦЭМ!$A$39:$A$782,$A12,СВЦЭМ!$B$39:$B$782,D$11)+'СЕТ СН'!$F$11+СВЦЭМ!$D$10+'СЕТ СН'!$F$6-'СЕТ СН'!$F$23</f>
        <v>2217.2678876700002</v>
      </c>
      <c r="E12" s="36">
        <f>SUMIFS(СВЦЭМ!$D$39:$D$782,СВЦЭМ!$A$39:$A$782,$A12,СВЦЭМ!$B$39:$B$782,E$11)+'СЕТ СН'!$F$11+СВЦЭМ!$D$10+'СЕТ СН'!$F$6-'СЕТ СН'!$F$23</f>
        <v>2237.36614848</v>
      </c>
      <c r="F12" s="36">
        <f>SUMIFS(СВЦЭМ!$D$39:$D$782,СВЦЭМ!$A$39:$A$782,$A12,СВЦЭМ!$B$39:$B$782,F$11)+'СЕТ СН'!$F$11+СВЦЭМ!$D$10+'СЕТ СН'!$F$6-'СЕТ СН'!$F$23</f>
        <v>2235.48578559</v>
      </c>
      <c r="G12" s="36">
        <f>SUMIFS(СВЦЭМ!$D$39:$D$782,СВЦЭМ!$A$39:$A$782,$A12,СВЦЭМ!$B$39:$B$782,G$11)+'СЕТ СН'!$F$11+СВЦЭМ!$D$10+'СЕТ СН'!$F$6-'СЕТ СН'!$F$23</f>
        <v>2198.53517405</v>
      </c>
      <c r="H12" s="36">
        <f>SUMIFS(СВЦЭМ!$D$39:$D$782,СВЦЭМ!$A$39:$A$782,$A12,СВЦЭМ!$B$39:$B$782,H$11)+'СЕТ СН'!$F$11+СВЦЭМ!$D$10+'СЕТ СН'!$F$6-'СЕТ СН'!$F$23</f>
        <v>2093.82021433</v>
      </c>
      <c r="I12" s="36">
        <f>SUMIFS(СВЦЭМ!$D$39:$D$782,СВЦЭМ!$A$39:$A$782,$A12,СВЦЭМ!$B$39:$B$782,I$11)+'СЕТ СН'!$F$11+СВЦЭМ!$D$10+'СЕТ СН'!$F$6-'СЕТ СН'!$F$23</f>
        <v>1978.8886795200001</v>
      </c>
      <c r="J12" s="36">
        <f>SUMIFS(СВЦЭМ!$D$39:$D$782,СВЦЭМ!$A$39:$A$782,$A12,СВЦЭМ!$B$39:$B$782,J$11)+'СЕТ СН'!$F$11+СВЦЭМ!$D$10+'СЕТ СН'!$F$6-'СЕТ СН'!$F$23</f>
        <v>1933.0389006</v>
      </c>
      <c r="K12" s="36">
        <f>SUMIFS(СВЦЭМ!$D$39:$D$782,СВЦЭМ!$A$39:$A$782,$A12,СВЦЭМ!$B$39:$B$782,K$11)+'СЕТ СН'!$F$11+СВЦЭМ!$D$10+'СЕТ СН'!$F$6-'СЕТ СН'!$F$23</f>
        <v>1884.0215756100001</v>
      </c>
      <c r="L12" s="36">
        <f>SUMIFS(СВЦЭМ!$D$39:$D$782,СВЦЭМ!$A$39:$A$782,$A12,СВЦЭМ!$B$39:$B$782,L$11)+'СЕТ СН'!$F$11+СВЦЭМ!$D$10+'СЕТ СН'!$F$6-'СЕТ СН'!$F$23</f>
        <v>1887.93103023</v>
      </c>
      <c r="M12" s="36">
        <f>SUMIFS(СВЦЭМ!$D$39:$D$782,СВЦЭМ!$A$39:$A$782,$A12,СВЦЭМ!$B$39:$B$782,M$11)+'СЕТ СН'!$F$11+СВЦЭМ!$D$10+'СЕТ СН'!$F$6-'СЕТ СН'!$F$23</f>
        <v>1891.7660566599998</v>
      </c>
      <c r="N12" s="36">
        <f>SUMIFS(СВЦЭМ!$D$39:$D$782,СВЦЭМ!$A$39:$A$782,$A12,СВЦЭМ!$B$39:$B$782,N$11)+'СЕТ СН'!$F$11+СВЦЭМ!$D$10+'СЕТ СН'!$F$6-'СЕТ СН'!$F$23</f>
        <v>1914.9978067299999</v>
      </c>
      <c r="O12" s="36">
        <f>SUMIFS(СВЦЭМ!$D$39:$D$782,СВЦЭМ!$A$39:$A$782,$A12,СВЦЭМ!$B$39:$B$782,O$11)+'СЕТ СН'!$F$11+СВЦЭМ!$D$10+'СЕТ СН'!$F$6-'СЕТ СН'!$F$23</f>
        <v>1894.0627700099999</v>
      </c>
      <c r="P12" s="36">
        <f>SUMIFS(СВЦЭМ!$D$39:$D$782,СВЦЭМ!$A$39:$A$782,$A12,СВЦЭМ!$B$39:$B$782,P$11)+'СЕТ СН'!$F$11+СВЦЭМ!$D$10+'СЕТ СН'!$F$6-'СЕТ СН'!$F$23</f>
        <v>1900.5466919099999</v>
      </c>
      <c r="Q12" s="36">
        <f>SUMIFS(СВЦЭМ!$D$39:$D$782,СВЦЭМ!$A$39:$A$782,$A12,СВЦЭМ!$B$39:$B$782,Q$11)+'СЕТ СН'!$F$11+СВЦЭМ!$D$10+'СЕТ СН'!$F$6-'СЕТ СН'!$F$23</f>
        <v>1939.3714593999998</v>
      </c>
      <c r="R12" s="36">
        <f>SUMIFS(СВЦЭМ!$D$39:$D$782,СВЦЭМ!$A$39:$A$782,$A12,СВЦЭМ!$B$39:$B$782,R$11)+'СЕТ СН'!$F$11+СВЦЭМ!$D$10+'СЕТ СН'!$F$6-'СЕТ СН'!$F$23</f>
        <v>1917.8666425800002</v>
      </c>
      <c r="S12" s="36">
        <f>SUMIFS(СВЦЭМ!$D$39:$D$782,СВЦЭМ!$A$39:$A$782,$A12,СВЦЭМ!$B$39:$B$782,S$11)+'СЕТ СН'!$F$11+СВЦЭМ!$D$10+'СЕТ СН'!$F$6-'СЕТ СН'!$F$23</f>
        <v>1883.16256535</v>
      </c>
      <c r="T12" s="36">
        <f>SUMIFS(СВЦЭМ!$D$39:$D$782,СВЦЭМ!$A$39:$A$782,$A12,СВЦЭМ!$B$39:$B$782,T$11)+'СЕТ СН'!$F$11+СВЦЭМ!$D$10+'СЕТ СН'!$F$6-'СЕТ СН'!$F$23</f>
        <v>1870.9145420599998</v>
      </c>
      <c r="U12" s="36">
        <f>SUMIFS(СВЦЭМ!$D$39:$D$782,СВЦЭМ!$A$39:$A$782,$A12,СВЦЭМ!$B$39:$B$782,U$11)+'СЕТ СН'!$F$11+СВЦЭМ!$D$10+'СЕТ СН'!$F$6-'СЕТ СН'!$F$23</f>
        <v>1841.7936238000002</v>
      </c>
      <c r="V12" s="36">
        <f>SUMIFS(СВЦЭМ!$D$39:$D$782,СВЦЭМ!$A$39:$A$782,$A12,СВЦЭМ!$B$39:$B$782,V$11)+'СЕТ СН'!$F$11+СВЦЭМ!$D$10+'СЕТ СН'!$F$6-'СЕТ СН'!$F$23</f>
        <v>1825.28523378</v>
      </c>
      <c r="W12" s="36">
        <f>SUMIFS(СВЦЭМ!$D$39:$D$782,СВЦЭМ!$A$39:$A$782,$A12,СВЦЭМ!$B$39:$B$782,W$11)+'СЕТ СН'!$F$11+СВЦЭМ!$D$10+'СЕТ СН'!$F$6-'СЕТ СН'!$F$23</f>
        <v>1825.2054397699999</v>
      </c>
      <c r="X12" s="36">
        <f>SUMIFS(СВЦЭМ!$D$39:$D$782,СВЦЭМ!$A$39:$A$782,$A12,СВЦЭМ!$B$39:$B$782,X$11)+'СЕТ СН'!$F$11+СВЦЭМ!$D$10+'СЕТ СН'!$F$6-'СЕТ СН'!$F$23</f>
        <v>1900.70827186</v>
      </c>
      <c r="Y12" s="36">
        <f>SUMIFS(СВЦЭМ!$D$39:$D$782,СВЦЭМ!$A$39:$A$782,$A12,СВЦЭМ!$B$39:$B$782,Y$11)+'СЕТ СН'!$F$11+СВЦЭМ!$D$10+'СЕТ СН'!$F$6-'СЕТ СН'!$F$23</f>
        <v>1981.3087431499998</v>
      </c>
      <c r="AA12" s="45"/>
    </row>
    <row r="13" spans="1:27" ht="15.75" x14ac:dyDescent="0.2">
      <c r="A13" s="35">
        <f>A12+1</f>
        <v>45567</v>
      </c>
      <c r="B13" s="36">
        <f>SUMIFS(СВЦЭМ!$D$39:$D$782,СВЦЭМ!$A$39:$A$782,$A13,СВЦЭМ!$B$39:$B$782,B$11)+'СЕТ СН'!$F$11+СВЦЭМ!$D$10+'СЕТ СН'!$F$6-'СЕТ СН'!$F$23</f>
        <v>2069.5455216300002</v>
      </c>
      <c r="C13" s="36">
        <f>SUMIFS(СВЦЭМ!$D$39:$D$782,СВЦЭМ!$A$39:$A$782,$A13,СВЦЭМ!$B$39:$B$782,C$11)+'СЕТ СН'!$F$11+СВЦЭМ!$D$10+'СЕТ СН'!$F$6-'СЕТ СН'!$F$23</f>
        <v>2129.7372582500002</v>
      </c>
      <c r="D13" s="36">
        <f>SUMIFS(СВЦЭМ!$D$39:$D$782,СВЦЭМ!$A$39:$A$782,$A13,СВЦЭМ!$B$39:$B$782,D$11)+'СЕТ СН'!$F$11+СВЦЭМ!$D$10+'СЕТ СН'!$F$6-'СЕТ СН'!$F$23</f>
        <v>2197.0788495500001</v>
      </c>
      <c r="E13" s="36">
        <f>SUMIFS(СВЦЭМ!$D$39:$D$782,СВЦЭМ!$A$39:$A$782,$A13,СВЦЭМ!$B$39:$B$782,E$11)+'СЕТ СН'!$F$11+СВЦЭМ!$D$10+'СЕТ СН'!$F$6-'СЕТ СН'!$F$23</f>
        <v>2222.3484680000001</v>
      </c>
      <c r="F13" s="36">
        <f>SUMIFS(СВЦЭМ!$D$39:$D$782,СВЦЭМ!$A$39:$A$782,$A13,СВЦЭМ!$B$39:$B$782,F$11)+'СЕТ СН'!$F$11+СВЦЭМ!$D$10+'СЕТ СН'!$F$6-'СЕТ СН'!$F$23</f>
        <v>2211.8577405400001</v>
      </c>
      <c r="G13" s="36">
        <f>SUMIFS(СВЦЭМ!$D$39:$D$782,СВЦЭМ!$A$39:$A$782,$A13,СВЦЭМ!$B$39:$B$782,G$11)+'СЕТ СН'!$F$11+СВЦЭМ!$D$10+'СЕТ СН'!$F$6-'СЕТ СН'!$F$23</f>
        <v>2178.8611621300001</v>
      </c>
      <c r="H13" s="36">
        <f>SUMIFS(СВЦЭМ!$D$39:$D$782,СВЦЭМ!$A$39:$A$782,$A13,СВЦЭМ!$B$39:$B$782,H$11)+'СЕТ СН'!$F$11+СВЦЭМ!$D$10+'СЕТ СН'!$F$6-'СЕТ СН'!$F$23</f>
        <v>2088.1793719299999</v>
      </c>
      <c r="I13" s="36">
        <f>SUMIFS(СВЦЭМ!$D$39:$D$782,СВЦЭМ!$A$39:$A$782,$A13,СВЦЭМ!$B$39:$B$782,I$11)+'СЕТ СН'!$F$11+СВЦЭМ!$D$10+'СЕТ СН'!$F$6-'СЕТ СН'!$F$23</f>
        <v>1994.8679979899998</v>
      </c>
      <c r="J13" s="36">
        <f>SUMIFS(СВЦЭМ!$D$39:$D$782,СВЦЭМ!$A$39:$A$782,$A13,СВЦЭМ!$B$39:$B$782,J$11)+'СЕТ СН'!$F$11+СВЦЭМ!$D$10+'СЕТ СН'!$F$6-'СЕТ СН'!$F$23</f>
        <v>1964.37611255</v>
      </c>
      <c r="K13" s="36">
        <f>SUMIFS(СВЦЭМ!$D$39:$D$782,СВЦЭМ!$A$39:$A$782,$A13,СВЦЭМ!$B$39:$B$782,K$11)+'СЕТ СН'!$F$11+СВЦЭМ!$D$10+'СЕТ СН'!$F$6-'СЕТ СН'!$F$23</f>
        <v>1930.8499948399999</v>
      </c>
      <c r="L13" s="36">
        <f>SUMIFS(СВЦЭМ!$D$39:$D$782,СВЦЭМ!$A$39:$A$782,$A13,СВЦЭМ!$B$39:$B$782,L$11)+'СЕТ СН'!$F$11+СВЦЭМ!$D$10+'СЕТ СН'!$F$6-'СЕТ СН'!$F$23</f>
        <v>1934.2390646700001</v>
      </c>
      <c r="M13" s="36">
        <f>SUMIFS(СВЦЭМ!$D$39:$D$782,СВЦЭМ!$A$39:$A$782,$A13,СВЦЭМ!$B$39:$B$782,M$11)+'СЕТ СН'!$F$11+СВЦЭМ!$D$10+'СЕТ СН'!$F$6-'СЕТ СН'!$F$23</f>
        <v>1948.8444497199998</v>
      </c>
      <c r="N13" s="36">
        <f>SUMIFS(СВЦЭМ!$D$39:$D$782,СВЦЭМ!$A$39:$A$782,$A13,СВЦЭМ!$B$39:$B$782,N$11)+'СЕТ СН'!$F$11+СВЦЭМ!$D$10+'СЕТ СН'!$F$6-'СЕТ СН'!$F$23</f>
        <v>1957.13763849</v>
      </c>
      <c r="O13" s="36">
        <f>SUMIFS(СВЦЭМ!$D$39:$D$782,СВЦЭМ!$A$39:$A$782,$A13,СВЦЭМ!$B$39:$B$782,O$11)+'СЕТ СН'!$F$11+СВЦЭМ!$D$10+'СЕТ СН'!$F$6-'СЕТ СН'!$F$23</f>
        <v>1944.93184548</v>
      </c>
      <c r="P13" s="36">
        <f>SUMIFS(СВЦЭМ!$D$39:$D$782,СВЦЭМ!$A$39:$A$782,$A13,СВЦЭМ!$B$39:$B$782,P$11)+'СЕТ СН'!$F$11+СВЦЭМ!$D$10+'СЕТ СН'!$F$6-'СЕТ СН'!$F$23</f>
        <v>1943.25505785</v>
      </c>
      <c r="Q13" s="36">
        <f>SUMIFS(СВЦЭМ!$D$39:$D$782,СВЦЭМ!$A$39:$A$782,$A13,СВЦЭМ!$B$39:$B$782,Q$11)+'СЕТ СН'!$F$11+СВЦЭМ!$D$10+'СЕТ СН'!$F$6-'СЕТ СН'!$F$23</f>
        <v>1970.22878455</v>
      </c>
      <c r="R13" s="36">
        <f>SUMIFS(СВЦЭМ!$D$39:$D$782,СВЦЭМ!$A$39:$A$782,$A13,СВЦЭМ!$B$39:$B$782,R$11)+'СЕТ СН'!$F$11+СВЦЭМ!$D$10+'СЕТ СН'!$F$6-'СЕТ СН'!$F$23</f>
        <v>1925.8768237600002</v>
      </c>
      <c r="S13" s="36">
        <f>SUMIFS(СВЦЭМ!$D$39:$D$782,СВЦЭМ!$A$39:$A$782,$A13,СВЦЭМ!$B$39:$B$782,S$11)+'СЕТ СН'!$F$11+СВЦЭМ!$D$10+'СЕТ СН'!$F$6-'СЕТ СН'!$F$23</f>
        <v>1916.44371344</v>
      </c>
      <c r="T13" s="36">
        <f>SUMIFS(СВЦЭМ!$D$39:$D$782,СВЦЭМ!$A$39:$A$782,$A13,СВЦЭМ!$B$39:$B$782,T$11)+'СЕТ СН'!$F$11+СВЦЭМ!$D$10+'СЕТ СН'!$F$6-'СЕТ СН'!$F$23</f>
        <v>1898.6331000800001</v>
      </c>
      <c r="U13" s="36">
        <f>SUMIFS(СВЦЭМ!$D$39:$D$782,СВЦЭМ!$A$39:$A$782,$A13,СВЦЭМ!$B$39:$B$782,U$11)+'СЕТ СН'!$F$11+СВЦЭМ!$D$10+'СЕТ СН'!$F$6-'СЕТ СН'!$F$23</f>
        <v>1870.22942276</v>
      </c>
      <c r="V13" s="36">
        <f>SUMIFS(СВЦЭМ!$D$39:$D$782,СВЦЭМ!$A$39:$A$782,$A13,СВЦЭМ!$B$39:$B$782,V$11)+'СЕТ СН'!$F$11+СВЦЭМ!$D$10+'СЕТ СН'!$F$6-'СЕТ СН'!$F$23</f>
        <v>1872.1999373399999</v>
      </c>
      <c r="W13" s="36">
        <f>SUMIFS(СВЦЭМ!$D$39:$D$782,СВЦЭМ!$A$39:$A$782,$A13,СВЦЭМ!$B$39:$B$782,W$11)+'СЕТ СН'!$F$11+СВЦЭМ!$D$10+'СЕТ СН'!$F$6-'СЕТ СН'!$F$23</f>
        <v>1885.6700989400001</v>
      </c>
      <c r="X13" s="36">
        <f>SUMIFS(СВЦЭМ!$D$39:$D$782,СВЦЭМ!$A$39:$A$782,$A13,СВЦЭМ!$B$39:$B$782,X$11)+'СЕТ СН'!$F$11+СВЦЭМ!$D$10+'СЕТ СН'!$F$6-'СЕТ СН'!$F$23</f>
        <v>1954.74359456</v>
      </c>
      <c r="Y13" s="36">
        <f>SUMIFS(СВЦЭМ!$D$39:$D$782,СВЦЭМ!$A$39:$A$782,$A13,СВЦЭМ!$B$39:$B$782,Y$11)+'СЕТ СН'!$F$11+СВЦЭМ!$D$10+'СЕТ СН'!$F$6-'СЕТ СН'!$F$23</f>
        <v>2027.2128953000001</v>
      </c>
    </row>
    <row r="14" spans="1:27" ht="15.75" x14ac:dyDescent="0.2">
      <c r="A14" s="35">
        <f t="shared" ref="A14:A42" si="0">A13+1</f>
        <v>45568</v>
      </c>
      <c r="B14" s="36">
        <f>SUMIFS(СВЦЭМ!$D$39:$D$782,СВЦЭМ!$A$39:$A$782,$A14,СВЦЭМ!$B$39:$B$782,B$11)+'СЕТ СН'!$F$11+СВЦЭМ!$D$10+'СЕТ СН'!$F$6-'СЕТ СН'!$F$23</f>
        <v>2006.3977329600002</v>
      </c>
      <c r="C14" s="36">
        <f>SUMIFS(СВЦЭМ!$D$39:$D$782,СВЦЭМ!$A$39:$A$782,$A14,СВЦЭМ!$B$39:$B$782,C$11)+'СЕТ СН'!$F$11+СВЦЭМ!$D$10+'СЕТ СН'!$F$6-'СЕТ СН'!$F$23</f>
        <v>2054.52396933</v>
      </c>
      <c r="D14" s="36">
        <f>SUMIFS(СВЦЭМ!$D$39:$D$782,СВЦЭМ!$A$39:$A$782,$A14,СВЦЭМ!$B$39:$B$782,D$11)+'СЕТ СН'!$F$11+СВЦЭМ!$D$10+'СЕТ СН'!$F$6-'СЕТ СН'!$F$23</f>
        <v>2099.9057864500001</v>
      </c>
      <c r="E14" s="36">
        <f>SUMIFS(СВЦЭМ!$D$39:$D$782,СВЦЭМ!$A$39:$A$782,$A14,СВЦЭМ!$B$39:$B$782,E$11)+'СЕТ СН'!$F$11+СВЦЭМ!$D$10+'СЕТ СН'!$F$6-'СЕТ СН'!$F$23</f>
        <v>2150.58262122</v>
      </c>
      <c r="F14" s="36">
        <f>SUMIFS(СВЦЭМ!$D$39:$D$782,СВЦЭМ!$A$39:$A$782,$A14,СВЦЭМ!$B$39:$B$782,F$11)+'СЕТ СН'!$F$11+СВЦЭМ!$D$10+'СЕТ СН'!$F$6-'СЕТ СН'!$F$23</f>
        <v>2128.7625818900001</v>
      </c>
      <c r="G14" s="36">
        <f>SUMIFS(СВЦЭМ!$D$39:$D$782,СВЦЭМ!$A$39:$A$782,$A14,СВЦЭМ!$B$39:$B$782,G$11)+'СЕТ СН'!$F$11+СВЦЭМ!$D$10+'СЕТ СН'!$F$6-'СЕТ СН'!$F$23</f>
        <v>2124.7068962200001</v>
      </c>
      <c r="H14" s="36">
        <f>SUMIFS(СВЦЭМ!$D$39:$D$782,СВЦЭМ!$A$39:$A$782,$A14,СВЦЭМ!$B$39:$B$782,H$11)+'СЕТ СН'!$F$11+СВЦЭМ!$D$10+'СЕТ СН'!$F$6-'СЕТ СН'!$F$23</f>
        <v>2047.7003489499998</v>
      </c>
      <c r="I14" s="36">
        <f>SUMIFS(СВЦЭМ!$D$39:$D$782,СВЦЭМ!$A$39:$A$782,$A14,СВЦЭМ!$B$39:$B$782,I$11)+'СЕТ СН'!$F$11+СВЦЭМ!$D$10+'СЕТ СН'!$F$6-'СЕТ СН'!$F$23</f>
        <v>1973.6873057500002</v>
      </c>
      <c r="J14" s="36">
        <f>SUMIFS(СВЦЭМ!$D$39:$D$782,СВЦЭМ!$A$39:$A$782,$A14,СВЦЭМ!$B$39:$B$782,J$11)+'СЕТ СН'!$F$11+СВЦЭМ!$D$10+'СЕТ СН'!$F$6-'СЕТ СН'!$F$23</f>
        <v>1939.4409966899998</v>
      </c>
      <c r="K14" s="36">
        <f>SUMIFS(СВЦЭМ!$D$39:$D$782,СВЦЭМ!$A$39:$A$782,$A14,СВЦЭМ!$B$39:$B$782,K$11)+'СЕТ СН'!$F$11+СВЦЭМ!$D$10+'СЕТ СН'!$F$6-'СЕТ СН'!$F$23</f>
        <v>1906.2744497600002</v>
      </c>
      <c r="L14" s="36">
        <f>SUMIFS(СВЦЭМ!$D$39:$D$782,СВЦЭМ!$A$39:$A$782,$A14,СВЦЭМ!$B$39:$B$782,L$11)+'СЕТ СН'!$F$11+СВЦЭМ!$D$10+'СЕТ СН'!$F$6-'СЕТ СН'!$F$23</f>
        <v>1890.8881452700002</v>
      </c>
      <c r="M14" s="36">
        <f>SUMIFS(СВЦЭМ!$D$39:$D$782,СВЦЭМ!$A$39:$A$782,$A14,СВЦЭМ!$B$39:$B$782,M$11)+'СЕТ СН'!$F$11+СВЦЭМ!$D$10+'СЕТ СН'!$F$6-'СЕТ СН'!$F$23</f>
        <v>1909.2626461300001</v>
      </c>
      <c r="N14" s="36">
        <f>SUMIFS(СВЦЭМ!$D$39:$D$782,СВЦЭМ!$A$39:$A$782,$A14,СВЦЭМ!$B$39:$B$782,N$11)+'СЕТ СН'!$F$11+СВЦЭМ!$D$10+'СЕТ СН'!$F$6-'СЕТ СН'!$F$23</f>
        <v>1940.7501387799998</v>
      </c>
      <c r="O14" s="36">
        <f>SUMIFS(СВЦЭМ!$D$39:$D$782,СВЦЭМ!$A$39:$A$782,$A14,СВЦЭМ!$B$39:$B$782,O$11)+'СЕТ СН'!$F$11+СВЦЭМ!$D$10+'СЕТ СН'!$F$6-'СЕТ СН'!$F$23</f>
        <v>1919.98346851</v>
      </c>
      <c r="P14" s="36">
        <f>SUMIFS(СВЦЭМ!$D$39:$D$782,СВЦЭМ!$A$39:$A$782,$A14,СВЦЭМ!$B$39:$B$782,P$11)+'СЕТ СН'!$F$11+СВЦЭМ!$D$10+'СЕТ СН'!$F$6-'СЕТ СН'!$F$23</f>
        <v>1920.9852494299998</v>
      </c>
      <c r="Q14" s="36">
        <f>SUMIFS(СВЦЭМ!$D$39:$D$782,СВЦЭМ!$A$39:$A$782,$A14,СВЦЭМ!$B$39:$B$782,Q$11)+'СЕТ СН'!$F$11+СВЦЭМ!$D$10+'СЕТ СН'!$F$6-'СЕТ СН'!$F$23</f>
        <v>1938.29974232</v>
      </c>
      <c r="R14" s="36">
        <f>SUMIFS(СВЦЭМ!$D$39:$D$782,СВЦЭМ!$A$39:$A$782,$A14,СВЦЭМ!$B$39:$B$782,R$11)+'СЕТ СН'!$F$11+СВЦЭМ!$D$10+'СЕТ СН'!$F$6-'СЕТ СН'!$F$23</f>
        <v>1935.14975572</v>
      </c>
      <c r="S14" s="36">
        <f>SUMIFS(СВЦЭМ!$D$39:$D$782,СВЦЭМ!$A$39:$A$782,$A14,СВЦЭМ!$B$39:$B$782,S$11)+'СЕТ СН'!$F$11+СВЦЭМ!$D$10+'СЕТ СН'!$F$6-'СЕТ СН'!$F$23</f>
        <v>1905.90502814</v>
      </c>
      <c r="T14" s="36">
        <f>SUMIFS(СВЦЭМ!$D$39:$D$782,СВЦЭМ!$A$39:$A$782,$A14,СВЦЭМ!$B$39:$B$782,T$11)+'СЕТ СН'!$F$11+СВЦЭМ!$D$10+'СЕТ СН'!$F$6-'СЕТ СН'!$F$23</f>
        <v>1894.6365535099999</v>
      </c>
      <c r="U14" s="36">
        <f>SUMIFS(СВЦЭМ!$D$39:$D$782,СВЦЭМ!$A$39:$A$782,$A14,СВЦЭМ!$B$39:$B$782,U$11)+'СЕТ СН'!$F$11+СВЦЭМ!$D$10+'СЕТ СН'!$F$6-'СЕТ СН'!$F$23</f>
        <v>1873.9413264300001</v>
      </c>
      <c r="V14" s="36">
        <f>SUMIFS(СВЦЭМ!$D$39:$D$782,СВЦЭМ!$A$39:$A$782,$A14,СВЦЭМ!$B$39:$B$782,V$11)+'СЕТ СН'!$F$11+СВЦЭМ!$D$10+'СЕТ СН'!$F$6-'СЕТ СН'!$F$23</f>
        <v>1856.7829970900002</v>
      </c>
      <c r="W14" s="36">
        <f>SUMIFS(СВЦЭМ!$D$39:$D$782,СВЦЭМ!$A$39:$A$782,$A14,СВЦЭМ!$B$39:$B$782,W$11)+'СЕТ СН'!$F$11+СВЦЭМ!$D$10+'СЕТ СН'!$F$6-'СЕТ СН'!$F$23</f>
        <v>1894.0349373499998</v>
      </c>
      <c r="X14" s="36">
        <f>SUMIFS(СВЦЭМ!$D$39:$D$782,СВЦЭМ!$A$39:$A$782,$A14,СВЦЭМ!$B$39:$B$782,X$11)+'СЕТ СН'!$F$11+СВЦЭМ!$D$10+'СЕТ СН'!$F$6-'СЕТ СН'!$F$23</f>
        <v>1954.20943687</v>
      </c>
      <c r="Y14" s="36">
        <f>SUMIFS(СВЦЭМ!$D$39:$D$782,СВЦЭМ!$A$39:$A$782,$A14,СВЦЭМ!$B$39:$B$782,Y$11)+'СЕТ СН'!$F$11+СВЦЭМ!$D$10+'СЕТ СН'!$F$6-'СЕТ СН'!$F$23</f>
        <v>2021.3525456699999</v>
      </c>
    </row>
    <row r="15" spans="1:27" ht="15.75" x14ac:dyDescent="0.2">
      <c r="A15" s="35">
        <f t="shared" si="0"/>
        <v>45569</v>
      </c>
      <c r="B15" s="36">
        <f>SUMIFS(СВЦЭМ!$D$39:$D$782,СВЦЭМ!$A$39:$A$782,$A15,СВЦЭМ!$B$39:$B$782,B$11)+'СЕТ СН'!$F$11+СВЦЭМ!$D$10+'СЕТ СН'!$F$6-'СЕТ СН'!$F$23</f>
        <v>2093.0022724099999</v>
      </c>
      <c r="C15" s="36">
        <f>SUMIFS(СВЦЭМ!$D$39:$D$782,СВЦЭМ!$A$39:$A$782,$A15,СВЦЭМ!$B$39:$B$782,C$11)+'СЕТ СН'!$F$11+СВЦЭМ!$D$10+'СЕТ СН'!$F$6-'СЕТ СН'!$F$23</f>
        <v>2148.3288018399999</v>
      </c>
      <c r="D15" s="36">
        <f>SUMIFS(СВЦЭМ!$D$39:$D$782,СВЦЭМ!$A$39:$A$782,$A15,СВЦЭМ!$B$39:$B$782,D$11)+'СЕТ СН'!$F$11+СВЦЭМ!$D$10+'СЕТ СН'!$F$6-'СЕТ СН'!$F$23</f>
        <v>2172.0391684000001</v>
      </c>
      <c r="E15" s="36">
        <f>SUMIFS(СВЦЭМ!$D$39:$D$782,СВЦЭМ!$A$39:$A$782,$A15,СВЦЭМ!$B$39:$B$782,E$11)+'СЕТ СН'!$F$11+СВЦЭМ!$D$10+'СЕТ СН'!$F$6-'СЕТ СН'!$F$23</f>
        <v>2200.6072654300001</v>
      </c>
      <c r="F15" s="36">
        <f>SUMIFS(СВЦЭМ!$D$39:$D$782,СВЦЭМ!$A$39:$A$782,$A15,СВЦЭМ!$B$39:$B$782,F$11)+'СЕТ СН'!$F$11+СВЦЭМ!$D$10+'СЕТ СН'!$F$6-'СЕТ СН'!$F$23</f>
        <v>2206.27911223</v>
      </c>
      <c r="G15" s="36">
        <f>SUMIFS(СВЦЭМ!$D$39:$D$782,СВЦЭМ!$A$39:$A$782,$A15,СВЦЭМ!$B$39:$B$782,G$11)+'СЕТ СН'!$F$11+СВЦЭМ!$D$10+'СЕТ СН'!$F$6-'СЕТ СН'!$F$23</f>
        <v>2153.2578895299998</v>
      </c>
      <c r="H15" s="36">
        <f>SUMIFS(СВЦЭМ!$D$39:$D$782,СВЦЭМ!$A$39:$A$782,$A15,СВЦЭМ!$B$39:$B$782,H$11)+'СЕТ СН'!$F$11+СВЦЭМ!$D$10+'СЕТ СН'!$F$6-'СЕТ СН'!$F$23</f>
        <v>2079.75125579</v>
      </c>
      <c r="I15" s="36">
        <f>SUMIFS(СВЦЭМ!$D$39:$D$782,СВЦЭМ!$A$39:$A$782,$A15,СВЦЭМ!$B$39:$B$782,I$11)+'СЕТ СН'!$F$11+СВЦЭМ!$D$10+'СЕТ СН'!$F$6-'СЕТ СН'!$F$23</f>
        <v>1997.5721456199999</v>
      </c>
      <c r="J15" s="36">
        <f>SUMIFS(СВЦЭМ!$D$39:$D$782,СВЦЭМ!$A$39:$A$782,$A15,СВЦЭМ!$B$39:$B$782,J$11)+'СЕТ СН'!$F$11+СВЦЭМ!$D$10+'СЕТ СН'!$F$6-'СЕТ СН'!$F$23</f>
        <v>1935.74771048</v>
      </c>
      <c r="K15" s="36">
        <f>SUMIFS(СВЦЭМ!$D$39:$D$782,СВЦЭМ!$A$39:$A$782,$A15,СВЦЭМ!$B$39:$B$782,K$11)+'СЕТ СН'!$F$11+СВЦЭМ!$D$10+'СЕТ СН'!$F$6-'СЕТ СН'!$F$23</f>
        <v>1906.9295196500002</v>
      </c>
      <c r="L15" s="36">
        <f>SUMIFS(СВЦЭМ!$D$39:$D$782,СВЦЭМ!$A$39:$A$782,$A15,СВЦЭМ!$B$39:$B$782,L$11)+'СЕТ СН'!$F$11+СВЦЭМ!$D$10+'СЕТ СН'!$F$6-'СЕТ СН'!$F$23</f>
        <v>1885.0643579799998</v>
      </c>
      <c r="M15" s="36">
        <f>SUMIFS(СВЦЭМ!$D$39:$D$782,СВЦЭМ!$A$39:$A$782,$A15,СВЦЭМ!$B$39:$B$782,M$11)+'СЕТ СН'!$F$11+СВЦЭМ!$D$10+'СЕТ СН'!$F$6-'СЕТ СН'!$F$23</f>
        <v>1910.1816298600002</v>
      </c>
      <c r="N15" s="36">
        <f>SUMIFS(СВЦЭМ!$D$39:$D$782,СВЦЭМ!$A$39:$A$782,$A15,СВЦЭМ!$B$39:$B$782,N$11)+'СЕТ СН'!$F$11+СВЦЭМ!$D$10+'СЕТ СН'!$F$6-'СЕТ СН'!$F$23</f>
        <v>1958.1176059600002</v>
      </c>
      <c r="O15" s="36">
        <f>SUMIFS(СВЦЭМ!$D$39:$D$782,СВЦЭМ!$A$39:$A$782,$A15,СВЦЭМ!$B$39:$B$782,O$11)+'СЕТ СН'!$F$11+СВЦЭМ!$D$10+'СЕТ СН'!$F$6-'СЕТ СН'!$F$23</f>
        <v>1941.95323861</v>
      </c>
      <c r="P15" s="36">
        <f>SUMIFS(СВЦЭМ!$D$39:$D$782,СВЦЭМ!$A$39:$A$782,$A15,СВЦЭМ!$B$39:$B$782,P$11)+'СЕТ СН'!$F$11+СВЦЭМ!$D$10+'СЕТ СН'!$F$6-'СЕТ СН'!$F$23</f>
        <v>1923.0851488399999</v>
      </c>
      <c r="Q15" s="36">
        <f>SUMIFS(СВЦЭМ!$D$39:$D$782,СВЦЭМ!$A$39:$A$782,$A15,СВЦЭМ!$B$39:$B$782,Q$11)+'СЕТ СН'!$F$11+СВЦЭМ!$D$10+'СЕТ СН'!$F$6-'СЕТ СН'!$F$23</f>
        <v>1944.1857594600001</v>
      </c>
      <c r="R15" s="36">
        <f>SUMIFS(СВЦЭМ!$D$39:$D$782,СВЦЭМ!$A$39:$A$782,$A15,СВЦЭМ!$B$39:$B$782,R$11)+'СЕТ СН'!$F$11+СВЦЭМ!$D$10+'СЕТ СН'!$F$6-'СЕТ СН'!$F$23</f>
        <v>1946.1541725500001</v>
      </c>
      <c r="S15" s="36">
        <f>SUMIFS(СВЦЭМ!$D$39:$D$782,СВЦЭМ!$A$39:$A$782,$A15,СВЦЭМ!$B$39:$B$782,S$11)+'СЕТ СН'!$F$11+СВЦЭМ!$D$10+'СЕТ СН'!$F$6-'СЕТ СН'!$F$23</f>
        <v>1921.4479255699998</v>
      </c>
      <c r="T15" s="36">
        <f>SUMIFS(СВЦЭМ!$D$39:$D$782,СВЦЭМ!$A$39:$A$782,$A15,СВЦЭМ!$B$39:$B$782,T$11)+'СЕТ СН'!$F$11+СВЦЭМ!$D$10+'СЕТ СН'!$F$6-'СЕТ СН'!$F$23</f>
        <v>1888.7795212199999</v>
      </c>
      <c r="U15" s="36">
        <f>SUMIFS(СВЦЭМ!$D$39:$D$782,СВЦЭМ!$A$39:$A$782,$A15,СВЦЭМ!$B$39:$B$782,U$11)+'СЕТ СН'!$F$11+СВЦЭМ!$D$10+'СЕТ СН'!$F$6-'СЕТ СН'!$F$23</f>
        <v>1840.65562817</v>
      </c>
      <c r="V15" s="36">
        <f>SUMIFS(СВЦЭМ!$D$39:$D$782,СВЦЭМ!$A$39:$A$782,$A15,СВЦЭМ!$B$39:$B$782,V$11)+'СЕТ СН'!$F$11+СВЦЭМ!$D$10+'СЕТ СН'!$F$6-'СЕТ СН'!$F$23</f>
        <v>1843.21406561</v>
      </c>
      <c r="W15" s="36">
        <f>SUMIFS(СВЦЭМ!$D$39:$D$782,СВЦЭМ!$A$39:$A$782,$A15,СВЦЭМ!$B$39:$B$782,W$11)+'СЕТ СН'!$F$11+СВЦЭМ!$D$10+'СЕТ СН'!$F$6-'СЕТ СН'!$F$23</f>
        <v>1871.7510692699998</v>
      </c>
      <c r="X15" s="36">
        <f>SUMIFS(СВЦЭМ!$D$39:$D$782,СВЦЭМ!$A$39:$A$782,$A15,СВЦЭМ!$B$39:$B$782,X$11)+'СЕТ СН'!$F$11+СВЦЭМ!$D$10+'СЕТ СН'!$F$6-'СЕТ СН'!$F$23</f>
        <v>1928.9905362499999</v>
      </c>
      <c r="Y15" s="36">
        <f>SUMIFS(СВЦЭМ!$D$39:$D$782,СВЦЭМ!$A$39:$A$782,$A15,СВЦЭМ!$B$39:$B$782,Y$11)+'СЕТ СН'!$F$11+СВЦЭМ!$D$10+'СЕТ СН'!$F$6-'СЕТ СН'!$F$23</f>
        <v>2005.1002404599999</v>
      </c>
    </row>
    <row r="16" spans="1:27" ht="15.75" x14ac:dyDescent="0.2">
      <c r="A16" s="35">
        <f t="shared" si="0"/>
        <v>45570</v>
      </c>
      <c r="B16" s="36">
        <f>SUMIFS(СВЦЭМ!$D$39:$D$782,СВЦЭМ!$A$39:$A$782,$A16,СВЦЭМ!$B$39:$B$782,B$11)+'СЕТ СН'!$F$11+СВЦЭМ!$D$10+'СЕТ СН'!$F$6-'СЕТ СН'!$F$23</f>
        <v>2211.3292881100001</v>
      </c>
      <c r="C16" s="36">
        <f>SUMIFS(СВЦЭМ!$D$39:$D$782,СВЦЭМ!$A$39:$A$782,$A16,СВЦЭМ!$B$39:$B$782,C$11)+'СЕТ СН'!$F$11+СВЦЭМ!$D$10+'СЕТ СН'!$F$6-'СЕТ СН'!$F$23</f>
        <v>2207.5791861299999</v>
      </c>
      <c r="D16" s="36">
        <f>SUMIFS(СВЦЭМ!$D$39:$D$782,СВЦЭМ!$A$39:$A$782,$A16,СВЦЭМ!$B$39:$B$782,D$11)+'СЕТ СН'!$F$11+СВЦЭМ!$D$10+'СЕТ СН'!$F$6-'СЕТ СН'!$F$23</f>
        <v>2253.6018359700001</v>
      </c>
      <c r="E16" s="36">
        <f>SUMIFS(СВЦЭМ!$D$39:$D$782,СВЦЭМ!$A$39:$A$782,$A16,СВЦЭМ!$B$39:$B$782,E$11)+'СЕТ СН'!$F$11+СВЦЭМ!$D$10+'СЕТ СН'!$F$6-'СЕТ СН'!$F$23</f>
        <v>2258.1412117200002</v>
      </c>
      <c r="F16" s="36">
        <f>SUMIFS(СВЦЭМ!$D$39:$D$782,СВЦЭМ!$A$39:$A$782,$A16,СВЦЭМ!$B$39:$B$782,F$11)+'СЕТ СН'!$F$11+СВЦЭМ!$D$10+'СЕТ СН'!$F$6-'СЕТ СН'!$F$23</f>
        <v>2252.61712377</v>
      </c>
      <c r="G16" s="36">
        <f>SUMIFS(СВЦЭМ!$D$39:$D$782,СВЦЭМ!$A$39:$A$782,$A16,СВЦЭМ!$B$39:$B$782,G$11)+'СЕТ СН'!$F$11+СВЦЭМ!$D$10+'СЕТ СН'!$F$6-'СЕТ СН'!$F$23</f>
        <v>2255.1736546500001</v>
      </c>
      <c r="H16" s="36">
        <f>SUMIFS(СВЦЭМ!$D$39:$D$782,СВЦЭМ!$A$39:$A$782,$A16,СВЦЭМ!$B$39:$B$782,H$11)+'СЕТ СН'!$F$11+СВЦЭМ!$D$10+'СЕТ СН'!$F$6-'СЕТ СН'!$F$23</f>
        <v>2194.0313701199998</v>
      </c>
      <c r="I16" s="36">
        <f>SUMIFS(СВЦЭМ!$D$39:$D$782,СВЦЭМ!$A$39:$A$782,$A16,СВЦЭМ!$B$39:$B$782,I$11)+'СЕТ СН'!$F$11+СВЦЭМ!$D$10+'СЕТ СН'!$F$6-'СЕТ СН'!$F$23</f>
        <v>2124.7134857299998</v>
      </c>
      <c r="J16" s="36">
        <f>SUMIFS(СВЦЭМ!$D$39:$D$782,СВЦЭМ!$A$39:$A$782,$A16,СВЦЭМ!$B$39:$B$782,J$11)+'СЕТ СН'!$F$11+СВЦЭМ!$D$10+'СЕТ СН'!$F$6-'СЕТ СН'!$F$23</f>
        <v>2015.3808361199999</v>
      </c>
      <c r="K16" s="36">
        <f>SUMIFS(СВЦЭМ!$D$39:$D$782,СВЦЭМ!$A$39:$A$782,$A16,СВЦЭМ!$B$39:$B$782,K$11)+'СЕТ СН'!$F$11+СВЦЭМ!$D$10+'СЕТ СН'!$F$6-'СЕТ СН'!$F$23</f>
        <v>1927.7749436499998</v>
      </c>
      <c r="L16" s="36">
        <f>SUMIFS(СВЦЭМ!$D$39:$D$782,СВЦЭМ!$A$39:$A$782,$A16,СВЦЭМ!$B$39:$B$782,L$11)+'СЕТ СН'!$F$11+СВЦЭМ!$D$10+'СЕТ СН'!$F$6-'СЕТ СН'!$F$23</f>
        <v>1913.4319973699999</v>
      </c>
      <c r="M16" s="36">
        <f>SUMIFS(СВЦЭМ!$D$39:$D$782,СВЦЭМ!$A$39:$A$782,$A16,СВЦЭМ!$B$39:$B$782,M$11)+'СЕТ СН'!$F$11+СВЦЭМ!$D$10+'СЕТ СН'!$F$6-'СЕТ СН'!$F$23</f>
        <v>1927.6552434999999</v>
      </c>
      <c r="N16" s="36">
        <f>SUMIFS(СВЦЭМ!$D$39:$D$782,СВЦЭМ!$A$39:$A$782,$A16,СВЦЭМ!$B$39:$B$782,N$11)+'СЕТ СН'!$F$11+СВЦЭМ!$D$10+'СЕТ СН'!$F$6-'СЕТ СН'!$F$23</f>
        <v>1935.1115252200002</v>
      </c>
      <c r="O16" s="36">
        <f>SUMIFS(СВЦЭМ!$D$39:$D$782,СВЦЭМ!$A$39:$A$782,$A16,СВЦЭМ!$B$39:$B$782,O$11)+'СЕТ СН'!$F$11+СВЦЭМ!$D$10+'СЕТ СН'!$F$6-'СЕТ СН'!$F$23</f>
        <v>1951.96229404</v>
      </c>
      <c r="P16" s="36">
        <f>SUMIFS(СВЦЭМ!$D$39:$D$782,СВЦЭМ!$A$39:$A$782,$A16,СВЦЭМ!$B$39:$B$782,P$11)+'СЕТ СН'!$F$11+СВЦЭМ!$D$10+'СЕТ СН'!$F$6-'СЕТ СН'!$F$23</f>
        <v>1964.93757512</v>
      </c>
      <c r="Q16" s="36">
        <f>SUMIFS(СВЦЭМ!$D$39:$D$782,СВЦЭМ!$A$39:$A$782,$A16,СВЦЭМ!$B$39:$B$782,Q$11)+'СЕТ СН'!$F$11+СВЦЭМ!$D$10+'СЕТ СН'!$F$6-'СЕТ СН'!$F$23</f>
        <v>1955.04156027</v>
      </c>
      <c r="R16" s="36">
        <f>SUMIFS(СВЦЭМ!$D$39:$D$782,СВЦЭМ!$A$39:$A$782,$A16,СВЦЭМ!$B$39:$B$782,R$11)+'СЕТ СН'!$F$11+СВЦЭМ!$D$10+'СЕТ СН'!$F$6-'СЕТ СН'!$F$23</f>
        <v>1966.9530191600002</v>
      </c>
      <c r="S16" s="36">
        <f>SUMIFS(СВЦЭМ!$D$39:$D$782,СВЦЭМ!$A$39:$A$782,$A16,СВЦЭМ!$B$39:$B$782,S$11)+'СЕТ СН'!$F$11+СВЦЭМ!$D$10+'СЕТ СН'!$F$6-'СЕТ СН'!$F$23</f>
        <v>1949.1030139300001</v>
      </c>
      <c r="T16" s="36">
        <f>SUMIFS(СВЦЭМ!$D$39:$D$782,СВЦЭМ!$A$39:$A$782,$A16,СВЦЭМ!$B$39:$B$782,T$11)+'СЕТ СН'!$F$11+СВЦЭМ!$D$10+'СЕТ СН'!$F$6-'СЕТ СН'!$F$23</f>
        <v>1934.70518115</v>
      </c>
      <c r="U16" s="36">
        <f>SUMIFS(СВЦЭМ!$D$39:$D$782,СВЦЭМ!$A$39:$A$782,$A16,СВЦЭМ!$B$39:$B$782,U$11)+'СЕТ СН'!$F$11+СВЦЭМ!$D$10+'СЕТ СН'!$F$6-'СЕТ СН'!$F$23</f>
        <v>1893.4903381300001</v>
      </c>
      <c r="V16" s="36">
        <f>SUMIFS(СВЦЭМ!$D$39:$D$782,СВЦЭМ!$A$39:$A$782,$A16,СВЦЭМ!$B$39:$B$782,V$11)+'СЕТ СН'!$F$11+СВЦЭМ!$D$10+'СЕТ СН'!$F$6-'СЕТ СН'!$F$23</f>
        <v>1888.0924906099999</v>
      </c>
      <c r="W16" s="36">
        <f>SUMIFS(СВЦЭМ!$D$39:$D$782,СВЦЭМ!$A$39:$A$782,$A16,СВЦЭМ!$B$39:$B$782,W$11)+'СЕТ СН'!$F$11+СВЦЭМ!$D$10+'СЕТ СН'!$F$6-'СЕТ СН'!$F$23</f>
        <v>1926.75776838</v>
      </c>
      <c r="X16" s="36">
        <f>SUMIFS(СВЦЭМ!$D$39:$D$782,СВЦЭМ!$A$39:$A$782,$A16,СВЦЭМ!$B$39:$B$782,X$11)+'СЕТ СН'!$F$11+СВЦЭМ!$D$10+'СЕТ СН'!$F$6-'СЕТ СН'!$F$23</f>
        <v>1998.3374790399998</v>
      </c>
      <c r="Y16" s="36">
        <f>SUMIFS(СВЦЭМ!$D$39:$D$782,СВЦЭМ!$A$39:$A$782,$A16,СВЦЭМ!$B$39:$B$782,Y$11)+'СЕТ СН'!$F$11+СВЦЭМ!$D$10+'СЕТ СН'!$F$6-'СЕТ СН'!$F$23</f>
        <v>2050.05347291</v>
      </c>
    </row>
    <row r="17" spans="1:25" ht="15.75" x14ac:dyDescent="0.2">
      <c r="A17" s="35">
        <f t="shared" si="0"/>
        <v>45571</v>
      </c>
      <c r="B17" s="36">
        <f>SUMIFS(СВЦЭМ!$D$39:$D$782,СВЦЭМ!$A$39:$A$782,$A17,СВЦЭМ!$B$39:$B$782,B$11)+'СЕТ СН'!$F$11+СВЦЭМ!$D$10+'СЕТ СН'!$F$6-'СЕТ СН'!$F$23</f>
        <v>2131.1435689599998</v>
      </c>
      <c r="C17" s="36">
        <f>SUMIFS(СВЦЭМ!$D$39:$D$782,СВЦЭМ!$A$39:$A$782,$A17,СВЦЭМ!$B$39:$B$782,C$11)+'СЕТ СН'!$F$11+СВЦЭМ!$D$10+'СЕТ СН'!$F$6-'СЕТ СН'!$F$23</f>
        <v>2195.0200692600001</v>
      </c>
      <c r="D17" s="36">
        <f>SUMIFS(СВЦЭМ!$D$39:$D$782,СВЦЭМ!$A$39:$A$782,$A17,СВЦЭМ!$B$39:$B$782,D$11)+'СЕТ СН'!$F$11+СВЦЭМ!$D$10+'СЕТ СН'!$F$6-'СЕТ СН'!$F$23</f>
        <v>2298.7873826499999</v>
      </c>
      <c r="E17" s="36">
        <f>SUMIFS(СВЦЭМ!$D$39:$D$782,СВЦЭМ!$A$39:$A$782,$A17,СВЦЭМ!$B$39:$B$782,E$11)+'СЕТ СН'!$F$11+СВЦЭМ!$D$10+'СЕТ СН'!$F$6-'СЕТ СН'!$F$23</f>
        <v>2245.2087956300002</v>
      </c>
      <c r="F17" s="36">
        <f>SUMIFS(СВЦЭМ!$D$39:$D$782,СВЦЭМ!$A$39:$A$782,$A17,СВЦЭМ!$B$39:$B$782,F$11)+'СЕТ СН'!$F$11+СВЦЭМ!$D$10+'СЕТ СН'!$F$6-'СЕТ СН'!$F$23</f>
        <v>2196.1749041100002</v>
      </c>
      <c r="G17" s="36">
        <f>SUMIFS(СВЦЭМ!$D$39:$D$782,СВЦЭМ!$A$39:$A$782,$A17,СВЦЭМ!$B$39:$B$782,G$11)+'СЕТ СН'!$F$11+СВЦЭМ!$D$10+'СЕТ СН'!$F$6-'СЕТ СН'!$F$23</f>
        <v>2164.5578687799998</v>
      </c>
      <c r="H17" s="36">
        <f>SUMIFS(СВЦЭМ!$D$39:$D$782,СВЦЭМ!$A$39:$A$782,$A17,СВЦЭМ!$B$39:$B$782,H$11)+'СЕТ СН'!$F$11+СВЦЭМ!$D$10+'СЕТ СН'!$F$6-'СЕТ СН'!$F$23</f>
        <v>2135.8065738800001</v>
      </c>
      <c r="I17" s="36">
        <f>SUMIFS(СВЦЭМ!$D$39:$D$782,СВЦЭМ!$A$39:$A$782,$A17,СВЦЭМ!$B$39:$B$782,I$11)+'СЕТ СН'!$F$11+СВЦЭМ!$D$10+'СЕТ СН'!$F$6-'СЕТ СН'!$F$23</f>
        <v>2087.0130246099998</v>
      </c>
      <c r="J17" s="36">
        <f>SUMIFS(СВЦЭМ!$D$39:$D$782,СВЦЭМ!$A$39:$A$782,$A17,СВЦЭМ!$B$39:$B$782,J$11)+'СЕТ СН'!$F$11+СВЦЭМ!$D$10+'СЕТ СН'!$F$6-'СЕТ СН'!$F$23</f>
        <v>1963.2048929500002</v>
      </c>
      <c r="K17" s="36">
        <f>SUMIFS(СВЦЭМ!$D$39:$D$782,СВЦЭМ!$A$39:$A$782,$A17,СВЦЭМ!$B$39:$B$782,K$11)+'СЕТ СН'!$F$11+СВЦЭМ!$D$10+'СЕТ СН'!$F$6-'СЕТ СН'!$F$23</f>
        <v>1884.49653872</v>
      </c>
      <c r="L17" s="36">
        <f>SUMIFS(СВЦЭМ!$D$39:$D$782,СВЦЭМ!$A$39:$A$782,$A17,СВЦЭМ!$B$39:$B$782,L$11)+'СЕТ СН'!$F$11+СВЦЭМ!$D$10+'СЕТ СН'!$F$6-'СЕТ СН'!$F$23</f>
        <v>1861.91208964</v>
      </c>
      <c r="M17" s="36">
        <f>SUMIFS(СВЦЭМ!$D$39:$D$782,СВЦЭМ!$A$39:$A$782,$A17,СВЦЭМ!$B$39:$B$782,M$11)+'СЕТ СН'!$F$11+СВЦЭМ!$D$10+'СЕТ СН'!$F$6-'СЕТ СН'!$F$23</f>
        <v>1872.5930505900001</v>
      </c>
      <c r="N17" s="36">
        <f>SUMIFS(СВЦЭМ!$D$39:$D$782,СВЦЭМ!$A$39:$A$782,$A17,СВЦЭМ!$B$39:$B$782,N$11)+'СЕТ СН'!$F$11+СВЦЭМ!$D$10+'СЕТ СН'!$F$6-'СЕТ СН'!$F$23</f>
        <v>1888.8359264400001</v>
      </c>
      <c r="O17" s="36">
        <f>SUMIFS(СВЦЭМ!$D$39:$D$782,СВЦЭМ!$A$39:$A$782,$A17,СВЦЭМ!$B$39:$B$782,O$11)+'СЕТ СН'!$F$11+СВЦЭМ!$D$10+'СЕТ СН'!$F$6-'СЕТ СН'!$F$23</f>
        <v>1914.40068105</v>
      </c>
      <c r="P17" s="36">
        <f>SUMIFS(СВЦЭМ!$D$39:$D$782,СВЦЭМ!$A$39:$A$782,$A17,СВЦЭМ!$B$39:$B$782,P$11)+'СЕТ СН'!$F$11+СВЦЭМ!$D$10+'СЕТ СН'!$F$6-'СЕТ СН'!$F$23</f>
        <v>1923.4569450899999</v>
      </c>
      <c r="Q17" s="36">
        <f>SUMIFS(СВЦЭМ!$D$39:$D$782,СВЦЭМ!$A$39:$A$782,$A17,СВЦЭМ!$B$39:$B$782,Q$11)+'СЕТ СН'!$F$11+СВЦЭМ!$D$10+'СЕТ СН'!$F$6-'СЕТ СН'!$F$23</f>
        <v>1935.14850488</v>
      </c>
      <c r="R17" s="36">
        <f>SUMIFS(СВЦЭМ!$D$39:$D$782,СВЦЭМ!$A$39:$A$782,$A17,СВЦЭМ!$B$39:$B$782,R$11)+'СЕТ СН'!$F$11+СВЦЭМ!$D$10+'СЕТ СН'!$F$6-'СЕТ СН'!$F$23</f>
        <v>1929.8993707999998</v>
      </c>
      <c r="S17" s="36">
        <f>SUMIFS(СВЦЭМ!$D$39:$D$782,СВЦЭМ!$A$39:$A$782,$A17,СВЦЭМ!$B$39:$B$782,S$11)+'СЕТ СН'!$F$11+СВЦЭМ!$D$10+'СЕТ СН'!$F$6-'СЕТ СН'!$F$23</f>
        <v>1908.3476489999998</v>
      </c>
      <c r="T17" s="36">
        <f>SUMIFS(СВЦЭМ!$D$39:$D$782,СВЦЭМ!$A$39:$A$782,$A17,СВЦЭМ!$B$39:$B$782,T$11)+'СЕТ СН'!$F$11+СВЦЭМ!$D$10+'СЕТ СН'!$F$6-'СЕТ СН'!$F$23</f>
        <v>1913.75424759</v>
      </c>
      <c r="U17" s="36">
        <f>SUMIFS(СВЦЭМ!$D$39:$D$782,СВЦЭМ!$A$39:$A$782,$A17,СВЦЭМ!$B$39:$B$782,U$11)+'СЕТ СН'!$F$11+СВЦЭМ!$D$10+'СЕТ СН'!$F$6-'СЕТ СН'!$F$23</f>
        <v>1851.7419997799998</v>
      </c>
      <c r="V17" s="36">
        <f>SUMIFS(СВЦЭМ!$D$39:$D$782,СВЦЭМ!$A$39:$A$782,$A17,СВЦЭМ!$B$39:$B$782,V$11)+'СЕТ СН'!$F$11+СВЦЭМ!$D$10+'СЕТ СН'!$F$6-'СЕТ СН'!$F$23</f>
        <v>1854.6851626100001</v>
      </c>
      <c r="W17" s="36">
        <f>SUMIFS(СВЦЭМ!$D$39:$D$782,СВЦЭМ!$A$39:$A$782,$A17,СВЦЭМ!$B$39:$B$782,W$11)+'СЕТ СН'!$F$11+СВЦЭМ!$D$10+'СЕТ СН'!$F$6-'СЕТ СН'!$F$23</f>
        <v>1867.65037588</v>
      </c>
      <c r="X17" s="36">
        <f>SUMIFS(СВЦЭМ!$D$39:$D$782,СВЦЭМ!$A$39:$A$782,$A17,СВЦЭМ!$B$39:$B$782,X$11)+'СЕТ СН'!$F$11+СВЦЭМ!$D$10+'СЕТ СН'!$F$6-'СЕТ СН'!$F$23</f>
        <v>1939.1118862899998</v>
      </c>
      <c r="Y17" s="36">
        <f>SUMIFS(СВЦЭМ!$D$39:$D$782,СВЦЭМ!$A$39:$A$782,$A17,СВЦЭМ!$B$39:$B$782,Y$11)+'СЕТ СН'!$F$11+СВЦЭМ!$D$10+'СЕТ СН'!$F$6-'СЕТ СН'!$F$23</f>
        <v>2022.4591875000001</v>
      </c>
    </row>
    <row r="18" spans="1:25" ht="15.75" x14ac:dyDescent="0.2">
      <c r="A18" s="35">
        <f t="shared" si="0"/>
        <v>45572</v>
      </c>
      <c r="B18" s="36">
        <f>SUMIFS(СВЦЭМ!$D$39:$D$782,СВЦЭМ!$A$39:$A$782,$A18,СВЦЭМ!$B$39:$B$782,B$11)+'СЕТ СН'!$F$11+СВЦЭМ!$D$10+'СЕТ СН'!$F$6-'СЕТ СН'!$F$23</f>
        <v>2012.2653206999998</v>
      </c>
      <c r="C18" s="36">
        <f>SUMIFS(СВЦЭМ!$D$39:$D$782,СВЦЭМ!$A$39:$A$782,$A18,СВЦЭМ!$B$39:$B$782,C$11)+'СЕТ СН'!$F$11+СВЦЭМ!$D$10+'СЕТ СН'!$F$6-'СЕТ СН'!$F$23</f>
        <v>2082.20660215</v>
      </c>
      <c r="D18" s="36">
        <f>SUMIFS(СВЦЭМ!$D$39:$D$782,СВЦЭМ!$A$39:$A$782,$A18,СВЦЭМ!$B$39:$B$782,D$11)+'СЕТ СН'!$F$11+СВЦЭМ!$D$10+'СЕТ СН'!$F$6-'СЕТ СН'!$F$23</f>
        <v>2143.4200469500001</v>
      </c>
      <c r="E18" s="36">
        <f>SUMIFS(СВЦЭМ!$D$39:$D$782,СВЦЭМ!$A$39:$A$782,$A18,СВЦЭМ!$B$39:$B$782,E$11)+'СЕТ СН'!$F$11+СВЦЭМ!$D$10+'СЕТ СН'!$F$6-'СЕТ СН'!$F$23</f>
        <v>2118.9257942600002</v>
      </c>
      <c r="F18" s="36">
        <f>SUMIFS(СВЦЭМ!$D$39:$D$782,СВЦЭМ!$A$39:$A$782,$A18,СВЦЭМ!$B$39:$B$782,F$11)+'СЕТ СН'!$F$11+СВЦЭМ!$D$10+'СЕТ СН'!$F$6-'СЕТ СН'!$F$23</f>
        <v>2125.8115358300001</v>
      </c>
      <c r="G18" s="36">
        <f>SUMIFS(СВЦЭМ!$D$39:$D$782,СВЦЭМ!$A$39:$A$782,$A18,СВЦЭМ!$B$39:$B$782,G$11)+'СЕТ СН'!$F$11+СВЦЭМ!$D$10+'СЕТ СН'!$F$6-'СЕТ СН'!$F$23</f>
        <v>2101.6181529700002</v>
      </c>
      <c r="H18" s="36">
        <f>SUMIFS(СВЦЭМ!$D$39:$D$782,СВЦЭМ!$A$39:$A$782,$A18,СВЦЭМ!$B$39:$B$782,H$11)+'СЕТ СН'!$F$11+СВЦЭМ!$D$10+'СЕТ СН'!$F$6-'СЕТ СН'!$F$23</f>
        <v>2029.7177462599998</v>
      </c>
      <c r="I18" s="36">
        <f>SUMIFS(СВЦЭМ!$D$39:$D$782,СВЦЭМ!$A$39:$A$782,$A18,СВЦЭМ!$B$39:$B$782,I$11)+'СЕТ СН'!$F$11+СВЦЭМ!$D$10+'СЕТ СН'!$F$6-'СЕТ СН'!$F$23</f>
        <v>1932.81443326</v>
      </c>
      <c r="J18" s="36">
        <f>SUMIFS(СВЦЭМ!$D$39:$D$782,СВЦЭМ!$A$39:$A$782,$A18,СВЦЭМ!$B$39:$B$782,J$11)+'СЕТ СН'!$F$11+СВЦЭМ!$D$10+'СЕТ СН'!$F$6-'СЕТ СН'!$F$23</f>
        <v>1903.7449398399999</v>
      </c>
      <c r="K18" s="36">
        <f>SUMIFS(СВЦЭМ!$D$39:$D$782,СВЦЭМ!$A$39:$A$782,$A18,СВЦЭМ!$B$39:$B$782,K$11)+'СЕТ СН'!$F$11+СВЦЭМ!$D$10+'СЕТ СН'!$F$6-'СЕТ СН'!$F$23</f>
        <v>1858.0681766299999</v>
      </c>
      <c r="L18" s="36">
        <f>SUMIFS(СВЦЭМ!$D$39:$D$782,СВЦЭМ!$A$39:$A$782,$A18,СВЦЭМ!$B$39:$B$782,L$11)+'СЕТ СН'!$F$11+СВЦЭМ!$D$10+'СЕТ СН'!$F$6-'СЕТ СН'!$F$23</f>
        <v>1852.24533634</v>
      </c>
      <c r="M18" s="36">
        <f>SUMIFS(СВЦЭМ!$D$39:$D$782,СВЦЭМ!$A$39:$A$782,$A18,СВЦЭМ!$B$39:$B$782,M$11)+'СЕТ СН'!$F$11+СВЦЭМ!$D$10+'СЕТ СН'!$F$6-'СЕТ СН'!$F$23</f>
        <v>1909.7840504000001</v>
      </c>
      <c r="N18" s="36">
        <f>SUMIFS(СВЦЭМ!$D$39:$D$782,СВЦЭМ!$A$39:$A$782,$A18,СВЦЭМ!$B$39:$B$782,N$11)+'СЕТ СН'!$F$11+СВЦЭМ!$D$10+'СЕТ СН'!$F$6-'СЕТ СН'!$F$23</f>
        <v>1913.36100984</v>
      </c>
      <c r="O18" s="36">
        <f>SUMIFS(СВЦЭМ!$D$39:$D$782,СВЦЭМ!$A$39:$A$782,$A18,СВЦЭМ!$B$39:$B$782,O$11)+'СЕТ СН'!$F$11+СВЦЭМ!$D$10+'СЕТ СН'!$F$6-'СЕТ СН'!$F$23</f>
        <v>1903.6747792400001</v>
      </c>
      <c r="P18" s="36">
        <f>SUMIFS(СВЦЭМ!$D$39:$D$782,СВЦЭМ!$A$39:$A$782,$A18,СВЦЭМ!$B$39:$B$782,P$11)+'СЕТ СН'!$F$11+СВЦЭМ!$D$10+'СЕТ СН'!$F$6-'СЕТ СН'!$F$23</f>
        <v>1904.6735729500001</v>
      </c>
      <c r="Q18" s="36">
        <f>SUMIFS(СВЦЭМ!$D$39:$D$782,СВЦЭМ!$A$39:$A$782,$A18,СВЦЭМ!$B$39:$B$782,Q$11)+'СЕТ СН'!$F$11+СВЦЭМ!$D$10+'СЕТ СН'!$F$6-'СЕТ СН'!$F$23</f>
        <v>1936.5856958899999</v>
      </c>
      <c r="R18" s="36">
        <f>SUMIFS(СВЦЭМ!$D$39:$D$782,СВЦЭМ!$A$39:$A$782,$A18,СВЦЭМ!$B$39:$B$782,R$11)+'СЕТ СН'!$F$11+СВЦЭМ!$D$10+'СЕТ СН'!$F$6-'СЕТ СН'!$F$23</f>
        <v>1921.06794644</v>
      </c>
      <c r="S18" s="36">
        <f>SUMIFS(СВЦЭМ!$D$39:$D$782,СВЦЭМ!$A$39:$A$782,$A18,СВЦЭМ!$B$39:$B$782,S$11)+'СЕТ СН'!$F$11+СВЦЭМ!$D$10+'СЕТ СН'!$F$6-'СЕТ СН'!$F$23</f>
        <v>1881.78591852</v>
      </c>
      <c r="T18" s="36">
        <f>SUMIFS(СВЦЭМ!$D$39:$D$782,СВЦЭМ!$A$39:$A$782,$A18,СВЦЭМ!$B$39:$B$782,T$11)+'СЕТ СН'!$F$11+СВЦЭМ!$D$10+'СЕТ СН'!$F$6-'СЕТ СН'!$F$23</f>
        <v>1852.3891346199998</v>
      </c>
      <c r="U18" s="36">
        <f>SUMIFS(СВЦЭМ!$D$39:$D$782,СВЦЭМ!$A$39:$A$782,$A18,СВЦЭМ!$B$39:$B$782,U$11)+'СЕТ СН'!$F$11+СВЦЭМ!$D$10+'СЕТ СН'!$F$6-'СЕТ СН'!$F$23</f>
        <v>1785.80782451</v>
      </c>
      <c r="V18" s="36">
        <f>SUMIFS(СВЦЭМ!$D$39:$D$782,СВЦЭМ!$A$39:$A$782,$A18,СВЦЭМ!$B$39:$B$782,V$11)+'СЕТ СН'!$F$11+СВЦЭМ!$D$10+'СЕТ СН'!$F$6-'СЕТ СН'!$F$23</f>
        <v>1800.74658477</v>
      </c>
      <c r="W18" s="36">
        <f>SUMIFS(СВЦЭМ!$D$39:$D$782,СВЦЭМ!$A$39:$A$782,$A18,СВЦЭМ!$B$39:$B$782,W$11)+'СЕТ СН'!$F$11+СВЦЭМ!$D$10+'СЕТ СН'!$F$6-'СЕТ СН'!$F$23</f>
        <v>1826.5873396799998</v>
      </c>
      <c r="X18" s="36">
        <f>SUMIFS(СВЦЭМ!$D$39:$D$782,СВЦЭМ!$A$39:$A$782,$A18,СВЦЭМ!$B$39:$B$782,X$11)+'СЕТ СН'!$F$11+СВЦЭМ!$D$10+'СЕТ СН'!$F$6-'СЕТ СН'!$F$23</f>
        <v>1904.7926002300001</v>
      </c>
      <c r="Y18" s="36">
        <f>SUMIFS(СВЦЭМ!$D$39:$D$782,СВЦЭМ!$A$39:$A$782,$A18,СВЦЭМ!$B$39:$B$782,Y$11)+'СЕТ СН'!$F$11+СВЦЭМ!$D$10+'СЕТ СН'!$F$6-'СЕТ СН'!$F$23</f>
        <v>1946.71834807</v>
      </c>
    </row>
    <row r="19" spans="1:25" ht="15.75" x14ac:dyDescent="0.2">
      <c r="A19" s="35">
        <f t="shared" si="0"/>
        <v>45573</v>
      </c>
      <c r="B19" s="36">
        <f>SUMIFS(СВЦЭМ!$D$39:$D$782,СВЦЭМ!$A$39:$A$782,$A19,СВЦЭМ!$B$39:$B$782,B$11)+'СЕТ СН'!$F$11+СВЦЭМ!$D$10+'СЕТ СН'!$F$6-'СЕТ СН'!$F$23</f>
        <v>2058.0972211399999</v>
      </c>
      <c r="C19" s="36">
        <f>SUMIFS(СВЦЭМ!$D$39:$D$782,СВЦЭМ!$A$39:$A$782,$A19,СВЦЭМ!$B$39:$B$782,C$11)+'СЕТ СН'!$F$11+СВЦЭМ!$D$10+'СЕТ СН'!$F$6-'СЕТ СН'!$F$23</f>
        <v>2117.5790698999999</v>
      </c>
      <c r="D19" s="36">
        <f>SUMIFS(СВЦЭМ!$D$39:$D$782,СВЦЭМ!$A$39:$A$782,$A19,СВЦЭМ!$B$39:$B$782,D$11)+'СЕТ СН'!$F$11+СВЦЭМ!$D$10+'СЕТ СН'!$F$6-'СЕТ СН'!$F$23</f>
        <v>2142.2046473</v>
      </c>
      <c r="E19" s="36">
        <f>SUMIFS(СВЦЭМ!$D$39:$D$782,СВЦЭМ!$A$39:$A$782,$A19,СВЦЭМ!$B$39:$B$782,E$11)+'СЕТ СН'!$F$11+СВЦЭМ!$D$10+'СЕТ СН'!$F$6-'СЕТ СН'!$F$23</f>
        <v>2134.5870907799999</v>
      </c>
      <c r="F19" s="36">
        <f>SUMIFS(СВЦЭМ!$D$39:$D$782,СВЦЭМ!$A$39:$A$782,$A19,СВЦЭМ!$B$39:$B$782,F$11)+'СЕТ СН'!$F$11+СВЦЭМ!$D$10+'СЕТ СН'!$F$6-'СЕТ СН'!$F$23</f>
        <v>2133.3906924500002</v>
      </c>
      <c r="G19" s="36">
        <f>SUMIFS(СВЦЭМ!$D$39:$D$782,СВЦЭМ!$A$39:$A$782,$A19,СВЦЭМ!$B$39:$B$782,G$11)+'СЕТ СН'!$F$11+СВЦЭМ!$D$10+'СЕТ СН'!$F$6-'СЕТ СН'!$F$23</f>
        <v>2110.8610030999998</v>
      </c>
      <c r="H19" s="36">
        <f>SUMIFS(СВЦЭМ!$D$39:$D$782,СВЦЭМ!$A$39:$A$782,$A19,СВЦЭМ!$B$39:$B$782,H$11)+'СЕТ СН'!$F$11+СВЦЭМ!$D$10+'СЕТ СН'!$F$6-'СЕТ СН'!$F$23</f>
        <v>2039.3155903699999</v>
      </c>
      <c r="I19" s="36">
        <f>SUMIFS(СВЦЭМ!$D$39:$D$782,СВЦЭМ!$A$39:$A$782,$A19,СВЦЭМ!$B$39:$B$782,I$11)+'СЕТ СН'!$F$11+СВЦЭМ!$D$10+'СЕТ СН'!$F$6-'СЕТ СН'!$F$23</f>
        <v>1904.7711569200001</v>
      </c>
      <c r="J19" s="36">
        <f>SUMIFS(СВЦЭМ!$D$39:$D$782,СВЦЭМ!$A$39:$A$782,$A19,СВЦЭМ!$B$39:$B$782,J$11)+'СЕТ СН'!$F$11+СВЦЭМ!$D$10+'СЕТ СН'!$F$6-'СЕТ СН'!$F$23</f>
        <v>1865.3630042300001</v>
      </c>
      <c r="K19" s="36">
        <f>SUMIFS(СВЦЭМ!$D$39:$D$782,СВЦЭМ!$A$39:$A$782,$A19,СВЦЭМ!$B$39:$B$782,K$11)+'СЕТ СН'!$F$11+СВЦЭМ!$D$10+'СЕТ СН'!$F$6-'СЕТ СН'!$F$23</f>
        <v>1885.6425658799999</v>
      </c>
      <c r="L19" s="36">
        <f>SUMIFS(СВЦЭМ!$D$39:$D$782,СВЦЭМ!$A$39:$A$782,$A19,СВЦЭМ!$B$39:$B$782,L$11)+'СЕТ СН'!$F$11+СВЦЭМ!$D$10+'СЕТ СН'!$F$6-'СЕТ СН'!$F$23</f>
        <v>1835.9276380900001</v>
      </c>
      <c r="M19" s="36">
        <f>SUMIFS(СВЦЭМ!$D$39:$D$782,СВЦЭМ!$A$39:$A$782,$A19,СВЦЭМ!$B$39:$B$782,M$11)+'СЕТ СН'!$F$11+СВЦЭМ!$D$10+'СЕТ СН'!$F$6-'СЕТ СН'!$F$23</f>
        <v>1853.1719122</v>
      </c>
      <c r="N19" s="36">
        <f>SUMIFS(СВЦЭМ!$D$39:$D$782,СВЦЭМ!$A$39:$A$782,$A19,СВЦЭМ!$B$39:$B$782,N$11)+'СЕТ СН'!$F$11+СВЦЭМ!$D$10+'СЕТ СН'!$F$6-'СЕТ СН'!$F$23</f>
        <v>1881.6307638899998</v>
      </c>
      <c r="O19" s="36">
        <f>SUMIFS(СВЦЭМ!$D$39:$D$782,СВЦЭМ!$A$39:$A$782,$A19,СВЦЭМ!$B$39:$B$782,O$11)+'СЕТ СН'!$F$11+СВЦЭМ!$D$10+'СЕТ СН'!$F$6-'СЕТ СН'!$F$23</f>
        <v>1853.2480090600002</v>
      </c>
      <c r="P19" s="36">
        <f>SUMIFS(СВЦЭМ!$D$39:$D$782,СВЦЭМ!$A$39:$A$782,$A19,СВЦЭМ!$B$39:$B$782,P$11)+'СЕТ СН'!$F$11+СВЦЭМ!$D$10+'СЕТ СН'!$F$6-'СЕТ СН'!$F$23</f>
        <v>1863.9669432000001</v>
      </c>
      <c r="Q19" s="36">
        <f>SUMIFS(СВЦЭМ!$D$39:$D$782,СВЦЭМ!$A$39:$A$782,$A19,СВЦЭМ!$B$39:$B$782,Q$11)+'СЕТ СН'!$F$11+СВЦЭМ!$D$10+'СЕТ СН'!$F$6-'СЕТ СН'!$F$23</f>
        <v>1893.9635737899998</v>
      </c>
      <c r="R19" s="36">
        <f>SUMIFS(СВЦЭМ!$D$39:$D$782,СВЦЭМ!$A$39:$A$782,$A19,СВЦЭМ!$B$39:$B$782,R$11)+'СЕТ СН'!$F$11+СВЦЭМ!$D$10+'СЕТ СН'!$F$6-'СЕТ СН'!$F$23</f>
        <v>1887.70898923</v>
      </c>
      <c r="S19" s="36">
        <f>SUMIFS(СВЦЭМ!$D$39:$D$782,СВЦЭМ!$A$39:$A$782,$A19,СВЦЭМ!$B$39:$B$782,S$11)+'СЕТ СН'!$F$11+СВЦЭМ!$D$10+'СЕТ СН'!$F$6-'СЕТ СН'!$F$23</f>
        <v>1868.3037137199999</v>
      </c>
      <c r="T19" s="36">
        <f>SUMIFS(СВЦЭМ!$D$39:$D$782,СВЦЭМ!$A$39:$A$782,$A19,СВЦЭМ!$B$39:$B$782,T$11)+'СЕТ СН'!$F$11+СВЦЭМ!$D$10+'СЕТ СН'!$F$6-'СЕТ СН'!$F$23</f>
        <v>1851.5563595899998</v>
      </c>
      <c r="U19" s="36">
        <f>SUMIFS(СВЦЭМ!$D$39:$D$782,СВЦЭМ!$A$39:$A$782,$A19,СВЦЭМ!$B$39:$B$782,U$11)+'СЕТ СН'!$F$11+СВЦЭМ!$D$10+'СЕТ СН'!$F$6-'СЕТ СН'!$F$23</f>
        <v>1826.5733169800001</v>
      </c>
      <c r="V19" s="36">
        <f>SUMIFS(СВЦЭМ!$D$39:$D$782,СВЦЭМ!$A$39:$A$782,$A19,СВЦЭМ!$B$39:$B$782,V$11)+'СЕТ СН'!$F$11+СВЦЭМ!$D$10+'СЕТ СН'!$F$6-'СЕТ СН'!$F$23</f>
        <v>1825.2134592399998</v>
      </c>
      <c r="W19" s="36">
        <f>SUMIFS(СВЦЭМ!$D$39:$D$782,СВЦЭМ!$A$39:$A$782,$A19,СВЦЭМ!$B$39:$B$782,W$11)+'СЕТ СН'!$F$11+СВЦЭМ!$D$10+'СЕТ СН'!$F$6-'СЕТ СН'!$F$23</f>
        <v>1856.6774002500001</v>
      </c>
      <c r="X19" s="36">
        <f>SUMIFS(СВЦЭМ!$D$39:$D$782,СВЦЭМ!$A$39:$A$782,$A19,СВЦЭМ!$B$39:$B$782,X$11)+'СЕТ СН'!$F$11+СВЦЭМ!$D$10+'СЕТ СН'!$F$6-'СЕТ СН'!$F$23</f>
        <v>1921.6035028199999</v>
      </c>
      <c r="Y19" s="36">
        <f>SUMIFS(СВЦЭМ!$D$39:$D$782,СВЦЭМ!$A$39:$A$782,$A19,СВЦЭМ!$B$39:$B$782,Y$11)+'СЕТ СН'!$F$11+СВЦЭМ!$D$10+'СЕТ СН'!$F$6-'СЕТ СН'!$F$23</f>
        <v>1984.60022841</v>
      </c>
    </row>
    <row r="20" spans="1:25" ht="15.75" x14ac:dyDescent="0.2">
      <c r="A20" s="35">
        <f t="shared" si="0"/>
        <v>45574</v>
      </c>
      <c r="B20" s="36">
        <f>SUMIFS(СВЦЭМ!$D$39:$D$782,СВЦЭМ!$A$39:$A$782,$A20,СВЦЭМ!$B$39:$B$782,B$11)+'СЕТ СН'!$F$11+СВЦЭМ!$D$10+'СЕТ СН'!$F$6-'СЕТ СН'!$F$23</f>
        <v>2027.4702225800002</v>
      </c>
      <c r="C20" s="36">
        <f>SUMIFS(СВЦЭМ!$D$39:$D$782,СВЦЭМ!$A$39:$A$782,$A20,СВЦЭМ!$B$39:$B$782,C$11)+'СЕТ СН'!$F$11+СВЦЭМ!$D$10+'СЕТ СН'!$F$6-'СЕТ СН'!$F$23</f>
        <v>2115.7032553600002</v>
      </c>
      <c r="D20" s="36">
        <f>SUMIFS(СВЦЭМ!$D$39:$D$782,СВЦЭМ!$A$39:$A$782,$A20,СВЦЭМ!$B$39:$B$782,D$11)+'СЕТ СН'!$F$11+СВЦЭМ!$D$10+'СЕТ СН'!$F$6-'СЕТ СН'!$F$23</f>
        <v>2158.7671239299998</v>
      </c>
      <c r="E20" s="36">
        <f>SUMIFS(СВЦЭМ!$D$39:$D$782,СВЦЭМ!$A$39:$A$782,$A20,СВЦЭМ!$B$39:$B$782,E$11)+'СЕТ СН'!$F$11+СВЦЭМ!$D$10+'СЕТ СН'!$F$6-'СЕТ СН'!$F$23</f>
        <v>2184.0982160399999</v>
      </c>
      <c r="F20" s="36">
        <f>SUMIFS(СВЦЭМ!$D$39:$D$782,СВЦЭМ!$A$39:$A$782,$A20,СВЦЭМ!$B$39:$B$782,F$11)+'СЕТ СН'!$F$11+СВЦЭМ!$D$10+'СЕТ СН'!$F$6-'СЕТ СН'!$F$23</f>
        <v>2175.1565063399999</v>
      </c>
      <c r="G20" s="36">
        <f>SUMIFS(СВЦЭМ!$D$39:$D$782,СВЦЭМ!$A$39:$A$782,$A20,СВЦЭМ!$B$39:$B$782,G$11)+'СЕТ СН'!$F$11+СВЦЭМ!$D$10+'СЕТ СН'!$F$6-'СЕТ СН'!$F$23</f>
        <v>2136.3522494700001</v>
      </c>
      <c r="H20" s="36">
        <f>SUMIFS(СВЦЭМ!$D$39:$D$782,СВЦЭМ!$A$39:$A$782,$A20,СВЦЭМ!$B$39:$B$782,H$11)+'СЕТ СН'!$F$11+СВЦЭМ!$D$10+'СЕТ СН'!$F$6-'СЕТ СН'!$F$23</f>
        <v>2062.3967972800001</v>
      </c>
      <c r="I20" s="36">
        <f>SUMIFS(СВЦЭМ!$D$39:$D$782,СВЦЭМ!$A$39:$A$782,$A20,СВЦЭМ!$B$39:$B$782,I$11)+'СЕТ СН'!$F$11+СВЦЭМ!$D$10+'СЕТ СН'!$F$6-'СЕТ СН'!$F$23</f>
        <v>2032.7105916700002</v>
      </c>
      <c r="J20" s="36">
        <f>SUMIFS(СВЦЭМ!$D$39:$D$782,СВЦЭМ!$A$39:$A$782,$A20,СВЦЭМ!$B$39:$B$782,J$11)+'СЕТ СН'!$F$11+СВЦЭМ!$D$10+'СЕТ СН'!$F$6-'СЕТ СН'!$F$23</f>
        <v>1936.54096841</v>
      </c>
      <c r="K20" s="36">
        <f>SUMIFS(СВЦЭМ!$D$39:$D$782,СВЦЭМ!$A$39:$A$782,$A20,СВЦЭМ!$B$39:$B$782,K$11)+'СЕТ СН'!$F$11+СВЦЭМ!$D$10+'СЕТ СН'!$F$6-'СЕТ СН'!$F$23</f>
        <v>1926.7015520800001</v>
      </c>
      <c r="L20" s="36">
        <f>SUMIFS(СВЦЭМ!$D$39:$D$782,СВЦЭМ!$A$39:$A$782,$A20,СВЦЭМ!$B$39:$B$782,L$11)+'СЕТ СН'!$F$11+СВЦЭМ!$D$10+'СЕТ СН'!$F$6-'СЕТ СН'!$F$23</f>
        <v>1911.0573536900001</v>
      </c>
      <c r="M20" s="36">
        <f>SUMIFS(СВЦЭМ!$D$39:$D$782,СВЦЭМ!$A$39:$A$782,$A20,СВЦЭМ!$B$39:$B$782,M$11)+'СЕТ СН'!$F$11+СВЦЭМ!$D$10+'СЕТ СН'!$F$6-'СЕТ СН'!$F$23</f>
        <v>1932.3696611700002</v>
      </c>
      <c r="N20" s="36">
        <f>SUMIFS(СВЦЭМ!$D$39:$D$782,СВЦЭМ!$A$39:$A$782,$A20,СВЦЭМ!$B$39:$B$782,N$11)+'СЕТ СН'!$F$11+СВЦЭМ!$D$10+'СЕТ СН'!$F$6-'СЕТ СН'!$F$23</f>
        <v>1961.5475989199999</v>
      </c>
      <c r="O20" s="36">
        <f>SUMIFS(СВЦЭМ!$D$39:$D$782,СВЦЭМ!$A$39:$A$782,$A20,СВЦЭМ!$B$39:$B$782,O$11)+'СЕТ СН'!$F$11+СВЦЭМ!$D$10+'СЕТ СН'!$F$6-'СЕТ СН'!$F$23</f>
        <v>1954.0430360800001</v>
      </c>
      <c r="P20" s="36">
        <f>SUMIFS(СВЦЭМ!$D$39:$D$782,СВЦЭМ!$A$39:$A$782,$A20,СВЦЭМ!$B$39:$B$782,P$11)+'СЕТ СН'!$F$11+СВЦЭМ!$D$10+'СЕТ СН'!$F$6-'СЕТ СН'!$F$23</f>
        <v>1942.3213292800001</v>
      </c>
      <c r="Q20" s="36">
        <f>SUMIFS(СВЦЭМ!$D$39:$D$782,СВЦЭМ!$A$39:$A$782,$A20,СВЦЭМ!$B$39:$B$782,Q$11)+'СЕТ СН'!$F$11+СВЦЭМ!$D$10+'СЕТ СН'!$F$6-'СЕТ СН'!$F$23</f>
        <v>1975.9166879200002</v>
      </c>
      <c r="R20" s="36">
        <f>SUMIFS(СВЦЭМ!$D$39:$D$782,СВЦЭМ!$A$39:$A$782,$A20,СВЦЭМ!$B$39:$B$782,R$11)+'СЕТ СН'!$F$11+СВЦЭМ!$D$10+'СЕТ СН'!$F$6-'СЕТ СН'!$F$23</f>
        <v>1971.1524834500001</v>
      </c>
      <c r="S20" s="36">
        <f>SUMIFS(СВЦЭМ!$D$39:$D$782,СВЦЭМ!$A$39:$A$782,$A20,СВЦЭМ!$B$39:$B$782,S$11)+'СЕТ СН'!$F$11+СВЦЭМ!$D$10+'СЕТ СН'!$F$6-'СЕТ СН'!$F$23</f>
        <v>1953.93396433</v>
      </c>
      <c r="T20" s="36">
        <f>SUMIFS(СВЦЭМ!$D$39:$D$782,СВЦЭМ!$A$39:$A$782,$A20,СВЦЭМ!$B$39:$B$782,T$11)+'СЕТ СН'!$F$11+СВЦЭМ!$D$10+'СЕТ СН'!$F$6-'СЕТ СН'!$F$23</f>
        <v>1952.09058688</v>
      </c>
      <c r="U20" s="36">
        <f>SUMIFS(СВЦЭМ!$D$39:$D$782,СВЦЭМ!$A$39:$A$782,$A20,СВЦЭМ!$B$39:$B$782,U$11)+'СЕТ СН'!$F$11+СВЦЭМ!$D$10+'СЕТ СН'!$F$6-'СЕТ СН'!$F$23</f>
        <v>1953.8521946000001</v>
      </c>
      <c r="V20" s="36">
        <f>SUMIFS(СВЦЭМ!$D$39:$D$782,СВЦЭМ!$A$39:$A$782,$A20,СВЦЭМ!$B$39:$B$782,V$11)+'СЕТ СН'!$F$11+СВЦЭМ!$D$10+'СЕТ СН'!$F$6-'СЕТ СН'!$F$23</f>
        <v>1967.4344242799998</v>
      </c>
      <c r="W20" s="36">
        <f>SUMIFS(СВЦЭМ!$D$39:$D$782,СВЦЭМ!$A$39:$A$782,$A20,СВЦЭМ!$B$39:$B$782,W$11)+'СЕТ СН'!$F$11+СВЦЭМ!$D$10+'СЕТ СН'!$F$6-'СЕТ СН'!$F$23</f>
        <v>1987.2458803700001</v>
      </c>
      <c r="X20" s="36">
        <f>SUMIFS(СВЦЭМ!$D$39:$D$782,СВЦЭМ!$A$39:$A$782,$A20,СВЦЭМ!$B$39:$B$782,X$11)+'СЕТ СН'!$F$11+СВЦЭМ!$D$10+'СЕТ СН'!$F$6-'СЕТ СН'!$F$23</f>
        <v>2062.0664014099998</v>
      </c>
      <c r="Y20" s="36">
        <f>SUMIFS(СВЦЭМ!$D$39:$D$782,СВЦЭМ!$A$39:$A$782,$A20,СВЦЭМ!$B$39:$B$782,Y$11)+'СЕТ СН'!$F$11+СВЦЭМ!$D$10+'СЕТ СН'!$F$6-'СЕТ СН'!$F$23</f>
        <v>2118.9166158899998</v>
      </c>
    </row>
    <row r="21" spans="1:25" ht="15.75" x14ac:dyDescent="0.2">
      <c r="A21" s="35">
        <f t="shared" si="0"/>
        <v>45575</v>
      </c>
      <c r="B21" s="36">
        <f>SUMIFS(СВЦЭМ!$D$39:$D$782,СВЦЭМ!$A$39:$A$782,$A21,СВЦЭМ!$B$39:$B$782,B$11)+'СЕТ СН'!$F$11+СВЦЭМ!$D$10+'СЕТ СН'!$F$6-'СЕТ СН'!$F$23</f>
        <v>2096.2159092100001</v>
      </c>
      <c r="C21" s="36">
        <f>SUMIFS(СВЦЭМ!$D$39:$D$782,СВЦЭМ!$A$39:$A$782,$A21,СВЦЭМ!$B$39:$B$782,C$11)+'СЕТ СН'!$F$11+СВЦЭМ!$D$10+'СЕТ СН'!$F$6-'СЕТ СН'!$F$23</f>
        <v>2135.4834731400001</v>
      </c>
      <c r="D21" s="36">
        <f>SUMIFS(СВЦЭМ!$D$39:$D$782,СВЦЭМ!$A$39:$A$782,$A21,СВЦЭМ!$B$39:$B$782,D$11)+'СЕТ СН'!$F$11+СВЦЭМ!$D$10+'СЕТ СН'!$F$6-'СЕТ СН'!$F$23</f>
        <v>2119.9842028500002</v>
      </c>
      <c r="E21" s="36">
        <f>SUMIFS(СВЦЭМ!$D$39:$D$782,СВЦЭМ!$A$39:$A$782,$A21,СВЦЭМ!$B$39:$B$782,E$11)+'СЕТ СН'!$F$11+СВЦЭМ!$D$10+'СЕТ СН'!$F$6-'СЕТ СН'!$F$23</f>
        <v>2124.1885430299999</v>
      </c>
      <c r="F21" s="36">
        <f>SUMIFS(СВЦЭМ!$D$39:$D$782,СВЦЭМ!$A$39:$A$782,$A21,СВЦЭМ!$B$39:$B$782,F$11)+'СЕТ СН'!$F$11+СВЦЭМ!$D$10+'СЕТ СН'!$F$6-'СЕТ СН'!$F$23</f>
        <v>2131.9536570800001</v>
      </c>
      <c r="G21" s="36">
        <f>SUMIFS(СВЦЭМ!$D$39:$D$782,СВЦЭМ!$A$39:$A$782,$A21,СВЦЭМ!$B$39:$B$782,G$11)+'СЕТ СН'!$F$11+СВЦЭМ!$D$10+'СЕТ СН'!$F$6-'СЕТ СН'!$F$23</f>
        <v>2101.1450928600002</v>
      </c>
      <c r="H21" s="36">
        <f>SUMIFS(СВЦЭМ!$D$39:$D$782,СВЦЭМ!$A$39:$A$782,$A21,СВЦЭМ!$B$39:$B$782,H$11)+'СЕТ СН'!$F$11+СВЦЭМ!$D$10+'СЕТ СН'!$F$6-'СЕТ СН'!$F$23</f>
        <v>2001.3511330000001</v>
      </c>
      <c r="I21" s="36">
        <f>SUMIFS(СВЦЭМ!$D$39:$D$782,СВЦЭМ!$A$39:$A$782,$A21,СВЦЭМ!$B$39:$B$782,I$11)+'СЕТ СН'!$F$11+СВЦЭМ!$D$10+'СЕТ СН'!$F$6-'СЕТ СН'!$F$23</f>
        <v>1909.9984639700001</v>
      </c>
      <c r="J21" s="36">
        <f>SUMIFS(СВЦЭМ!$D$39:$D$782,СВЦЭМ!$A$39:$A$782,$A21,СВЦЭМ!$B$39:$B$782,J$11)+'СЕТ СН'!$F$11+СВЦЭМ!$D$10+'СЕТ СН'!$F$6-'СЕТ СН'!$F$23</f>
        <v>1868.4850086199999</v>
      </c>
      <c r="K21" s="36">
        <f>SUMIFS(СВЦЭМ!$D$39:$D$782,СВЦЭМ!$A$39:$A$782,$A21,СВЦЭМ!$B$39:$B$782,K$11)+'СЕТ СН'!$F$11+СВЦЭМ!$D$10+'СЕТ СН'!$F$6-'СЕТ СН'!$F$23</f>
        <v>1859.8015198600001</v>
      </c>
      <c r="L21" s="36">
        <f>SUMIFS(СВЦЭМ!$D$39:$D$782,СВЦЭМ!$A$39:$A$782,$A21,СВЦЭМ!$B$39:$B$782,L$11)+'СЕТ СН'!$F$11+СВЦЭМ!$D$10+'СЕТ СН'!$F$6-'СЕТ СН'!$F$23</f>
        <v>1854.0453599699999</v>
      </c>
      <c r="M21" s="36">
        <f>SUMIFS(СВЦЭМ!$D$39:$D$782,СВЦЭМ!$A$39:$A$782,$A21,СВЦЭМ!$B$39:$B$782,M$11)+'СЕТ СН'!$F$11+СВЦЭМ!$D$10+'СЕТ СН'!$F$6-'СЕТ СН'!$F$23</f>
        <v>1880.28618383</v>
      </c>
      <c r="N21" s="36">
        <f>SUMIFS(СВЦЭМ!$D$39:$D$782,СВЦЭМ!$A$39:$A$782,$A21,СВЦЭМ!$B$39:$B$782,N$11)+'СЕТ СН'!$F$11+СВЦЭМ!$D$10+'СЕТ СН'!$F$6-'СЕТ СН'!$F$23</f>
        <v>1879.6605013499998</v>
      </c>
      <c r="O21" s="36">
        <f>SUMIFS(СВЦЭМ!$D$39:$D$782,СВЦЭМ!$A$39:$A$782,$A21,СВЦЭМ!$B$39:$B$782,O$11)+'СЕТ СН'!$F$11+СВЦЭМ!$D$10+'СЕТ СН'!$F$6-'СЕТ СН'!$F$23</f>
        <v>1888.7932477700001</v>
      </c>
      <c r="P21" s="36">
        <f>SUMIFS(СВЦЭМ!$D$39:$D$782,СВЦЭМ!$A$39:$A$782,$A21,СВЦЭМ!$B$39:$B$782,P$11)+'СЕТ СН'!$F$11+СВЦЭМ!$D$10+'СЕТ СН'!$F$6-'СЕТ СН'!$F$23</f>
        <v>1902.6140668399999</v>
      </c>
      <c r="Q21" s="36">
        <f>SUMIFS(СВЦЭМ!$D$39:$D$782,СВЦЭМ!$A$39:$A$782,$A21,СВЦЭМ!$B$39:$B$782,Q$11)+'СЕТ СН'!$F$11+СВЦЭМ!$D$10+'СЕТ СН'!$F$6-'СЕТ СН'!$F$23</f>
        <v>1925.67012866</v>
      </c>
      <c r="R21" s="36">
        <f>SUMIFS(СВЦЭМ!$D$39:$D$782,СВЦЭМ!$A$39:$A$782,$A21,СВЦЭМ!$B$39:$B$782,R$11)+'СЕТ СН'!$F$11+СВЦЭМ!$D$10+'СЕТ СН'!$F$6-'СЕТ СН'!$F$23</f>
        <v>1923.5272194300001</v>
      </c>
      <c r="S21" s="36">
        <f>SUMIFS(СВЦЭМ!$D$39:$D$782,СВЦЭМ!$A$39:$A$782,$A21,СВЦЭМ!$B$39:$B$782,S$11)+'СЕТ СН'!$F$11+СВЦЭМ!$D$10+'СЕТ СН'!$F$6-'СЕТ СН'!$F$23</f>
        <v>1916.4708272600001</v>
      </c>
      <c r="T21" s="36">
        <f>SUMIFS(СВЦЭМ!$D$39:$D$782,СВЦЭМ!$A$39:$A$782,$A21,СВЦЭМ!$B$39:$B$782,T$11)+'СЕТ СН'!$F$11+СВЦЭМ!$D$10+'СЕТ СН'!$F$6-'СЕТ СН'!$F$23</f>
        <v>1852.1126642099998</v>
      </c>
      <c r="U21" s="36">
        <f>SUMIFS(СВЦЭМ!$D$39:$D$782,СВЦЭМ!$A$39:$A$782,$A21,СВЦЭМ!$B$39:$B$782,U$11)+'СЕТ СН'!$F$11+СВЦЭМ!$D$10+'СЕТ СН'!$F$6-'СЕТ СН'!$F$23</f>
        <v>1782.5577840800001</v>
      </c>
      <c r="V21" s="36">
        <f>SUMIFS(СВЦЭМ!$D$39:$D$782,СВЦЭМ!$A$39:$A$782,$A21,СВЦЭМ!$B$39:$B$782,V$11)+'СЕТ СН'!$F$11+СВЦЭМ!$D$10+'СЕТ СН'!$F$6-'СЕТ СН'!$F$23</f>
        <v>1782.40217562</v>
      </c>
      <c r="W21" s="36">
        <f>SUMIFS(СВЦЭМ!$D$39:$D$782,СВЦЭМ!$A$39:$A$782,$A21,СВЦЭМ!$B$39:$B$782,W$11)+'СЕТ СН'!$F$11+СВЦЭМ!$D$10+'СЕТ СН'!$F$6-'СЕТ СН'!$F$23</f>
        <v>1799.3493040100002</v>
      </c>
      <c r="X21" s="36">
        <f>SUMIFS(СВЦЭМ!$D$39:$D$782,СВЦЭМ!$A$39:$A$782,$A21,СВЦЭМ!$B$39:$B$782,X$11)+'СЕТ СН'!$F$11+СВЦЭМ!$D$10+'СЕТ СН'!$F$6-'СЕТ СН'!$F$23</f>
        <v>1862.6980786499998</v>
      </c>
      <c r="Y21" s="36">
        <f>SUMIFS(СВЦЭМ!$D$39:$D$782,СВЦЭМ!$A$39:$A$782,$A21,СВЦЭМ!$B$39:$B$782,Y$11)+'СЕТ СН'!$F$11+СВЦЭМ!$D$10+'СЕТ СН'!$F$6-'СЕТ СН'!$F$23</f>
        <v>1935.2288404599999</v>
      </c>
    </row>
    <row r="22" spans="1:25" ht="15.75" x14ac:dyDescent="0.2">
      <c r="A22" s="35">
        <f t="shared" si="0"/>
        <v>45576</v>
      </c>
      <c r="B22" s="36">
        <f>SUMIFS(СВЦЭМ!$D$39:$D$782,СВЦЭМ!$A$39:$A$782,$A22,СВЦЭМ!$B$39:$B$782,B$11)+'СЕТ СН'!$F$11+СВЦЭМ!$D$10+'СЕТ СН'!$F$6-'СЕТ СН'!$F$23</f>
        <v>2085.5555545000002</v>
      </c>
      <c r="C22" s="36">
        <f>SUMIFS(СВЦЭМ!$D$39:$D$782,СВЦЭМ!$A$39:$A$782,$A22,СВЦЭМ!$B$39:$B$782,C$11)+'СЕТ СН'!$F$11+СВЦЭМ!$D$10+'СЕТ СН'!$F$6-'СЕТ СН'!$F$23</f>
        <v>2137.3434886300001</v>
      </c>
      <c r="D22" s="36">
        <f>SUMIFS(СВЦЭМ!$D$39:$D$782,СВЦЭМ!$A$39:$A$782,$A22,СВЦЭМ!$B$39:$B$782,D$11)+'СЕТ СН'!$F$11+СВЦЭМ!$D$10+'СЕТ СН'!$F$6-'СЕТ СН'!$F$23</f>
        <v>2147.46643778</v>
      </c>
      <c r="E22" s="36">
        <f>SUMIFS(СВЦЭМ!$D$39:$D$782,СВЦЭМ!$A$39:$A$782,$A22,СВЦЭМ!$B$39:$B$782,E$11)+'СЕТ СН'!$F$11+СВЦЭМ!$D$10+'СЕТ СН'!$F$6-'СЕТ СН'!$F$23</f>
        <v>2153.7779915000001</v>
      </c>
      <c r="F22" s="36">
        <f>SUMIFS(СВЦЭМ!$D$39:$D$782,СВЦЭМ!$A$39:$A$782,$A22,СВЦЭМ!$B$39:$B$782,F$11)+'СЕТ СН'!$F$11+СВЦЭМ!$D$10+'СЕТ СН'!$F$6-'СЕТ СН'!$F$23</f>
        <v>2174.27038928</v>
      </c>
      <c r="G22" s="36">
        <f>SUMIFS(СВЦЭМ!$D$39:$D$782,СВЦЭМ!$A$39:$A$782,$A22,СВЦЭМ!$B$39:$B$782,G$11)+'СЕТ СН'!$F$11+СВЦЭМ!$D$10+'СЕТ СН'!$F$6-'СЕТ СН'!$F$23</f>
        <v>2161.34325524</v>
      </c>
      <c r="H22" s="36">
        <f>SUMIFS(СВЦЭМ!$D$39:$D$782,СВЦЭМ!$A$39:$A$782,$A22,СВЦЭМ!$B$39:$B$782,H$11)+'СЕТ СН'!$F$11+СВЦЭМ!$D$10+'СЕТ СН'!$F$6-'СЕТ СН'!$F$23</f>
        <v>2050.7411214399999</v>
      </c>
      <c r="I22" s="36">
        <f>SUMIFS(СВЦЭМ!$D$39:$D$782,СВЦЭМ!$A$39:$A$782,$A22,СВЦЭМ!$B$39:$B$782,I$11)+'СЕТ СН'!$F$11+СВЦЭМ!$D$10+'СЕТ СН'!$F$6-'СЕТ СН'!$F$23</f>
        <v>1983.29442066</v>
      </c>
      <c r="J22" s="36">
        <f>SUMIFS(СВЦЭМ!$D$39:$D$782,СВЦЭМ!$A$39:$A$782,$A22,СВЦЭМ!$B$39:$B$782,J$11)+'СЕТ СН'!$F$11+СВЦЭМ!$D$10+'СЕТ СН'!$F$6-'СЕТ СН'!$F$23</f>
        <v>1928.29848588</v>
      </c>
      <c r="K22" s="36">
        <f>SUMIFS(СВЦЭМ!$D$39:$D$782,СВЦЭМ!$A$39:$A$782,$A22,СВЦЭМ!$B$39:$B$782,K$11)+'СЕТ СН'!$F$11+СВЦЭМ!$D$10+'СЕТ СН'!$F$6-'СЕТ СН'!$F$23</f>
        <v>1926.2711843699999</v>
      </c>
      <c r="L22" s="36">
        <f>SUMIFS(СВЦЭМ!$D$39:$D$782,СВЦЭМ!$A$39:$A$782,$A22,СВЦЭМ!$B$39:$B$782,L$11)+'СЕТ СН'!$F$11+СВЦЭМ!$D$10+'СЕТ СН'!$F$6-'СЕТ СН'!$F$23</f>
        <v>1923.5905470799999</v>
      </c>
      <c r="M22" s="36">
        <f>SUMIFS(СВЦЭМ!$D$39:$D$782,СВЦЭМ!$A$39:$A$782,$A22,СВЦЭМ!$B$39:$B$782,M$11)+'СЕТ СН'!$F$11+СВЦЭМ!$D$10+'СЕТ СН'!$F$6-'СЕТ СН'!$F$23</f>
        <v>1908.6409080899998</v>
      </c>
      <c r="N22" s="36">
        <f>SUMIFS(СВЦЭМ!$D$39:$D$782,СВЦЭМ!$A$39:$A$782,$A22,СВЦЭМ!$B$39:$B$782,N$11)+'СЕТ СН'!$F$11+СВЦЭМ!$D$10+'СЕТ СН'!$F$6-'СЕТ СН'!$F$23</f>
        <v>1955.14916941</v>
      </c>
      <c r="O22" s="36">
        <f>SUMIFS(СВЦЭМ!$D$39:$D$782,СВЦЭМ!$A$39:$A$782,$A22,СВЦЭМ!$B$39:$B$782,O$11)+'СЕТ СН'!$F$11+СВЦЭМ!$D$10+'СЕТ СН'!$F$6-'СЕТ СН'!$F$23</f>
        <v>1950.4693800999999</v>
      </c>
      <c r="P22" s="36">
        <f>SUMIFS(СВЦЭМ!$D$39:$D$782,СВЦЭМ!$A$39:$A$782,$A22,СВЦЭМ!$B$39:$B$782,P$11)+'СЕТ СН'!$F$11+СВЦЭМ!$D$10+'СЕТ СН'!$F$6-'СЕТ СН'!$F$23</f>
        <v>1953.8786393700002</v>
      </c>
      <c r="Q22" s="36">
        <f>SUMIFS(СВЦЭМ!$D$39:$D$782,СВЦЭМ!$A$39:$A$782,$A22,СВЦЭМ!$B$39:$B$782,Q$11)+'СЕТ СН'!$F$11+СВЦЭМ!$D$10+'СЕТ СН'!$F$6-'СЕТ СН'!$F$23</f>
        <v>1959.1851436799998</v>
      </c>
      <c r="R22" s="36">
        <f>SUMIFS(СВЦЭМ!$D$39:$D$782,СВЦЭМ!$A$39:$A$782,$A22,СВЦЭМ!$B$39:$B$782,R$11)+'СЕТ СН'!$F$11+СВЦЭМ!$D$10+'СЕТ СН'!$F$6-'СЕТ СН'!$F$23</f>
        <v>1958.08055079</v>
      </c>
      <c r="S22" s="36">
        <f>SUMIFS(СВЦЭМ!$D$39:$D$782,СВЦЭМ!$A$39:$A$782,$A22,СВЦЭМ!$B$39:$B$782,S$11)+'СЕТ СН'!$F$11+СВЦЭМ!$D$10+'СЕТ СН'!$F$6-'СЕТ СН'!$F$23</f>
        <v>1947.5146196400001</v>
      </c>
      <c r="T22" s="36">
        <f>SUMIFS(СВЦЭМ!$D$39:$D$782,СВЦЭМ!$A$39:$A$782,$A22,СВЦЭМ!$B$39:$B$782,T$11)+'СЕТ СН'!$F$11+СВЦЭМ!$D$10+'СЕТ СН'!$F$6-'СЕТ СН'!$F$23</f>
        <v>1899.1278650099998</v>
      </c>
      <c r="U22" s="36">
        <f>SUMIFS(СВЦЭМ!$D$39:$D$782,СВЦЭМ!$A$39:$A$782,$A22,СВЦЭМ!$B$39:$B$782,U$11)+'СЕТ СН'!$F$11+СВЦЭМ!$D$10+'СЕТ СН'!$F$6-'СЕТ СН'!$F$23</f>
        <v>1852.1493136600002</v>
      </c>
      <c r="V22" s="36">
        <f>SUMIFS(СВЦЭМ!$D$39:$D$782,СВЦЭМ!$A$39:$A$782,$A22,СВЦЭМ!$B$39:$B$782,V$11)+'СЕТ СН'!$F$11+СВЦЭМ!$D$10+'СЕТ СН'!$F$6-'СЕТ СН'!$F$23</f>
        <v>1864.5057653899999</v>
      </c>
      <c r="W22" s="36">
        <f>SUMIFS(СВЦЭМ!$D$39:$D$782,СВЦЭМ!$A$39:$A$782,$A22,СВЦЭМ!$B$39:$B$782,W$11)+'СЕТ СН'!$F$11+СВЦЭМ!$D$10+'СЕТ СН'!$F$6-'СЕТ СН'!$F$23</f>
        <v>1883.9257137999998</v>
      </c>
      <c r="X22" s="36">
        <f>SUMIFS(СВЦЭМ!$D$39:$D$782,СВЦЭМ!$A$39:$A$782,$A22,СВЦЭМ!$B$39:$B$782,X$11)+'СЕТ СН'!$F$11+СВЦЭМ!$D$10+'СЕТ СН'!$F$6-'СЕТ СН'!$F$23</f>
        <v>1957.5924649799999</v>
      </c>
      <c r="Y22" s="36">
        <f>SUMIFS(СВЦЭМ!$D$39:$D$782,СВЦЭМ!$A$39:$A$782,$A22,СВЦЭМ!$B$39:$B$782,Y$11)+'СЕТ СН'!$F$11+СВЦЭМ!$D$10+'СЕТ СН'!$F$6-'СЕТ СН'!$F$23</f>
        <v>2023.4337962999998</v>
      </c>
    </row>
    <row r="23" spans="1:25" ht="15.75" x14ac:dyDescent="0.2">
      <c r="A23" s="35">
        <f t="shared" si="0"/>
        <v>45577</v>
      </c>
      <c r="B23" s="36">
        <f>SUMIFS(СВЦЭМ!$D$39:$D$782,СВЦЭМ!$A$39:$A$782,$A23,СВЦЭМ!$B$39:$B$782,B$11)+'СЕТ СН'!$F$11+СВЦЭМ!$D$10+'СЕТ СН'!$F$6-'СЕТ СН'!$F$23</f>
        <v>2037.5431424100002</v>
      </c>
      <c r="C23" s="36">
        <f>SUMIFS(СВЦЭМ!$D$39:$D$782,СВЦЭМ!$A$39:$A$782,$A23,СВЦЭМ!$B$39:$B$782,C$11)+'СЕТ СН'!$F$11+СВЦЭМ!$D$10+'СЕТ СН'!$F$6-'СЕТ СН'!$F$23</f>
        <v>2106.5119368599999</v>
      </c>
      <c r="D23" s="36">
        <f>SUMIFS(СВЦЭМ!$D$39:$D$782,СВЦЭМ!$A$39:$A$782,$A23,СВЦЭМ!$B$39:$B$782,D$11)+'СЕТ СН'!$F$11+СВЦЭМ!$D$10+'СЕТ СН'!$F$6-'СЕТ СН'!$F$23</f>
        <v>2164.6291199500001</v>
      </c>
      <c r="E23" s="36">
        <f>SUMIFS(СВЦЭМ!$D$39:$D$782,СВЦЭМ!$A$39:$A$782,$A23,СВЦЭМ!$B$39:$B$782,E$11)+'СЕТ СН'!$F$11+СВЦЭМ!$D$10+'СЕТ СН'!$F$6-'СЕТ СН'!$F$23</f>
        <v>2156.82973988</v>
      </c>
      <c r="F23" s="36">
        <f>SUMIFS(СВЦЭМ!$D$39:$D$782,СВЦЭМ!$A$39:$A$782,$A23,СВЦЭМ!$B$39:$B$782,F$11)+'СЕТ СН'!$F$11+СВЦЭМ!$D$10+'СЕТ СН'!$F$6-'СЕТ СН'!$F$23</f>
        <v>2150.5620013399998</v>
      </c>
      <c r="G23" s="36">
        <f>SUMIFS(СВЦЭМ!$D$39:$D$782,СВЦЭМ!$A$39:$A$782,$A23,СВЦЭМ!$B$39:$B$782,G$11)+'СЕТ СН'!$F$11+СВЦЭМ!$D$10+'СЕТ СН'!$F$6-'СЕТ СН'!$F$23</f>
        <v>2156.5434726399999</v>
      </c>
      <c r="H23" s="36">
        <f>SUMIFS(СВЦЭМ!$D$39:$D$782,СВЦЭМ!$A$39:$A$782,$A23,СВЦЭМ!$B$39:$B$782,H$11)+'СЕТ СН'!$F$11+СВЦЭМ!$D$10+'СЕТ СН'!$F$6-'СЕТ СН'!$F$23</f>
        <v>2131.6885790599999</v>
      </c>
      <c r="I23" s="36">
        <f>SUMIFS(СВЦЭМ!$D$39:$D$782,СВЦЭМ!$A$39:$A$782,$A23,СВЦЭМ!$B$39:$B$782,I$11)+'СЕТ СН'!$F$11+СВЦЭМ!$D$10+'СЕТ СН'!$F$6-'СЕТ СН'!$F$23</f>
        <v>2075.97693781</v>
      </c>
      <c r="J23" s="36">
        <f>SUMIFS(СВЦЭМ!$D$39:$D$782,СВЦЭМ!$A$39:$A$782,$A23,СВЦЭМ!$B$39:$B$782,J$11)+'СЕТ СН'!$F$11+СВЦЭМ!$D$10+'СЕТ СН'!$F$6-'СЕТ СН'!$F$23</f>
        <v>1975.8440821600002</v>
      </c>
      <c r="K23" s="36">
        <f>SUMIFS(СВЦЭМ!$D$39:$D$782,СВЦЭМ!$A$39:$A$782,$A23,СВЦЭМ!$B$39:$B$782,K$11)+'СЕТ СН'!$F$11+СВЦЭМ!$D$10+'СЕТ СН'!$F$6-'СЕТ СН'!$F$23</f>
        <v>1912.74434952</v>
      </c>
      <c r="L23" s="36">
        <f>SUMIFS(СВЦЭМ!$D$39:$D$782,СВЦЭМ!$A$39:$A$782,$A23,СВЦЭМ!$B$39:$B$782,L$11)+'СЕТ СН'!$F$11+СВЦЭМ!$D$10+'СЕТ СН'!$F$6-'СЕТ СН'!$F$23</f>
        <v>1879.3788379900002</v>
      </c>
      <c r="M23" s="36">
        <f>SUMIFS(СВЦЭМ!$D$39:$D$782,СВЦЭМ!$A$39:$A$782,$A23,СВЦЭМ!$B$39:$B$782,M$11)+'СЕТ СН'!$F$11+СВЦЭМ!$D$10+'СЕТ СН'!$F$6-'СЕТ СН'!$F$23</f>
        <v>1866.39037383</v>
      </c>
      <c r="N23" s="36">
        <f>SUMIFS(СВЦЭМ!$D$39:$D$782,СВЦЭМ!$A$39:$A$782,$A23,СВЦЭМ!$B$39:$B$782,N$11)+'СЕТ СН'!$F$11+СВЦЭМ!$D$10+'СЕТ СН'!$F$6-'СЕТ СН'!$F$23</f>
        <v>1878.97702282</v>
      </c>
      <c r="O23" s="36">
        <f>SUMIFS(СВЦЭМ!$D$39:$D$782,СВЦЭМ!$A$39:$A$782,$A23,СВЦЭМ!$B$39:$B$782,O$11)+'СЕТ СН'!$F$11+СВЦЭМ!$D$10+'СЕТ СН'!$F$6-'СЕТ СН'!$F$23</f>
        <v>1884.4988670399998</v>
      </c>
      <c r="P23" s="36">
        <f>SUMIFS(СВЦЭМ!$D$39:$D$782,СВЦЭМ!$A$39:$A$782,$A23,СВЦЭМ!$B$39:$B$782,P$11)+'СЕТ СН'!$F$11+СВЦЭМ!$D$10+'СЕТ СН'!$F$6-'СЕТ СН'!$F$23</f>
        <v>1899.0716306700001</v>
      </c>
      <c r="Q23" s="36">
        <f>SUMIFS(СВЦЭМ!$D$39:$D$782,СВЦЭМ!$A$39:$A$782,$A23,СВЦЭМ!$B$39:$B$782,Q$11)+'СЕТ СН'!$F$11+СВЦЭМ!$D$10+'СЕТ СН'!$F$6-'СЕТ СН'!$F$23</f>
        <v>1903.5496990299998</v>
      </c>
      <c r="R23" s="36">
        <f>SUMIFS(СВЦЭМ!$D$39:$D$782,СВЦЭМ!$A$39:$A$782,$A23,СВЦЭМ!$B$39:$B$782,R$11)+'СЕТ СН'!$F$11+СВЦЭМ!$D$10+'СЕТ СН'!$F$6-'СЕТ СН'!$F$23</f>
        <v>1909.5782141499999</v>
      </c>
      <c r="S23" s="36">
        <f>SUMIFS(СВЦЭМ!$D$39:$D$782,СВЦЭМ!$A$39:$A$782,$A23,СВЦЭМ!$B$39:$B$782,S$11)+'СЕТ СН'!$F$11+СВЦЭМ!$D$10+'СЕТ СН'!$F$6-'СЕТ СН'!$F$23</f>
        <v>1905.0025333600001</v>
      </c>
      <c r="T23" s="36">
        <f>SUMIFS(СВЦЭМ!$D$39:$D$782,СВЦЭМ!$A$39:$A$782,$A23,СВЦЭМ!$B$39:$B$782,T$11)+'СЕТ СН'!$F$11+СВЦЭМ!$D$10+'СЕТ СН'!$F$6-'СЕТ СН'!$F$23</f>
        <v>1862.5928842899998</v>
      </c>
      <c r="U23" s="36">
        <f>SUMIFS(СВЦЭМ!$D$39:$D$782,СВЦЭМ!$A$39:$A$782,$A23,СВЦЭМ!$B$39:$B$782,U$11)+'СЕТ СН'!$F$11+СВЦЭМ!$D$10+'СЕТ СН'!$F$6-'СЕТ СН'!$F$23</f>
        <v>1811.5194924100001</v>
      </c>
      <c r="V23" s="36">
        <f>SUMIFS(СВЦЭМ!$D$39:$D$782,СВЦЭМ!$A$39:$A$782,$A23,СВЦЭМ!$B$39:$B$782,V$11)+'СЕТ СН'!$F$11+СВЦЭМ!$D$10+'СЕТ СН'!$F$6-'СЕТ СН'!$F$23</f>
        <v>1823.10529838</v>
      </c>
      <c r="W23" s="36">
        <f>SUMIFS(СВЦЭМ!$D$39:$D$782,СВЦЭМ!$A$39:$A$782,$A23,СВЦЭМ!$B$39:$B$782,W$11)+'СЕТ СН'!$F$11+СВЦЭМ!$D$10+'СЕТ СН'!$F$6-'СЕТ СН'!$F$23</f>
        <v>1841.5800752199998</v>
      </c>
      <c r="X23" s="36">
        <f>SUMIFS(СВЦЭМ!$D$39:$D$782,СВЦЭМ!$A$39:$A$782,$A23,СВЦЭМ!$B$39:$B$782,X$11)+'СЕТ СН'!$F$11+СВЦЭМ!$D$10+'СЕТ СН'!$F$6-'СЕТ СН'!$F$23</f>
        <v>1897.8688415800002</v>
      </c>
      <c r="Y23" s="36">
        <f>SUMIFS(СВЦЭМ!$D$39:$D$782,СВЦЭМ!$A$39:$A$782,$A23,СВЦЭМ!$B$39:$B$782,Y$11)+'СЕТ СН'!$F$11+СВЦЭМ!$D$10+'СЕТ СН'!$F$6-'СЕТ СН'!$F$23</f>
        <v>1985.6022487999999</v>
      </c>
    </row>
    <row r="24" spans="1:25" ht="15.75" x14ac:dyDescent="0.2">
      <c r="A24" s="35">
        <f t="shared" si="0"/>
        <v>45578</v>
      </c>
      <c r="B24" s="36">
        <f>SUMIFS(СВЦЭМ!$D$39:$D$782,СВЦЭМ!$A$39:$A$782,$A24,СВЦЭМ!$B$39:$B$782,B$11)+'СЕТ СН'!$F$11+СВЦЭМ!$D$10+'СЕТ СН'!$F$6-'СЕТ СН'!$F$23</f>
        <v>2007.1077536399998</v>
      </c>
      <c r="C24" s="36">
        <f>SUMIFS(СВЦЭМ!$D$39:$D$782,СВЦЭМ!$A$39:$A$782,$A24,СВЦЭМ!$B$39:$B$782,C$11)+'СЕТ СН'!$F$11+СВЦЭМ!$D$10+'СЕТ СН'!$F$6-'СЕТ СН'!$F$23</f>
        <v>2053.8159228300001</v>
      </c>
      <c r="D24" s="36">
        <f>SUMIFS(СВЦЭМ!$D$39:$D$782,СВЦЭМ!$A$39:$A$782,$A24,СВЦЭМ!$B$39:$B$782,D$11)+'СЕТ СН'!$F$11+СВЦЭМ!$D$10+'СЕТ СН'!$F$6-'СЕТ СН'!$F$23</f>
        <v>2110.2940550200001</v>
      </c>
      <c r="E24" s="36">
        <f>SUMIFS(СВЦЭМ!$D$39:$D$782,СВЦЭМ!$A$39:$A$782,$A24,СВЦЭМ!$B$39:$B$782,E$11)+'СЕТ СН'!$F$11+СВЦЭМ!$D$10+'СЕТ СН'!$F$6-'СЕТ СН'!$F$23</f>
        <v>2159.5225159400002</v>
      </c>
      <c r="F24" s="36">
        <f>SUMIFS(СВЦЭМ!$D$39:$D$782,СВЦЭМ!$A$39:$A$782,$A24,СВЦЭМ!$B$39:$B$782,F$11)+'СЕТ СН'!$F$11+СВЦЭМ!$D$10+'СЕТ СН'!$F$6-'СЕТ СН'!$F$23</f>
        <v>2160.7756396999998</v>
      </c>
      <c r="G24" s="36">
        <f>SUMIFS(СВЦЭМ!$D$39:$D$782,СВЦЭМ!$A$39:$A$782,$A24,СВЦЭМ!$B$39:$B$782,G$11)+'СЕТ СН'!$F$11+СВЦЭМ!$D$10+'СЕТ СН'!$F$6-'СЕТ СН'!$F$23</f>
        <v>2150.8595125699999</v>
      </c>
      <c r="H24" s="36">
        <f>SUMIFS(СВЦЭМ!$D$39:$D$782,СВЦЭМ!$A$39:$A$782,$A24,СВЦЭМ!$B$39:$B$782,H$11)+'СЕТ СН'!$F$11+СВЦЭМ!$D$10+'СЕТ СН'!$F$6-'СЕТ СН'!$F$23</f>
        <v>2113.3572579699999</v>
      </c>
      <c r="I24" s="36">
        <f>SUMIFS(СВЦЭМ!$D$39:$D$782,СВЦЭМ!$A$39:$A$782,$A24,СВЦЭМ!$B$39:$B$782,I$11)+'СЕТ СН'!$F$11+СВЦЭМ!$D$10+'СЕТ СН'!$F$6-'СЕТ СН'!$F$23</f>
        <v>2052.5607076299998</v>
      </c>
      <c r="J24" s="36">
        <f>SUMIFS(СВЦЭМ!$D$39:$D$782,СВЦЭМ!$A$39:$A$782,$A24,СВЦЭМ!$B$39:$B$782,J$11)+'СЕТ СН'!$F$11+СВЦЭМ!$D$10+'СЕТ СН'!$F$6-'СЕТ СН'!$F$23</f>
        <v>1970.6635862200001</v>
      </c>
      <c r="K24" s="36">
        <f>SUMIFS(СВЦЭМ!$D$39:$D$782,СВЦЭМ!$A$39:$A$782,$A24,СВЦЭМ!$B$39:$B$782,K$11)+'СЕТ СН'!$F$11+СВЦЭМ!$D$10+'СЕТ СН'!$F$6-'СЕТ СН'!$F$23</f>
        <v>1899.6521612400002</v>
      </c>
      <c r="L24" s="36">
        <f>SUMIFS(СВЦЭМ!$D$39:$D$782,СВЦЭМ!$A$39:$A$782,$A24,СВЦЭМ!$B$39:$B$782,L$11)+'СЕТ СН'!$F$11+СВЦЭМ!$D$10+'СЕТ СН'!$F$6-'СЕТ СН'!$F$23</f>
        <v>1840.6608443</v>
      </c>
      <c r="M24" s="36">
        <f>SUMIFS(СВЦЭМ!$D$39:$D$782,СВЦЭМ!$A$39:$A$782,$A24,СВЦЭМ!$B$39:$B$782,M$11)+'СЕТ СН'!$F$11+СВЦЭМ!$D$10+'СЕТ СН'!$F$6-'СЕТ СН'!$F$23</f>
        <v>1850.44433794</v>
      </c>
      <c r="N24" s="36">
        <f>SUMIFS(СВЦЭМ!$D$39:$D$782,СВЦЭМ!$A$39:$A$782,$A24,СВЦЭМ!$B$39:$B$782,N$11)+'СЕТ СН'!$F$11+СВЦЭМ!$D$10+'СЕТ СН'!$F$6-'СЕТ СН'!$F$23</f>
        <v>1878.03923829</v>
      </c>
      <c r="O24" s="36">
        <f>SUMIFS(СВЦЭМ!$D$39:$D$782,СВЦЭМ!$A$39:$A$782,$A24,СВЦЭМ!$B$39:$B$782,O$11)+'СЕТ СН'!$F$11+СВЦЭМ!$D$10+'СЕТ СН'!$F$6-'СЕТ СН'!$F$23</f>
        <v>1900.1361369400001</v>
      </c>
      <c r="P24" s="36">
        <f>SUMIFS(СВЦЭМ!$D$39:$D$782,СВЦЭМ!$A$39:$A$782,$A24,СВЦЭМ!$B$39:$B$782,P$11)+'СЕТ СН'!$F$11+СВЦЭМ!$D$10+'СЕТ СН'!$F$6-'СЕТ СН'!$F$23</f>
        <v>1910.6066157</v>
      </c>
      <c r="Q24" s="36">
        <f>SUMIFS(СВЦЭМ!$D$39:$D$782,СВЦЭМ!$A$39:$A$782,$A24,СВЦЭМ!$B$39:$B$782,Q$11)+'СЕТ СН'!$F$11+СВЦЭМ!$D$10+'СЕТ СН'!$F$6-'СЕТ СН'!$F$23</f>
        <v>1921.8597243700001</v>
      </c>
      <c r="R24" s="36">
        <f>SUMIFS(СВЦЭМ!$D$39:$D$782,СВЦЭМ!$A$39:$A$782,$A24,СВЦЭМ!$B$39:$B$782,R$11)+'СЕТ СН'!$F$11+СВЦЭМ!$D$10+'СЕТ СН'!$F$6-'СЕТ СН'!$F$23</f>
        <v>1920.2277144300001</v>
      </c>
      <c r="S24" s="36">
        <f>SUMIFS(СВЦЭМ!$D$39:$D$782,СВЦЭМ!$A$39:$A$782,$A24,СВЦЭМ!$B$39:$B$782,S$11)+'СЕТ СН'!$F$11+СВЦЭМ!$D$10+'СЕТ СН'!$F$6-'СЕТ СН'!$F$23</f>
        <v>1890.9079087800001</v>
      </c>
      <c r="T24" s="36">
        <f>SUMIFS(СВЦЭМ!$D$39:$D$782,СВЦЭМ!$A$39:$A$782,$A24,СВЦЭМ!$B$39:$B$782,T$11)+'СЕТ СН'!$F$11+СВЦЭМ!$D$10+'СЕТ СН'!$F$6-'СЕТ СН'!$F$23</f>
        <v>1824.85865999</v>
      </c>
      <c r="U24" s="36">
        <f>SUMIFS(СВЦЭМ!$D$39:$D$782,СВЦЭМ!$A$39:$A$782,$A24,СВЦЭМ!$B$39:$B$782,U$11)+'СЕТ СН'!$F$11+СВЦЭМ!$D$10+'СЕТ СН'!$F$6-'СЕТ СН'!$F$23</f>
        <v>1772.90857783</v>
      </c>
      <c r="V24" s="36">
        <f>SUMIFS(СВЦЭМ!$D$39:$D$782,СВЦЭМ!$A$39:$A$782,$A24,СВЦЭМ!$B$39:$B$782,V$11)+'СЕТ СН'!$F$11+СВЦЭМ!$D$10+'СЕТ СН'!$F$6-'СЕТ СН'!$F$23</f>
        <v>1773.11285404</v>
      </c>
      <c r="W24" s="36">
        <f>SUMIFS(СВЦЭМ!$D$39:$D$782,СВЦЭМ!$A$39:$A$782,$A24,СВЦЭМ!$B$39:$B$782,W$11)+'СЕТ СН'!$F$11+СВЦЭМ!$D$10+'СЕТ СН'!$F$6-'СЕТ СН'!$F$23</f>
        <v>1796.0928724999999</v>
      </c>
      <c r="X24" s="36">
        <f>SUMIFS(СВЦЭМ!$D$39:$D$782,СВЦЭМ!$A$39:$A$782,$A24,СВЦЭМ!$B$39:$B$782,X$11)+'СЕТ СН'!$F$11+СВЦЭМ!$D$10+'СЕТ СН'!$F$6-'СЕТ СН'!$F$23</f>
        <v>1870.1782661699999</v>
      </c>
      <c r="Y24" s="36">
        <f>SUMIFS(СВЦЭМ!$D$39:$D$782,СВЦЭМ!$A$39:$A$782,$A24,СВЦЭМ!$B$39:$B$782,Y$11)+'СЕТ СН'!$F$11+СВЦЭМ!$D$10+'СЕТ СН'!$F$6-'СЕТ СН'!$F$23</f>
        <v>1961.1353448499999</v>
      </c>
    </row>
    <row r="25" spans="1:25" ht="15.75" x14ac:dyDescent="0.2">
      <c r="A25" s="35">
        <f t="shared" si="0"/>
        <v>45579</v>
      </c>
      <c r="B25" s="36">
        <f>SUMIFS(СВЦЭМ!$D$39:$D$782,СВЦЭМ!$A$39:$A$782,$A25,СВЦЭМ!$B$39:$B$782,B$11)+'СЕТ СН'!$F$11+СВЦЭМ!$D$10+'СЕТ СН'!$F$6-'СЕТ СН'!$F$23</f>
        <v>2133.6890192000001</v>
      </c>
      <c r="C25" s="36">
        <f>SUMIFS(СВЦЭМ!$D$39:$D$782,СВЦЭМ!$A$39:$A$782,$A25,СВЦЭМ!$B$39:$B$782,C$11)+'СЕТ СН'!$F$11+СВЦЭМ!$D$10+'СЕТ СН'!$F$6-'СЕТ СН'!$F$23</f>
        <v>2206.1248836499999</v>
      </c>
      <c r="D25" s="36">
        <f>SUMIFS(СВЦЭМ!$D$39:$D$782,СВЦЭМ!$A$39:$A$782,$A25,СВЦЭМ!$B$39:$B$782,D$11)+'СЕТ СН'!$F$11+СВЦЭМ!$D$10+'СЕТ СН'!$F$6-'СЕТ СН'!$F$23</f>
        <v>2217.7551673100002</v>
      </c>
      <c r="E25" s="36">
        <f>SUMIFS(СВЦЭМ!$D$39:$D$782,СВЦЭМ!$A$39:$A$782,$A25,СВЦЭМ!$B$39:$B$782,E$11)+'СЕТ СН'!$F$11+СВЦЭМ!$D$10+'СЕТ СН'!$F$6-'СЕТ СН'!$F$23</f>
        <v>2221.32907505</v>
      </c>
      <c r="F25" s="36">
        <f>SUMIFS(СВЦЭМ!$D$39:$D$782,СВЦЭМ!$A$39:$A$782,$A25,СВЦЭМ!$B$39:$B$782,F$11)+'СЕТ СН'!$F$11+СВЦЭМ!$D$10+'СЕТ СН'!$F$6-'СЕТ СН'!$F$23</f>
        <v>2212.5079281799999</v>
      </c>
      <c r="G25" s="36">
        <f>SUMIFS(СВЦЭМ!$D$39:$D$782,СВЦЭМ!$A$39:$A$782,$A25,СВЦЭМ!$B$39:$B$782,G$11)+'СЕТ СН'!$F$11+СВЦЭМ!$D$10+'СЕТ СН'!$F$6-'СЕТ СН'!$F$23</f>
        <v>2229.9393560899998</v>
      </c>
      <c r="H25" s="36">
        <f>SUMIFS(СВЦЭМ!$D$39:$D$782,СВЦЭМ!$A$39:$A$782,$A25,СВЦЭМ!$B$39:$B$782,H$11)+'СЕТ СН'!$F$11+СВЦЭМ!$D$10+'СЕТ СН'!$F$6-'СЕТ СН'!$F$23</f>
        <v>2137.2037549800002</v>
      </c>
      <c r="I25" s="36">
        <f>SUMIFS(СВЦЭМ!$D$39:$D$782,СВЦЭМ!$A$39:$A$782,$A25,СВЦЭМ!$B$39:$B$782,I$11)+'СЕТ СН'!$F$11+СВЦЭМ!$D$10+'СЕТ СН'!$F$6-'СЕТ СН'!$F$23</f>
        <v>2065.4192008199998</v>
      </c>
      <c r="J25" s="36">
        <f>SUMIFS(СВЦЭМ!$D$39:$D$782,СВЦЭМ!$A$39:$A$782,$A25,СВЦЭМ!$B$39:$B$782,J$11)+'СЕТ СН'!$F$11+СВЦЭМ!$D$10+'СЕТ СН'!$F$6-'СЕТ СН'!$F$23</f>
        <v>2008.6803858899998</v>
      </c>
      <c r="K25" s="36">
        <f>SUMIFS(СВЦЭМ!$D$39:$D$782,СВЦЭМ!$A$39:$A$782,$A25,СВЦЭМ!$B$39:$B$782,K$11)+'СЕТ СН'!$F$11+СВЦЭМ!$D$10+'СЕТ СН'!$F$6-'СЕТ СН'!$F$23</f>
        <v>2010.11724129</v>
      </c>
      <c r="L25" s="36">
        <f>SUMIFS(СВЦЭМ!$D$39:$D$782,СВЦЭМ!$A$39:$A$782,$A25,СВЦЭМ!$B$39:$B$782,L$11)+'СЕТ СН'!$F$11+СВЦЭМ!$D$10+'СЕТ СН'!$F$6-'СЕТ СН'!$F$23</f>
        <v>2028.85698189</v>
      </c>
      <c r="M25" s="36">
        <f>SUMIFS(СВЦЭМ!$D$39:$D$782,СВЦЭМ!$A$39:$A$782,$A25,СВЦЭМ!$B$39:$B$782,M$11)+'СЕТ СН'!$F$11+СВЦЭМ!$D$10+'СЕТ СН'!$F$6-'СЕТ СН'!$F$23</f>
        <v>2070.4289640299999</v>
      </c>
      <c r="N25" s="36">
        <f>SUMIFS(СВЦЭМ!$D$39:$D$782,СВЦЭМ!$A$39:$A$782,$A25,СВЦЭМ!$B$39:$B$782,N$11)+'СЕТ СН'!$F$11+СВЦЭМ!$D$10+'СЕТ СН'!$F$6-'СЕТ СН'!$F$23</f>
        <v>2073.7247545199998</v>
      </c>
      <c r="O25" s="36">
        <f>SUMIFS(СВЦЭМ!$D$39:$D$782,СВЦЭМ!$A$39:$A$782,$A25,СВЦЭМ!$B$39:$B$782,O$11)+'СЕТ СН'!$F$11+СВЦЭМ!$D$10+'СЕТ СН'!$F$6-'СЕТ СН'!$F$23</f>
        <v>2050.8661217399999</v>
      </c>
      <c r="P25" s="36">
        <f>SUMIFS(СВЦЭМ!$D$39:$D$782,СВЦЭМ!$A$39:$A$782,$A25,СВЦЭМ!$B$39:$B$782,P$11)+'СЕТ СН'!$F$11+СВЦЭМ!$D$10+'СЕТ СН'!$F$6-'СЕТ СН'!$F$23</f>
        <v>2056.0889136599999</v>
      </c>
      <c r="Q25" s="36">
        <f>SUMIFS(СВЦЭМ!$D$39:$D$782,СВЦЭМ!$A$39:$A$782,$A25,СВЦЭМ!$B$39:$B$782,Q$11)+'СЕТ СН'!$F$11+СВЦЭМ!$D$10+'СЕТ СН'!$F$6-'СЕТ СН'!$F$23</f>
        <v>2076.99413942</v>
      </c>
      <c r="R25" s="36">
        <f>SUMIFS(СВЦЭМ!$D$39:$D$782,СВЦЭМ!$A$39:$A$782,$A25,СВЦЭМ!$B$39:$B$782,R$11)+'СЕТ СН'!$F$11+СВЦЭМ!$D$10+'СЕТ СН'!$F$6-'СЕТ СН'!$F$23</f>
        <v>2068.2823528899999</v>
      </c>
      <c r="S25" s="36">
        <f>SUMIFS(СВЦЭМ!$D$39:$D$782,СВЦЭМ!$A$39:$A$782,$A25,СВЦЭМ!$B$39:$B$782,S$11)+'СЕТ СН'!$F$11+СВЦЭМ!$D$10+'СЕТ СН'!$F$6-'СЕТ СН'!$F$23</f>
        <v>2048.0664803700001</v>
      </c>
      <c r="T25" s="36">
        <f>SUMIFS(СВЦЭМ!$D$39:$D$782,СВЦЭМ!$A$39:$A$782,$A25,СВЦЭМ!$B$39:$B$782,T$11)+'СЕТ СН'!$F$11+СВЦЭМ!$D$10+'СЕТ СН'!$F$6-'СЕТ СН'!$F$23</f>
        <v>1980.3466263400001</v>
      </c>
      <c r="U25" s="36">
        <f>SUMIFS(СВЦЭМ!$D$39:$D$782,СВЦЭМ!$A$39:$A$782,$A25,СВЦЭМ!$B$39:$B$782,U$11)+'СЕТ СН'!$F$11+СВЦЭМ!$D$10+'СЕТ СН'!$F$6-'СЕТ СН'!$F$23</f>
        <v>1937.9230177499999</v>
      </c>
      <c r="V25" s="36">
        <f>SUMIFS(СВЦЭМ!$D$39:$D$782,СВЦЭМ!$A$39:$A$782,$A25,СВЦЭМ!$B$39:$B$782,V$11)+'СЕТ СН'!$F$11+СВЦЭМ!$D$10+'СЕТ СН'!$F$6-'СЕТ СН'!$F$23</f>
        <v>1969.9522899499998</v>
      </c>
      <c r="W25" s="36">
        <f>SUMIFS(СВЦЭМ!$D$39:$D$782,СВЦЭМ!$A$39:$A$782,$A25,СВЦЭМ!$B$39:$B$782,W$11)+'СЕТ СН'!$F$11+СВЦЭМ!$D$10+'СЕТ СН'!$F$6-'СЕТ СН'!$F$23</f>
        <v>2009.2146654600001</v>
      </c>
      <c r="X25" s="36">
        <f>SUMIFS(СВЦЭМ!$D$39:$D$782,СВЦЭМ!$A$39:$A$782,$A25,СВЦЭМ!$B$39:$B$782,X$11)+'СЕТ СН'!$F$11+СВЦЭМ!$D$10+'СЕТ СН'!$F$6-'СЕТ СН'!$F$23</f>
        <v>2074.3894728800001</v>
      </c>
      <c r="Y25" s="36">
        <f>SUMIFS(СВЦЭМ!$D$39:$D$782,СВЦЭМ!$A$39:$A$782,$A25,СВЦЭМ!$B$39:$B$782,Y$11)+'СЕТ СН'!$F$11+СВЦЭМ!$D$10+'СЕТ СН'!$F$6-'СЕТ СН'!$F$23</f>
        <v>2144.0552199099998</v>
      </c>
    </row>
    <row r="26" spans="1:25" ht="15.75" x14ac:dyDescent="0.2">
      <c r="A26" s="35">
        <f t="shared" si="0"/>
        <v>45580</v>
      </c>
      <c r="B26" s="36">
        <f>SUMIFS(СВЦЭМ!$D$39:$D$782,СВЦЭМ!$A$39:$A$782,$A26,СВЦЭМ!$B$39:$B$782,B$11)+'СЕТ СН'!$F$11+СВЦЭМ!$D$10+'СЕТ СН'!$F$6-'СЕТ СН'!$F$23</f>
        <v>2236.03871222</v>
      </c>
      <c r="C26" s="36">
        <f>SUMIFS(СВЦЭМ!$D$39:$D$782,СВЦЭМ!$A$39:$A$782,$A26,СВЦЭМ!$B$39:$B$782,C$11)+'СЕТ СН'!$F$11+СВЦЭМ!$D$10+'СЕТ СН'!$F$6-'СЕТ СН'!$F$23</f>
        <v>2302.3408368399996</v>
      </c>
      <c r="D26" s="36">
        <f>SUMIFS(СВЦЭМ!$D$39:$D$782,СВЦЭМ!$A$39:$A$782,$A26,СВЦЭМ!$B$39:$B$782,D$11)+'СЕТ СН'!$F$11+СВЦЭМ!$D$10+'СЕТ СН'!$F$6-'СЕТ СН'!$F$23</f>
        <v>2318.0676915099998</v>
      </c>
      <c r="E26" s="36">
        <f>SUMIFS(СВЦЭМ!$D$39:$D$782,СВЦЭМ!$A$39:$A$782,$A26,СВЦЭМ!$B$39:$B$782,E$11)+'СЕТ СН'!$F$11+СВЦЭМ!$D$10+'СЕТ СН'!$F$6-'СЕТ СН'!$F$23</f>
        <v>2238.50623709</v>
      </c>
      <c r="F26" s="36">
        <f>SUMIFS(СВЦЭМ!$D$39:$D$782,СВЦЭМ!$A$39:$A$782,$A26,СВЦЭМ!$B$39:$B$782,F$11)+'СЕТ СН'!$F$11+СВЦЭМ!$D$10+'СЕТ СН'!$F$6-'СЕТ СН'!$F$23</f>
        <v>2342.34112482</v>
      </c>
      <c r="G26" s="36">
        <f>SUMIFS(СВЦЭМ!$D$39:$D$782,СВЦЭМ!$A$39:$A$782,$A26,СВЦЭМ!$B$39:$B$782,G$11)+'СЕТ СН'!$F$11+СВЦЭМ!$D$10+'СЕТ СН'!$F$6-'СЕТ СН'!$F$23</f>
        <v>2261.7545612499998</v>
      </c>
      <c r="H26" s="36">
        <f>SUMIFS(СВЦЭМ!$D$39:$D$782,СВЦЭМ!$A$39:$A$782,$A26,СВЦЭМ!$B$39:$B$782,H$11)+'СЕТ СН'!$F$11+СВЦЭМ!$D$10+'СЕТ СН'!$F$6-'СЕТ СН'!$F$23</f>
        <v>2193.1017959699998</v>
      </c>
      <c r="I26" s="36">
        <f>SUMIFS(СВЦЭМ!$D$39:$D$782,СВЦЭМ!$A$39:$A$782,$A26,СВЦЭМ!$B$39:$B$782,I$11)+'СЕТ СН'!$F$11+СВЦЭМ!$D$10+'СЕТ СН'!$F$6-'СЕТ СН'!$F$23</f>
        <v>2093.2513044100001</v>
      </c>
      <c r="J26" s="36">
        <f>SUMIFS(СВЦЭМ!$D$39:$D$782,СВЦЭМ!$A$39:$A$782,$A26,СВЦЭМ!$B$39:$B$782,J$11)+'СЕТ СН'!$F$11+СВЦЭМ!$D$10+'СЕТ СН'!$F$6-'СЕТ СН'!$F$23</f>
        <v>2044.8948447500002</v>
      </c>
      <c r="K26" s="36">
        <f>SUMIFS(СВЦЭМ!$D$39:$D$782,СВЦЭМ!$A$39:$A$782,$A26,СВЦЭМ!$B$39:$B$782,K$11)+'СЕТ СН'!$F$11+СВЦЭМ!$D$10+'СЕТ СН'!$F$6-'СЕТ СН'!$F$23</f>
        <v>2026.5375816699998</v>
      </c>
      <c r="L26" s="36">
        <f>SUMIFS(СВЦЭМ!$D$39:$D$782,СВЦЭМ!$A$39:$A$782,$A26,СВЦЭМ!$B$39:$B$782,L$11)+'СЕТ СН'!$F$11+СВЦЭМ!$D$10+'СЕТ СН'!$F$6-'СЕТ СН'!$F$23</f>
        <v>2034.0406443900001</v>
      </c>
      <c r="M26" s="36">
        <f>SUMIFS(СВЦЭМ!$D$39:$D$782,СВЦЭМ!$A$39:$A$782,$A26,СВЦЭМ!$B$39:$B$782,M$11)+'СЕТ СН'!$F$11+СВЦЭМ!$D$10+'СЕТ СН'!$F$6-'СЕТ СН'!$F$23</f>
        <v>2032.3894983099999</v>
      </c>
      <c r="N26" s="36">
        <f>SUMIFS(СВЦЭМ!$D$39:$D$782,СВЦЭМ!$A$39:$A$782,$A26,СВЦЭМ!$B$39:$B$782,N$11)+'СЕТ СН'!$F$11+СВЦЭМ!$D$10+'СЕТ СН'!$F$6-'СЕТ СН'!$F$23</f>
        <v>2038.6330409699999</v>
      </c>
      <c r="O26" s="36">
        <f>SUMIFS(СВЦЭМ!$D$39:$D$782,СВЦЭМ!$A$39:$A$782,$A26,СВЦЭМ!$B$39:$B$782,O$11)+'СЕТ СН'!$F$11+СВЦЭМ!$D$10+'СЕТ СН'!$F$6-'СЕТ СН'!$F$23</f>
        <v>1989.0801298299998</v>
      </c>
      <c r="P26" s="36">
        <f>SUMIFS(СВЦЭМ!$D$39:$D$782,СВЦЭМ!$A$39:$A$782,$A26,СВЦЭМ!$B$39:$B$782,P$11)+'СЕТ СН'!$F$11+СВЦЭМ!$D$10+'СЕТ СН'!$F$6-'СЕТ СН'!$F$23</f>
        <v>2006.2638886599998</v>
      </c>
      <c r="Q26" s="36">
        <f>SUMIFS(СВЦЭМ!$D$39:$D$782,СВЦЭМ!$A$39:$A$782,$A26,СВЦЭМ!$B$39:$B$782,Q$11)+'СЕТ СН'!$F$11+СВЦЭМ!$D$10+'СЕТ СН'!$F$6-'СЕТ СН'!$F$23</f>
        <v>2068.7809890799999</v>
      </c>
      <c r="R26" s="36">
        <f>SUMIFS(СВЦЭМ!$D$39:$D$782,СВЦЭМ!$A$39:$A$782,$A26,СВЦЭМ!$B$39:$B$782,R$11)+'СЕТ СН'!$F$11+СВЦЭМ!$D$10+'СЕТ СН'!$F$6-'СЕТ СН'!$F$23</f>
        <v>2059.1307068000001</v>
      </c>
      <c r="S26" s="36">
        <f>SUMIFS(СВЦЭМ!$D$39:$D$782,СВЦЭМ!$A$39:$A$782,$A26,СВЦЭМ!$B$39:$B$782,S$11)+'СЕТ СН'!$F$11+СВЦЭМ!$D$10+'СЕТ СН'!$F$6-'СЕТ СН'!$F$23</f>
        <v>2087.9847549599999</v>
      </c>
      <c r="T26" s="36">
        <f>SUMIFS(СВЦЭМ!$D$39:$D$782,СВЦЭМ!$A$39:$A$782,$A26,СВЦЭМ!$B$39:$B$782,T$11)+'СЕТ СН'!$F$11+СВЦЭМ!$D$10+'СЕТ СН'!$F$6-'СЕТ СН'!$F$23</f>
        <v>2012.1162474100001</v>
      </c>
      <c r="U26" s="36">
        <f>SUMIFS(СВЦЭМ!$D$39:$D$782,СВЦЭМ!$A$39:$A$782,$A26,СВЦЭМ!$B$39:$B$782,U$11)+'СЕТ СН'!$F$11+СВЦЭМ!$D$10+'СЕТ СН'!$F$6-'СЕТ СН'!$F$23</f>
        <v>1958.7123486700002</v>
      </c>
      <c r="V26" s="36">
        <f>SUMIFS(СВЦЭМ!$D$39:$D$782,СВЦЭМ!$A$39:$A$782,$A26,СВЦЭМ!$B$39:$B$782,V$11)+'СЕТ СН'!$F$11+СВЦЭМ!$D$10+'СЕТ СН'!$F$6-'СЕТ СН'!$F$23</f>
        <v>1979.9292540800002</v>
      </c>
      <c r="W26" s="36">
        <f>SUMIFS(СВЦЭМ!$D$39:$D$782,СВЦЭМ!$A$39:$A$782,$A26,СВЦЭМ!$B$39:$B$782,W$11)+'СЕТ СН'!$F$11+СВЦЭМ!$D$10+'СЕТ СН'!$F$6-'СЕТ СН'!$F$23</f>
        <v>1986.6200609500002</v>
      </c>
      <c r="X26" s="36">
        <f>SUMIFS(СВЦЭМ!$D$39:$D$782,СВЦЭМ!$A$39:$A$782,$A26,СВЦЭМ!$B$39:$B$782,X$11)+'СЕТ СН'!$F$11+СВЦЭМ!$D$10+'СЕТ СН'!$F$6-'СЕТ СН'!$F$23</f>
        <v>2040.1248399900001</v>
      </c>
      <c r="Y26" s="36">
        <f>SUMIFS(СВЦЭМ!$D$39:$D$782,СВЦЭМ!$A$39:$A$782,$A26,СВЦЭМ!$B$39:$B$782,Y$11)+'СЕТ СН'!$F$11+СВЦЭМ!$D$10+'СЕТ СН'!$F$6-'СЕТ СН'!$F$23</f>
        <v>2102.7158345500002</v>
      </c>
    </row>
    <row r="27" spans="1:25" ht="15.75" x14ac:dyDescent="0.2">
      <c r="A27" s="35">
        <f t="shared" si="0"/>
        <v>45581</v>
      </c>
      <c r="B27" s="36">
        <f>SUMIFS(СВЦЭМ!$D$39:$D$782,СВЦЭМ!$A$39:$A$782,$A27,СВЦЭМ!$B$39:$B$782,B$11)+'СЕТ СН'!$F$11+СВЦЭМ!$D$10+'СЕТ СН'!$F$6-'СЕТ СН'!$F$23</f>
        <v>2186.5480151100001</v>
      </c>
      <c r="C27" s="36">
        <f>SUMIFS(СВЦЭМ!$D$39:$D$782,СВЦЭМ!$A$39:$A$782,$A27,СВЦЭМ!$B$39:$B$782,C$11)+'СЕТ СН'!$F$11+СВЦЭМ!$D$10+'СЕТ СН'!$F$6-'СЕТ СН'!$F$23</f>
        <v>2255.8824029500001</v>
      </c>
      <c r="D27" s="36">
        <f>SUMIFS(СВЦЭМ!$D$39:$D$782,СВЦЭМ!$A$39:$A$782,$A27,СВЦЭМ!$B$39:$B$782,D$11)+'СЕТ СН'!$F$11+СВЦЭМ!$D$10+'СЕТ СН'!$F$6-'СЕТ СН'!$F$23</f>
        <v>2252.8488677700002</v>
      </c>
      <c r="E27" s="36">
        <f>SUMIFS(СВЦЭМ!$D$39:$D$782,СВЦЭМ!$A$39:$A$782,$A27,СВЦЭМ!$B$39:$B$782,E$11)+'СЕТ СН'!$F$11+СВЦЭМ!$D$10+'СЕТ СН'!$F$6-'СЕТ СН'!$F$23</f>
        <v>2249.34369083</v>
      </c>
      <c r="F27" s="36">
        <f>SUMIFS(СВЦЭМ!$D$39:$D$782,СВЦЭМ!$A$39:$A$782,$A27,СВЦЭМ!$B$39:$B$782,F$11)+'СЕТ СН'!$F$11+СВЦЭМ!$D$10+'СЕТ СН'!$F$6-'СЕТ СН'!$F$23</f>
        <v>2247.17013567</v>
      </c>
      <c r="G27" s="36">
        <f>SUMIFS(СВЦЭМ!$D$39:$D$782,СВЦЭМ!$A$39:$A$782,$A27,СВЦЭМ!$B$39:$B$782,G$11)+'СЕТ СН'!$F$11+СВЦЭМ!$D$10+'СЕТ СН'!$F$6-'СЕТ СН'!$F$23</f>
        <v>2261.71994696</v>
      </c>
      <c r="H27" s="36">
        <f>SUMIFS(СВЦЭМ!$D$39:$D$782,СВЦЭМ!$A$39:$A$782,$A27,СВЦЭМ!$B$39:$B$782,H$11)+'СЕТ СН'!$F$11+СВЦЭМ!$D$10+'СЕТ СН'!$F$6-'СЕТ СН'!$F$23</f>
        <v>2211.6492586600002</v>
      </c>
      <c r="I27" s="36">
        <f>SUMIFS(СВЦЭМ!$D$39:$D$782,СВЦЭМ!$A$39:$A$782,$A27,СВЦЭМ!$B$39:$B$782,I$11)+'СЕТ СН'!$F$11+СВЦЭМ!$D$10+'СЕТ СН'!$F$6-'СЕТ СН'!$F$23</f>
        <v>2119.6807638499999</v>
      </c>
      <c r="J27" s="36">
        <f>SUMIFS(СВЦЭМ!$D$39:$D$782,СВЦЭМ!$A$39:$A$782,$A27,СВЦЭМ!$B$39:$B$782,J$11)+'СЕТ СН'!$F$11+СВЦЭМ!$D$10+'СЕТ СН'!$F$6-'СЕТ СН'!$F$23</f>
        <v>2068.1685630699999</v>
      </c>
      <c r="K27" s="36">
        <f>SUMIFS(СВЦЭМ!$D$39:$D$782,СВЦЭМ!$A$39:$A$782,$A27,СВЦЭМ!$B$39:$B$782,K$11)+'СЕТ СН'!$F$11+СВЦЭМ!$D$10+'СЕТ СН'!$F$6-'СЕТ СН'!$F$23</f>
        <v>2066.4466131499998</v>
      </c>
      <c r="L27" s="36">
        <f>SUMIFS(СВЦЭМ!$D$39:$D$782,СВЦЭМ!$A$39:$A$782,$A27,СВЦЭМ!$B$39:$B$782,L$11)+'СЕТ СН'!$F$11+СВЦЭМ!$D$10+'СЕТ СН'!$F$6-'СЕТ СН'!$F$23</f>
        <v>2053.2633124399999</v>
      </c>
      <c r="M27" s="36">
        <f>SUMIFS(СВЦЭМ!$D$39:$D$782,СВЦЭМ!$A$39:$A$782,$A27,СВЦЭМ!$B$39:$B$782,M$11)+'СЕТ СН'!$F$11+СВЦЭМ!$D$10+'СЕТ СН'!$F$6-'СЕТ СН'!$F$23</f>
        <v>2074.5983868399999</v>
      </c>
      <c r="N27" s="36">
        <f>SUMIFS(СВЦЭМ!$D$39:$D$782,СВЦЭМ!$A$39:$A$782,$A27,СВЦЭМ!$B$39:$B$782,N$11)+'СЕТ СН'!$F$11+СВЦЭМ!$D$10+'СЕТ СН'!$F$6-'СЕТ СН'!$F$23</f>
        <v>2092.26115781</v>
      </c>
      <c r="O27" s="36">
        <f>SUMIFS(СВЦЭМ!$D$39:$D$782,СВЦЭМ!$A$39:$A$782,$A27,СВЦЭМ!$B$39:$B$782,O$11)+'СЕТ СН'!$F$11+СВЦЭМ!$D$10+'СЕТ СН'!$F$6-'СЕТ СН'!$F$23</f>
        <v>2066.81303256</v>
      </c>
      <c r="P27" s="36">
        <f>SUMIFS(СВЦЭМ!$D$39:$D$782,СВЦЭМ!$A$39:$A$782,$A27,СВЦЭМ!$B$39:$B$782,P$11)+'СЕТ СН'!$F$11+СВЦЭМ!$D$10+'СЕТ СН'!$F$6-'СЕТ СН'!$F$23</f>
        <v>2078.05740001</v>
      </c>
      <c r="Q27" s="36">
        <f>SUMIFS(СВЦЭМ!$D$39:$D$782,СВЦЭМ!$A$39:$A$782,$A27,СВЦЭМ!$B$39:$B$782,Q$11)+'СЕТ СН'!$F$11+СВЦЭМ!$D$10+'СЕТ СН'!$F$6-'СЕТ СН'!$F$23</f>
        <v>2107.8398969700002</v>
      </c>
      <c r="R27" s="36">
        <f>SUMIFS(СВЦЭМ!$D$39:$D$782,СВЦЭМ!$A$39:$A$782,$A27,СВЦЭМ!$B$39:$B$782,R$11)+'СЕТ СН'!$F$11+СВЦЭМ!$D$10+'СЕТ СН'!$F$6-'СЕТ СН'!$F$23</f>
        <v>2091.5760653799998</v>
      </c>
      <c r="S27" s="36">
        <f>SUMIFS(СВЦЭМ!$D$39:$D$782,СВЦЭМ!$A$39:$A$782,$A27,СВЦЭМ!$B$39:$B$782,S$11)+'СЕТ СН'!$F$11+СВЦЭМ!$D$10+'СЕТ СН'!$F$6-'СЕТ СН'!$F$23</f>
        <v>2094.49345163</v>
      </c>
      <c r="T27" s="36">
        <f>SUMIFS(СВЦЭМ!$D$39:$D$782,СВЦЭМ!$A$39:$A$782,$A27,СВЦЭМ!$B$39:$B$782,T$11)+'СЕТ СН'!$F$11+СВЦЭМ!$D$10+'СЕТ СН'!$F$6-'СЕТ СН'!$F$23</f>
        <v>2030.5464209199999</v>
      </c>
      <c r="U27" s="36">
        <f>SUMIFS(СВЦЭМ!$D$39:$D$782,СВЦЭМ!$A$39:$A$782,$A27,СВЦЭМ!$B$39:$B$782,U$11)+'СЕТ СН'!$F$11+СВЦЭМ!$D$10+'СЕТ СН'!$F$6-'СЕТ СН'!$F$23</f>
        <v>1995.29909524</v>
      </c>
      <c r="V27" s="36">
        <f>SUMIFS(СВЦЭМ!$D$39:$D$782,СВЦЭМ!$A$39:$A$782,$A27,СВЦЭМ!$B$39:$B$782,V$11)+'СЕТ СН'!$F$11+СВЦЭМ!$D$10+'СЕТ СН'!$F$6-'СЕТ СН'!$F$23</f>
        <v>1980.8284922299999</v>
      </c>
      <c r="W27" s="36">
        <f>SUMIFS(СВЦЭМ!$D$39:$D$782,СВЦЭМ!$A$39:$A$782,$A27,СВЦЭМ!$B$39:$B$782,W$11)+'СЕТ СН'!$F$11+СВЦЭМ!$D$10+'СЕТ СН'!$F$6-'СЕТ СН'!$F$23</f>
        <v>2015.6134521600002</v>
      </c>
      <c r="X27" s="36">
        <f>SUMIFS(СВЦЭМ!$D$39:$D$782,СВЦЭМ!$A$39:$A$782,$A27,СВЦЭМ!$B$39:$B$782,X$11)+'СЕТ СН'!$F$11+СВЦЭМ!$D$10+'СЕТ СН'!$F$6-'СЕТ СН'!$F$23</f>
        <v>2068.070244</v>
      </c>
      <c r="Y27" s="36">
        <f>SUMIFS(СВЦЭМ!$D$39:$D$782,СВЦЭМ!$A$39:$A$782,$A27,СВЦЭМ!$B$39:$B$782,Y$11)+'СЕТ СН'!$F$11+СВЦЭМ!$D$10+'СЕТ СН'!$F$6-'СЕТ СН'!$F$23</f>
        <v>2122.3439680000001</v>
      </c>
    </row>
    <row r="28" spans="1:25" ht="15.75" x14ac:dyDescent="0.2">
      <c r="A28" s="35">
        <f t="shared" si="0"/>
        <v>45582</v>
      </c>
      <c r="B28" s="36">
        <f>SUMIFS(СВЦЭМ!$D$39:$D$782,СВЦЭМ!$A$39:$A$782,$A28,СВЦЭМ!$B$39:$B$782,B$11)+'СЕТ СН'!$F$11+СВЦЭМ!$D$10+'СЕТ СН'!$F$6-'СЕТ СН'!$F$23</f>
        <v>2188.0622953299999</v>
      </c>
      <c r="C28" s="36">
        <f>SUMIFS(СВЦЭМ!$D$39:$D$782,СВЦЭМ!$A$39:$A$782,$A28,СВЦЭМ!$B$39:$B$782,C$11)+'СЕТ СН'!$F$11+СВЦЭМ!$D$10+'СЕТ СН'!$F$6-'СЕТ СН'!$F$23</f>
        <v>2267.8896207399998</v>
      </c>
      <c r="D28" s="36">
        <f>SUMIFS(СВЦЭМ!$D$39:$D$782,СВЦЭМ!$A$39:$A$782,$A28,СВЦЭМ!$B$39:$B$782,D$11)+'СЕТ СН'!$F$11+СВЦЭМ!$D$10+'СЕТ СН'!$F$6-'СЕТ СН'!$F$23</f>
        <v>2306.2288238299998</v>
      </c>
      <c r="E28" s="36">
        <f>SUMIFS(СВЦЭМ!$D$39:$D$782,СВЦЭМ!$A$39:$A$782,$A28,СВЦЭМ!$B$39:$B$782,E$11)+'СЕТ СН'!$F$11+СВЦЭМ!$D$10+'СЕТ СН'!$F$6-'СЕТ СН'!$F$23</f>
        <v>2316.77336801</v>
      </c>
      <c r="F28" s="36">
        <f>SUMIFS(СВЦЭМ!$D$39:$D$782,СВЦЭМ!$A$39:$A$782,$A28,СВЦЭМ!$B$39:$B$782,F$11)+'СЕТ СН'!$F$11+СВЦЭМ!$D$10+'СЕТ СН'!$F$6-'СЕТ СН'!$F$23</f>
        <v>2317.4699040300002</v>
      </c>
      <c r="G28" s="36">
        <f>SUMIFS(СВЦЭМ!$D$39:$D$782,СВЦЭМ!$A$39:$A$782,$A28,СВЦЭМ!$B$39:$B$782,G$11)+'СЕТ СН'!$F$11+СВЦЭМ!$D$10+'СЕТ СН'!$F$6-'СЕТ СН'!$F$23</f>
        <v>2288.9844785700002</v>
      </c>
      <c r="H28" s="36">
        <f>SUMIFS(СВЦЭМ!$D$39:$D$782,СВЦЭМ!$A$39:$A$782,$A28,СВЦЭМ!$B$39:$B$782,H$11)+'СЕТ СН'!$F$11+СВЦЭМ!$D$10+'СЕТ СН'!$F$6-'СЕТ СН'!$F$23</f>
        <v>2196.8581213900002</v>
      </c>
      <c r="I28" s="36">
        <f>SUMIFS(СВЦЭМ!$D$39:$D$782,СВЦЭМ!$A$39:$A$782,$A28,СВЦЭМ!$B$39:$B$782,I$11)+'СЕТ СН'!$F$11+СВЦЭМ!$D$10+'СЕТ СН'!$F$6-'СЕТ СН'!$F$23</f>
        <v>2070.2924633799998</v>
      </c>
      <c r="J28" s="36">
        <f>SUMIFS(СВЦЭМ!$D$39:$D$782,СВЦЭМ!$A$39:$A$782,$A28,СВЦЭМ!$B$39:$B$782,J$11)+'СЕТ СН'!$F$11+СВЦЭМ!$D$10+'СЕТ СН'!$F$6-'СЕТ СН'!$F$23</f>
        <v>2027.8457438999999</v>
      </c>
      <c r="K28" s="36">
        <f>SUMIFS(СВЦЭМ!$D$39:$D$782,СВЦЭМ!$A$39:$A$782,$A28,СВЦЭМ!$B$39:$B$782,K$11)+'СЕТ СН'!$F$11+СВЦЭМ!$D$10+'СЕТ СН'!$F$6-'СЕТ СН'!$F$23</f>
        <v>2022.3506101600001</v>
      </c>
      <c r="L28" s="36">
        <f>SUMIFS(СВЦЭМ!$D$39:$D$782,СВЦЭМ!$A$39:$A$782,$A28,СВЦЭМ!$B$39:$B$782,L$11)+'СЕТ СН'!$F$11+СВЦЭМ!$D$10+'СЕТ СН'!$F$6-'СЕТ СН'!$F$23</f>
        <v>2008.9988546099999</v>
      </c>
      <c r="M28" s="36">
        <f>SUMIFS(СВЦЭМ!$D$39:$D$782,СВЦЭМ!$A$39:$A$782,$A28,СВЦЭМ!$B$39:$B$782,M$11)+'СЕТ СН'!$F$11+СВЦЭМ!$D$10+'СЕТ СН'!$F$6-'СЕТ СН'!$F$23</f>
        <v>2012.3285123000001</v>
      </c>
      <c r="N28" s="36">
        <f>SUMIFS(СВЦЭМ!$D$39:$D$782,СВЦЭМ!$A$39:$A$782,$A28,СВЦЭМ!$B$39:$B$782,N$11)+'СЕТ СН'!$F$11+СВЦЭМ!$D$10+'СЕТ СН'!$F$6-'СЕТ СН'!$F$23</f>
        <v>2028.8295819700002</v>
      </c>
      <c r="O28" s="36">
        <f>SUMIFS(СВЦЭМ!$D$39:$D$782,СВЦЭМ!$A$39:$A$782,$A28,СВЦЭМ!$B$39:$B$782,O$11)+'СЕТ СН'!$F$11+СВЦЭМ!$D$10+'СЕТ СН'!$F$6-'СЕТ СН'!$F$23</f>
        <v>2034.63496691</v>
      </c>
      <c r="P28" s="36">
        <f>SUMIFS(СВЦЭМ!$D$39:$D$782,СВЦЭМ!$A$39:$A$782,$A28,СВЦЭМ!$B$39:$B$782,P$11)+'СЕТ СН'!$F$11+СВЦЭМ!$D$10+'СЕТ СН'!$F$6-'СЕТ СН'!$F$23</f>
        <v>2041.1571861100001</v>
      </c>
      <c r="Q28" s="36">
        <f>SUMIFS(СВЦЭМ!$D$39:$D$782,СВЦЭМ!$A$39:$A$782,$A28,СВЦЭМ!$B$39:$B$782,Q$11)+'СЕТ СН'!$F$11+СВЦЭМ!$D$10+'СЕТ СН'!$F$6-'СЕТ СН'!$F$23</f>
        <v>2084.6827023599999</v>
      </c>
      <c r="R28" s="36">
        <f>SUMIFS(СВЦЭМ!$D$39:$D$782,СВЦЭМ!$A$39:$A$782,$A28,СВЦЭМ!$B$39:$B$782,R$11)+'СЕТ СН'!$F$11+СВЦЭМ!$D$10+'СЕТ СН'!$F$6-'СЕТ СН'!$F$23</f>
        <v>2061.2441313499999</v>
      </c>
      <c r="S28" s="36">
        <f>SUMIFS(СВЦЭМ!$D$39:$D$782,СВЦЭМ!$A$39:$A$782,$A28,СВЦЭМ!$B$39:$B$782,S$11)+'СЕТ СН'!$F$11+СВЦЭМ!$D$10+'СЕТ СН'!$F$6-'СЕТ СН'!$F$23</f>
        <v>2063.5798582100001</v>
      </c>
      <c r="T28" s="36">
        <f>SUMIFS(СВЦЭМ!$D$39:$D$782,СВЦЭМ!$A$39:$A$782,$A28,СВЦЭМ!$B$39:$B$782,T$11)+'СЕТ СН'!$F$11+СВЦЭМ!$D$10+'СЕТ СН'!$F$6-'СЕТ СН'!$F$23</f>
        <v>1979.3434935999999</v>
      </c>
      <c r="U28" s="36">
        <f>SUMIFS(СВЦЭМ!$D$39:$D$782,СВЦЭМ!$A$39:$A$782,$A28,СВЦЭМ!$B$39:$B$782,U$11)+'СЕТ СН'!$F$11+СВЦЭМ!$D$10+'СЕТ СН'!$F$6-'СЕТ СН'!$F$23</f>
        <v>1948.6000543599998</v>
      </c>
      <c r="V28" s="36">
        <f>SUMIFS(СВЦЭМ!$D$39:$D$782,СВЦЭМ!$A$39:$A$782,$A28,СВЦЭМ!$B$39:$B$782,V$11)+'СЕТ СН'!$F$11+СВЦЭМ!$D$10+'СЕТ СН'!$F$6-'СЕТ СН'!$F$23</f>
        <v>1951.9248104899998</v>
      </c>
      <c r="W28" s="36">
        <f>SUMIFS(СВЦЭМ!$D$39:$D$782,СВЦЭМ!$A$39:$A$782,$A28,СВЦЭМ!$B$39:$B$782,W$11)+'СЕТ СН'!$F$11+СВЦЭМ!$D$10+'СЕТ СН'!$F$6-'СЕТ СН'!$F$23</f>
        <v>1981.6229146199998</v>
      </c>
      <c r="X28" s="36">
        <f>SUMIFS(СВЦЭМ!$D$39:$D$782,СВЦЭМ!$A$39:$A$782,$A28,СВЦЭМ!$B$39:$B$782,X$11)+'СЕТ СН'!$F$11+СВЦЭМ!$D$10+'СЕТ СН'!$F$6-'СЕТ СН'!$F$23</f>
        <v>2036.4298167799998</v>
      </c>
      <c r="Y28" s="36">
        <f>SUMIFS(СВЦЭМ!$D$39:$D$782,СВЦЭМ!$A$39:$A$782,$A28,СВЦЭМ!$B$39:$B$782,Y$11)+'СЕТ СН'!$F$11+СВЦЭМ!$D$10+'СЕТ СН'!$F$6-'СЕТ СН'!$F$23</f>
        <v>2066.85301777</v>
      </c>
    </row>
    <row r="29" spans="1:25" ht="15.75" x14ac:dyDescent="0.2">
      <c r="A29" s="35">
        <f t="shared" si="0"/>
        <v>45583</v>
      </c>
      <c r="B29" s="36">
        <f>SUMIFS(СВЦЭМ!$D$39:$D$782,СВЦЭМ!$A$39:$A$782,$A29,СВЦЭМ!$B$39:$B$782,B$11)+'СЕТ СН'!$F$11+СВЦЭМ!$D$10+'СЕТ СН'!$F$6-'СЕТ СН'!$F$23</f>
        <v>2113.2121001199998</v>
      </c>
      <c r="C29" s="36">
        <f>SUMIFS(СВЦЭМ!$D$39:$D$782,СВЦЭМ!$A$39:$A$782,$A29,СВЦЭМ!$B$39:$B$782,C$11)+'СЕТ СН'!$F$11+СВЦЭМ!$D$10+'СЕТ СН'!$F$6-'СЕТ СН'!$F$23</f>
        <v>2198.22697913</v>
      </c>
      <c r="D29" s="36">
        <f>SUMIFS(СВЦЭМ!$D$39:$D$782,СВЦЭМ!$A$39:$A$782,$A29,СВЦЭМ!$B$39:$B$782,D$11)+'СЕТ СН'!$F$11+СВЦЭМ!$D$10+'СЕТ СН'!$F$6-'СЕТ СН'!$F$23</f>
        <v>2252.39177918</v>
      </c>
      <c r="E29" s="36">
        <f>SUMIFS(СВЦЭМ!$D$39:$D$782,СВЦЭМ!$A$39:$A$782,$A29,СВЦЭМ!$B$39:$B$782,E$11)+'СЕТ СН'!$F$11+СВЦЭМ!$D$10+'СЕТ СН'!$F$6-'СЕТ СН'!$F$23</f>
        <v>2334.7645143</v>
      </c>
      <c r="F29" s="36">
        <f>SUMIFS(СВЦЭМ!$D$39:$D$782,СВЦЭМ!$A$39:$A$782,$A29,СВЦЭМ!$B$39:$B$782,F$11)+'СЕТ СН'!$F$11+СВЦЭМ!$D$10+'СЕТ СН'!$F$6-'СЕТ СН'!$F$23</f>
        <v>2277.9122259999999</v>
      </c>
      <c r="G29" s="36">
        <f>SUMIFS(СВЦЭМ!$D$39:$D$782,СВЦЭМ!$A$39:$A$782,$A29,СВЦЭМ!$B$39:$B$782,G$11)+'СЕТ СН'!$F$11+СВЦЭМ!$D$10+'СЕТ СН'!$F$6-'СЕТ СН'!$F$23</f>
        <v>2237.0582941799998</v>
      </c>
      <c r="H29" s="36">
        <f>SUMIFS(СВЦЭМ!$D$39:$D$782,СВЦЭМ!$A$39:$A$782,$A29,СВЦЭМ!$B$39:$B$782,H$11)+'СЕТ СН'!$F$11+СВЦЭМ!$D$10+'СЕТ СН'!$F$6-'СЕТ СН'!$F$23</f>
        <v>2119.6698184900001</v>
      </c>
      <c r="I29" s="36">
        <f>SUMIFS(СВЦЭМ!$D$39:$D$782,СВЦЭМ!$A$39:$A$782,$A29,СВЦЭМ!$B$39:$B$782,I$11)+'СЕТ СН'!$F$11+СВЦЭМ!$D$10+'СЕТ СН'!$F$6-'СЕТ СН'!$F$23</f>
        <v>2038.1953937899998</v>
      </c>
      <c r="J29" s="36">
        <f>SUMIFS(СВЦЭМ!$D$39:$D$782,СВЦЭМ!$A$39:$A$782,$A29,СВЦЭМ!$B$39:$B$782,J$11)+'СЕТ СН'!$F$11+СВЦЭМ!$D$10+'СЕТ СН'!$F$6-'СЕТ СН'!$F$23</f>
        <v>1996.6938653100001</v>
      </c>
      <c r="K29" s="36">
        <f>SUMIFS(СВЦЭМ!$D$39:$D$782,СВЦЭМ!$A$39:$A$782,$A29,СВЦЭМ!$B$39:$B$782,K$11)+'СЕТ СН'!$F$11+СВЦЭМ!$D$10+'СЕТ СН'!$F$6-'СЕТ СН'!$F$23</f>
        <v>2035.5368937600001</v>
      </c>
      <c r="L29" s="36">
        <f>SUMIFS(СВЦЭМ!$D$39:$D$782,СВЦЭМ!$A$39:$A$782,$A29,СВЦЭМ!$B$39:$B$782,L$11)+'СЕТ СН'!$F$11+СВЦЭМ!$D$10+'СЕТ СН'!$F$6-'СЕТ СН'!$F$23</f>
        <v>2031.7221778899998</v>
      </c>
      <c r="M29" s="36">
        <f>SUMIFS(СВЦЭМ!$D$39:$D$782,СВЦЭМ!$A$39:$A$782,$A29,СВЦЭМ!$B$39:$B$782,M$11)+'СЕТ СН'!$F$11+СВЦЭМ!$D$10+'СЕТ СН'!$F$6-'СЕТ СН'!$F$23</f>
        <v>2035.77764286</v>
      </c>
      <c r="N29" s="36">
        <f>SUMIFS(СВЦЭМ!$D$39:$D$782,СВЦЭМ!$A$39:$A$782,$A29,СВЦЭМ!$B$39:$B$782,N$11)+'СЕТ СН'!$F$11+СВЦЭМ!$D$10+'СЕТ СН'!$F$6-'СЕТ СН'!$F$23</f>
        <v>2056.3398841600001</v>
      </c>
      <c r="O29" s="36">
        <f>SUMIFS(СВЦЭМ!$D$39:$D$782,СВЦЭМ!$A$39:$A$782,$A29,СВЦЭМ!$B$39:$B$782,O$11)+'СЕТ СН'!$F$11+СВЦЭМ!$D$10+'СЕТ СН'!$F$6-'СЕТ СН'!$F$23</f>
        <v>2042.4502940100001</v>
      </c>
      <c r="P29" s="36">
        <f>SUMIFS(СВЦЭМ!$D$39:$D$782,СВЦЭМ!$A$39:$A$782,$A29,СВЦЭМ!$B$39:$B$782,P$11)+'СЕТ СН'!$F$11+СВЦЭМ!$D$10+'СЕТ СН'!$F$6-'СЕТ СН'!$F$23</f>
        <v>2049.28854241</v>
      </c>
      <c r="Q29" s="36">
        <f>SUMIFS(СВЦЭМ!$D$39:$D$782,СВЦЭМ!$A$39:$A$782,$A29,СВЦЭМ!$B$39:$B$782,Q$11)+'СЕТ СН'!$F$11+СВЦЭМ!$D$10+'СЕТ СН'!$F$6-'СЕТ СН'!$F$23</f>
        <v>2068.8458568599999</v>
      </c>
      <c r="R29" s="36">
        <f>SUMIFS(СВЦЭМ!$D$39:$D$782,СВЦЭМ!$A$39:$A$782,$A29,СВЦЭМ!$B$39:$B$782,R$11)+'СЕТ СН'!$F$11+СВЦЭМ!$D$10+'СЕТ СН'!$F$6-'СЕТ СН'!$F$23</f>
        <v>2053.4094986800001</v>
      </c>
      <c r="S29" s="36">
        <f>SUMIFS(СВЦЭМ!$D$39:$D$782,СВЦЭМ!$A$39:$A$782,$A29,СВЦЭМ!$B$39:$B$782,S$11)+'СЕТ СН'!$F$11+СВЦЭМ!$D$10+'СЕТ СН'!$F$6-'СЕТ СН'!$F$23</f>
        <v>2031.13819689</v>
      </c>
      <c r="T29" s="36">
        <f>SUMIFS(СВЦЭМ!$D$39:$D$782,СВЦЭМ!$A$39:$A$782,$A29,СВЦЭМ!$B$39:$B$782,T$11)+'СЕТ СН'!$F$11+СВЦЭМ!$D$10+'СЕТ СН'!$F$6-'СЕТ СН'!$F$23</f>
        <v>1990.8343295700001</v>
      </c>
      <c r="U29" s="36">
        <f>SUMIFS(СВЦЭМ!$D$39:$D$782,СВЦЭМ!$A$39:$A$782,$A29,СВЦЭМ!$B$39:$B$782,U$11)+'СЕТ СН'!$F$11+СВЦЭМ!$D$10+'СЕТ СН'!$F$6-'СЕТ СН'!$F$23</f>
        <v>1973.65291845</v>
      </c>
      <c r="V29" s="36">
        <f>SUMIFS(СВЦЭМ!$D$39:$D$782,СВЦЭМ!$A$39:$A$782,$A29,СВЦЭМ!$B$39:$B$782,V$11)+'СЕТ СН'!$F$11+СВЦЭМ!$D$10+'СЕТ СН'!$F$6-'СЕТ СН'!$F$23</f>
        <v>1989.8943469400001</v>
      </c>
      <c r="W29" s="36">
        <f>SUMIFS(СВЦЭМ!$D$39:$D$782,СВЦЭМ!$A$39:$A$782,$A29,СВЦЭМ!$B$39:$B$782,W$11)+'СЕТ СН'!$F$11+СВЦЭМ!$D$10+'СЕТ СН'!$F$6-'СЕТ СН'!$F$23</f>
        <v>2015.2866826700001</v>
      </c>
      <c r="X29" s="36">
        <f>SUMIFS(СВЦЭМ!$D$39:$D$782,СВЦЭМ!$A$39:$A$782,$A29,СВЦЭМ!$B$39:$B$782,X$11)+'СЕТ СН'!$F$11+СВЦЭМ!$D$10+'СЕТ СН'!$F$6-'СЕТ СН'!$F$23</f>
        <v>2072.3786856800002</v>
      </c>
      <c r="Y29" s="36">
        <f>SUMIFS(СВЦЭМ!$D$39:$D$782,СВЦЭМ!$A$39:$A$782,$A29,СВЦЭМ!$B$39:$B$782,Y$11)+'СЕТ СН'!$F$11+СВЦЭМ!$D$10+'СЕТ СН'!$F$6-'СЕТ СН'!$F$23</f>
        <v>2151.5542946999999</v>
      </c>
    </row>
    <row r="30" spans="1:25" ht="15.75" x14ac:dyDescent="0.2">
      <c r="A30" s="35">
        <f t="shared" si="0"/>
        <v>45584</v>
      </c>
      <c r="B30" s="36">
        <f>SUMIFS(СВЦЭМ!$D$39:$D$782,СВЦЭМ!$A$39:$A$782,$A30,СВЦЭМ!$B$39:$B$782,B$11)+'СЕТ СН'!$F$11+СВЦЭМ!$D$10+'СЕТ СН'!$F$6-'СЕТ СН'!$F$23</f>
        <v>2088.9383367999999</v>
      </c>
      <c r="C30" s="36">
        <f>SUMIFS(СВЦЭМ!$D$39:$D$782,СВЦЭМ!$A$39:$A$782,$A30,СВЦЭМ!$B$39:$B$782,C$11)+'СЕТ СН'!$F$11+СВЦЭМ!$D$10+'СЕТ СН'!$F$6-'СЕТ СН'!$F$23</f>
        <v>2138.50008798</v>
      </c>
      <c r="D30" s="36">
        <f>SUMIFS(СВЦЭМ!$D$39:$D$782,СВЦЭМ!$A$39:$A$782,$A30,СВЦЭМ!$B$39:$B$782,D$11)+'СЕТ СН'!$F$11+СВЦЭМ!$D$10+'СЕТ СН'!$F$6-'СЕТ СН'!$F$23</f>
        <v>2209.9698719500002</v>
      </c>
      <c r="E30" s="36">
        <f>SUMIFS(СВЦЭМ!$D$39:$D$782,СВЦЭМ!$A$39:$A$782,$A30,СВЦЭМ!$B$39:$B$782,E$11)+'СЕТ СН'!$F$11+СВЦЭМ!$D$10+'СЕТ СН'!$F$6-'СЕТ СН'!$F$23</f>
        <v>2217.02149349</v>
      </c>
      <c r="F30" s="36">
        <f>SUMIFS(СВЦЭМ!$D$39:$D$782,СВЦЭМ!$A$39:$A$782,$A30,СВЦЭМ!$B$39:$B$782,F$11)+'СЕТ СН'!$F$11+СВЦЭМ!$D$10+'СЕТ СН'!$F$6-'СЕТ СН'!$F$23</f>
        <v>2224.2135548599999</v>
      </c>
      <c r="G30" s="36">
        <f>SUMIFS(СВЦЭМ!$D$39:$D$782,СВЦЭМ!$A$39:$A$782,$A30,СВЦЭМ!$B$39:$B$782,G$11)+'СЕТ СН'!$F$11+СВЦЭМ!$D$10+'СЕТ СН'!$F$6-'СЕТ СН'!$F$23</f>
        <v>2219.1950087599998</v>
      </c>
      <c r="H30" s="36">
        <f>SUMIFS(СВЦЭМ!$D$39:$D$782,СВЦЭМ!$A$39:$A$782,$A30,СВЦЭМ!$B$39:$B$782,H$11)+'СЕТ СН'!$F$11+СВЦЭМ!$D$10+'СЕТ СН'!$F$6-'СЕТ СН'!$F$23</f>
        <v>2193.9947462800001</v>
      </c>
      <c r="I30" s="36">
        <f>SUMIFS(СВЦЭМ!$D$39:$D$782,СВЦЭМ!$A$39:$A$782,$A30,СВЦЭМ!$B$39:$B$782,I$11)+'СЕТ СН'!$F$11+СВЦЭМ!$D$10+'СЕТ СН'!$F$6-'СЕТ СН'!$F$23</f>
        <v>2207.9243084599998</v>
      </c>
      <c r="J30" s="36">
        <f>SUMIFS(СВЦЭМ!$D$39:$D$782,СВЦЭМ!$A$39:$A$782,$A30,СВЦЭМ!$B$39:$B$782,J$11)+'СЕТ СН'!$F$11+СВЦЭМ!$D$10+'СЕТ СН'!$F$6-'СЕТ СН'!$F$23</f>
        <v>2106.6497802700001</v>
      </c>
      <c r="K30" s="36">
        <f>SUMIFS(СВЦЭМ!$D$39:$D$782,СВЦЭМ!$A$39:$A$782,$A30,СВЦЭМ!$B$39:$B$782,K$11)+'СЕТ СН'!$F$11+СВЦЭМ!$D$10+'СЕТ СН'!$F$6-'СЕТ СН'!$F$23</f>
        <v>2011.1059230000001</v>
      </c>
      <c r="L30" s="36">
        <f>SUMIFS(СВЦЭМ!$D$39:$D$782,СВЦЭМ!$A$39:$A$782,$A30,СВЦЭМ!$B$39:$B$782,L$11)+'СЕТ СН'!$F$11+СВЦЭМ!$D$10+'СЕТ СН'!$F$6-'СЕТ СН'!$F$23</f>
        <v>1973.9596104900002</v>
      </c>
      <c r="M30" s="36">
        <f>SUMIFS(СВЦЭМ!$D$39:$D$782,СВЦЭМ!$A$39:$A$782,$A30,СВЦЭМ!$B$39:$B$782,M$11)+'СЕТ СН'!$F$11+СВЦЭМ!$D$10+'СЕТ СН'!$F$6-'СЕТ СН'!$F$23</f>
        <v>1989.0941681200002</v>
      </c>
      <c r="N30" s="36">
        <f>SUMIFS(СВЦЭМ!$D$39:$D$782,СВЦЭМ!$A$39:$A$782,$A30,СВЦЭМ!$B$39:$B$782,N$11)+'СЕТ СН'!$F$11+СВЦЭМ!$D$10+'СЕТ СН'!$F$6-'СЕТ СН'!$F$23</f>
        <v>2007.1217618999999</v>
      </c>
      <c r="O30" s="36">
        <f>SUMIFS(СВЦЭМ!$D$39:$D$782,СВЦЭМ!$A$39:$A$782,$A30,СВЦЭМ!$B$39:$B$782,O$11)+'СЕТ СН'!$F$11+СВЦЭМ!$D$10+'СЕТ СН'!$F$6-'СЕТ СН'!$F$23</f>
        <v>2019.6239522599999</v>
      </c>
      <c r="P30" s="36">
        <f>SUMIFS(СВЦЭМ!$D$39:$D$782,СВЦЭМ!$A$39:$A$782,$A30,СВЦЭМ!$B$39:$B$782,P$11)+'СЕТ СН'!$F$11+СВЦЭМ!$D$10+'СЕТ СН'!$F$6-'СЕТ СН'!$F$23</f>
        <v>2042.13823417</v>
      </c>
      <c r="Q30" s="36">
        <f>SUMIFS(СВЦЭМ!$D$39:$D$782,СВЦЭМ!$A$39:$A$782,$A30,СВЦЭМ!$B$39:$B$782,Q$11)+'СЕТ СН'!$F$11+СВЦЭМ!$D$10+'СЕТ СН'!$F$6-'СЕТ СН'!$F$23</f>
        <v>2048.4835401800001</v>
      </c>
      <c r="R30" s="36">
        <f>SUMIFS(СВЦЭМ!$D$39:$D$782,СВЦЭМ!$A$39:$A$782,$A30,СВЦЭМ!$B$39:$B$782,R$11)+'СЕТ СН'!$F$11+СВЦЭМ!$D$10+'СЕТ СН'!$F$6-'СЕТ СН'!$F$23</f>
        <v>2052.2787326399998</v>
      </c>
      <c r="S30" s="36">
        <f>SUMIFS(СВЦЭМ!$D$39:$D$782,СВЦЭМ!$A$39:$A$782,$A30,СВЦЭМ!$B$39:$B$782,S$11)+'СЕТ СН'!$F$11+СВЦЭМ!$D$10+'СЕТ СН'!$F$6-'СЕТ СН'!$F$23</f>
        <v>2043.37612949</v>
      </c>
      <c r="T30" s="36">
        <f>SUMIFS(СВЦЭМ!$D$39:$D$782,СВЦЭМ!$A$39:$A$782,$A30,СВЦЭМ!$B$39:$B$782,T$11)+'СЕТ СН'!$F$11+СВЦЭМ!$D$10+'СЕТ СН'!$F$6-'СЕТ СН'!$F$23</f>
        <v>1975.1881757400001</v>
      </c>
      <c r="U30" s="36">
        <f>SUMIFS(СВЦЭМ!$D$39:$D$782,СВЦЭМ!$A$39:$A$782,$A30,СВЦЭМ!$B$39:$B$782,U$11)+'СЕТ СН'!$F$11+СВЦЭМ!$D$10+'СЕТ СН'!$F$6-'СЕТ СН'!$F$23</f>
        <v>1949.9689483900002</v>
      </c>
      <c r="V30" s="36">
        <f>SUMIFS(СВЦЭМ!$D$39:$D$782,СВЦЭМ!$A$39:$A$782,$A30,СВЦЭМ!$B$39:$B$782,V$11)+'СЕТ СН'!$F$11+СВЦЭМ!$D$10+'СЕТ СН'!$F$6-'СЕТ СН'!$F$23</f>
        <v>1961.1183866599999</v>
      </c>
      <c r="W30" s="36">
        <f>SUMIFS(СВЦЭМ!$D$39:$D$782,СВЦЭМ!$A$39:$A$782,$A30,СВЦЭМ!$B$39:$B$782,W$11)+'СЕТ СН'!$F$11+СВЦЭМ!$D$10+'СЕТ СН'!$F$6-'СЕТ СН'!$F$23</f>
        <v>1979.069305</v>
      </c>
      <c r="X30" s="36">
        <f>SUMIFS(СВЦЭМ!$D$39:$D$782,СВЦЭМ!$A$39:$A$782,$A30,СВЦЭМ!$B$39:$B$782,X$11)+'СЕТ СН'!$F$11+СВЦЭМ!$D$10+'СЕТ СН'!$F$6-'СЕТ СН'!$F$23</f>
        <v>2035.13469768</v>
      </c>
      <c r="Y30" s="36">
        <f>SUMIFS(СВЦЭМ!$D$39:$D$782,СВЦЭМ!$A$39:$A$782,$A30,СВЦЭМ!$B$39:$B$782,Y$11)+'СЕТ СН'!$F$11+СВЦЭМ!$D$10+'СЕТ СН'!$F$6-'СЕТ СН'!$F$23</f>
        <v>2067.3931232099999</v>
      </c>
    </row>
    <row r="31" spans="1:25" ht="15.75" x14ac:dyDescent="0.2">
      <c r="A31" s="35">
        <f t="shared" si="0"/>
        <v>45585</v>
      </c>
      <c r="B31" s="36">
        <f>SUMIFS(СВЦЭМ!$D$39:$D$782,СВЦЭМ!$A$39:$A$782,$A31,СВЦЭМ!$B$39:$B$782,B$11)+'СЕТ СН'!$F$11+СВЦЭМ!$D$10+'СЕТ СН'!$F$6-'СЕТ СН'!$F$23</f>
        <v>2137.0948201199999</v>
      </c>
      <c r="C31" s="36">
        <f>SUMIFS(СВЦЭМ!$D$39:$D$782,СВЦЭМ!$A$39:$A$782,$A31,СВЦЭМ!$B$39:$B$782,C$11)+'СЕТ СН'!$F$11+СВЦЭМ!$D$10+'СЕТ СН'!$F$6-'СЕТ СН'!$F$23</f>
        <v>2200.4510084799999</v>
      </c>
      <c r="D31" s="36">
        <f>SUMIFS(СВЦЭМ!$D$39:$D$782,СВЦЭМ!$A$39:$A$782,$A31,СВЦЭМ!$B$39:$B$782,D$11)+'СЕТ СН'!$F$11+СВЦЭМ!$D$10+'СЕТ СН'!$F$6-'СЕТ СН'!$F$23</f>
        <v>2232.95952102</v>
      </c>
      <c r="E31" s="36">
        <f>SUMIFS(СВЦЭМ!$D$39:$D$782,СВЦЭМ!$A$39:$A$782,$A31,СВЦЭМ!$B$39:$B$782,E$11)+'СЕТ СН'!$F$11+СВЦЭМ!$D$10+'СЕТ СН'!$F$6-'СЕТ СН'!$F$23</f>
        <v>2254.0123425000002</v>
      </c>
      <c r="F31" s="36">
        <f>SUMIFS(СВЦЭМ!$D$39:$D$782,СВЦЭМ!$A$39:$A$782,$A31,СВЦЭМ!$B$39:$B$782,F$11)+'СЕТ СН'!$F$11+СВЦЭМ!$D$10+'СЕТ СН'!$F$6-'СЕТ СН'!$F$23</f>
        <v>2254.6693530699999</v>
      </c>
      <c r="G31" s="36">
        <f>SUMIFS(СВЦЭМ!$D$39:$D$782,СВЦЭМ!$A$39:$A$782,$A31,СВЦЭМ!$B$39:$B$782,G$11)+'СЕТ СН'!$F$11+СВЦЭМ!$D$10+'СЕТ СН'!$F$6-'СЕТ СН'!$F$23</f>
        <v>2238.72804997</v>
      </c>
      <c r="H31" s="36">
        <f>SUMIFS(СВЦЭМ!$D$39:$D$782,СВЦЭМ!$A$39:$A$782,$A31,СВЦЭМ!$B$39:$B$782,H$11)+'СЕТ СН'!$F$11+СВЦЭМ!$D$10+'СЕТ СН'!$F$6-'СЕТ СН'!$F$23</f>
        <v>2216.2308423999998</v>
      </c>
      <c r="I31" s="36">
        <f>SUMIFS(СВЦЭМ!$D$39:$D$782,СВЦЭМ!$A$39:$A$782,$A31,СВЦЭМ!$B$39:$B$782,I$11)+'СЕТ СН'!$F$11+СВЦЭМ!$D$10+'СЕТ СН'!$F$6-'СЕТ СН'!$F$23</f>
        <v>2172.7129370900002</v>
      </c>
      <c r="J31" s="36">
        <f>SUMIFS(СВЦЭМ!$D$39:$D$782,СВЦЭМ!$A$39:$A$782,$A31,СВЦЭМ!$B$39:$B$782,J$11)+'СЕТ СН'!$F$11+СВЦЭМ!$D$10+'СЕТ СН'!$F$6-'СЕТ СН'!$F$23</f>
        <v>2090.0510672700002</v>
      </c>
      <c r="K31" s="36">
        <f>SUMIFS(СВЦЭМ!$D$39:$D$782,СВЦЭМ!$A$39:$A$782,$A31,СВЦЭМ!$B$39:$B$782,K$11)+'СЕТ СН'!$F$11+СВЦЭМ!$D$10+'СЕТ СН'!$F$6-'СЕТ СН'!$F$23</f>
        <v>2025.99164036</v>
      </c>
      <c r="L31" s="36">
        <f>SUMIFS(СВЦЭМ!$D$39:$D$782,СВЦЭМ!$A$39:$A$782,$A31,СВЦЭМ!$B$39:$B$782,L$11)+'СЕТ СН'!$F$11+СВЦЭМ!$D$10+'СЕТ СН'!$F$6-'СЕТ СН'!$F$23</f>
        <v>2018.6253123000001</v>
      </c>
      <c r="M31" s="36">
        <f>SUMIFS(СВЦЭМ!$D$39:$D$782,СВЦЭМ!$A$39:$A$782,$A31,СВЦЭМ!$B$39:$B$782,M$11)+'СЕТ СН'!$F$11+СВЦЭМ!$D$10+'СЕТ СН'!$F$6-'СЕТ СН'!$F$23</f>
        <v>2021.43748594</v>
      </c>
      <c r="N31" s="36">
        <f>SUMIFS(СВЦЭМ!$D$39:$D$782,СВЦЭМ!$A$39:$A$782,$A31,СВЦЭМ!$B$39:$B$782,N$11)+'СЕТ СН'!$F$11+СВЦЭМ!$D$10+'СЕТ СН'!$F$6-'СЕТ СН'!$F$23</f>
        <v>2041.4188160899998</v>
      </c>
      <c r="O31" s="36">
        <f>SUMIFS(СВЦЭМ!$D$39:$D$782,СВЦЭМ!$A$39:$A$782,$A31,СВЦЭМ!$B$39:$B$782,O$11)+'СЕТ СН'!$F$11+СВЦЭМ!$D$10+'СЕТ СН'!$F$6-'СЕТ СН'!$F$23</f>
        <v>2065.2622168399998</v>
      </c>
      <c r="P31" s="36">
        <f>SUMIFS(СВЦЭМ!$D$39:$D$782,СВЦЭМ!$A$39:$A$782,$A31,СВЦЭМ!$B$39:$B$782,P$11)+'СЕТ СН'!$F$11+СВЦЭМ!$D$10+'СЕТ СН'!$F$6-'СЕТ СН'!$F$23</f>
        <v>2080.0721291200002</v>
      </c>
      <c r="Q31" s="36">
        <f>SUMIFS(СВЦЭМ!$D$39:$D$782,СВЦЭМ!$A$39:$A$782,$A31,СВЦЭМ!$B$39:$B$782,Q$11)+'СЕТ СН'!$F$11+СВЦЭМ!$D$10+'СЕТ СН'!$F$6-'СЕТ СН'!$F$23</f>
        <v>2075.81158774</v>
      </c>
      <c r="R31" s="36">
        <f>SUMIFS(СВЦЭМ!$D$39:$D$782,СВЦЭМ!$A$39:$A$782,$A31,СВЦЭМ!$B$39:$B$782,R$11)+'СЕТ СН'!$F$11+СВЦЭМ!$D$10+'СЕТ СН'!$F$6-'СЕТ СН'!$F$23</f>
        <v>2063.5671166699999</v>
      </c>
      <c r="S31" s="36">
        <f>SUMIFS(СВЦЭМ!$D$39:$D$782,СВЦЭМ!$A$39:$A$782,$A31,СВЦЭМ!$B$39:$B$782,S$11)+'СЕТ СН'!$F$11+СВЦЭМ!$D$10+'СЕТ СН'!$F$6-'СЕТ СН'!$F$23</f>
        <v>2021.90763642</v>
      </c>
      <c r="T31" s="36">
        <f>SUMIFS(СВЦЭМ!$D$39:$D$782,СВЦЭМ!$A$39:$A$782,$A31,СВЦЭМ!$B$39:$B$782,T$11)+'СЕТ СН'!$F$11+СВЦЭМ!$D$10+'СЕТ СН'!$F$6-'СЕТ СН'!$F$23</f>
        <v>1956.00002937</v>
      </c>
      <c r="U31" s="36">
        <f>SUMIFS(СВЦЭМ!$D$39:$D$782,СВЦЭМ!$A$39:$A$782,$A31,СВЦЭМ!$B$39:$B$782,U$11)+'СЕТ СН'!$F$11+СВЦЭМ!$D$10+'СЕТ СН'!$F$6-'СЕТ СН'!$F$23</f>
        <v>1906.1679874500001</v>
      </c>
      <c r="V31" s="36">
        <f>SUMIFS(СВЦЭМ!$D$39:$D$782,СВЦЭМ!$A$39:$A$782,$A31,СВЦЭМ!$B$39:$B$782,V$11)+'СЕТ СН'!$F$11+СВЦЭМ!$D$10+'СЕТ СН'!$F$6-'СЕТ СН'!$F$23</f>
        <v>1922.6510858500001</v>
      </c>
      <c r="W31" s="36">
        <f>SUMIFS(СВЦЭМ!$D$39:$D$782,СВЦЭМ!$A$39:$A$782,$A31,СВЦЭМ!$B$39:$B$782,W$11)+'СЕТ СН'!$F$11+СВЦЭМ!$D$10+'СЕТ СН'!$F$6-'СЕТ СН'!$F$23</f>
        <v>1966.6159268299998</v>
      </c>
      <c r="X31" s="36">
        <f>SUMIFS(СВЦЭМ!$D$39:$D$782,СВЦЭМ!$A$39:$A$782,$A31,СВЦЭМ!$B$39:$B$782,X$11)+'СЕТ СН'!$F$11+СВЦЭМ!$D$10+'СЕТ СН'!$F$6-'СЕТ СН'!$F$23</f>
        <v>2042.64882648</v>
      </c>
      <c r="Y31" s="36">
        <f>SUMIFS(СВЦЭМ!$D$39:$D$782,СВЦЭМ!$A$39:$A$782,$A31,СВЦЭМ!$B$39:$B$782,Y$11)+'СЕТ СН'!$F$11+СВЦЭМ!$D$10+'СЕТ СН'!$F$6-'СЕТ СН'!$F$23</f>
        <v>2103.8589878399998</v>
      </c>
    </row>
    <row r="32" spans="1:25" ht="15.75" x14ac:dyDescent="0.2">
      <c r="A32" s="35">
        <f t="shared" si="0"/>
        <v>45586</v>
      </c>
      <c r="B32" s="36">
        <f>SUMIFS(СВЦЭМ!$D$39:$D$782,СВЦЭМ!$A$39:$A$782,$A32,СВЦЭМ!$B$39:$B$782,B$11)+'СЕТ СН'!$F$11+СВЦЭМ!$D$10+'СЕТ СН'!$F$6-'СЕТ СН'!$F$23</f>
        <v>2207.0198655300001</v>
      </c>
      <c r="C32" s="36">
        <f>SUMIFS(СВЦЭМ!$D$39:$D$782,СВЦЭМ!$A$39:$A$782,$A32,СВЦЭМ!$B$39:$B$782,C$11)+'СЕТ СН'!$F$11+СВЦЭМ!$D$10+'СЕТ СН'!$F$6-'СЕТ СН'!$F$23</f>
        <v>2241.9271293699999</v>
      </c>
      <c r="D32" s="36">
        <f>SUMIFS(СВЦЭМ!$D$39:$D$782,СВЦЭМ!$A$39:$A$782,$A32,СВЦЭМ!$B$39:$B$782,D$11)+'СЕТ СН'!$F$11+СВЦЭМ!$D$10+'СЕТ СН'!$F$6-'СЕТ СН'!$F$23</f>
        <v>2261.2482363399999</v>
      </c>
      <c r="E32" s="36">
        <f>SUMIFS(СВЦЭМ!$D$39:$D$782,СВЦЭМ!$A$39:$A$782,$A32,СВЦЭМ!$B$39:$B$782,E$11)+'СЕТ СН'!$F$11+СВЦЭМ!$D$10+'СЕТ СН'!$F$6-'СЕТ СН'!$F$23</f>
        <v>2268.55173375</v>
      </c>
      <c r="F32" s="36">
        <f>SUMIFS(СВЦЭМ!$D$39:$D$782,СВЦЭМ!$A$39:$A$782,$A32,СВЦЭМ!$B$39:$B$782,F$11)+'СЕТ СН'!$F$11+СВЦЭМ!$D$10+'СЕТ СН'!$F$6-'СЕТ СН'!$F$23</f>
        <v>2273.1614393300001</v>
      </c>
      <c r="G32" s="36">
        <f>SUMIFS(СВЦЭМ!$D$39:$D$782,СВЦЭМ!$A$39:$A$782,$A32,СВЦЭМ!$B$39:$B$782,G$11)+'СЕТ СН'!$F$11+СВЦЭМ!$D$10+'СЕТ СН'!$F$6-'СЕТ СН'!$F$23</f>
        <v>2267.0699314899998</v>
      </c>
      <c r="H32" s="36">
        <f>SUMIFS(СВЦЭМ!$D$39:$D$782,СВЦЭМ!$A$39:$A$782,$A32,СВЦЭМ!$B$39:$B$782,H$11)+'СЕТ СН'!$F$11+СВЦЭМ!$D$10+'СЕТ СН'!$F$6-'СЕТ СН'!$F$23</f>
        <v>2177.4499633099999</v>
      </c>
      <c r="I32" s="36">
        <f>SUMIFS(СВЦЭМ!$D$39:$D$782,СВЦЭМ!$A$39:$A$782,$A32,СВЦЭМ!$B$39:$B$782,I$11)+'СЕТ СН'!$F$11+СВЦЭМ!$D$10+'СЕТ СН'!$F$6-'СЕТ СН'!$F$23</f>
        <v>2082.8733013000001</v>
      </c>
      <c r="J32" s="36">
        <f>SUMIFS(СВЦЭМ!$D$39:$D$782,СВЦЭМ!$A$39:$A$782,$A32,СВЦЭМ!$B$39:$B$782,J$11)+'СЕТ СН'!$F$11+СВЦЭМ!$D$10+'СЕТ СН'!$F$6-'СЕТ СН'!$F$23</f>
        <v>2032.1316899399999</v>
      </c>
      <c r="K32" s="36">
        <f>SUMIFS(СВЦЭМ!$D$39:$D$782,СВЦЭМ!$A$39:$A$782,$A32,СВЦЭМ!$B$39:$B$782,K$11)+'СЕТ СН'!$F$11+СВЦЭМ!$D$10+'СЕТ СН'!$F$6-'СЕТ СН'!$F$23</f>
        <v>1999.1605162400001</v>
      </c>
      <c r="L32" s="36">
        <f>SUMIFS(СВЦЭМ!$D$39:$D$782,СВЦЭМ!$A$39:$A$782,$A32,СВЦЭМ!$B$39:$B$782,L$11)+'СЕТ СН'!$F$11+СВЦЭМ!$D$10+'СЕТ СН'!$F$6-'СЕТ СН'!$F$23</f>
        <v>2026.0155665799998</v>
      </c>
      <c r="M32" s="36">
        <f>SUMIFS(СВЦЭМ!$D$39:$D$782,СВЦЭМ!$A$39:$A$782,$A32,СВЦЭМ!$B$39:$B$782,M$11)+'СЕТ СН'!$F$11+СВЦЭМ!$D$10+'СЕТ СН'!$F$6-'СЕТ СН'!$F$23</f>
        <v>2056.1178318000002</v>
      </c>
      <c r="N32" s="36">
        <f>SUMIFS(СВЦЭМ!$D$39:$D$782,СВЦЭМ!$A$39:$A$782,$A32,СВЦЭМ!$B$39:$B$782,N$11)+'СЕТ СН'!$F$11+СВЦЭМ!$D$10+'СЕТ СН'!$F$6-'СЕТ СН'!$F$23</f>
        <v>2102.7616131599998</v>
      </c>
      <c r="O32" s="36">
        <f>SUMIFS(СВЦЭМ!$D$39:$D$782,СВЦЭМ!$A$39:$A$782,$A32,СВЦЭМ!$B$39:$B$782,O$11)+'СЕТ СН'!$F$11+СВЦЭМ!$D$10+'СЕТ СН'!$F$6-'СЕТ СН'!$F$23</f>
        <v>2085.0927978599998</v>
      </c>
      <c r="P32" s="36">
        <f>SUMIFS(СВЦЭМ!$D$39:$D$782,СВЦЭМ!$A$39:$A$782,$A32,СВЦЭМ!$B$39:$B$782,P$11)+'СЕТ СН'!$F$11+СВЦЭМ!$D$10+'СЕТ СН'!$F$6-'СЕТ СН'!$F$23</f>
        <v>2096.2617349000002</v>
      </c>
      <c r="Q32" s="36">
        <f>SUMIFS(СВЦЭМ!$D$39:$D$782,СВЦЭМ!$A$39:$A$782,$A32,СВЦЭМ!$B$39:$B$782,Q$11)+'СЕТ СН'!$F$11+СВЦЭМ!$D$10+'СЕТ СН'!$F$6-'СЕТ СН'!$F$23</f>
        <v>2108.8541830300001</v>
      </c>
      <c r="R32" s="36">
        <f>SUMIFS(СВЦЭМ!$D$39:$D$782,СВЦЭМ!$A$39:$A$782,$A32,СВЦЭМ!$B$39:$B$782,R$11)+'СЕТ СН'!$F$11+СВЦЭМ!$D$10+'СЕТ СН'!$F$6-'СЕТ СН'!$F$23</f>
        <v>2116.1874005300001</v>
      </c>
      <c r="S32" s="36">
        <f>SUMIFS(СВЦЭМ!$D$39:$D$782,СВЦЭМ!$A$39:$A$782,$A32,СВЦЭМ!$B$39:$B$782,S$11)+'СЕТ СН'!$F$11+СВЦЭМ!$D$10+'СЕТ СН'!$F$6-'СЕТ СН'!$F$23</f>
        <v>2071.66302197</v>
      </c>
      <c r="T32" s="36">
        <f>SUMIFS(СВЦЭМ!$D$39:$D$782,СВЦЭМ!$A$39:$A$782,$A32,СВЦЭМ!$B$39:$B$782,T$11)+'СЕТ СН'!$F$11+СВЦЭМ!$D$10+'СЕТ СН'!$F$6-'СЕТ СН'!$F$23</f>
        <v>1984.1696961600001</v>
      </c>
      <c r="U32" s="36">
        <f>SUMIFS(СВЦЭМ!$D$39:$D$782,СВЦЭМ!$A$39:$A$782,$A32,СВЦЭМ!$B$39:$B$782,U$11)+'СЕТ СН'!$F$11+СВЦЭМ!$D$10+'СЕТ СН'!$F$6-'СЕТ СН'!$F$23</f>
        <v>1975.67323644</v>
      </c>
      <c r="V32" s="36">
        <f>SUMIFS(СВЦЭМ!$D$39:$D$782,СВЦЭМ!$A$39:$A$782,$A32,СВЦЭМ!$B$39:$B$782,V$11)+'СЕТ СН'!$F$11+СВЦЭМ!$D$10+'СЕТ СН'!$F$6-'СЕТ СН'!$F$23</f>
        <v>1988.1057829299998</v>
      </c>
      <c r="W32" s="36">
        <f>SUMIFS(СВЦЭМ!$D$39:$D$782,СВЦЭМ!$A$39:$A$782,$A32,СВЦЭМ!$B$39:$B$782,W$11)+'СЕТ СН'!$F$11+СВЦЭМ!$D$10+'СЕТ СН'!$F$6-'СЕТ СН'!$F$23</f>
        <v>2024.7414523399998</v>
      </c>
      <c r="X32" s="36">
        <f>SUMIFS(СВЦЭМ!$D$39:$D$782,СВЦЭМ!$A$39:$A$782,$A32,СВЦЭМ!$B$39:$B$782,X$11)+'СЕТ СН'!$F$11+СВЦЭМ!$D$10+'СЕТ СН'!$F$6-'СЕТ СН'!$F$23</f>
        <v>2103.0034512500001</v>
      </c>
      <c r="Y32" s="36">
        <f>SUMIFS(СВЦЭМ!$D$39:$D$782,СВЦЭМ!$A$39:$A$782,$A32,СВЦЭМ!$B$39:$B$782,Y$11)+'СЕТ СН'!$F$11+СВЦЭМ!$D$10+'СЕТ СН'!$F$6-'СЕТ СН'!$F$23</f>
        <v>2122.6820444700002</v>
      </c>
    </row>
    <row r="33" spans="1:27" ht="15.75" x14ac:dyDescent="0.2">
      <c r="A33" s="35">
        <f t="shared" si="0"/>
        <v>45587</v>
      </c>
      <c r="B33" s="36">
        <f>SUMIFS(СВЦЭМ!$D$39:$D$782,СВЦЭМ!$A$39:$A$782,$A33,СВЦЭМ!$B$39:$B$782,B$11)+'СЕТ СН'!$F$11+СВЦЭМ!$D$10+'СЕТ СН'!$F$6-'СЕТ СН'!$F$23</f>
        <v>2101.02624522</v>
      </c>
      <c r="C33" s="36">
        <f>SUMIFS(СВЦЭМ!$D$39:$D$782,СВЦЭМ!$A$39:$A$782,$A33,СВЦЭМ!$B$39:$B$782,C$11)+'СЕТ СН'!$F$11+СВЦЭМ!$D$10+'СЕТ СН'!$F$6-'СЕТ СН'!$F$23</f>
        <v>2128.6251721899998</v>
      </c>
      <c r="D33" s="36">
        <f>SUMIFS(СВЦЭМ!$D$39:$D$782,СВЦЭМ!$A$39:$A$782,$A33,СВЦЭМ!$B$39:$B$782,D$11)+'СЕТ СН'!$F$11+СВЦЭМ!$D$10+'СЕТ СН'!$F$6-'СЕТ СН'!$F$23</f>
        <v>2137.4464082999998</v>
      </c>
      <c r="E33" s="36">
        <f>SUMIFS(СВЦЭМ!$D$39:$D$782,СВЦЭМ!$A$39:$A$782,$A33,СВЦЭМ!$B$39:$B$782,E$11)+'СЕТ СН'!$F$11+СВЦЭМ!$D$10+'СЕТ СН'!$F$6-'СЕТ СН'!$F$23</f>
        <v>2208.5604966199999</v>
      </c>
      <c r="F33" s="36">
        <f>SUMIFS(СВЦЭМ!$D$39:$D$782,СВЦЭМ!$A$39:$A$782,$A33,СВЦЭМ!$B$39:$B$782,F$11)+'СЕТ СН'!$F$11+СВЦЭМ!$D$10+'СЕТ СН'!$F$6-'СЕТ СН'!$F$23</f>
        <v>2216.2902443900002</v>
      </c>
      <c r="G33" s="36">
        <f>SUMIFS(СВЦЭМ!$D$39:$D$782,СВЦЭМ!$A$39:$A$782,$A33,СВЦЭМ!$B$39:$B$782,G$11)+'СЕТ СН'!$F$11+СВЦЭМ!$D$10+'СЕТ СН'!$F$6-'СЕТ СН'!$F$23</f>
        <v>2199.9855008999998</v>
      </c>
      <c r="H33" s="36">
        <f>SUMIFS(СВЦЭМ!$D$39:$D$782,СВЦЭМ!$A$39:$A$782,$A33,СВЦЭМ!$B$39:$B$782,H$11)+'СЕТ СН'!$F$11+СВЦЭМ!$D$10+'СЕТ СН'!$F$6-'СЕТ СН'!$F$23</f>
        <v>2098.59141843</v>
      </c>
      <c r="I33" s="36">
        <f>SUMIFS(СВЦЭМ!$D$39:$D$782,СВЦЭМ!$A$39:$A$782,$A33,СВЦЭМ!$B$39:$B$782,I$11)+'СЕТ СН'!$F$11+СВЦЭМ!$D$10+'СЕТ СН'!$F$6-'СЕТ СН'!$F$23</f>
        <v>2023.20589088</v>
      </c>
      <c r="J33" s="36">
        <f>SUMIFS(СВЦЭМ!$D$39:$D$782,СВЦЭМ!$A$39:$A$782,$A33,СВЦЭМ!$B$39:$B$782,J$11)+'СЕТ СН'!$F$11+СВЦЭМ!$D$10+'СЕТ СН'!$F$6-'СЕТ СН'!$F$23</f>
        <v>1997.1220104200002</v>
      </c>
      <c r="K33" s="36">
        <f>SUMIFS(СВЦЭМ!$D$39:$D$782,СВЦЭМ!$A$39:$A$782,$A33,СВЦЭМ!$B$39:$B$782,K$11)+'СЕТ СН'!$F$11+СВЦЭМ!$D$10+'СЕТ СН'!$F$6-'СЕТ СН'!$F$23</f>
        <v>1993.5851965299998</v>
      </c>
      <c r="L33" s="36">
        <f>SUMIFS(СВЦЭМ!$D$39:$D$782,СВЦЭМ!$A$39:$A$782,$A33,СВЦЭМ!$B$39:$B$782,L$11)+'СЕТ СН'!$F$11+СВЦЭМ!$D$10+'СЕТ СН'!$F$6-'СЕТ СН'!$F$23</f>
        <v>1967.2060967500001</v>
      </c>
      <c r="M33" s="36">
        <f>SUMIFS(СВЦЭМ!$D$39:$D$782,СВЦЭМ!$A$39:$A$782,$A33,СВЦЭМ!$B$39:$B$782,M$11)+'СЕТ СН'!$F$11+СВЦЭМ!$D$10+'СЕТ СН'!$F$6-'СЕТ СН'!$F$23</f>
        <v>1964.2179405299999</v>
      </c>
      <c r="N33" s="36">
        <f>SUMIFS(СВЦЭМ!$D$39:$D$782,СВЦЭМ!$A$39:$A$782,$A33,СВЦЭМ!$B$39:$B$782,N$11)+'СЕТ СН'!$F$11+СВЦЭМ!$D$10+'СЕТ СН'!$F$6-'СЕТ СН'!$F$23</f>
        <v>1971.1191168800001</v>
      </c>
      <c r="O33" s="36">
        <f>SUMIFS(СВЦЭМ!$D$39:$D$782,СВЦЭМ!$A$39:$A$782,$A33,СВЦЭМ!$B$39:$B$782,O$11)+'СЕТ СН'!$F$11+СВЦЭМ!$D$10+'СЕТ СН'!$F$6-'СЕТ СН'!$F$23</f>
        <v>1947.88674395</v>
      </c>
      <c r="P33" s="36">
        <f>SUMIFS(СВЦЭМ!$D$39:$D$782,СВЦЭМ!$A$39:$A$782,$A33,СВЦЭМ!$B$39:$B$782,P$11)+'СЕТ СН'!$F$11+СВЦЭМ!$D$10+'СЕТ СН'!$F$6-'СЕТ СН'!$F$23</f>
        <v>1959.3537779200001</v>
      </c>
      <c r="Q33" s="36">
        <f>SUMIFS(СВЦЭМ!$D$39:$D$782,СВЦЭМ!$A$39:$A$782,$A33,СВЦЭМ!$B$39:$B$782,Q$11)+'СЕТ СН'!$F$11+СВЦЭМ!$D$10+'СЕТ СН'!$F$6-'СЕТ СН'!$F$23</f>
        <v>2003.3438614299998</v>
      </c>
      <c r="R33" s="36">
        <f>SUMIFS(СВЦЭМ!$D$39:$D$782,СВЦЭМ!$A$39:$A$782,$A33,СВЦЭМ!$B$39:$B$782,R$11)+'СЕТ СН'!$F$11+СВЦЭМ!$D$10+'СЕТ СН'!$F$6-'СЕТ СН'!$F$23</f>
        <v>1995.4276134299998</v>
      </c>
      <c r="S33" s="36">
        <f>SUMIFS(СВЦЭМ!$D$39:$D$782,СВЦЭМ!$A$39:$A$782,$A33,СВЦЭМ!$B$39:$B$782,S$11)+'СЕТ СН'!$F$11+СВЦЭМ!$D$10+'СЕТ СН'!$F$6-'СЕТ СН'!$F$23</f>
        <v>1976.0633621100001</v>
      </c>
      <c r="T33" s="36">
        <f>SUMIFS(СВЦЭМ!$D$39:$D$782,СВЦЭМ!$A$39:$A$782,$A33,СВЦЭМ!$B$39:$B$782,T$11)+'СЕТ СН'!$F$11+СВЦЭМ!$D$10+'СЕТ СН'!$F$6-'СЕТ СН'!$F$23</f>
        <v>1930.9428146599998</v>
      </c>
      <c r="U33" s="36">
        <f>SUMIFS(СВЦЭМ!$D$39:$D$782,СВЦЭМ!$A$39:$A$782,$A33,СВЦЭМ!$B$39:$B$782,U$11)+'СЕТ СН'!$F$11+СВЦЭМ!$D$10+'СЕТ СН'!$F$6-'СЕТ СН'!$F$23</f>
        <v>1929.77563371</v>
      </c>
      <c r="V33" s="36">
        <f>SUMIFS(СВЦЭМ!$D$39:$D$782,СВЦЭМ!$A$39:$A$782,$A33,СВЦЭМ!$B$39:$B$782,V$11)+'СЕТ СН'!$F$11+СВЦЭМ!$D$10+'СЕТ СН'!$F$6-'СЕТ СН'!$F$23</f>
        <v>1942.42109338</v>
      </c>
      <c r="W33" s="36">
        <f>SUMIFS(СВЦЭМ!$D$39:$D$782,СВЦЭМ!$A$39:$A$782,$A33,СВЦЭМ!$B$39:$B$782,W$11)+'СЕТ СН'!$F$11+СВЦЭМ!$D$10+'СЕТ СН'!$F$6-'СЕТ СН'!$F$23</f>
        <v>1946.27101339</v>
      </c>
      <c r="X33" s="36">
        <f>SUMIFS(СВЦЭМ!$D$39:$D$782,СВЦЭМ!$A$39:$A$782,$A33,СВЦЭМ!$B$39:$B$782,X$11)+'СЕТ СН'!$F$11+СВЦЭМ!$D$10+'СЕТ СН'!$F$6-'СЕТ СН'!$F$23</f>
        <v>1999.4797067</v>
      </c>
      <c r="Y33" s="36">
        <f>SUMIFS(СВЦЭМ!$D$39:$D$782,СВЦЭМ!$A$39:$A$782,$A33,СВЦЭМ!$B$39:$B$782,Y$11)+'СЕТ СН'!$F$11+СВЦЭМ!$D$10+'СЕТ СН'!$F$6-'СЕТ СН'!$F$23</f>
        <v>2032.8862559999998</v>
      </c>
    </row>
    <row r="34" spans="1:27" ht="15.75" x14ac:dyDescent="0.2">
      <c r="A34" s="35">
        <f t="shared" si="0"/>
        <v>45588</v>
      </c>
      <c r="B34" s="36">
        <f>SUMIFS(СВЦЭМ!$D$39:$D$782,СВЦЭМ!$A$39:$A$782,$A34,СВЦЭМ!$B$39:$B$782,B$11)+'СЕТ СН'!$F$11+СВЦЭМ!$D$10+'СЕТ СН'!$F$6-'СЕТ СН'!$F$23</f>
        <v>2119.91698989</v>
      </c>
      <c r="C34" s="36">
        <f>SUMIFS(СВЦЭМ!$D$39:$D$782,СВЦЭМ!$A$39:$A$782,$A34,СВЦЭМ!$B$39:$B$782,C$11)+'СЕТ СН'!$F$11+СВЦЭМ!$D$10+'СЕТ СН'!$F$6-'СЕТ СН'!$F$23</f>
        <v>2170.28675122</v>
      </c>
      <c r="D34" s="36">
        <f>SUMIFS(СВЦЭМ!$D$39:$D$782,СВЦЭМ!$A$39:$A$782,$A34,СВЦЭМ!$B$39:$B$782,D$11)+'СЕТ СН'!$F$11+СВЦЭМ!$D$10+'СЕТ СН'!$F$6-'СЕТ СН'!$F$23</f>
        <v>2205.8851619699999</v>
      </c>
      <c r="E34" s="36">
        <f>SUMIFS(СВЦЭМ!$D$39:$D$782,СВЦЭМ!$A$39:$A$782,$A34,СВЦЭМ!$B$39:$B$782,E$11)+'СЕТ СН'!$F$11+СВЦЭМ!$D$10+'СЕТ СН'!$F$6-'СЕТ СН'!$F$23</f>
        <v>2222.3586258</v>
      </c>
      <c r="F34" s="36">
        <f>SUMIFS(СВЦЭМ!$D$39:$D$782,СВЦЭМ!$A$39:$A$782,$A34,СВЦЭМ!$B$39:$B$782,F$11)+'СЕТ СН'!$F$11+СВЦЭМ!$D$10+'СЕТ СН'!$F$6-'СЕТ СН'!$F$23</f>
        <v>2209.1326659900001</v>
      </c>
      <c r="G34" s="36">
        <f>SUMIFS(СВЦЭМ!$D$39:$D$782,СВЦЭМ!$A$39:$A$782,$A34,СВЦЭМ!$B$39:$B$782,G$11)+'СЕТ СН'!$F$11+СВЦЭМ!$D$10+'СЕТ СН'!$F$6-'СЕТ СН'!$F$23</f>
        <v>2175.70664945</v>
      </c>
      <c r="H34" s="36">
        <f>SUMIFS(СВЦЭМ!$D$39:$D$782,СВЦЭМ!$A$39:$A$782,$A34,СВЦЭМ!$B$39:$B$782,H$11)+'СЕТ СН'!$F$11+СВЦЭМ!$D$10+'СЕТ СН'!$F$6-'СЕТ СН'!$F$23</f>
        <v>2084.4613979199999</v>
      </c>
      <c r="I34" s="36">
        <f>SUMIFS(СВЦЭМ!$D$39:$D$782,СВЦЭМ!$A$39:$A$782,$A34,СВЦЭМ!$B$39:$B$782,I$11)+'СЕТ СН'!$F$11+СВЦЭМ!$D$10+'СЕТ СН'!$F$6-'СЕТ СН'!$F$23</f>
        <v>2004.7661360500001</v>
      </c>
      <c r="J34" s="36">
        <f>SUMIFS(СВЦЭМ!$D$39:$D$782,СВЦЭМ!$A$39:$A$782,$A34,СВЦЭМ!$B$39:$B$782,J$11)+'СЕТ СН'!$F$11+СВЦЭМ!$D$10+'СЕТ СН'!$F$6-'СЕТ СН'!$F$23</f>
        <v>1963.74056303</v>
      </c>
      <c r="K34" s="36">
        <f>SUMIFS(СВЦЭМ!$D$39:$D$782,СВЦЭМ!$A$39:$A$782,$A34,СВЦЭМ!$B$39:$B$782,K$11)+'СЕТ СН'!$F$11+СВЦЭМ!$D$10+'СЕТ СН'!$F$6-'СЕТ СН'!$F$23</f>
        <v>1965.3385980600001</v>
      </c>
      <c r="L34" s="36">
        <f>SUMIFS(СВЦЭМ!$D$39:$D$782,СВЦЭМ!$A$39:$A$782,$A34,СВЦЭМ!$B$39:$B$782,L$11)+'СЕТ СН'!$F$11+СВЦЭМ!$D$10+'СЕТ СН'!$F$6-'СЕТ СН'!$F$23</f>
        <v>1947.92052814</v>
      </c>
      <c r="M34" s="36">
        <f>SUMIFS(СВЦЭМ!$D$39:$D$782,СВЦЭМ!$A$39:$A$782,$A34,СВЦЭМ!$B$39:$B$782,M$11)+'СЕТ СН'!$F$11+СВЦЭМ!$D$10+'СЕТ СН'!$F$6-'СЕТ СН'!$F$23</f>
        <v>1945.77590173</v>
      </c>
      <c r="N34" s="36">
        <f>SUMIFS(СВЦЭМ!$D$39:$D$782,СВЦЭМ!$A$39:$A$782,$A34,СВЦЭМ!$B$39:$B$782,N$11)+'СЕТ СН'!$F$11+СВЦЭМ!$D$10+'СЕТ СН'!$F$6-'СЕТ СН'!$F$23</f>
        <v>1966.5072599300001</v>
      </c>
      <c r="O34" s="36">
        <f>SUMIFS(СВЦЭМ!$D$39:$D$782,СВЦЭМ!$A$39:$A$782,$A34,СВЦЭМ!$B$39:$B$782,O$11)+'СЕТ СН'!$F$11+СВЦЭМ!$D$10+'СЕТ СН'!$F$6-'СЕТ СН'!$F$23</f>
        <v>1941.4904482900001</v>
      </c>
      <c r="P34" s="36">
        <f>SUMIFS(СВЦЭМ!$D$39:$D$782,СВЦЭМ!$A$39:$A$782,$A34,СВЦЭМ!$B$39:$B$782,P$11)+'СЕТ СН'!$F$11+СВЦЭМ!$D$10+'СЕТ СН'!$F$6-'СЕТ СН'!$F$23</f>
        <v>1958.2133777600002</v>
      </c>
      <c r="Q34" s="36">
        <f>SUMIFS(СВЦЭМ!$D$39:$D$782,СВЦЭМ!$A$39:$A$782,$A34,СВЦЭМ!$B$39:$B$782,Q$11)+'СЕТ СН'!$F$11+СВЦЭМ!$D$10+'СЕТ СН'!$F$6-'СЕТ СН'!$F$23</f>
        <v>2039.4548880799998</v>
      </c>
      <c r="R34" s="36">
        <f>SUMIFS(СВЦЭМ!$D$39:$D$782,СВЦЭМ!$A$39:$A$782,$A34,СВЦЭМ!$B$39:$B$782,R$11)+'СЕТ СН'!$F$11+СВЦЭМ!$D$10+'СЕТ СН'!$F$6-'СЕТ СН'!$F$23</f>
        <v>2034.64094587</v>
      </c>
      <c r="S34" s="36">
        <f>SUMIFS(СВЦЭМ!$D$39:$D$782,СВЦЭМ!$A$39:$A$782,$A34,СВЦЭМ!$B$39:$B$782,S$11)+'СЕТ СН'!$F$11+СВЦЭМ!$D$10+'СЕТ СН'!$F$6-'СЕТ СН'!$F$23</f>
        <v>2012.9309168200002</v>
      </c>
      <c r="T34" s="36">
        <f>SUMIFS(СВЦЭМ!$D$39:$D$782,СВЦЭМ!$A$39:$A$782,$A34,СВЦЭМ!$B$39:$B$782,T$11)+'СЕТ СН'!$F$11+СВЦЭМ!$D$10+'СЕТ СН'!$F$6-'СЕТ СН'!$F$23</f>
        <v>1958.9574731799999</v>
      </c>
      <c r="U34" s="36">
        <f>SUMIFS(СВЦЭМ!$D$39:$D$782,СВЦЭМ!$A$39:$A$782,$A34,СВЦЭМ!$B$39:$B$782,U$11)+'СЕТ СН'!$F$11+СВЦЭМ!$D$10+'СЕТ СН'!$F$6-'СЕТ СН'!$F$23</f>
        <v>1954.9915052000001</v>
      </c>
      <c r="V34" s="36">
        <f>SUMIFS(СВЦЭМ!$D$39:$D$782,СВЦЭМ!$A$39:$A$782,$A34,СВЦЭМ!$B$39:$B$782,V$11)+'СЕТ СН'!$F$11+СВЦЭМ!$D$10+'СЕТ СН'!$F$6-'СЕТ СН'!$F$23</f>
        <v>1965.96315581</v>
      </c>
      <c r="W34" s="36">
        <f>SUMIFS(СВЦЭМ!$D$39:$D$782,СВЦЭМ!$A$39:$A$782,$A34,СВЦЭМ!$B$39:$B$782,W$11)+'СЕТ СН'!$F$11+СВЦЭМ!$D$10+'СЕТ СН'!$F$6-'СЕТ СН'!$F$23</f>
        <v>1914.9725883000001</v>
      </c>
      <c r="X34" s="36">
        <f>SUMIFS(СВЦЭМ!$D$39:$D$782,СВЦЭМ!$A$39:$A$782,$A34,СВЦЭМ!$B$39:$B$782,X$11)+'СЕТ СН'!$F$11+СВЦЭМ!$D$10+'СЕТ СН'!$F$6-'СЕТ СН'!$F$23</f>
        <v>1962.2426407100002</v>
      </c>
      <c r="Y34" s="36">
        <f>SUMIFS(СВЦЭМ!$D$39:$D$782,СВЦЭМ!$A$39:$A$782,$A34,СВЦЭМ!$B$39:$B$782,Y$11)+'СЕТ СН'!$F$11+СВЦЭМ!$D$10+'СЕТ СН'!$F$6-'СЕТ СН'!$F$23</f>
        <v>1948.3862042999999</v>
      </c>
    </row>
    <row r="35" spans="1:27" ht="15.75" x14ac:dyDescent="0.2">
      <c r="A35" s="35">
        <f t="shared" si="0"/>
        <v>45589</v>
      </c>
      <c r="B35" s="36">
        <f>SUMIFS(СВЦЭМ!$D$39:$D$782,СВЦЭМ!$A$39:$A$782,$A35,СВЦЭМ!$B$39:$B$782,B$11)+'СЕТ СН'!$F$11+СВЦЭМ!$D$10+'СЕТ СН'!$F$6-'СЕТ СН'!$F$23</f>
        <v>2067.2652672899999</v>
      </c>
      <c r="C35" s="36">
        <f>SUMIFS(СВЦЭМ!$D$39:$D$782,СВЦЭМ!$A$39:$A$782,$A35,СВЦЭМ!$B$39:$B$782,C$11)+'СЕТ СН'!$F$11+СВЦЭМ!$D$10+'СЕТ СН'!$F$6-'СЕТ СН'!$F$23</f>
        <v>2098.7612471699999</v>
      </c>
      <c r="D35" s="36">
        <f>SUMIFS(СВЦЭМ!$D$39:$D$782,СВЦЭМ!$A$39:$A$782,$A35,СВЦЭМ!$B$39:$B$782,D$11)+'СЕТ СН'!$F$11+СВЦЭМ!$D$10+'СЕТ СН'!$F$6-'СЕТ СН'!$F$23</f>
        <v>2152.03466192</v>
      </c>
      <c r="E35" s="36">
        <f>SUMIFS(СВЦЭМ!$D$39:$D$782,СВЦЭМ!$A$39:$A$782,$A35,СВЦЭМ!$B$39:$B$782,E$11)+'СЕТ СН'!$F$11+СВЦЭМ!$D$10+'СЕТ СН'!$F$6-'СЕТ СН'!$F$23</f>
        <v>2171.21889263</v>
      </c>
      <c r="F35" s="36">
        <f>SUMIFS(СВЦЭМ!$D$39:$D$782,СВЦЭМ!$A$39:$A$782,$A35,СВЦЭМ!$B$39:$B$782,F$11)+'СЕТ СН'!$F$11+СВЦЭМ!$D$10+'СЕТ СН'!$F$6-'СЕТ СН'!$F$23</f>
        <v>2176.4294167600001</v>
      </c>
      <c r="G35" s="36">
        <f>SUMIFS(СВЦЭМ!$D$39:$D$782,СВЦЭМ!$A$39:$A$782,$A35,СВЦЭМ!$B$39:$B$782,G$11)+'СЕТ СН'!$F$11+СВЦЭМ!$D$10+'СЕТ СН'!$F$6-'СЕТ СН'!$F$23</f>
        <v>2154.38027874</v>
      </c>
      <c r="H35" s="36">
        <f>SUMIFS(СВЦЭМ!$D$39:$D$782,СВЦЭМ!$A$39:$A$782,$A35,СВЦЭМ!$B$39:$B$782,H$11)+'СЕТ СН'!$F$11+СВЦЭМ!$D$10+'СЕТ СН'!$F$6-'СЕТ СН'!$F$23</f>
        <v>2064.8589355499998</v>
      </c>
      <c r="I35" s="36">
        <f>SUMIFS(СВЦЭМ!$D$39:$D$782,СВЦЭМ!$A$39:$A$782,$A35,СВЦЭМ!$B$39:$B$782,I$11)+'СЕТ СН'!$F$11+СВЦЭМ!$D$10+'СЕТ СН'!$F$6-'СЕТ СН'!$F$23</f>
        <v>1984.5121754199999</v>
      </c>
      <c r="J35" s="36">
        <f>SUMIFS(СВЦЭМ!$D$39:$D$782,СВЦЭМ!$A$39:$A$782,$A35,СВЦЭМ!$B$39:$B$782,J$11)+'СЕТ СН'!$F$11+СВЦЭМ!$D$10+'СЕТ СН'!$F$6-'СЕТ СН'!$F$23</f>
        <v>1935.8668389600002</v>
      </c>
      <c r="K35" s="36">
        <f>SUMIFS(СВЦЭМ!$D$39:$D$782,СВЦЭМ!$A$39:$A$782,$A35,СВЦЭМ!$B$39:$B$782,K$11)+'СЕТ СН'!$F$11+СВЦЭМ!$D$10+'СЕТ СН'!$F$6-'СЕТ СН'!$F$23</f>
        <v>1910.7400934900002</v>
      </c>
      <c r="L35" s="36">
        <f>SUMIFS(СВЦЭМ!$D$39:$D$782,СВЦЭМ!$A$39:$A$782,$A35,СВЦЭМ!$B$39:$B$782,L$11)+'СЕТ СН'!$F$11+СВЦЭМ!$D$10+'СЕТ СН'!$F$6-'СЕТ СН'!$F$23</f>
        <v>1883.8485778200002</v>
      </c>
      <c r="M35" s="36">
        <f>SUMIFS(СВЦЭМ!$D$39:$D$782,СВЦЭМ!$A$39:$A$782,$A35,СВЦЭМ!$B$39:$B$782,M$11)+'СЕТ СН'!$F$11+СВЦЭМ!$D$10+'СЕТ СН'!$F$6-'СЕТ СН'!$F$23</f>
        <v>1897.9360503900002</v>
      </c>
      <c r="N35" s="36">
        <f>SUMIFS(СВЦЭМ!$D$39:$D$782,СВЦЭМ!$A$39:$A$782,$A35,СВЦЭМ!$B$39:$B$782,N$11)+'СЕТ СН'!$F$11+СВЦЭМ!$D$10+'СЕТ СН'!$F$6-'СЕТ СН'!$F$23</f>
        <v>1914.9771205900001</v>
      </c>
      <c r="O35" s="36">
        <f>SUMIFS(СВЦЭМ!$D$39:$D$782,СВЦЭМ!$A$39:$A$782,$A35,СВЦЭМ!$B$39:$B$782,O$11)+'СЕТ СН'!$F$11+СВЦЭМ!$D$10+'СЕТ СН'!$F$6-'СЕТ СН'!$F$23</f>
        <v>1933.95410279</v>
      </c>
      <c r="P35" s="36">
        <f>SUMIFS(СВЦЭМ!$D$39:$D$782,СВЦЭМ!$A$39:$A$782,$A35,СВЦЭМ!$B$39:$B$782,P$11)+'СЕТ СН'!$F$11+СВЦЭМ!$D$10+'СЕТ СН'!$F$6-'СЕТ СН'!$F$23</f>
        <v>1946.2635822000002</v>
      </c>
      <c r="Q35" s="36">
        <f>SUMIFS(СВЦЭМ!$D$39:$D$782,СВЦЭМ!$A$39:$A$782,$A35,СВЦЭМ!$B$39:$B$782,Q$11)+'СЕТ СН'!$F$11+СВЦЭМ!$D$10+'СЕТ СН'!$F$6-'СЕТ СН'!$F$23</f>
        <v>1965.6546977600001</v>
      </c>
      <c r="R35" s="36">
        <f>SUMIFS(СВЦЭМ!$D$39:$D$782,СВЦЭМ!$A$39:$A$782,$A35,СВЦЭМ!$B$39:$B$782,R$11)+'СЕТ СН'!$F$11+СВЦЭМ!$D$10+'СЕТ СН'!$F$6-'СЕТ СН'!$F$23</f>
        <v>1919.0284068599999</v>
      </c>
      <c r="S35" s="36">
        <f>SUMIFS(СВЦЭМ!$D$39:$D$782,СВЦЭМ!$A$39:$A$782,$A35,СВЦЭМ!$B$39:$B$782,S$11)+'СЕТ СН'!$F$11+СВЦЭМ!$D$10+'СЕТ СН'!$F$6-'СЕТ СН'!$F$23</f>
        <v>1953.8757993300001</v>
      </c>
      <c r="T35" s="36">
        <f>SUMIFS(СВЦЭМ!$D$39:$D$782,СВЦЭМ!$A$39:$A$782,$A35,СВЦЭМ!$B$39:$B$782,T$11)+'СЕТ СН'!$F$11+СВЦЭМ!$D$10+'СЕТ СН'!$F$6-'СЕТ СН'!$F$23</f>
        <v>1869.2510381100001</v>
      </c>
      <c r="U35" s="36">
        <f>SUMIFS(СВЦЭМ!$D$39:$D$782,СВЦЭМ!$A$39:$A$782,$A35,СВЦЭМ!$B$39:$B$782,U$11)+'СЕТ СН'!$F$11+СВЦЭМ!$D$10+'СЕТ СН'!$F$6-'СЕТ СН'!$F$23</f>
        <v>1874.9277175799998</v>
      </c>
      <c r="V35" s="36">
        <f>SUMIFS(СВЦЭМ!$D$39:$D$782,СВЦЭМ!$A$39:$A$782,$A35,СВЦЭМ!$B$39:$B$782,V$11)+'СЕТ СН'!$F$11+СВЦЭМ!$D$10+'СЕТ СН'!$F$6-'СЕТ СН'!$F$23</f>
        <v>1893.1049165899999</v>
      </c>
      <c r="W35" s="36">
        <f>SUMIFS(СВЦЭМ!$D$39:$D$782,СВЦЭМ!$A$39:$A$782,$A35,СВЦЭМ!$B$39:$B$782,W$11)+'СЕТ СН'!$F$11+СВЦЭМ!$D$10+'СЕТ СН'!$F$6-'СЕТ СН'!$F$23</f>
        <v>1921.1384792899999</v>
      </c>
      <c r="X35" s="36">
        <f>SUMIFS(СВЦЭМ!$D$39:$D$782,СВЦЭМ!$A$39:$A$782,$A35,СВЦЭМ!$B$39:$B$782,X$11)+'СЕТ СН'!$F$11+СВЦЭМ!$D$10+'СЕТ СН'!$F$6-'СЕТ СН'!$F$23</f>
        <v>1956.1838382999999</v>
      </c>
      <c r="Y35" s="36">
        <f>SUMIFS(СВЦЭМ!$D$39:$D$782,СВЦЭМ!$A$39:$A$782,$A35,СВЦЭМ!$B$39:$B$782,Y$11)+'СЕТ СН'!$F$11+СВЦЭМ!$D$10+'СЕТ СН'!$F$6-'СЕТ СН'!$F$23</f>
        <v>1995.92072788</v>
      </c>
    </row>
    <row r="36" spans="1:27" ht="15.75" x14ac:dyDescent="0.2">
      <c r="A36" s="35">
        <f t="shared" si="0"/>
        <v>45590</v>
      </c>
      <c r="B36" s="36">
        <f>SUMIFS(СВЦЭМ!$D$39:$D$782,СВЦЭМ!$A$39:$A$782,$A36,СВЦЭМ!$B$39:$B$782,B$11)+'СЕТ СН'!$F$11+СВЦЭМ!$D$10+'СЕТ СН'!$F$6-'СЕТ СН'!$F$23</f>
        <v>1963.67361957</v>
      </c>
      <c r="C36" s="36">
        <f>SUMIFS(СВЦЭМ!$D$39:$D$782,СВЦЭМ!$A$39:$A$782,$A36,СВЦЭМ!$B$39:$B$782,C$11)+'СЕТ СН'!$F$11+СВЦЭМ!$D$10+'СЕТ СН'!$F$6-'СЕТ СН'!$F$23</f>
        <v>2020.43462077</v>
      </c>
      <c r="D36" s="36">
        <f>SUMIFS(СВЦЭМ!$D$39:$D$782,СВЦЭМ!$A$39:$A$782,$A36,СВЦЭМ!$B$39:$B$782,D$11)+'СЕТ СН'!$F$11+СВЦЭМ!$D$10+'СЕТ СН'!$F$6-'СЕТ СН'!$F$23</f>
        <v>2051.4244183699998</v>
      </c>
      <c r="E36" s="36">
        <f>SUMIFS(СВЦЭМ!$D$39:$D$782,СВЦЭМ!$A$39:$A$782,$A36,СВЦЭМ!$B$39:$B$782,E$11)+'СЕТ СН'!$F$11+СВЦЭМ!$D$10+'СЕТ СН'!$F$6-'СЕТ СН'!$F$23</f>
        <v>2070.2131283099998</v>
      </c>
      <c r="F36" s="36">
        <f>SUMIFS(СВЦЭМ!$D$39:$D$782,СВЦЭМ!$A$39:$A$782,$A36,СВЦЭМ!$B$39:$B$782,F$11)+'СЕТ СН'!$F$11+СВЦЭМ!$D$10+'СЕТ СН'!$F$6-'СЕТ СН'!$F$23</f>
        <v>2059.8952399599998</v>
      </c>
      <c r="G36" s="36">
        <f>SUMIFS(СВЦЭМ!$D$39:$D$782,СВЦЭМ!$A$39:$A$782,$A36,СВЦЭМ!$B$39:$B$782,G$11)+'СЕТ СН'!$F$11+СВЦЭМ!$D$10+'СЕТ СН'!$F$6-'СЕТ СН'!$F$23</f>
        <v>2107.83664645</v>
      </c>
      <c r="H36" s="36">
        <f>SUMIFS(СВЦЭМ!$D$39:$D$782,СВЦЭМ!$A$39:$A$782,$A36,СВЦЭМ!$B$39:$B$782,H$11)+'СЕТ СН'!$F$11+СВЦЭМ!$D$10+'СЕТ СН'!$F$6-'СЕТ СН'!$F$23</f>
        <v>2074.4010966999999</v>
      </c>
      <c r="I36" s="36">
        <f>SUMIFS(СВЦЭМ!$D$39:$D$782,СВЦЭМ!$A$39:$A$782,$A36,СВЦЭМ!$B$39:$B$782,I$11)+'СЕТ СН'!$F$11+СВЦЭМ!$D$10+'СЕТ СН'!$F$6-'СЕТ СН'!$F$23</f>
        <v>2005.6301365300001</v>
      </c>
      <c r="J36" s="36">
        <f>SUMIFS(СВЦЭМ!$D$39:$D$782,СВЦЭМ!$A$39:$A$782,$A36,СВЦЭМ!$B$39:$B$782,J$11)+'СЕТ СН'!$F$11+СВЦЭМ!$D$10+'СЕТ СН'!$F$6-'СЕТ СН'!$F$23</f>
        <v>1935.98851087</v>
      </c>
      <c r="K36" s="36">
        <f>SUMIFS(СВЦЭМ!$D$39:$D$782,СВЦЭМ!$A$39:$A$782,$A36,СВЦЭМ!$B$39:$B$782,K$11)+'СЕТ СН'!$F$11+СВЦЭМ!$D$10+'СЕТ СН'!$F$6-'СЕТ СН'!$F$23</f>
        <v>1913.4543719899998</v>
      </c>
      <c r="L36" s="36">
        <f>SUMIFS(СВЦЭМ!$D$39:$D$782,СВЦЭМ!$A$39:$A$782,$A36,СВЦЭМ!$B$39:$B$782,L$11)+'СЕТ СН'!$F$11+СВЦЭМ!$D$10+'СЕТ СН'!$F$6-'СЕТ СН'!$F$23</f>
        <v>1906.5708286499998</v>
      </c>
      <c r="M36" s="36">
        <f>SUMIFS(СВЦЭМ!$D$39:$D$782,СВЦЭМ!$A$39:$A$782,$A36,СВЦЭМ!$B$39:$B$782,M$11)+'СЕТ СН'!$F$11+СВЦЭМ!$D$10+'СЕТ СН'!$F$6-'СЕТ СН'!$F$23</f>
        <v>1901.1968813600001</v>
      </c>
      <c r="N36" s="36">
        <f>SUMIFS(СВЦЭМ!$D$39:$D$782,СВЦЭМ!$A$39:$A$782,$A36,СВЦЭМ!$B$39:$B$782,N$11)+'СЕТ СН'!$F$11+СВЦЭМ!$D$10+'СЕТ СН'!$F$6-'СЕТ СН'!$F$23</f>
        <v>1933.2098503100001</v>
      </c>
      <c r="O36" s="36">
        <f>SUMIFS(СВЦЭМ!$D$39:$D$782,СВЦЭМ!$A$39:$A$782,$A36,СВЦЭМ!$B$39:$B$782,O$11)+'СЕТ СН'!$F$11+СВЦЭМ!$D$10+'СЕТ СН'!$F$6-'СЕТ СН'!$F$23</f>
        <v>1897.3625932099999</v>
      </c>
      <c r="P36" s="36">
        <f>SUMIFS(СВЦЭМ!$D$39:$D$782,СВЦЭМ!$A$39:$A$782,$A36,СВЦЭМ!$B$39:$B$782,P$11)+'СЕТ СН'!$F$11+СВЦЭМ!$D$10+'СЕТ СН'!$F$6-'СЕТ СН'!$F$23</f>
        <v>1895.3353479900002</v>
      </c>
      <c r="Q36" s="36">
        <f>SUMIFS(СВЦЭМ!$D$39:$D$782,СВЦЭМ!$A$39:$A$782,$A36,СВЦЭМ!$B$39:$B$782,Q$11)+'СЕТ СН'!$F$11+СВЦЭМ!$D$10+'СЕТ СН'!$F$6-'СЕТ СН'!$F$23</f>
        <v>1961.2194500300002</v>
      </c>
      <c r="R36" s="36">
        <f>SUMIFS(СВЦЭМ!$D$39:$D$782,СВЦЭМ!$A$39:$A$782,$A36,СВЦЭМ!$B$39:$B$782,R$11)+'СЕТ СН'!$F$11+СВЦЭМ!$D$10+'СЕТ СН'!$F$6-'СЕТ СН'!$F$23</f>
        <v>1950.31717269</v>
      </c>
      <c r="S36" s="36">
        <f>SUMIFS(СВЦЭМ!$D$39:$D$782,СВЦЭМ!$A$39:$A$782,$A36,СВЦЭМ!$B$39:$B$782,S$11)+'СЕТ СН'!$F$11+СВЦЭМ!$D$10+'СЕТ СН'!$F$6-'СЕТ СН'!$F$23</f>
        <v>1915.6096479900002</v>
      </c>
      <c r="T36" s="36">
        <f>SUMIFS(СВЦЭМ!$D$39:$D$782,СВЦЭМ!$A$39:$A$782,$A36,СВЦЭМ!$B$39:$B$782,T$11)+'СЕТ СН'!$F$11+СВЦЭМ!$D$10+'СЕТ СН'!$F$6-'СЕТ СН'!$F$23</f>
        <v>1845.0563876000001</v>
      </c>
      <c r="U36" s="36">
        <f>SUMIFS(СВЦЭМ!$D$39:$D$782,СВЦЭМ!$A$39:$A$782,$A36,СВЦЭМ!$B$39:$B$782,U$11)+'СЕТ СН'!$F$11+СВЦЭМ!$D$10+'СЕТ СН'!$F$6-'СЕТ СН'!$F$23</f>
        <v>1857.1437485000001</v>
      </c>
      <c r="V36" s="36">
        <f>SUMIFS(СВЦЭМ!$D$39:$D$782,СВЦЭМ!$A$39:$A$782,$A36,СВЦЭМ!$B$39:$B$782,V$11)+'СЕТ СН'!$F$11+СВЦЭМ!$D$10+'СЕТ СН'!$F$6-'СЕТ СН'!$F$23</f>
        <v>1887.0820661600001</v>
      </c>
      <c r="W36" s="36">
        <f>SUMIFS(СВЦЭМ!$D$39:$D$782,СВЦЭМ!$A$39:$A$782,$A36,СВЦЭМ!$B$39:$B$782,W$11)+'СЕТ СН'!$F$11+СВЦЭМ!$D$10+'СЕТ СН'!$F$6-'СЕТ СН'!$F$23</f>
        <v>1900.44788509</v>
      </c>
      <c r="X36" s="36">
        <f>SUMIFS(СВЦЭМ!$D$39:$D$782,СВЦЭМ!$A$39:$A$782,$A36,СВЦЭМ!$B$39:$B$782,X$11)+'СЕТ СН'!$F$11+СВЦЭМ!$D$10+'СЕТ СН'!$F$6-'СЕТ СН'!$F$23</f>
        <v>1953.52152634</v>
      </c>
      <c r="Y36" s="36">
        <f>SUMIFS(СВЦЭМ!$D$39:$D$782,СВЦЭМ!$A$39:$A$782,$A36,СВЦЭМ!$B$39:$B$782,Y$11)+'СЕТ СН'!$F$11+СВЦЭМ!$D$10+'СЕТ СН'!$F$6-'СЕТ СН'!$F$23</f>
        <v>2068.23332252</v>
      </c>
    </row>
    <row r="37" spans="1:27" ht="15.75" x14ac:dyDescent="0.2">
      <c r="A37" s="35">
        <f t="shared" si="0"/>
        <v>45591</v>
      </c>
      <c r="B37" s="36">
        <f>SUMIFS(СВЦЭМ!$D$39:$D$782,СВЦЭМ!$A$39:$A$782,$A37,СВЦЭМ!$B$39:$B$782,B$11)+'СЕТ СН'!$F$11+СВЦЭМ!$D$10+'СЕТ СН'!$F$6-'СЕТ СН'!$F$23</f>
        <v>2021.8098246300001</v>
      </c>
      <c r="C37" s="36">
        <f>SUMIFS(СВЦЭМ!$D$39:$D$782,СВЦЭМ!$A$39:$A$782,$A37,СВЦЭМ!$B$39:$B$782,C$11)+'СЕТ СН'!$F$11+СВЦЭМ!$D$10+'СЕТ СН'!$F$6-'СЕТ СН'!$F$23</f>
        <v>2093.44489707</v>
      </c>
      <c r="D37" s="36">
        <f>SUMIFS(СВЦЭМ!$D$39:$D$782,СВЦЭМ!$A$39:$A$782,$A37,СВЦЭМ!$B$39:$B$782,D$11)+'СЕТ СН'!$F$11+СВЦЭМ!$D$10+'СЕТ СН'!$F$6-'СЕТ СН'!$F$23</f>
        <v>2113.9207753800001</v>
      </c>
      <c r="E37" s="36">
        <f>SUMIFS(СВЦЭМ!$D$39:$D$782,СВЦЭМ!$A$39:$A$782,$A37,СВЦЭМ!$B$39:$B$782,E$11)+'СЕТ СН'!$F$11+СВЦЭМ!$D$10+'СЕТ СН'!$F$6-'СЕТ СН'!$F$23</f>
        <v>2117.4502795200001</v>
      </c>
      <c r="F37" s="36">
        <f>SUMIFS(СВЦЭМ!$D$39:$D$782,СВЦЭМ!$A$39:$A$782,$A37,СВЦЭМ!$B$39:$B$782,F$11)+'СЕТ СН'!$F$11+СВЦЭМ!$D$10+'СЕТ СН'!$F$6-'СЕТ СН'!$F$23</f>
        <v>2137.7409905899999</v>
      </c>
      <c r="G37" s="36">
        <f>SUMIFS(СВЦЭМ!$D$39:$D$782,СВЦЭМ!$A$39:$A$782,$A37,СВЦЭМ!$B$39:$B$782,G$11)+'СЕТ СН'!$F$11+СВЦЭМ!$D$10+'СЕТ СН'!$F$6-'СЕТ СН'!$F$23</f>
        <v>2117.5804781500001</v>
      </c>
      <c r="H37" s="36">
        <f>SUMIFS(СВЦЭМ!$D$39:$D$782,СВЦЭМ!$A$39:$A$782,$A37,СВЦЭМ!$B$39:$B$782,H$11)+'СЕТ СН'!$F$11+СВЦЭМ!$D$10+'СЕТ СН'!$F$6-'СЕТ СН'!$F$23</f>
        <v>2071.3013066100002</v>
      </c>
      <c r="I37" s="36">
        <f>SUMIFS(СВЦЭМ!$D$39:$D$782,СВЦЭМ!$A$39:$A$782,$A37,СВЦЭМ!$B$39:$B$782,I$11)+'СЕТ СН'!$F$11+СВЦЭМ!$D$10+'СЕТ СН'!$F$6-'СЕТ СН'!$F$23</f>
        <v>2050.7632191299999</v>
      </c>
      <c r="J37" s="36">
        <f>SUMIFS(СВЦЭМ!$D$39:$D$782,СВЦЭМ!$A$39:$A$782,$A37,СВЦЭМ!$B$39:$B$782,J$11)+'СЕТ СН'!$F$11+СВЦЭМ!$D$10+'СЕТ СН'!$F$6-'СЕТ СН'!$F$23</f>
        <v>1973.9379331300001</v>
      </c>
      <c r="K37" s="36">
        <f>SUMIFS(СВЦЭМ!$D$39:$D$782,СВЦЭМ!$A$39:$A$782,$A37,СВЦЭМ!$B$39:$B$782,K$11)+'СЕТ СН'!$F$11+СВЦЭМ!$D$10+'СЕТ СН'!$F$6-'СЕТ СН'!$F$23</f>
        <v>1891.47130642</v>
      </c>
      <c r="L37" s="36">
        <f>SUMIFS(СВЦЭМ!$D$39:$D$782,СВЦЭМ!$A$39:$A$782,$A37,СВЦЭМ!$B$39:$B$782,L$11)+'СЕТ СН'!$F$11+СВЦЭМ!$D$10+'СЕТ СН'!$F$6-'СЕТ СН'!$F$23</f>
        <v>1841.04077224</v>
      </c>
      <c r="M37" s="36">
        <f>SUMIFS(СВЦЭМ!$D$39:$D$782,СВЦЭМ!$A$39:$A$782,$A37,СВЦЭМ!$B$39:$B$782,M$11)+'СЕТ СН'!$F$11+СВЦЭМ!$D$10+'СЕТ СН'!$F$6-'СЕТ СН'!$F$23</f>
        <v>1840.6682426399998</v>
      </c>
      <c r="N37" s="36">
        <f>SUMIFS(СВЦЭМ!$D$39:$D$782,СВЦЭМ!$A$39:$A$782,$A37,СВЦЭМ!$B$39:$B$782,N$11)+'СЕТ СН'!$F$11+СВЦЭМ!$D$10+'СЕТ СН'!$F$6-'СЕТ СН'!$F$23</f>
        <v>1854.3650983900002</v>
      </c>
      <c r="O37" s="36">
        <f>SUMIFS(СВЦЭМ!$D$39:$D$782,СВЦЭМ!$A$39:$A$782,$A37,СВЦЭМ!$B$39:$B$782,O$11)+'СЕТ СН'!$F$11+СВЦЭМ!$D$10+'СЕТ СН'!$F$6-'СЕТ СН'!$F$23</f>
        <v>1871.69832739</v>
      </c>
      <c r="P37" s="36">
        <f>SUMIFS(СВЦЭМ!$D$39:$D$782,СВЦЭМ!$A$39:$A$782,$A37,СВЦЭМ!$B$39:$B$782,P$11)+'СЕТ СН'!$F$11+СВЦЭМ!$D$10+'СЕТ СН'!$F$6-'СЕТ СН'!$F$23</f>
        <v>1874.4320440900001</v>
      </c>
      <c r="Q37" s="36">
        <f>SUMIFS(СВЦЭМ!$D$39:$D$782,СВЦЭМ!$A$39:$A$782,$A37,СВЦЭМ!$B$39:$B$782,Q$11)+'СЕТ СН'!$F$11+СВЦЭМ!$D$10+'СЕТ СН'!$F$6-'СЕТ СН'!$F$23</f>
        <v>1878.36278778</v>
      </c>
      <c r="R37" s="36">
        <f>SUMIFS(СВЦЭМ!$D$39:$D$782,СВЦЭМ!$A$39:$A$782,$A37,СВЦЭМ!$B$39:$B$782,R$11)+'СЕТ СН'!$F$11+СВЦЭМ!$D$10+'СЕТ СН'!$F$6-'СЕТ СН'!$F$23</f>
        <v>1894.0443813299999</v>
      </c>
      <c r="S37" s="36">
        <f>SUMIFS(СВЦЭМ!$D$39:$D$782,СВЦЭМ!$A$39:$A$782,$A37,СВЦЭМ!$B$39:$B$782,S$11)+'СЕТ СН'!$F$11+СВЦЭМ!$D$10+'СЕТ СН'!$F$6-'СЕТ СН'!$F$23</f>
        <v>1891.7417277099999</v>
      </c>
      <c r="T37" s="36">
        <f>SUMIFS(СВЦЭМ!$D$39:$D$782,СВЦЭМ!$A$39:$A$782,$A37,СВЦЭМ!$B$39:$B$782,T$11)+'СЕТ СН'!$F$11+СВЦЭМ!$D$10+'СЕТ СН'!$F$6-'СЕТ СН'!$F$23</f>
        <v>1827.3719296300001</v>
      </c>
      <c r="U37" s="36">
        <f>SUMIFS(СВЦЭМ!$D$39:$D$782,СВЦЭМ!$A$39:$A$782,$A37,СВЦЭМ!$B$39:$B$782,U$11)+'СЕТ СН'!$F$11+СВЦЭМ!$D$10+'СЕТ СН'!$F$6-'СЕТ СН'!$F$23</f>
        <v>1828.1942631400002</v>
      </c>
      <c r="V37" s="36">
        <f>SUMIFS(СВЦЭМ!$D$39:$D$782,СВЦЭМ!$A$39:$A$782,$A37,СВЦЭМ!$B$39:$B$782,V$11)+'СЕТ СН'!$F$11+СВЦЭМ!$D$10+'СЕТ СН'!$F$6-'СЕТ СН'!$F$23</f>
        <v>1848.5830410899998</v>
      </c>
      <c r="W37" s="36">
        <f>SUMIFS(СВЦЭМ!$D$39:$D$782,СВЦЭМ!$A$39:$A$782,$A37,СВЦЭМ!$B$39:$B$782,W$11)+'СЕТ СН'!$F$11+СВЦЭМ!$D$10+'СЕТ СН'!$F$6-'СЕТ СН'!$F$23</f>
        <v>1842.0644543799999</v>
      </c>
      <c r="X37" s="36">
        <f>SUMIFS(СВЦЭМ!$D$39:$D$782,СВЦЭМ!$A$39:$A$782,$A37,СВЦЭМ!$B$39:$B$782,X$11)+'СЕТ СН'!$F$11+СВЦЭМ!$D$10+'СЕТ СН'!$F$6-'СЕТ СН'!$F$23</f>
        <v>1885.68643023</v>
      </c>
      <c r="Y37" s="36">
        <f>SUMIFS(СВЦЭМ!$D$39:$D$782,СВЦЭМ!$A$39:$A$782,$A37,СВЦЭМ!$B$39:$B$782,Y$11)+'СЕТ СН'!$F$11+СВЦЭМ!$D$10+'СЕТ СН'!$F$6-'СЕТ СН'!$F$23</f>
        <v>1950.30563502</v>
      </c>
    </row>
    <row r="38" spans="1:27" ht="15.75" x14ac:dyDescent="0.2">
      <c r="A38" s="35">
        <f t="shared" si="0"/>
        <v>45592</v>
      </c>
      <c r="B38" s="36">
        <f>SUMIFS(СВЦЭМ!$D$39:$D$782,СВЦЭМ!$A$39:$A$782,$A38,СВЦЭМ!$B$39:$B$782,B$11)+'СЕТ СН'!$F$11+СВЦЭМ!$D$10+'СЕТ СН'!$F$6-'СЕТ СН'!$F$23</f>
        <v>1949.6953365099998</v>
      </c>
      <c r="C38" s="36">
        <f>SUMIFS(СВЦЭМ!$D$39:$D$782,СВЦЭМ!$A$39:$A$782,$A38,СВЦЭМ!$B$39:$B$782,C$11)+'СЕТ СН'!$F$11+СВЦЭМ!$D$10+'СЕТ СН'!$F$6-'СЕТ СН'!$F$23</f>
        <v>2010.0943218100001</v>
      </c>
      <c r="D38" s="36">
        <f>SUMIFS(СВЦЭМ!$D$39:$D$782,СВЦЭМ!$A$39:$A$782,$A38,СВЦЭМ!$B$39:$B$782,D$11)+'СЕТ СН'!$F$11+СВЦЭМ!$D$10+'СЕТ СН'!$F$6-'СЕТ СН'!$F$23</f>
        <v>2039.8550156000001</v>
      </c>
      <c r="E38" s="36">
        <f>SUMIFS(СВЦЭМ!$D$39:$D$782,СВЦЭМ!$A$39:$A$782,$A38,СВЦЭМ!$B$39:$B$782,E$11)+'СЕТ СН'!$F$11+СВЦЭМ!$D$10+'СЕТ СН'!$F$6-'СЕТ СН'!$F$23</f>
        <v>2058.4538626100002</v>
      </c>
      <c r="F38" s="36">
        <f>SUMIFS(СВЦЭМ!$D$39:$D$782,СВЦЭМ!$A$39:$A$782,$A38,СВЦЭМ!$B$39:$B$782,F$11)+'СЕТ СН'!$F$11+СВЦЭМ!$D$10+'СЕТ СН'!$F$6-'СЕТ СН'!$F$23</f>
        <v>2067.1013749600002</v>
      </c>
      <c r="G38" s="36">
        <f>SUMIFS(СВЦЭМ!$D$39:$D$782,СВЦЭМ!$A$39:$A$782,$A38,СВЦЭМ!$B$39:$B$782,G$11)+'СЕТ СН'!$F$11+СВЦЭМ!$D$10+'СЕТ СН'!$F$6-'СЕТ СН'!$F$23</f>
        <v>2044.21989708</v>
      </c>
      <c r="H38" s="36">
        <f>SUMIFS(СВЦЭМ!$D$39:$D$782,СВЦЭМ!$A$39:$A$782,$A38,СВЦЭМ!$B$39:$B$782,H$11)+'СЕТ СН'!$F$11+СВЦЭМ!$D$10+'СЕТ СН'!$F$6-'СЕТ СН'!$F$23</f>
        <v>2007.01986674</v>
      </c>
      <c r="I38" s="36">
        <f>SUMIFS(СВЦЭМ!$D$39:$D$782,СВЦЭМ!$A$39:$A$782,$A38,СВЦЭМ!$B$39:$B$782,I$11)+'СЕТ СН'!$F$11+СВЦЭМ!$D$10+'СЕТ СН'!$F$6-'СЕТ СН'!$F$23</f>
        <v>1987.62775014</v>
      </c>
      <c r="J38" s="36">
        <f>SUMIFS(СВЦЭМ!$D$39:$D$782,СВЦЭМ!$A$39:$A$782,$A38,СВЦЭМ!$B$39:$B$782,J$11)+'СЕТ СН'!$F$11+СВЦЭМ!$D$10+'СЕТ СН'!$F$6-'СЕТ СН'!$F$23</f>
        <v>1894.1863189699998</v>
      </c>
      <c r="K38" s="36">
        <f>SUMIFS(СВЦЭМ!$D$39:$D$782,СВЦЭМ!$A$39:$A$782,$A38,СВЦЭМ!$B$39:$B$782,K$11)+'СЕТ СН'!$F$11+СВЦЭМ!$D$10+'СЕТ СН'!$F$6-'СЕТ СН'!$F$23</f>
        <v>1820.56593234</v>
      </c>
      <c r="L38" s="36">
        <f>SUMIFS(СВЦЭМ!$D$39:$D$782,СВЦЭМ!$A$39:$A$782,$A38,СВЦЭМ!$B$39:$B$782,L$11)+'СЕТ СН'!$F$11+СВЦЭМ!$D$10+'СЕТ СН'!$F$6-'СЕТ СН'!$F$23</f>
        <v>1793.46811209</v>
      </c>
      <c r="M38" s="36">
        <f>SUMIFS(СВЦЭМ!$D$39:$D$782,СВЦЭМ!$A$39:$A$782,$A38,СВЦЭМ!$B$39:$B$782,M$11)+'СЕТ СН'!$F$11+СВЦЭМ!$D$10+'СЕТ СН'!$F$6-'СЕТ СН'!$F$23</f>
        <v>1799.6909069799999</v>
      </c>
      <c r="N38" s="36">
        <f>SUMIFS(СВЦЭМ!$D$39:$D$782,СВЦЭМ!$A$39:$A$782,$A38,СВЦЭМ!$B$39:$B$782,N$11)+'СЕТ СН'!$F$11+СВЦЭМ!$D$10+'СЕТ СН'!$F$6-'СЕТ СН'!$F$23</f>
        <v>1819.0745527899999</v>
      </c>
      <c r="O38" s="36">
        <f>SUMIFS(СВЦЭМ!$D$39:$D$782,СВЦЭМ!$A$39:$A$782,$A38,СВЦЭМ!$B$39:$B$782,O$11)+'СЕТ СН'!$F$11+СВЦЭМ!$D$10+'СЕТ СН'!$F$6-'СЕТ СН'!$F$23</f>
        <v>1854.5454172099999</v>
      </c>
      <c r="P38" s="36">
        <f>SUMIFS(СВЦЭМ!$D$39:$D$782,СВЦЭМ!$A$39:$A$782,$A38,СВЦЭМ!$B$39:$B$782,P$11)+'СЕТ СН'!$F$11+СВЦЭМ!$D$10+'СЕТ СН'!$F$6-'СЕТ СН'!$F$23</f>
        <v>1868.1400458399999</v>
      </c>
      <c r="Q38" s="36">
        <f>SUMIFS(СВЦЭМ!$D$39:$D$782,СВЦЭМ!$A$39:$A$782,$A38,СВЦЭМ!$B$39:$B$782,Q$11)+'СЕТ СН'!$F$11+СВЦЭМ!$D$10+'СЕТ СН'!$F$6-'СЕТ СН'!$F$23</f>
        <v>1871.0490389199999</v>
      </c>
      <c r="R38" s="36">
        <f>SUMIFS(СВЦЭМ!$D$39:$D$782,СВЦЭМ!$A$39:$A$782,$A38,СВЦЭМ!$B$39:$B$782,R$11)+'СЕТ СН'!$F$11+СВЦЭМ!$D$10+'СЕТ СН'!$F$6-'СЕТ СН'!$F$23</f>
        <v>1895.3090496899999</v>
      </c>
      <c r="S38" s="36">
        <f>SUMIFS(СВЦЭМ!$D$39:$D$782,СВЦЭМ!$A$39:$A$782,$A38,СВЦЭМ!$B$39:$B$782,S$11)+'СЕТ СН'!$F$11+СВЦЭМ!$D$10+'СЕТ СН'!$F$6-'СЕТ СН'!$F$23</f>
        <v>1851.1389681599999</v>
      </c>
      <c r="T38" s="36">
        <f>SUMIFS(СВЦЭМ!$D$39:$D$782,СВЦЭМ!$A$39:$A$782,$A38,СВЦЭМ!$B$39:$B$782,T$11)+'СЕТ СН'!$F$11+СВЦЭМ!$D$10+'СЕТ СН'!$F$6-'СЕТ СН'!$F$23</f>
        <v>1774.1224809400001</v>
      </c>
      <c r="U38" s="36">
        <f>SUMIFS(СВЦЭМ!$D$39:$D$782,СВЦЭМ!$A$39:$A$782,$A38,СВЦЭМ!$B$39:$B$782,U$11)+'СЕТ СН'!$F$11+СВЦЭМ!$D$10+'СЕТ СН'!$F$6-'СЕТ СН'!$F$23</f>
        <v>1761.0707706200001</v>
      </c>
      <c r="V38" s="36">
        <f>SUMIFS(СВЦЭМ!$D$39:$D$782,СВЦЭМ!$A$39:$A$782,$A38,СВЦЭМ!$B$39:$B$782,V$11)+'СЕТ СН'!$F$11+СВЦЭМ!$D$10+'СЕТ СН'!$F$6-'СЕТ СН'!$F$23</f>
        <v>1779.8654779399999</v>
      </c>
      <c r="W38" s="36">
        <f>SUMIFS(СВЦЭМ!$D$39:$D$782,СВЦЭМ!$A$39:$A$782,$A38,СВЦЭМ!$B$39:$B$782,W$11)+'СЕТ СН'!$F$11+СВЦЭМ!$D$10+'СЕТ СН'!$F$6-'СЕТ СН'!$F$23</f>
        <v>1803.8543954699999</v>
      </c>
      <c r="X38" s="36">
        <f>SUMIFS(СВЦЭМ!$D$39:$D$782,СВЦЭМ!$A$39:$A$782,$A38,СВЦЭМ!$B$39:$B$782,X$11)+'СЕТ СН'!$F$11+СВЦЭМ!$D$10+'СЕТ СН'!$F$6-'СЕТ СН'!$F$23</f>
        <v>1837.5101858100002</v>
      </c>
      <c r="Y38" s="36">
        <f>SUMIFS(СВЦЭМ!$D$39:$D$782,СВЦЭМ!$A$39:$A$782,$A38,СВЦЭМ!$B$39:$B$782,Y$11)+'СЕТ СН'!$F$11+СВЦЭМ!$D$10+'СЕТ СН'!$F$6-'СЕТ СН'!$F$23</f>
        <v>1898.7221470099998</v>
      </c>
    </row>
    <row r="39" spans="1:27" ht="15.75" x14ac:dyDescent="0.2">
      <c r="A39" s="35">
        <f t="shared" si="0"/>
        <v>45593</v>
      </c>
      <c r="B39" s="36">
        <f>SUMIFS(СВЦЭМ!$D$39:$D$782,СВЦЭМ!$A$39:$A$782,$A39,СВЦЭМ!$B$39:$B$782,B$11)+'СЕТ СН'!$F$11+СВЦЭМ!$D$10+'СЕТ СН'!$F$6-'СЕТ СН'!$F$23</f>
        <v>2089.1963857199999</v>
      </c>
      <c r="C39" s="36">
        <f>SUMIFS(СВЦЭМ!$D$39:$D$782,СВЦЭМ!$A$39:$A$782,$A39,СВЦЭМ!$B$39:$B$782,C$11)+'СЕТ СН'!$F$11+СВЦЭМ!$D$10+'СЕТ СН'!$F$6-'СЕТ СН'!$F$23</f>
        <v>2143.4936730099998</v>
      </c>
      <c r="D39" s="36">
        <f>SUMIFS(СВЦЭМ!$D$39:$D$782,СВЦЭМ!$A$39:$A$782,$A39,СВЦЭМ!$B$39:$B$782,D$11)+'СЕТ СН'!$F$11+СВЦЭМ!$D$10+'СЕТ СН'!$F$6-'СЕТ СН'!$F$23</f>
        <v>2158.7546477300002</v>
      </c>
      <c r="E39" s="36">
        <f>SUMIFS(СВЦЭМ!$D$39:$D$782,СВЦЭМ!$A$39:$A$782,$A39,СВЦЭМ!$B$39:$B$782,E$11)+'СЕТ СН'!$F$11+СВЦЭМ!$D$10+'СЕТ СН'!$F$6-'СЕТ СН'!$F$23</f>
        <v>2150.8499344800002</v>
      </c>
      <c r="F39" s="36">
        <f>SUMIFS(СВЦЭМ!$D$39:$D$782,СВЦЭМ!$A$39:$A$782,$A39,СВЦЭМ!$B$39:$B$782,F$11)+'СЕТ СН'!$F$11+СВЦЭМ!$D$10+'СЕТ СН'!$F$6-'СЕТ СН'!$F$23</f>
        <v>2152.3679079499998</v>
      </c>
      <c r="G39" s="36">
        <f>SUMIFS(СВЦЭМ!$D$39:$D$782,СВЦЭМ!$A$39:$A$782,$A39,СВЦЭМ!$B$39:$B$782,G$11)+'СЕТ СН'!$F$11+СВЦЭМ!$D$10+'СЕТ СН'!$F$6-'СЕТ СН'!$F$23</f>
        <v>2148.1276454499998</v>
      </c>
      <c r="H39" s="36">
        <f>SUMIFS(СВЦЭМ!$D$39:$D$782,СВЦЭМ!$A$39:$A$782,$A39,СВЦЭМ!$B$39:$B$782,H$11)+'СЕТ СН'!$F$11+СВЦЭМ!$D$10+'СЕТ СН'!$F$6-'СЕТ СН'!$F$23</f>
        <v>2061.9246601599998</v>
      </c>
      <c r="I39" s="36">
        <f>SUMIFS(СВЦЭМ!$D$39:$D$782,СВЦЭМ!$A$39:$A$782,$A39,СВЦЭМ!$B$39:$B$782,I$11)+'СЕТ СН'!$F$11+СВЦЭМ!$D$10+'СЕТ СН'!$F$6-'СЕТ СН'!$F$23</f>
        <v>1982.5147506799999</v>
      </c>
      <c r="J39" s="36">
        <f>SUMIFS(СВЦЭМ!$D$39:$D$782,СВЦЭМ!$A$39:$A$782,$A39,СВЦЭМ!$B$39:$B$782,J$11)+'СЕТ СН'!$F$11+СВЦЭМ!$D$10+'СЕТ СН'!$F$6-'СЕТ СН'!$F$23</f>
        <v>1933.4546415099999</v>
      </c>
      <c r="K39" s="36">
        <f>SUMIFS(СВЦЭМ!$D$39:$D$782,СВЦЭМ!$A$39:$A$782,$A39,СВЦЭМ!$B$39:$B$782,K$11)+'СЕТ СН'!$F$11+СВЦЭМ!$D$10+'СЕТ СН'!$F$6-'СЕТ СН'!$F$23</f>
        <v>1916.8979329099998</v>
      </c>
      <c r="L39" s="36">
        <f>SUMIFS(СВЦЭМ!$D$39:$D$782,СВЦЭМ!$A$39:$A$782,$A39,СВЦЭМ!$B$39:$B$782,L$11)+'СЕТ СН'!$F$11+СВЦЭМ!$D$10+'СЕТ СН'!$F$6-'СЕТ СН'!$F$23</f>
        <v>1893.9080537099999</v>
      </c>
      <c r="M39" s="36">
        <f>SUMIFS(СВЦЭМ!$D$39:$D$782,СВЦЭМ!$A$39:$A$782,$A39,СВЦЭМ!$B$39:$B$782,M$11)+'СЕТ СН'!$F$11+СВЦЭМ!$D$10+'СЕТ СН'!$F$6-'СЕТ СН'!$F$23</f>
        <v>1921.1794893800002</v>
      </c>
      <c r="N39" s="36">
        <f>SUMIFS(СВЦЭМ!$D$39:$D$782,СВЦЭМ!$A$39:$A$782,$A39,СВЦЭМ!$B$39:$B$782,N$11)+'СЕТ СН'!$F$11+СВЦЭМ!$D$10+'СЕТ СН'!$F$6-'СЕТ СН'!$F$23</f>
        <v>1949.5044591800001</v>
      </c>
      <c r="O39" s="36">
        <f>SUMIFS(СВЦЭМ!$D$39:$D$782,СВЦЭМ!$A$39:$A$782,$A39,СВЦЭМ!$B$39:$B$782,O$11)+'СЕТ СН'!$F$11+СВЦЭМ!$D$10+'СЕТ СН'!$F$6-'СЕТ СН'!$F$23</f>
        <v>1949.22196433</v>
      </c>
      <c r="P39" s="36">
        <f>SUMIFS(СВЦЭМ!$D$39:$D$782,СВЦЭМ!$A$39:$A$782,$A39,СВЦЭМ!$B$39:$B$782,P$11)+'СЕТ СН'!$F$11+СВЦЭМ!$D$10+'СЕТ СН'!$F$6-'СЕТ СН'!$F$23</f>
        <v>1961.6145058900001</v>
      </c>
      <c r="Q39" s="36">
        <f>SUMIFS(СВЦЭМ!$D$39:$D$782,СВЦЭМ!$A$39:$A$782,$A39,СВЦЭМ!$B$39:$B$782,Q$11)+'СЕТ СН'!$F$11+СВЦЭМ!$D$10+'СЕТ СН'!$F$6-'СЕТ СН'!$F$23</f>
        <v>1968.2839953500002</v>
      </c>
      <c r="R39" s="36">
        <f>SUMIFS(СВЦЭМ!$D$39:$D$782,СВЦЭМ!$A$39:$A$782,$A39,СВЦЭМ!$B$39:$B$782,R$11)+'СЕТ СН'!$F$11+СВЦЭМ!$D$10+'СЕТ СН'!$F$6-'СЕТ СН'!$F$23</f>
        <v>1967.7636205099998</v>
      </c>
      <c r="S39" s="36">
        <f>SUMIFS(СВЦЭМ!$D$39:$D$782,СВЦЭМ!$A$39:$A$782,$A39,СВЦЭМ!$B$39:$B$782,S$11)+'СЕТ СН'!$F$11+СВЦЭМ!$D$10+'СЕТ СН'!$F$6-'СЕТ СН'!$F$23</f>
        <v>1919.4867621200001</v>
      </c>
      <c r="T39" s="36">
        <f>SUMIFS(СВЦЭМ!$D$39:$D$782,СВЦЭМ!$A$39:$A$782,$A39,СВЦЭМ!$B$39:$B$782,T$11)+'СЕТ СН'!$F$11+СВЦЭМ!$D$10+'СЕТ СН'!$F$6-'СЕТ СН'!$F$23</f>
        <v>1862.0571592299998</v>
      </c>
      <c r="U39" s="36">
        <f>SUMIFS(СВЦЭМ!$D$39:$D$782,СВЦЭМ!$A$39:$A$782,$A39,СВЦЭМ!$B$39:$B$782,U$11)+'СЕТ СН'!$F$11+СВЦЭМ!$D$10+'СЕТ СН'!$F$6-'СЕТ СН'!$F$23</f>
        <v>1859.1848183400002</v>
      </c>
      <c r="V39" s="36">
        <f>SUMIFS(СВЦЭМ!$D$39:$D$782,СВЦЭМ!$A$39:$A$782,$A39,СВЦЭМ!$B$39:$B$782,V$11)+'СЕТ СН'!$F$11+СВЦЭМ!$D$10+'СЕТ СН'!$F$6-'СЕТ СН'!$F$23</f>
        <v>1882.7882752099999</v>
      </c>
      <c r="W39" s="36">
        <f>SUMIFS(СВЦЭМ!$D$39:$D$782,СВЦЭМ!$A$39:$A$782,$A39,СВЦЭМ!$B$39:$B$782,W$11)+'СЕТ СН'!$F$11+СВЦЭМ!$D$10+'СЕТ СН'!$F$6-'СЕТ СН'!$F$23</f>
        <v>1920.5047119599999</v>
      </c>
      <c r="X39" s="36">
        <f>SUMIFS(СВЦЭМ!$D$39:$D$782,СВЦЭМ!$A$39:$A$782,$A39,СВЦЭМ!$B$39:$B$782,X$11)+'СЕТ СН'!$F$11+СВЦЭМ!$D$10+'СЕТ СН'!$F$6-'СЕТ СН'!$F$23</f>
        <v>1973.2655871699999</v>
      </c>
      <c r="Y39" s="36">
        <f>SUMIFS(СВЦЭМ!$D$39:$D$782,СВЦЭМ!$A$39:$A$782,$A39,СВЦЭМ!$B$39:$B$782,Y$11)+'СЕТ СН'!$F$11+СВЦЭМ!$D$10+'СЕТ СН'!$F$6-'СЕТ СН'!$F$23</f>
        <v>2050.7112070200001</v>
      </c>
    </row>
    <row r="40" spans="1:27" ht="15.75" x14ac:dyDescent="0.2">
      <c r="A40" s="35">
        <f t="shared" si="0"/>
        <v>45594</v>
      </c>
      <c r="B40" s="36">
        <f>SUMIFS(СВЦЭМ!$D$39:$D$782,СВЦЭМ!$A$39:$A$782,$A40,СВЦЭМ!$B$39:$B$782,B$11)+'СЕТ СН'!$F$11+СВЦЭМ!$D$10+'СЕТ СН'!$F$6-'СЕТ СН'!$F$23</f>
        <v>2083.9033197700001</v>
      </c>
      <c r="C40" s="36">
        <f>SUMIFS(СВЦЭМ!$D$39:$D$782,СВЦЭМ!$A$39:$A$782,$A40,СВЦЭМ!$B$39:$B$782,C$11)+'СЕТ СН'!$F$11+СВЦЭМ!$D$10+'СЕТ СН'!$F$6-'СЕТ СН'!$F$23</f>
        <v>2122.6472584600001</v>
      </c>
      <c r="D40" s="36">
        <f>SUMIFS(СВЦЭМ!$D$39:$D$782,СВЦЭМ!$A$39:$A$782,$A40,СВЦЭМ!$B$39:$B$782,D$11)+'СЕТ СН'!$F$11+СВЦЭМ!$D$10+'СЕТ СН'!$F$6-'СЕТ СН'!$F$23</f>
        <v>2148.78582181</v>
      </c>
      <c r="E40" s="36">
        <f>SUMIFS(СВЦЭМ!$D$39:$D$782,СВЦЭМ!$A$39:$A$782,$A40,СВЦЭМ!$B$39:$B$782,E$11)+'СЕТ СН'!$F$11+СВЦЭМ!$D$10+'СЕТ СН'!$F$6-'СЕТ СН'!$F$23</f>
        <v>2140.8478484699999</v>
      </c>
      <c r="F40" s="36">
        <f>SUMIFS(СВЦЭМ!$D$39:$D$782,СВЦЭМ!$A$39:$A$782,$A40,СВЦЭМ!$B$39:$B$782,F$11)+'СЕТ СН'!$F$11+СВЦЭМ!$D$10+'СЕТ СН'!$F$6-'СЕТ СН'!$F$23</f>
        <v>2149.4225214100002</v>
      </c>
      <c r="G40" s="36">
        <f>SUMIFS(СВЦЭМ!$D$39:$D$782,СВЦЭМ!$A$39:$A$782,$A40,СВЦЭМ!$B$39:$B$782,G$11)+'СЕТ СН'!$F$11+СВЦЭМ!$D$10+'СЕТ СН'!$F$6-'СЕТ СН'!$F$23</f>
        <v>2110.3603965799998</v>
      </c>
      <c r="H40" s="36">
        <f>SUMIFS(СВЦЭМ!$D$39:$D$782,СВЦЭМ!$A$39:$A$782,$A40,СВЦЭМ!$B$39:$B$782,H$11)+'СЕТ СН'!$F$11+СВЦЭМ!$D$10+'СЕТ СН'!$F$6-'СЕТ СН'!$F$23</f>
        <v>2006.9108064500001</v>
      </c>
      <c r="I40" s="36">
        <f>SUMIFS(СВЦЭМ!$D$39:$D$782,СВЦЭМ!$A$39:$A$782,$A40,СВЦЭМ!$B$39:$B$782,I$11)+'СЕТ СН'!$F$11+СВЦЭМ!$D$10+'СЕТ СН'!$F$6-'СЕТ СН'!$F$23</f>
        <v>1964.6786828899999</v>
      </c>
      <c r="J40" s="36">
        <f>SUMIFS(СВЦЭМ!$D$39:$D$782,СВЦЭМ!$A$39:$A$782,$A40,СВЦЭМ!$B$39:$B$782,J$11)+'СЕТ СН'!$F$11+СВЦЭМ!$D$10+'СЕТ СН'!$F$6-'СЕТ СН'!$F$23</f>
        <v>1918.36694592</v>
      </c>
      <c r="K40" s="36">
        <f>SUMIFS(СВЦЭМ!$D$39:$D$782,СВЦЭМ!$A$39:$A$782,$A40,СВЦЭМ!$B$39:$B$782,K$11)+'СЕТ СН'!$F$11+СВЦЭМ!$D$10+'СЕТ СН'!$F$6-'СЕТ СН'!$F$23</f>
        <v>1903.5570216000001</v>
      </c>
      <c r="L40" s="36">
        <f>SUMIFS(СВЦЭМ!$D$39:$D$782,СВЦЭМ!$A$39:$A$782,$A40,СВЦЭМ!$B$39:$B$782,L$11)+'СЕТ СН'!$F$11+СВЦЭМ!$D$10+'СЕТ СН'!$F$6-'СЕТ СН'!$F$23</f>
        <v>1886.8722226700002</v>
      </c>
      <c r="M40" s="36">
        <f>SUMIFS(СВЦЭМ!$D$39:$D$782,СВЦЭМ!$A$39:$A$782,$A40,СВЦЭМ!$B$39:$B$782,M$11)+'СЕТ СН'!$F$11+СВЦЭМ!$D$10+'СЕТ СН'!$F$6-'СЕТ СН'!$F$23</f>
        <v>1895.5922424300002</v>
      </c>
      <c r="N40" s="36">
        <f>SUMIFS(СВЦЭМ!$D$39:$D$782,СВЦЭМ!$A$39:$A$782,$A40,СВЦЭМ!$B$39:$B$782,N$11)+'СЕТ СН'!$F$11+СВЦЭМ!$D$10+'СЕТ СН'!$F$6-'СЕТ СН'!$F$23</f>
        <v>1910.3871713899998</v>
      </c>
      <c r="O40" s="36">
        <f>SUMIFS(СВЦЭМ!$D$39:$D$782,СВЦЭМ!$A$39:$A$782,$A40,СВЦЭМ!$B$39:$B$782,O$11)+'СЕТ СН'!$F$11+СВЦЭМ!$D$10+'СЕТ СН'!$F$6-'СЕТ СН'!$F$23</f>
        <v>1930.7464735100002</v>
      </c>
      <c r="P40" s="36">
        <f>SUMIFS(СВЦЭМ!$D$39:$D$782,СВЦЭМ!$A$39:$A$782,$A40,СВЦЭМ!$B$39:$B$782,P$11)+'СЕТ СН'!$F$11+СВЦЭМ!$D$10+'СЕТ СН'!$F$6-'СЕТ СН'!$F$23</f>
        <v>1939.4073695500001</v>
      </c>
      <c r="Q40" s="36">
        <f>SUMIFS(СВЦЭМ!$D$39:$D$782,СВЦЭМ!$A$39:$A$782,$A40,СВЦЭМ!$B$39:$B$782,Q$11)+'СЕТ СН'!$F$11+СВЦЭМ!$D$10+'СЕТ СН'!$F$6-'СЕТ СН'!$F$23</f>
        <v>1946.5257888199999</v>
      </c>
      <c r="R40" s="36">
        <f>SUMIFS(СВЦЭМ!$D$39:$D$782,СВЦЭМ!$A$39:$A$782,$A40,СВЦЭМ!$B$39:$B$782,R$11)+'СЕТ СН'!$F$11+СВЦЭМ!$D$10+'СЕТ СН'!$F$6-'СЕТ СН'!$F$23</f>
        <v>1941.6541501699999</v>
      </c>
      <c r="S40" s="36">
        <f>SUMIFS(СВЦЭМ!$D$39:$D$782,СВЦЭМ!$A$39:$A$782,$A40,СВЦЭМ!$B$39:$B$782,S$11)+'СЕТ СН'!$F$11+СВЦЭМ!$D$10+'СЕТ СН'!$F$6-'СЕТ СН'!$F$23</f>
        <v>1910.6122720100002</v>
      </c>
      <c r="T40" s="36">
        <f>SUMIFS(СВЦЭМ!$D$39:$D$782,СВЦЭМ!$A$39:$A$782,$A40,СВЦЭМ!$B$39:$B$782,T$11)+'СЕТ СН'!$F$11+СВЦЭМ!$D$10+'СЕТ СН'!$F$6-'СЕТ СН'!$F$23</f>
        <v>1824.4631615899998</v>
      </c>
      <c r="U40" s="36">
        <f>SUMIFS(СВЦЭМ!$D$39:$D$782,СВЦЭМ!$A$39:$A$782,$A40,СВЦЭМ!$B$39:$B$782,U$11)+'СЕТ СН'!$F$11+СВЦЭМ!$D$10+'СЕТ СН'!$F$6-'СЕТ СН'!$F$23</f>
        <v>1850.59218151</v>
      </c>
      <c r="V40" s="36">
        <f>SUMIFS(СВЦЭМ!$D$39:$D$782,СВЦЭМ!$A$39:$A$782,$A40,СВЦЭМ!$B$39:$B$782,V$11)+'СЕТ СН'!$F$11+СВЦЭМ!$D$10+'СЕТ СН'!$F$6-'СЕТ СН'!$F$23</f>
        <v>1876.48055454</v>
      </c>
      <c r="W40" s="36">
        <f>SUMIFS(СВЦЭМ!$D$39:$D$782,СВЦЭМ!$A$39:$A$782,$A40,СВЦЭМ!$B$39:$B$782,W$11)+'СЕТ СН'!$F$11+СВЦЭМ!$D$10+'СЕТ СН'!$F$6-'СЕТ СН'!$F$23</f>
        <v>1914.3836504400001</v>
      </c>
      <c r="X40" s="36">
        <f>SUMIFS(СВЦЭМ!$D$39:$D$782,СВЦЭМ!$A$39:$A$782,$A40,СВЦЭМ!$B$39:$B$782,X$11)+'СЕТ СН'!$F$11+СВЦЭМ!$D$10+'СЕТ СН'!$F$6-'СЕТ СН'!$F$23</f>
        <v>1947.4116577300001</v>
      </c>
      <c r="Y40" s="36">
        <f>SUMIFS(СВЦЭМ!$D$39:$D$782,СВЦЭМ!$A$39:$A$782,$A40,СВЦЭМ!$B$39:$B$782,Y$11)+'СЕТ СН'!$F$11+СВЦЭМ!$D$10+'СЕТ СН'!$F$6-'СЕТ СН'!$F$23</f>
        <v>2007.4427054100001</v>
      </c>
    </row>
    <row r="41" spans="1:27" ht="15.75" x14ac:dyDescent="0.2">
      <c r="A41" s="35">
        <f t="shared" si="0"/>
        <v>45595</v>
      </c>
      <c r="B41" s="36">
        <f>SUMIFS(СВЦЭМ!$D$39:$D$782,СВЦЭМ!$A$39:$A$782,$A41,СВЦЭМ!$B$39:$B$782,B$11)+'СЕТ СН'!$F$11+СВЦЭМ!$D$10+'СЕТ СН'!$F$6-'СЕТ СН'!$F$23</f>
        <v>2277.7503364499998</v>
      </c>
      <c r="C41" s="36">
        <f>SUMIFS(СВЦЭМ!$D$39:$D$782,СВЦЭМ!$A$39:$A$782,$A41,СВЦЭМ!$B$39:$B$782,C$11)+'СЕТ СН'!$F$11+СВЦЭМ!$D$10+'СЕТ СН'!$F$6-'СЕТ СН'!$F$23</f>
        <v>2301.8219730699998</v>
      </c>
      <c r="D41" s="36">
        <f>SUMIFS(СВЦЭМ!$D$39:$D$782,СВЦЭМ!$A$39:$A$782,$A41,СВЦЭМ!$B$39:$B$782,D$11)+'СЕТ СН'!$F$11+СВЦЭМ!$D$10+'СЕТ СН'!$F$6-'СЕТ СН'!$F$23</f>
        <v>2360.41635894</v>
      </c>
      <c r="E41" s="36">
        <f>SUMIFS(СВЦЭМ!$D$39:$D$782,СВЦЭМ!$A$39:$A$782,$A41,СВЦЭМ!$B$39:$B$782,E$11)+'СЕТ СН'!$F$11+СВЦЭМ!$D$10+'СЕТ СН'!$F$6-'СЕТ СН'!$F$23</f>
        <v>2353.8044280599997</v>
      </c>
      <c r="F41" s="36">
        <f>SUMIFS(СВЦЭМ!$D$39:$D$782,СВЦЭМ!$A$39:$A$782,$A41,СВЦЭМ!$B$39:$B$782,F$11)+'СЕТ СН'!$F$11+СВЦЭМ!$D$10+'СЕТ СН'!$F$6-'СЕТ СН'!$F$23</f>
        <v>2341.8215941999997</v>
      </c>
      <c r="G41" s="36">
        <f>SUMIFS(СВЦЭМ!$D$39:$D$782,СВЦЭМ!$A$39:$A$782,$A41,СВЦЭМ!$B$39:$B$782,G$11)+'СЕТ СН'!$F$11+СВЦЭМ!$D$10+'СЕТ СН'!$F$6-'СЕТ СН'!$F$23</f>
        <v>2327.7929612999997</v>
      </c>
      <c r="H41" s="36">
        <f>SUMIFS(СВЦЭМ!$D$39:$D$782,СВЦЭМ!$A$39:$A$782,$A41,СВЦЭМ!$B$39:$B$782,H$11)+'СЕТ СН'!$F$11+СВЦЭМ!$D$10+'СЕТ СН'!$F$6-'СЕТ СН'!$F$23</f>
        <v>2223.1432450399998</v>
      </c>
      <c r="I41" s="36">
        <f>SUMIFS(СВЦЭМ!$D$39:$D$782,СВЦЭМ!$A$39:$A$782,$A41,СВЦЭМ!$B$39:$B$782,I$11)+'СЕТ СН'!$F$11+СВЦЭМ!$D$10+'СЕТ СН'!$F$6-'СЕТ СН'!$F$23</f>
        <v>2172.8614201700002</v>
      </c>
      <c r="J41" s="36">
        <f>SUMIFS(СВЦЭМ!$D$39:$D$782,СВЦЭМ!$A$39:$A$782,$A41,СВЦЭМ!$B$39:$B$782,J$11)+'СЕТ СН'!$F$11+СВЦЭМ!$D$10+'СЕТ СН'!$F$6-'СЕТ СН'!$F$23</f>
        <v>2109.2061512199998</v>
      </c>
      <c r="K41" s="36">
        <f>SUMIFS(СВЦЭМ!$D$39:$D$782,СВЦЭМ!$A$39:$A$782,$A41,СВЦЭМ!$B$39:$B$782,K$11)+'СЕТ СН'!$F$11+СВЦЭМ!$D$10+'СЕТ СН'!$F$6-'СЕТ СН'!$F$23</f>
        <v>2101.1768398300001</v>
      </c>
      <c r="L41" s="36">
        <f>SUMIFS(СВЦЭМ!$D$39:$D$782,СВЦЭМ!$A$39:$A$782,$A41,СВЦЭМ!$B$39:$B$782,L$11)+'СЕТ СН'!$F$11+СВЦЭМ!$D$10+'СЕТ СН'!$F$6-'СЕТ СН'!$F$23</f>
        <v>2077.2377311</v>
      </c>
      <c r="M41" s="36">
        <f>SUMIFS(СВЦЭМ!$D$39:$D$782,СВЦЭМ!$A$39:$A$782,$A41,СВЦЭМ!$B$39:$B$782,M$11)+'СЕТ СН'!$F$11+СВЦЭМ!$D$10+'СЕТ СН'!$F$6-'СЕТ СН'!$F$23</f>
        <v>2088.3944390699999</v>
      </c>
      <c r="N41" s="36">
        <f>SUMIFS(СВЦЭМ!$D$39:$D$782,СВЦЭМ!$A$39:$A$782,$A41,СВЦЭМ!$B$39:$B$782,N$11)+'СЕТ СН'!$F$11+СВЦЭМ!$D$10+'СЕТ СН'!$F$6-'СЕТ СН'!$F$23</f>
        <v>2114.0699172899999</v>
      </c>
      <c r="O41" s="36">
        <f>SUMIFS(СВЦЭМ!$D$39:$D$782,СВЦЭМ!$A$39:$A$782,$A41,СВЦЭМ!$B$39:$B$782,O$11)+'СЕТ СН'!$F$11+СВЦЭМ!$D$10+'СЕТ СН'!$F$6-'СЕТ СН'!$F$23</f>
        <v>2124.2959802199998</v>
      </c>
      <c r="P41" s="36">
        <f>SUMIFS(СВЦЭМ!$D$39:$D$782,СВЦЭМ!$A$39:$A$782,$A41,СВЦЭМ!$B$39:$B$782,P$11)+'СЕТ СН'!$F$11+СВЦЭМ!$D$10+'СЕТ СН'!$F$6-'СЕТ СН'!$F$23</f>
        <v>2132.3625598100002</v>
      </c>
      <c r="Q41" s="36">
        <f>SUMIFS(СВЦЭМ!$D$39:$D$782,СВЦЭМ!$A$39:$A$782,$A41,СВЦЭМ!$B$39:$B$782,Q$11)+'СЕТ СН'!$F$11+СВЦЭМ!$D$10+'СЕТ СН'!$F$6-'СЕТ СН'!$F$23</f>
        <v>2150.80130904</v>
      </c>
      <c r="R41" s="36">
        <f>SUMIFS(СВЦЭМ!$D$39:$D$782,СВЦЭМ!$A$39:$A$782,$A41,СВЦЭМ!$B$39:$B$782,R$11)+'СЕТ СН'!$F$11+СВЦЭМ!$D$10+'СЕТ СН'!$F$6-'СЕТ СН'!$F$23</f>
        <v>2144.7124323500002</v>
      </c>
      <c r="S41" s="36">
        <f>SUMIFS(СВЦЭМ!$D$39:$D$782,СВЦЭМ!$A$39:$A$782,$A41,СВЦЭМ!$B$39:$B$782,S$11)+'СЕТ СН'!$F$11+СВЦЭМ!$D$10+'СЕТ СН'!$F$6-'СЕТ СН'!$F$23</f>
        <v>2112.0961487700001</v>
      </c>
      <c r="T41" s="36">
        <f>SUMIFS(СВЦЭМ!$D$39:$D$782,СВЦЭМ!$A$39:$A$782,$A41,СВЦЭМ!$B$39:$B$782,T$11)+'СЕТ СН'!$F$11+СВЦЭМ!$D$10+'СЕТ СН'!$F$6-'СЕТ СН'!$F$23</f>
        <v>2044.7578529100001</v>
      </c>
      <c r="U41" s="36">
        <f>SUMIFS(СВЦЭМ!$D$39:$D$782,СВЦЭМ!$A$39:$A$782,$A41,СВЦЭМ!$B$39:$B$782,U$11)+'СЕТ СН'!$F$11+СВЦЭМ!$D$10+'СЕТ СН'!$F$6-'СЕТ СН'!$F$23</f>
        <v>2025.20264898</v>
      </c>
      <c r="V41" s="36">
        <f>SUMIFS(СВЦЭМ!$D$39:$D$782,СВЦЭМ!$A$39:$A$782,$A41,СВЦЭМ!$B$39:$B$782,V$11)+'СЕТ СН'!$F$11+СВЦЭМ!$D$10+'СЕТ СН'!$F$6-'СЕТ СН'!$F$23</f>
        <v>2045.28279668</v>
      </c>
      <c r="W41" s="36">
        <f>SUMIFS(СВЦЭМ!$D$39:$D$782,СВЦЭМ!$A$39:$A$782,$A41,СВЦЭМ!$B$39:$B$782,W$11)+'СЕТ СН'!$F$11+СВЦЭМ!$D$10+'СЕТ СН'!$F$6-'СЕТ СН'!$F$23</f>
        <v>2073.5031422100001</v>
      </c>
      <c r="X41" s="36">
        <f>SUMIFS(СВЦЭМ!$D$39:$D$782,СВЦЭМ!$A$39:$A$782,$A41,СВЦЭМ!$B$39:$B$782,X$11)+'СЕТ СН'!$F$11+СВЦЭМ!$D$10+'СЕТ СН'!$F$6-'СЕТ СН'!$F$23</f>
        <v>2126.4331639500001</v>
      </c>
      <c r="Y41" s="36">
        <f>SUMIFS(СВЦЭМ!$D$39:$D$782,СВЦЭМ!$A$39:$A$782,$A41,СВЦЭМ!$B$39:$B$782,Y$11)+'СЕТ СН'!$F$11+СВЦЭМ!$D$10+'СЕТ СН'!$F$6-'СЕТ СН'!$F$23</f>
        <v>2189.76385944</v>
      </c>
    </row>
    <row r="42" spans="1:27" ht="15.75" x14ac:dyDescent="0.2">
      <c r="A42" s="35">
        <f t="shared" si="0"/>
        <v>45596</v>
      </c>
      <c r="B42" s="36">
        <f>SUMIFS(СВЦЭМ!$D$39:$D$782,СВЦЭМ!$A$39:$A$782,$A42,СВЦЭМ!$B$39:$B$782,B$11)+'СЕТ СН'!$F$11+СВЦЭМ!$D$10+'СЕТ СН'!$F$6-'СЕТ СН'!$F$23</f>
        <v>2296.7672847700001</v>
      </c>
      <c r="C42" s="36">
        <f>SUMIFS(СВЦЭМ!$D$39:$D$782,СВЦЭМ!$A$39:$A$782,$A42,СВЦЭМ!$B$39:$B$782,C$11)+'СЕТ СН'!$F$11+СВЦЭМ!$D$10+'СЕТ СН'!$F$6-'СЕТ СН'!$F$23</f>
        <v>2273.0243122900001</v>
      </c>
      <c r="D42" s="36">
        <f>SUMIFS(СВЦЭМ!$D$39:$D$782,СВЦЭМ!$A$39:$A$782,$A42,СВЦЭМ!$B$39:$B$782,D$11)+'СЕТ СН'!$F$11+СВЦЭМ!$D$10+'СЕТ СН'!$F$6-'СЕТ СН'!$F$23</f>
        <v>2298.4349391899996</v>
      </c>
      <c r="E42" s="36">
        <f>SUMIFS(СВЦЭМ!$D$39:$D$782,СВЦЭМ!$A$39:$A$782,$A42,СВЦЭМ!$B$39:$B$782,E$11)+'СЕТ СН'!$F$11+СВЦЭМ!$D$10+'СЕТ СН'!$F$6-'СЕТ СН'!$F$23</f>
        <v>2302.32581175</v>
      </c>
      <c r="F42" s="36">
        <f>SUMIFS(СВЦЭМ!$D$39:$D$782,СВЦЭМ!$A$39:$A$782,$A42,СВЦЭМ!$B$39:$B$782,F$11)+'СЕТ СН'!$F$11+СВЦЭМ!$D$10+'СЕТ СН'!$F$6-'СЕТ СН'!$F$23</f>
        <v>2302.6077467199998</v>
      </c>
      <c r="G42" s="36">
        <f>SUMIFS(СВЦЭМ!$D$39:$D$782,СВЦЭМ!$A$39:$A$782,$A42,СВЦЭМ!$B$39:$B$782,G$11)+'СЕТ СН'!$F$11+СВЦЭМ!$D$10+'СЕТ СН'!$F$6-'СЕТ СН'!$F$23</f>
        <v>2276.8644082199999</v>
      </c>
      <c r="H42" s="36">
        <f>SUMIFS(СВЦЭМ!$D$39:$D$782,СВЦЭМ!$A$39:$A$782,$A42,СВЦЭМ!$B$39:$B$782,H$11)+'СЕТ СН'!$F$11+СВЦЭМ!$D$10+'СЕТ СН'!$F$6-'СЕТ СН'!$F$23</f>
        <v>2188.3029478499998</v>
      </c>
      <c r="I42" s="36">
        <f>SUMIFS(СВЦЭМ!$D$39:$D$782,СВЦЭМ!$A$39:$A$782,$A42,СВЦЭМ!$B$39:$B$782,I$11)+'СЕТ СН'!$F$11+СВЦЭМ!$D$10+'СЕТ СН'!$F$6-'СЕТ СН'!$F$23</f>
        <v>2079.7555367599998</v>
      </c>
      <c r="J42" s="36">
        <f>SUMIFS(СВЦЭМ!$D$39:$D$782,СВЦЭМ!$A$39:$A$782,$A42,СВЦЭМ!$B$39:$B$782,J$11)+'СЕТ СН'!$F$11+СВЦЭМ!$D$10+'СЕТ СН'!$F$6-'СЕТ СН'!$F$23</f>
        <v>2040.8898193599998</v>
      </c>
      <c r="K42" s="36">
        <f>SUMIFS(СВЦЭМ!$D$39:$D$782,СВЦЭМ!$A$39:$A$782,$A42,СВЦЭМ!$B$39:$B$782,K$11)+'СЕТ СН'!$F$11+СВЦЭМ!$D$10+'СЕТ СН'!$F$6-'СЕТ СН'!$F$23</f>
        <v>2012.4801852700002</v>
      </c>
      <c r="L42" s="36">
        <f>SUMIFS(СВЦЭМ!$D$39:$D$782,СВЦЭМ!$A$39:$A$782,$A42,СВЦЭМ!$B$39:$B$782,L$11)+'СЕТ СН'!$F$11+СВЦЭМ!$D$10+'СЕТ СН'!$F$6-'СЕТ СН'!$F$23</f>
        <v>1992.8048096299999</v>
      </c>
      <c r="M42" s="36">
        <f>SUMIFS(СВЦЭМ!$D$39:$D$782,СВЦЭМ!$A$39:$A$782,$A42,СВЦЭМ!$B$39:$B$782,M$11)+'СЕТ СН'!$F$11+СВЦЭМ!$D$10+'СЕТ СН'!$F$6-'СЕТ СН'!$F$23</f>
        <v>2001.7643765399998</v>
      </c>
      <c r="N42" s="36">
        <f>SUMIFS(СВЦЭМ!$D$39:$D$782,СВЦЭМ!$A$39:$A$782,$A42,СВЦЭМ!$B$39:$B$782,N$11)+'СЕТ СН'!$F$11+СВЦЭМ!$D$10+'СЕТ СН'!$F$6-'СЕТ СН'!$F$23</f>
        <v>2033.2994189599999</v>
      </c>
      <c r="O42" s="36">
        <f>SUMIFS(СВЦЭМ!$D$39:$D$782,СВЦЭМ!$A$39:$A$782,$A42,СВЦЭМ!$B$39:$B$782,O$11)+'СЕТ СН'!$F$11+СВЦЭМ!$D$10+'СЕТ СН'!$F$6-'СЕТ СН'!$F$23</f>
        <v>2054.0518849999999</v>
      </c>
      <c r="P42" s="36">
        <f>SUMIFS(СВЦЭМ!$D$39:$D$782,СВЦЭМ!$A$39:$A$782,$A42,СВЦЭМ!$B$39:$B$782,P$11)+'СЕТ СН'!$F$11+СВЦЭМ!$D$10+'СЕТ СН'!$F$6-'СЕТ СН'!$F$23</f>
        <v>2068.0107420600002</v>
      </c>
      <c r="Q42" s="36">
        <f>SUMIFS(СВЦЭМ!$D$39:$D$782,СВЦЭМ!$A$39:$A$782,$A42,СВЦЭМ!$B$39:$B$782,Q$11)+'СЕТ СН'!$F$11+СВЦЭМ!$D$10+'СЕТ СН'!$F$6-'СЕТ СН'!$F$23</f>
        <v>2076.7172896500001</v>
      </c>
      <c r="R42" s="36">
        <f>SUMIFS(СВЦЭМ!$D$39:$D$782,СВЦЭМ!$A$39:$A$782,$A42,СВЦЭМ!$B$39:$B$782,R$11)+'СЕТ СН'!$F$11+СВЦЭМ!$D$10+'СЕТ СН'!$F$6-'СЕТ СН'!$F$23</f>
        <v>2076.68422637</v>
      </c>
      <c r="S42" s="36">
        <f>SUMIFS(СВЦЭМ!$D$39:$D$782,СВЦЭМ!$A$39:$A$782,$A42,СВЦЭМ!$B$39:$B$782,S$11)+'СЕТ СН'!$F$11+СВЦЭМ!$D$10+'СЕТ СН'!$F$6-'СЕТ СН'!$F$23</f>
        <v>2063.4950966699998</v>
      </c>
      <c r="T42" s="36">
        <f>SUMIFS(СВЦЭМ!$D$39:$D$782,СВЦЭМ!$A$39:$A$782,$A42,СВЦЭМ!$B$39:$B$782,T$11)+'СЕТ СН'!$F$11+СВЦЭМ!$D$10+'СЕТ СН'!$F$6-'СЕТ СН'!$F$23</f>
        <v>1978.6621257800002</v>
      </c>
      <c r="U42" s="36">
        <f>SUMIFS(СВЦЭМ!$D$39:$D$782,СВЦЭМ!$A$39:$A$782,$A42,СВЦЭМ!$B$39:$B$782,U$11)+'СЕТ СН'!$F$11+СВЦЭМ!$D$10+'СЕТ СН'!$F$6-'СЕТ СН'!$F$23</f>
        <v>1978.1966920300001</v>
      </c>
      <c r="V42" s="36">
        <f>SUMIFS(СВЦЭМ!$D$39:$D$782,СВЦЭМ!$A$39:$A$782,$A42,СВЦЭМ!$B$39:$B$782,V$11)+'СЕТ СН'!$F$11+СВЦЭМ!$D$10+'СЕТ СН'!$F$6-'СЕТ СН'!$F$23</f>
        <v>1979.4442024199998</v>
      </c>
      <c r="W42" s="36">
        <f>SUMIFS(СВЦЭМ!$D$39:$D$782,СВЦЭМ!$A$39:$A$782,$A42,СВЦЭМ!$B$39:$B$782,W$11)+'СЕТ СН'!$F$11+СВЦЭМ!$D$10+'СЕТ СН'!$F$6-'СЕТ СН'!$F$23</f>
        <v>2002.9565828700001</v>
      </c>
      <c r="X42" s="36">
        <f>SUMIFS(СВЦЭМ!$D$39:$D$782,СВЦЭМ!$A$39:$A$782,$A42,СВЦЭМ!$B$39:$B$782,X$11)+'СЕТ СН'!$F$11+СВЦЭМ!$D$10+'СЕТ СН'!$F$6-'СЕТ СН'!$F$23</f>
        <v>2068.5137198500001</v>
      </c>
      <c r="Y42" s="36">
        <f>SUMIFS(СВЦЭМ!$D$39:$D$782,СВЦЭМ!$A$39:$A$782,$A42,СВЦЭМ!$B$39:$B$782,Y$11)+'СЕТ СН'!$F$11+СВЦЭМ!$D$10+'СЕТ СН'!$F$6-'СЕТ СН'!$F$23</f>
        <v>2100.2920716899998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01.10.2024</v>
      </c>
      <c r="B48" s="36">
        <f>SUMIFS(СВЦЭМ!$D$39:$D$782,СВЦЭМ!$A$39:$A$782,$A48,СВЦЭМ!$B$39:$B$782,B$47)+'СЕТ СН'!$G$11+СВЦЭМ!$D$10+'СЕТ СН'!$G$6-'СЕТ СН'!$G$23</f>
        <v>2321.3426362300002</v>
      </c>
      <c r="C48" s="36">
        <f>SUMIFS(СВЦЭМ!$D$39:$D$782,СВЦЭМ!$A$39:$A$782,$A48,СВЦЭМ!$B$39:$B$782,C$47)+'СЕТ СН'!$G$11+СВЦЭМ!$D$10+'СЕТ СН'!$G$6-'СЕТ СН'!$G$23</f>
        <v>2310.5586049099998</v>
      </c>
      <c r="D48" s="36">
        <f>SUMIFS(СВЦЭМ!$D$39:$D$782,СВЦЭМ!$A$39:$A$782,$A48,СВЦЭМ!$B$39:$B$782,D$47)+'СЕТ СН'!$G$11+СВЦЭМ!$D$10+'СЕТ СН'!$G$6-'СЕТ СН'!$G$23</f>
        <v>2412.5778876700001</v>
      </c>
      <c r="E48" s="36">
        <f>SUMIFS(СВЦЭМ!$D$39:$D$782,СВЦЭМ!$A$39:$A$782,$A48,СВЦЭМ!$B$39:$B$782,E$47)+'СЕТ СН'!$G$11+СВЦЭМ!$D$10+'СЕТ СН'!$G$6-'СЕТ СН'!$G$23</f>
        <v>2432.6761484799999</v>
      </c>
      <c r="F48" s="36">
        <f>SUMIFS(СВЦЭМ!$D$39:$D$782,СВЦЭМ!$A$39:$A$782,$A48,СВЦЭМ!$B$39:$B$782,F$47)+'СЕТ СН'!$G$11+СВЦЭМ!$D$10+'СЕТ СН'!$G$6-'СЕТ СН'!$G$23</f>
        <v>2430.7957855899999</v>
      </c>
      <c r="G48" s="36">
        <f>SUMIFS(СВЦЭМ!$D$39:$D$782,СВЦЭМ!$A$39:$A$782,$A48,СВЦЭМ!$B$39:$B$782,G$47)+'СЕТ СН'!$G$11+СВЦЭМ!$D$10+'СЕТ СН'!$G$6-'СЕТ СН'!$G$23</f>
        <v>2393.84517405</v>
      </c>
      <c r="H48" s="36">
        <f>SUMIFS(СВЦЭМ!$D$39:$D$782,СВЦЭМ!$A$39:$A$782,$A48,СВЦЭМ!$B$39:$B$782,H$47)+'СЕТ СН'!$G$11+СВЦЭМ!$D$10+'СЕТ СН'!$G$6-'СЕТ СН'!$G$23</f>
        <v>2289.1302143299999</v>
      </c>
      <c r="I48" s="36">
        <f>SUMIFS(СВЦЭМ!$D$39:$D$782,СВЦЭМ!$A$39:$A$782,$A48,СВЦЭМ!$B$39:$B$782,I$47)+'СЕТ СН'!$G$11+СВЦЭМ!$D$10+'СЕТ СН'!$G$6-'СЕТ СН'!$G$23</f>
        <v>2174.19867952</v>
      </c>
      <c r="J48" s="36">
        <f>SUMIFS(СВЦЭМ!$D$39:$D$782,СВЦЭМ!$A$39:$A$782,$A48,СВЦЭМ!$B$39:$B$782,J$47)+'СЕТ СН'!$G$11+СВЦЭМ!$D$10+'СЕТ СН'!$G$6-'СЕТ СН'!$G$23</f>
        <v>2128.3489006</v>
      </c>
      <c r="K48" s="36">
        <f>SUMIFS(СВЦЭМ!$D$39:$D$782,СВЦЭМ!$A$39:$A$782,$A48,СВЦЭМ!$B$39:$B$782,K$47)+'СЕТ СН'!$G$11+СВЦЭМ!$D$10+'СЕТ СН'!$G$6-'СЕТ СН'!$G$23</f>
        <v>2079.3315756100001</v>
      </c>
      <c r="L48" s="36">
        <f>SUMIFS(СВЦЭМ!$D$39:$D$782,СВЦЭМ!$A$39:$A$782,$A48,СВЦЭМ!$B$39:$B$782,L$47)+'СЕТ СН'!$G$11+СВЦЭМ!$D$10+'СЕТ СН'!$G$6-'СЕТ СН'!$G$23</f>
        <v>2083.24103023</v>
      </c>
      <c r="M48" s="36">
        <f>SUMIFS(СВЦЭМ!$D$39:$D$782,СВЦЭМ!$A$39:$A$782,$A48,СВЦЭМ!$B$39:$B$782,M$47)+'СЕТ СН'!$G$11+СВЦЭМ!$D$10+'СЕТ СН'!$G$6-'СЕТ СН'!$G$23</f>
        <v>2087.0760566599997</v>
      </c>
      <c r="N48" s="36">
        <f>SUMIFS(СВЦЭМ!$D$39:$D$782,СВЦЭМ!$A$39:$A$782,$A48,СВЦЭМ!$B$39:$B$782,N$47)+'СЕТ СН'!$G$11+СВЦЭМ!$D$10+'СЕТ СН'!$G$6-'СЕТ СН'!$G$23</f>
        <v>2110.3078067299998</v>
      </c>
      <c r="O48" s="36">
        <f>SUMIFS(СВЦЭМ!$D$39:$D$782,СВЦЭМ!$A$39:$A$782,$A48,СВЦЭМ!$B$39:$B$782,O$47)+'СЕТ СН'!$G$11+СВЦЭМ!$D$10+'СЕТ СН'!$G$6-'СЕТ СН'!$G$23</f>
        <v>2089.3727700099998</v>
      </c>
      <c r="P48" s="36">
        <f>SUMIFS(СВЦЭМ!$D$39:$D$782,СВЦЭМ!$A$39:$A$782,$A48,СВЦЭМ!$B$39:$B$782,P$47)+'СЕТ СН'!$G$11+СВЦЭМ!$D$10+'СЕТ СН'!$G$6-'СЕТ СН'!$G$23</f>
        <v>2095.8566919099999</v>
      </c>
      <c r="Q48" s="36">
        <f>SUMIFS(СВЦЭМ!$D$39:$D$782,СВЦЭМ!$A$39:$A$782,$A48,СВЦЭМ!$B$39:$B$782,Q$47)+'СЕТ СН'!$G$11+СВЦЭМ!$D$10+'СЕТ СН'!$G$6-'СЕТ СН'!$G$23</f>
        <v>2134.6814593999998</v>
      </c>
      <c r="R48" s="36">
        <f>SUMIFS(СВЦЭМ!$D$39:$D$782,СВЦЭМ!$A$39:$A$782,$A48,СВЦЭМ!$B$39:$B$782,R$47)+'СЕТ СН'!$G$11+СВЦЭМ!$D$10+'СЕТ СН'!$G$6-'СЕТ СН'!$G$23</f>
        <v>2113.1766425800001</v>
      </c>
      <c r="S48" s="36">
        <f>SUMIFS(СВЦЭМ!$D$39:$D$782,СВЦЭМ!$A$39:$A$782,$A48,СВЦЭМ!$B$39:$B$782,S$47)+'СЕТ СН'!$G$11+СВЦЭМ!$D$10+'СЕТ СН'!$G$6-'СЕТ СН'!$G$23</f>
        <v>2078.47256535</v>
      </c>
      <c r="T48" s="36">
        <f>SUMIFS(СВЦЭМ!$D$39:$D$782,СВЦЭМ!$A$39:$A$782,$A48,СВЦЭМ!$B$39:$B$782,T$47)+'СЕТ СН'!$G$11+СВЦЭМ!$D$10+'СЕТ СН'!$G$6-'СЕТ СН'!$G$23</f>
        <v>2066.2245420599997</v>
      </c>
      <c r="U48" s="36">
        <f>SUMIFS(СВЦЭМ!$D$39:$D$782,СВЦЭМ!$A$39:$A$782,$A48,СВЦЭМ!$B$39:$B$782,U$47)+'СЕТ СН'!$G$11+СВЦЭМ!$D$10+'СЕТ СН'!$G$6-'СЕТ СН'!$G$23</f>
        <v>2037.1036238000002</v>
      </c>
      <c r="V48" s="36">
        <f>SUMIFS(СВЦЭМ!$D$39:$D$782,СВЦЭМ!$A$39:$A$782,$A48,СВЦЭМ!$B$39:$B$782,V$47)+'СЕТ СН'!$G$11+СВЦЭМ!$D$10+'СЕТ СН'!$G$6-'СЕТ СН'!$G$23</f>
        <v>2020.5952337800002</v>
      </c>
      <c r="W48" s="36">
        <f>SUMIFS(СВЦЭМ!$D$39:$D$782,СВЦЭМ!$A$39:$A$782,$A48,СВЦЭМ!$B$39:$B$782,W$47)+'СЕТ СН'!$G$11+СВЦЭМ!$D$10+'СЕТ СН'!$G$6-'СЕТ СН'!$G$23</f>
        <v>2020.5154397700001</v>
      </c>
      <c r="X48" s="36">
        <f>SUMIFS(СВЦЭМ!$D$39:$D$782,СВЦЭМ!$A$39:$A$782,$A48,СВЦЭМ!$B$39:$B$782,X$47)+'СЕТ СН'!$G$11+СВЦЭМ!$D$10+'СЕТ СН'!$G$6-'СЕТ СН'!$G$23</f>
        <v>2096.0182718599999</v>
      </c>
      <c r="Y48" s="36">
        <f>SUMIFS(СВЦЭМ!$D$39:$D$782,СВЦЭМ!$A$39:$A$782,$A48,СВЦЭМ!$B$39:$B$782,Y$47)+'СЕТ СН'!$G$11+СВЦЭМ!$D$10+'СЕТ СН'!$G$6-'СЕТ СН'!$G$23</f>
        <v>2176.6187431499998</v>
      </c>
      <c r="AA48" s="45"/>
    </row>
    <row r="49" spans="1:25" ht="15.75" x14ac:dyDescent="0.2">
      <c r="A49" s="35">
        <f>A48+1</f>
        <v>45567</v>
      </c>
      <c r="B49" s="36">
        <f>SUMIFS(СВЦЭМ!$D$39:$D$782,СВЦЭМ!$A$39:$A$782,$A49,СВЦЭМ!$B$39:$B$782,B$47)+'СЕТ СН'!$G$11+СВЦЭМ!$D$10+'СЕТ СН'!$G$6-'СЕТ СН'!$G$23</f>
        <v>2264.8555216300001</v>
      </c>
      <c r="C49" s="36">
        <f>SUMIFS(СВЦЭМ!$D$39:$D$782,СВЦЭМ!$A$39:$A$782,$A49,СВЦЭМ!$B$39:$B$782,C$47)+'СЕТ СН'!$G$11+СВЦЭМ!$D$10+'СЕТ СН'!$G$6-'СЕТ СН'!$G$23</f>
        <v>2325.0472582500001</v>
      </c>
      <c r="D49" s="36">
        <f>SUMIFS(СВЦЭМ!$D$39:$D$782,СВЦЭМ!$A$39:$A$782,$A49,СВЦЭМ!$B$39:$B$782,D$47)+'СЕТ СН'!$G$11+СВЦЭМ!$D$10+'СЕТ СН'!$G$6-'СЕТ СН'!$G$23</f>
        <v>2392.38884955</v>
      </c>
      <c r="E49" s="36">
        <f>SUMIFS(СВЦЭМ!$D$39:$D$782,СВЦЭМ!$A$39:$A$782,$A49,СВЦЭМ!$B$39:$B$782,E$47)+'СЕТ СН'!$G$11+СВЦЭМ!$D$10+'СЕТ СН'!$G$6-'СЕТ СН'!$G$23</f>
        <v>2417.6584680000001</v>
      </c>
      <c r="F49" s="36">
        <f>SUMIFS(СВЦЭМ!$D$39:$D$782,СВЦЭМ!$A$39:$A$782,$A49,СВЦЭМ!$B$39:$B$782,F$47)+'СЕТ СН'!$G$11+СВЦЭМ!$D$10+'СЕТ СН'!$G$6-'СЕТ СН'!$G$23</f>
        <v>2407.1677405400001</v>
      </c>
      <c r="G49" s="36">
        <f>SUMIFS(СВЦЭМ!$D$39:$D$782,СВЦЭМ!$A$39:$A$782,$A49,СВЦЭМ!$B$39:$B$782,G$47)+'СЕТ СН'!$G$11+СВЦЭМ!$D$10+'СЕТ СН'!$G$6-'СЕТ СН'!$G$23</f>
        <v>2374.1711621300001</v>
      </c>
      <c r="H49" s="36">
        <f>SUMIFS(СВЦЭМ!$D$39:$D$782,СВЦЭМ!$A$39:$A$782,$A49,СВЦЭМ!$B$39:$B$782,H$47)+'СЕТ СН'!$G$11+СВЦЭМ!$D$10+'СЕТ СН'!$G$6-'СЕТ СН'!$G$23</f>
        <v>2283.4893719299998</v>
      </c>
      <c r="I49" s="36">
        <f>SUMIFS(СВЦЭМ!$D$39:$D$782,СВЦЭМ!$A$39:$A$782,$A49,СВЦЭМ!$B$39:$B$782,I$47)+'СЕТ СН'!$G$11+СВЦЭМ!$D$10+'СЕТ СН'!$G$6-'СЕТ СН'!$G$23</f>
        <v>2190.1779979899998</v>
      </c>
      <c r="J49" s="36">
        <f>SUMIFS(СВЦЭМ!$D$39:$D$782,СВЦЭМ!$A$39:$A$782,$A49,СВЦЭМ!$B$39:$B$782,J$47)+'СЕТ СН'!$G$11+СВЦЭМ!$D$10+'СЕТ СН'!$G$6-'СЕТ СН'!$G$23</f>
        <v>2159.68611255</v>
      </c>
      <c r="K49" s="36">
        <f>SUMIFS(СВЦЭМ!$D$39:$D$782,СВЦЭМ!$A$39:$A$782,$A49,СВЦЭМ!$B$39:$B$782,K$47)+'СЕТ СН'!$G$11+СВЦЭМ!$D$10+'СЕТ СН'!$G$6-'СЕТ СН'!$G$23</f>
        <v>2126.1599948399999</v>
      </c>
      <c r="L49" s="36">
        <f>SUMIFS(СВЦЭМ!$D$39:$D$782,СВЦЭМ!$A$39:$A$782,$A49,СВЦЭМ!$B$39:$B$782,L$47)+'СЕТ СН'!$G$11+СВЦЭМ!$D$10+'СЕТ СН'!$G$6-'СЕТ СН'!$G$23</f>
        <v>2129.54906467</v>
      </c>
      <c r="M49" s="36">
        <f>SUMIFS(СВЦЭМ!$D$39:$D$782,СВЦЭМ!$A$39:$A$782,$A49,СВЦЭМ!$B$39:$B$782,M$47)+'СЕТ СН'!$G$11+СВЦЭМ!$D$10+'СЕТ СН'!$G$6-'СЕТ СН'!$G$23</f>
        <v>2144.1544497199998</v>
      </c>
      <c r="N49" s="36">
        <f>SUMIFS(СВЦЭМ!$D$39:$D$782,СВЦЭМ!$A$39:$A$782,$A49,СВЦЭМ!$B$39:$B$782,N$47)+'СЕТ СН'!$G$11+СВЦЭМ!$D$10+'СЕТ СН'!$G$6-'СЕТ СН'!$G$23</f>
        <v>2152.4476384899999</v>
      </c>
      <c r="O49" s="36">
        <f>SUMIFS(СВЦЭМ!$D$39:$D$782,СВЦЭМ!$A$39:$A$782,$A49,СВЦЭМ!$B$39:$B$782,O$47)+'СЕТ СН'!$G$11+СВЦЭМ!$D$10+'СЕТ СН'!$G$6-'СЕТ СН'!$G$23</f>
        <v>2140.2418454799999</v>
      </c>
      <c r="P49" s="36">
        <f>SUMIFS(СВЦЭМ!$D$39:$D$782,СВЦЭМ!$A$39:$A$782,$A49,СВЦЭМ!$B$39:$B$782,P$47)+'СЕТ СН'!$G$11+СВЦЭМ!$D$10+'СЕТ СН'!$G$6-'СЕТ СН'!$G$23</f>
        <v>2138.5650578499999</v>
      </c>
      <c r="Q49" s="36">
        <f>SUMIFS(СВЦЭМ!$D$39:$D$782,СВЦЭМ!$A$39:$A$782,$A49,СВЦЭМ!$B$39:$B$782,Q$47)+'СЕТ СН'!$G$11+СВЦЭМ!$D$10+'СЕТ СН'!$G$6-'СЕТ СН'!$G$23</f>
        <v>2165.5387845499999</v>
      </c>
      <c r="R49" s="36">
        <f>SUMIFS(СВЦЭМ!$D$39:$D$782,СВЦЭМ!$A$39:$A$782,$A49,СВЦЭМ!$B$39:$B$782,R$47)+'СЕТ СН'!$G$11+СВЦЭМ!$D$10+'СЕТ СН'!$G$6-'СЕТ СН'!$G$23</f>
        <v>2121.1868237600002</v>
      </c>
      <c r="S49" s="36">
        <f>SUMIFS(СВЦЭМ!$D$39:$D$782,СВЦЭМ!$A$39:$A$782,$A49,СВЦЭМ!$B$39:$B$782,S$47)+'СЕТ СН'!$G$11+СВЦЭМ!$D$10+'СЕТ СН'!$G$6-'СЕТ СН'!$G$23</f>
        <v>2111.75371344</v>
      </c>
      <c r="T49" s="36">
        <f>SUMIFS(СВЦЭМ!$D$39:$D$782,СВЦЭМ!$A$39:$A$782,$A49,СВЦЭМ!$B$39:$B$782,T$47)+'СЕТ СН'!$G$11+СВЦЭМ!$D$10+'СЕТ СН'!$G$6-'СЕТ СН'!$G$23</f>
        <v>2093.94310008</v>
      </c>
      <c r="U49" s="36">
        <f>SUMIFS(СВЦЭМ!$D$39:$D$782,СВЦЭМ!$A$39:$A$782,$A49,СВЦЭМ!$B$39:$B$782,U$47)+'СЕТ СН'!$G$11+СВЦЭМ!$D$10+'СЕТ СН'!$G$6-'СЕТ СН'!$G$23</f>
        <v>2065.53942276</v>
      </c>
      <c r="V49" s="36">
        <f>SUMIFS(СВЦЭМ!$D$39:$D$782,СВЦЭМ!$A$39:$A$782,$A49,СВЦЭМ!$B$39:$B$782,V$47)+'СЕТ СН'!$G$11+СВЦЭМ!$D$10+'СЕТ СН'!$G$6-'СЕТ СН'!$G$23</f>
        <v>2067.5099373399999</v>
      </c>
      <c r="W49" s="36">
        <f>SUMIFS(СВЦЭМ!$D$39:$D$782,СВЦЭМ!$A$39:$A$782,$A49,СВЦЭМ!$B$39:$B$782,W$47)+'СЕТ СН'!$G$11+СВЦЭМ!$D$10+'СЕТ СН'!$G$6-'СЕТ СН'!$G$23</f>
        <v>2080.9800989400001</v>
      </c>
      <c r="X49" s="36">
        <f>SUMIFS(СВЦЭМ!$D$39:$D$782,СВЦЭМ!$A$39:$A$782,$A49,СВЦЭМ!$B$39:$B$782,X$47)+'СЕТ СН'!$G$11+СВЦЭМ!$D$10+'СЕТ СН'!$G$6-'СЕТ СН'!$G$23</f>
        <v>2150.05359456</v>
      </c>
      <c r="Y49" s="36">
        <f>SUMIFS(СВЦЭМ!$D$39:$D$782,СВЦЭМ!$A$39:$A$782,$A49,СВЦЭМ!$B$39:$B$782,Y$47)+'СЕТ СН'!$G$11+СВЦЭМ!$D$10+'СЕТ СН'!$G$6-'СЕТ СН'!$G$23</f>
        <v>2222.5228953000001</v>
      </c>
    </row>
    <row r="50" spans="1:25" ht="15.75" x14ac:dyDescent="0.2">
      <c r="A50" s="35">
        <f t="shared" ref="A50:A78" si="1">A49+1</f>
        <v>45568</v>
      </c>
      <c r="B50" s="36">
        <f>SUMIFS(СВЦЭМ!$D$39:$D$782,СВЦЭМ!$A$39:$A$782,$A50,СВЦЭМ!$B$39:$B$782,B$47)+'СЕТ СН'!$G$11+СВЦЭМ!$D$10+'СЕТ СН'!$G$6-'СЕТ СН'!$G$23</f>
        <v>2201.7077329600002</v>
      </c>
      <c r="C50" s="36">
        <f>SUMIFS(СВЦЭМ!$D$39:$D$782,СВЦЭМ!$A$39:$A$782,$A50,СВЦЭМ!$B$39:$B$782,C$47)+'СЕТ СН'!$G$11+СВЦЭМ!$D$10+'СЕТ СН'!$G$6-'СЕТ СН'!$G$23</f>
        <v>2249.8339693299999</v>
      </c>
      <c r="D50" s="36">
        <f>SUMIFS(СВЦЭМ!$D$39:$D$782,СВЦЭМ!$A$39:$A$782,$A50,СВЦЭМ!$B$39:$B$782,D$47)+'СЕТ СН'!$G$11+СВЦЭМ!$D$10+'СЕТ СН'!$G$6-'СЕТ СН'!$G$23</f>
        <v>2295.21578645</v>
      </c>
      <c r="E50" s="36">
        <f>SUMIFS(СВЦЭМ!$D$39:$D$782,СВЦЭМ!$A$39:$A$782,$A50,СВЦЭМ!$B$39:$B$782,E$47)+'СЕТ СН'!$G$11+СВЦЭМ!$D$10+'СЕТ СН'!$G$6-'СЕТ СН'!$G$23</f>
        <v>2345.8926212199999</v>
      </c>
      <c r="F50" s="36">
        <f>SUMIFS(СВЦЭМ!$D$39:$D$782,СВЦЭМ!$A$39:$A$782,$A50,СВЦЭМ!$B$39:$B$782,F$47)+'СЕТ СН'!$G$11+СВЦЭМ!$D$10+'СЕТ СН'!$G$6-'СЕТ СН'!$G$23</f>
        <v>2324.07258189</v>
      </c>
      <c r="G50" s="36">
        <f>SUMIFS(СВЦЭМ!$D$39:$D$782,СВЦЭМ!$A$39:$A$782,$A50,СВЦЭМ!$B$39:$B$782,G$47)+'СЕТ СН'!$G$11+СВЦЭМ!$D$10+'СЕТ СН'!$G$6-'СЕТ СН'!$G$23</f>
        <v>2320.01689622</v>
      </c>
      <c r="H50" s="36">
        <f>SUMIFS(СВЦЭМ!$D$39:$D$782,СВЦЭМ!$A$39:$A$782,$A50,СВЦЭМ!$B$39:$B$782,H$47)+'СЕТ СН'!$G$11+СВЦЭМ!$D$10+'СЕТ СН'!$G$6-'СЕТ СН'!$G$23</f>
        <v>2243.0103489499998</v>
      </c>
      <c r="I50" s="36">
        <f>SUMIFS(СВЦЭМ!$D$39:$D$782,СВЦЭМ!$A$39:$A$782,$A50,СВЦЭМ!$B$39:$B$782,I$47)+'СЕТ СН'!$G$11+СВЦЭМ!$D$10+'СЕТ СН'!$G$6-'СЕТ СН'!$G$23</f>
        <v>2168.9973057500001</v>
      </c>
      <c r="J50" s="36">
        <f>SUMIFS(СВЦЭМ!$D$39:$D$782,СВЦЭМ!$A$39:$A$782,$A50,СВЦЭМ!$B$39:$B$782,J$47)+'СЕТ СН'!$G$11+СВЦЭМ!$D$10+'СЕТ СН'!$G$6-'СЕТ СН'!$G$23</f>
        <v>2134.7509966899997</v>
      </c>
      <c r="K50" s="36">
        <f>SUMIFS(СВЦЭМ!$D$39:$D$782,СВЦЭМ!$A$39:$A$782,$A50,СВЦЭМ!$B$39:$B$782,K$47)+'СЕТ СН'!$G$11+СВЦЭМ!$D$10+'СЕТ СН'!$G$6-'СЕТ СН'!$G$23</f>
        <v>2101.5844497600001</v>
      </c>
      <c r="L50" s="36">
        <f>SUMIFS(СВЦЭМ!$D$39:$D$782,СВЦЭМ!$A$39:$A$782,$A50,СВЦЭМ!$B$39:$B$782,L$47)+'СЕТ СН'!$G$11+СВЦЭМ!$D$10+'СЕТ СН'!$G$6-'СЕТ СН'!$G$23</f>
        <v>2086.1981452700002</v>
      </c>
      <c r="M50" s="36">
        <f>SUMIFS(СВЦЭМ!$D$39:$D$782,СВЦЭМ!$A$39:$A$782,$A50,СВЦЭМ!$B$39:$B$782,M$47)+'СЕТ СН'!$G$11+СВЦЭМ!$D$10+'СЕТ СН'!$G$6-'СЕТ СН'!$G$23</f>
        <v>2104.5726461300001</v>
      </c>
      <c r="N50" s="36">
        <f>SUMIFS(СВЦЭМ!$D$39:$D$782,СВЦЭМ!$A$39:$A$782,$A50,СВЦЭМ!$B$39:$B$782,N$47)+'СЕТ СН'!$G$11+СВЦЭМ!$D$10+'СЕТ СН'!$G$6-'СЕТ СН'!$G$23</f>
        <v>2136.0601387799998</v>
      </c>
      <c r="O50" s="36">
        <f>SUMIFS(СВЦЭМ!$D$39:$D$782,СВЦЭМ!$A$39:$A$782,$A50,СВЦЭМ!$B$39:$B$782,O$47)+'СЕТ СН'!$G$11+СВЦЭМ!$D$10+'СЕТ СН'!$G$6-'СЕТ СН'!$G$23</f>
        <v>2115.2934685099999</v>
      </c>
      <c r="P50" s="36">
        <f>SUMIFS(СВЦЭМ!$D$39:$D$782,СВЦЭМ!$A$39:$A$782,$A50,СВЦЭМ!$B$39:$B$782,P$47)+'СЕТ СН'!$G$11+СВЦЭМ!$D$10+'СЕТ СН'!$G$6-'СЕТ СН'!$G$23</f>
        <v>2116.2952494299998</v>
      </c>
      <c r="Q50" s="36">
        <f>SUMIFS(СВЦЭМ!$D$39:$D$782,СВЦЭМ!$A$39:$A$782,$A50,СВЦЭМ!$B$39:$B$782,Q$47)+'СЕТ СН'!$G$11+СВЦЭМ!$D$10+'СЕТ СН'!$G$6-'СЕТ СН'!$G$23</f>
        <v>2133.6097423199999</v>
      </c>
      <c r="R50" s="36">
        <f>SUMIFS(СВЦЭМ!$D$39:$D$782,СВЦЭМ!$A$39:$A$782,$A50,СВЦЭМ!$B$39:$B$782,R$47)+'СЕТ СН'!$G$11+СВЦЭМ!$D$10+'СЕТ СН'!$G$6-'СЕТ СН'!$G$23</f>
        <v>2130.45975572</v>
      </c>
      <c r="S50" s="36">
        <f>SUMIFS(СВЦЭМ!$D$39:$D$782,СВЦЭМ!$A$39:$A$782,$A50,СВЦЭМ!$B$39:$B$782,S$47)+'СЕТ СН'!$G$11+СВЦЭМ!$D$10+'СЕТ СН'!$G$6-'СЕТ СН'!$G$23</f>
        <v>2101.21502814</v>
      </c>
      <c r="T50" s="36">
        <f>SUMIFS(СВЦЭМ!$D$39:$D$782,СВЦЭМ!$A$39:$A$782,$A50,СВЦЭМ!$B$39:$B$782,T$47)+'СЕТ СН'!$G$11+СВЦЭМ!$D$10+'СЕТ СН'!$G$6-'СЕТ СН'!$G$23</f>
        <v>2089.9465535099998</v>
      </c>
      <c r="U50" s="36">
        <f>SUMIFS(СВЦЭМ!$D$39:$D$782,СВЦЭМ!$A$39:$A$782,$A50,СВЦЭМ!$B$39:$B$782,U$47)+'СЕТ СН'!$G$11+СВЦЭМ!$D$10+'СЕТ СН'!$G$6-'СЕТ СН'!$G$23</f>
        <v>2069.2513264300001</v>
      </c>
      <c r="V50" s="36">
        <f>SUMIFS(СВЦЭМ!$D$39:$D$782,СВЦЭМ!$A$39:$A$782,$A50,СВЦЭМ!$B$39:$B$782,V$47)+'СЕТ СН'!$G$11+СВЦЭМ!$D$10+'СЕТ СН'!$G$6-'СЕТ СН'!$G$23</f>
        <v>2052.0929970900002</v>
      </c>
      <c r="W50" s="36">
        <f>SUMIFS(СВЦЭМ!$D$39:$D$782,СВЦЭМ!$A$39:$A$782,$A50,СВЦЭМ!$B$39:$B$782,W$47)+'СЕТ СН'!$G$11+СВЦЭМ!$D$10+'СЕТ СН'!$G$6-'СЕТ СН'!$G$23</f>
        <v>2089.3449373499998</v>
      </c>
      <c r="X50" s="36">
        <f>SUMIFS(СВЦЭМ!$D$39:$D$782,СВЦЭМ!$A$39:$A$782,$A50,СВЦЭМ!$B$39:$B$782,X$47)+'СЕТ СН'!$G$11+СВЦЭМ!$D$10+'СЕТ СН'!$G$6-'СЕТ СН'!$G$23</f>
        <v>2149.5194368699999</v>
      </c>
      <c r="Y50" s="36">
        <f>SUMIFS(СВЦЭМ!$D$39:$D$782,СВЦЭМ!$A$39:$A$782,$A50,СВЦЭМ!$B$39:$B$782,Y$47)+'СЕТ СН'!$G$11+СВЦЭМ!$D$10+'СЕТ СН'!$G$6-'СЕТ СН'!$G$23</f>
        <v>2216.6625456699999</v>
      </c>
    </row>
    <row r="51" spans="1:25" ht="15.75" x14ac:dyDescent="0.2">
      <c r="A51" s="35">
        <f t="shared" si="1"/>
        <v>45569</v>
      </c>
      <c r="B51" s="36">
        <f>SUMIFS(СВЦЭМ!$D$39:$D$782,СВЦЭМ!$A$39:$A$782,$A51,СВЦЭМ!$B$39:$B$782,B$47)+'СЕТ СН'!$G$11+СВЦЭМ!$D$10+'СЕТ СН'!$G$6-'СЕТ СН'!$G$23</f>
        <v>2288.3122724099999</v>
      </c>
      <c r="C51" s="36">
        <f>SUMIFS(СВЦЭМ!$D$39:$D$782,СВЦЭМ!$A$39:$A$782,$A51,СВЦЭМ!$B$39:$B$782,C$47)+'СЕТ СН'!$G$11+СВЦЭМ!$D$10+'СЕТ СН'!$G$6-'СЕТ СН'!$G$23</f>
        <v>2343.6388018399998</v>
      </c>
      <c r="D51" s="36">
        <f>SUMIFS(СВЦЭМ!$D$39:$D$782,СВЦЭМ!$A$39:$A$782,$A51,СВЦЭМ!$B$39:$B$782,D$47)+'СЕТ СН'!$G$11+СВЦЭМ!$D$10+'СЕТ СН'!$G$6-'СЕТ СН'!$G$23</f>
        <v>2367.3491684000001</v>
      </c>
      <c r="E51" s="36">
        <f>SUMIFS(СВЦЭМ!$D$39:$D$782,СВЦЭМ!$A$39:$A$782,$A51,СВЦЭМ!$B$39:$B$782,E$47)+'СЕТ СН'!$G$11+СВЦЭМ!$D$10+'СЕТ СН'!$G$6-'СЕТ СН'!$G$23</f>
        <v>2395.91726543</v>
      </c>
      <c r="F51" s="36">
        <f>SUMIFS(СВЦЭМ!$D$39:$D$782,СВЦЭМ!$A$39:$A$782,$A51,СВЦЭМ!$B$39:$B$782,F$47)+'СЕТ СН'!$G$11+СВЦЭМ!$D$10+'СЕТ СН'!$G$6-'СЕТ СН'!$G$23</f>
        <v>2401.58911223</v>
      </c>
      <c r="G51" s="36">
        <f>SUMIFS(СВЦЭМ!$D$39:$D$782,СВЦЭМ!$A$39:$A$782,$A51,СВЦЭМ!$B$39:$B$782,G$47)+'СЕТ СН'!$G$11+СВЦЭМ!$D$10+'СЕТ СН'!$G$6-'СЕТ СН'!$G$23</f>
        <v>2348.5678895299998</v>
      </c>
      <c r="H51" s="36">
        <f>SUMIFS(СВЦЭМ!$D$39:$D$782,СВЦЭМ!$A$39:$A$782,$A51,СВЦЭМ!$B$39:$B$782,H$47)+'СЕТ СН'!$G$11+СВЦЭМ!$D$10+'СЕТ СН'!$G$6-'СЕТ СН'!$G$23</f>
        <v>2275.0612557899999</v>
      </c>
      <c r="I51" s="36">
        <f>SUMIFS(СВЦЭМ!$D$39:$D$782,СВЦЭМ!$A$39:$A$782,$A51,СВЦЭМ!$B$39:$B$782,I$47)+'СЕТ СН'!$G$11+СВЦЭМ!$D$10+'СЕТ СН'!$G$6-'СЕТ СН'!$G$23</f>
        <v>2192.8821456199998</v>
      </c>
      <c r="J51" s="36">
        <f>SUMIFS(СВЦЭМ!$D$39:$D$782,СВЦЭМ!$A$39:$A$782,$A51,СВЦЭМ!$B$39:$B$782,J$47)+'СЕТ СН'!$G$11+СВЦЭМ!$D$10+'СЕТ СН'!$G$6-'СЕТ СН'!$G$23</f>
        <v>2131.05771048</v>
      </c>
      <c r="K51" s="36">
        <f>SUMIFS(СВЦЭМ!$D$39:$D$782,СВЦЭМ!$A$39:$A$782,$A51,СВЦЭМ!$B$39:$B$782,K$47)+'СЕТ СН'!$G$11+СВЦЭМ!$D$10+'СЕТ СН'!$G$6-'СЕТ СН'!$G$23</f>
        <v>2102.2395196500001</v>
      </c>
      <c r="L51" s="36">
        <f>SUMIFS(СВЦЭМ!$D$39:$D$782,СВЦЭМ!$A$39:$A$782,$A51,СВЦЭМ!$B$39:$B$782,L$47)+'СЕТ СН'!$G$11+СВЦЭМ!$D$10+'СЕТ СН'!$G$6-'СЕТ СН'!$G$23</f>
        <v>2080.3743579799998</v>
      </c>
      <c r="M51" s="36">
        <f>SUMIFS(СВЦЭМ!$D$39:$D$782,СВЦЭМ!$A$39:$A$782,$A51,СВЦЭМ!$B$39:$B$782,M$47)+'СЕТ СН'!$G$11+СВЦЭМ!$D$10+'СЕТ СН'!$G$6-'СЕТ СН'!$G$23</f>
        <v>2105.4916298600001</v>
      </c>
      <c r="N51" s="36">
        <f>SUMIFS(СВЦЭМ!$D$39:$D$782,СВЦЭМ!$A$39:$A$782,$A51,СВЦЭМ!$B$39:$B$782,N$47)+'СЕТ СН'!$G$11+СВЦЭМ!$D$10+'СЕТ СН'!$G$6-'СЕТ СН'!$G$23</f>
        <v>2153.4276059600002</v>
      </c>
      <c r="O51" s="36">
        <f>SUMIFS(СВЦЭМ!$D$39:$D$782,СВЦЭМ!$A$39:$A$782,$A51,СВЦЭМ!$B$39:$B$782,O$47)+'СЕТ СН'!$G$11+СВЦЭМ!$D$10+'СЕТ СН'!$G$6-'СЕТ СН'!$G$23</f>
        <v>2137.2632386099999</v>
      </c>
      <c r="P51" s="36">
        <f>SUMIFS(СВЦЭМ!$D$39:$D$782,СВЦЭМ!$A$39:$A$782,$A51,СВЦЭМ!$B$39:$B$782,P$47)+'СЕТ СН'!$G$11+СВЦЭМ!$D$10+'СЕТ СН'!$G$6-'СЕТ СН'!$G$23</f>
        <v>2118.3951488399998</v>
      </c>
      <c r="Q51" s="36">
        <f>SUMIFS(СВЦЭМ!$D$39:$D$782,СВЦЭМ!$A$39:$A$782,$A51,СВЦЭМ!$B$39:$B$782,Q$47)+'СЕТ СН'!$G$11+СВЦЭМ!$D$10+'СЕТ СН'!$G$6-'СЕТ СН'!$G$23</f>
        <v>2139.49575946</v>
      </c>
      <c r="R51" s="36">
        <f>SUMIFS(СВЦЭМ!$D$39:$D$782,СВЦЭМ!$A$39:$A$782,$A51,СВЦЭМ!$B$39:$B$782,R$47)+'СЕТ СН'!$G$11+СВЦЭМ!$D$10+'СЕТ СН'!$G$6-'СЕТ СН'!$G$23</f>
        <v>2141.4641725500001</v>
      </c>
      <c r="S51" s="36">
        <f>SUMIFS(СВЦЭМ!$D$39:$D$782,СВЦЭМ!$A$39:$A$782,$A51,СВЦЭМ!$B$39:$B$782,S$47)+'СЕТ СН'!$G$11+СВЦЭМ!$D$10+'СЕТ СН'!$G$6-'СЕТ СН'!$G$23</f>
        <v>2116.7579255699998</v>
      </c>
      <c r="T51" s="36">
        <f>SUMIFS(СВЦЭМ!$D$39:$D$782,СВЦЭМ!$A$39:$A$782,$A51,СВЦЭМ!$B$39:$B$782,T$47)+'СЕТ СН'!$G$11+СВЦЭМ!$D$10+'СЕТ СН'!$G$6-'СЕТ СН'!$G$23</f>
        <v>2084.0895212199998</v>
      </c>
      <c r="U51" s="36">
        <f>SUMIFS(СВЦЭМ!$D$39:$D$782,СВЦЭМ!$A$39:$A$782,$A51,СВЦЭМ!$B$39:$B$782,U$47)+'СЕТ СН'!$G$11+СВЦЭМ!$D$10+'СЕТ СН'!$G$6-'СЕТ СН'!$G$23</f>
        <v>2035.9656281700002</v>
      </c>
      <c r="V51" s="36">
        <f>SUMIFS(СВЦЭМ!$D$39:$D$782,СВЦЭМ!$A$39:$A$782,$A51,СВЦЭМ!$B$39:$B$782,V$47)+'СЕТ СН'!$G$11+СВЦЭМ!$D$10+'СЕТ СН'!$G$6-'СЕТ СН'!$G$23</f>
        <v>2038.52406561</v>
      </c>
      <c r="W51" s="36">
        <f>SUMIFS(СВЦЭМ!$D$39:$D$782,СВЦЭМ!$A$39:$A$782,$A51,СВЦЭМ!$B$39:$B$782,W$47)+'СЕТ СН'!$G$11+СВЦЭМ!$D$10+'СЕТ СН'!$G$6-'СЕТ СН'!$G$23</f>
        <v>2067.0610692699997</v>
      </c>
      <c r="X51" s="36">
        <f>SUMIFS(СВЦЭМ!$D$39:$D$782,СВЦЭМ!$A$39:$A$782,$A51,СВЦЭМ!$B$39:$B$782,X$47)+'СЕТ СН'!$G$11+СВЦЭМ!$D$10+'СЕТ СН'!$G$6-'СЕТ СН'!$G$23</f>
        <v>2124.3005362499998</v>
      </c>
      <c r="Y51" s="36">
        <f>SUMIFS(СВЦЭМ!$D$39:$D$782,СВЦЭМ!$A$39:$A$782,$A51,СВЦЭМ!$B$39:$B$782,Y$47)+'СЕТ СН'!$G$11+СВЦЭМ!$D$10+'СЕТ СН'!$G$6-'СЕТ СН'!$G$23</f>
        <v>2200.4102404599998</v>
      </c>
    </row>
    <row r="52" spans="1:25" ht="15.75" x14ac:dyDescent="0.2">
      <c r="A52" s="35">
        <f t="shared" si="1"/>
        <v>45570</v>
      </c>
      <c r="B52" s="36">
        <f>SUMIFS(СВЦЭМ!$D$39:$D$782,СВЦЭМ!$A$39:$A$782,$A52,СВЦЭМ!$B$39:$B$782,B$47)+'СЕТ СН'!$G$11+СВЦЭМ!$D$10+'СЕТ СН'!$G$6-'СЕТ СН'!$G$23</f>
        <v>2406.6392881100001</v>
      </c>
      <c r="C52" s="36">
        <f>SUMIFS(СВЦЭМ!$D$39:$D$782,СВЦЭМ!$A$39:$A$782,$A52,СВЦЭМ!$B$39:$B$782,C$47)+'СЕТ СН'!$G$11+СВЦЭМ!$D$10+'СЕТ СН'!$G$6-'СЕТ СН'!$G$23</f>
        <v>2402.8891861299999</v>
      </c>
      <c r="D52" s="36">
        <f>SUMIFS(СВЦЭМ!$D$39:$D$782,СВЦЭМ!$A$39:$A$782,$A52,СВЦЭМ!$B$39:$B$782,D$47)+'СЕТ СН'!$G$11+СВЦЭМ!$D$10+'СЕТ СН'!$G$6-'СЕТ СН'!$G$23</f>
        <v>2448.9118359700001</v>
      </c>
      <c r="E52" s="36">
        <f>SUMIFS(СВЦЭМ!$D$39:$D$782,СВЦЭМ!$A$39:$A$782,$A52,СВЦЭМ!$B$39:$B$782,E$47)+'СЕТ СН'!$G$11+СВЦЭМ!$D$10+'СЕТ СН'!$G$6-'СЕТ СН'!$G$23</f>
        <v>2453.4512117200002</v>
      </c>
      <c r="F52" s="36">
        <f>SUMIFS(СВЦЭМ!$D$39:$D$782,СВЦЭМ!$A$39:$A$782,$A52,СВЦЭМ!$B$39:$B$782,F$47)+'СЕТ СН'!$G$11+СВЦЭМ!$D$10+'СЕТ СН'!$G$6-'СЕТ СН'!$G$23</f>
        <v>2447.92712377</v>
      </c>
      <c r="G52" s="36">
        <f>SUMIFS(СВЦЭМ!$D$39:$D$782,СВЦЭМ!$A$39:$A$782,$A52,СВЦЭМ!$B$39:$B$782,G$47)+'СЕТ СН'!$G$11+СВЦЭМ!$D$10+'СЕТ СН'!$G$6-'СЕТ СН'!$G$23</f>
        <v>2450.4836546500001</v>
      </c>
      <c r="H52" s="36">
        <f>SUMIFS(СВЦЭМ!$D$39:$D$782,СВЦЭМ!$A$39:$A$782,$A52,СВЦЭМ!$B$39:$B$782,H$47)+'СЕТ СН'!$G$11+СВЦЭМ!$D$10+'СЕТ СН'!$G$6-'СЕТ СН'!$G$23</f>
        <v>2389.3413701199997</v>
      </c>
      <c r="I52" s="36">
        <f>SUMIFS(СВЦЭМ!$D$39:$D$782,СВЦЭМ!$A$39:$A$782,$A52,СВЦЭМ!$B$39:$B$782,I$47)+'СЕТ СН'!$G$11+СВЦЭМ!$D$10+'СЕТ СН'!$G$6-'СЕТ СН'!$G$23</f>
        <v>2320.0234857299997</v>
      </c>
      <c r="J52" s="36">
        <f>SUMIFS(СВЦЭМ!$D$39:$D$782,СВЦЭМ!$A$39:$A$782,$A52,СВЦЭМ!$B$39:$B$782,J$47)+'СЕТ СН'!$G$11+СВЦЭМ!$D$10+'СЕТ СН'!$G$6-'СЕТ СН'!$G$23</f>
        <v>2210.6908361199999</v>
      </c>
      <c r="K52" s="36">
        <f>SUMIFS(СВЦЭМ!$D$39:$D$782,СВЦЭМ!$A$39:$A$782,$A52,СВЦЭМ!$B$39:$B$782,K$47)+'СЕТ СН'!$G$11+СВЦЭМ!$D$10+'СЕТ СН'!$G$6-'СЕТ СН'!$G$23</f>
        <v>2123.0849436499998</v>
      </c>
      <c r="L52" s="36">
        <f>SUMIFS(СВЦЭМ!$D$39:$D$782,СВЦЭМ!$A$39:$A$782,$A52,СВЦЭМ!$B$39:$B$782,L$47)+'СЕТ СН'!$G$11+СВЦЭМ!$D$10+'СЕТ СН'!$G$6-'СЕТ СН'!$G$23</f>
        <v>2108.7419973699998</v>
      </c>
      <c r="M52" s="36">
        <f>SUMIFS(СВЦЭМ!$D$39:$D$782,СВЦЭМ!$A$39:$A$782,$A52,СВЦЭМ!$B$39:$B$782,M$47)+'СЕТ СН'!$G$11+СВЦЭМ!$D$10+'СЕТ СН'!$G$6-'СЕТ СН'!$G$23</f>
        <v>2122.9652434999998</v>
      </c>
      <c r="N52" s="36">
        <f>SUMIFS(СВЦЭМ!$D$39:$D$782,СВЦЭМ!$A$39:$A$782,$A52,СВЦЭМ!$B$39:$B$782,N$47)+'СЕТ СН'!$G$11+СВЦЭМ!$D$10+'СЕТ СН'!$G$6-'СЕТ СН'!$G$23</f>
        <v>2130.4215252200001</v>
      </c>
      <c r="O52" s="36">
        <f>SUMIFS(СВЦЭМ!$D$39:$D$782,СВЦЭМ!$A$39:$A$782,$A52,СВЦЭМ!$B$39:$B$782,O$47)+'СЕТ СН'!$G$11+СВЦЭМ!$D$10+'СЕТ СН'!$G$6-'СЕТ СН'!$G$23</f>
        <v>2147.2722940399999</v>
      </c>
      <c r="P52" s="36">
        <f>SUMIFS(СВЦЭМ!$D$39:$D$782,СВЦЭМ!$A$39:$A$782,$A52,СВЦЭМ!$B$39:$B$782,P$47)+'СЕТ СН'!$G$11+СВЦЭМ!$D$10+'СЕТ СН'!$G$6-'СЕТ СН'!$G$23</f>
        <v>2160.24757512</v>
      </c>
      <c r="Q52" s="36">
        <f>SUMIFS(СВЦЭМ!$D$39:$D$782,СВЦЭМ!$A$39:$A$782,$A52,СВЦЭМ!$B$39:$B$782,Q$47)+'СЕТ СН'!$G$11+СВЦЭМ!$D$10+'СЕТ СН'!$G$6-'СЕТ СН'!$G$23</f>
        <v>2150.3515602699999</v>
      </c>
      <c r="R52" s="36">
        <f>SUMIFS(СВЦЭМ!$D$39:$D$782,СВЦЭМ!$A$39:$A$782,$A52,СВЦЭМ!$B$39:$B$782,R$47)+'СЕТ СН'!$G$11+СВЦЭМ!$D$10+'СЕТ СН'!$G$6-'СЕТ СН'!$G$23</f>
        <v>2162.2630191600001</v>
      </c>
      <c r="S52" s="36">
        <f>SUMIFS(СВЦЭМ!$D$39:$D$782,СВЦЭМ!$A$39:$A$782,$A52,СВЦЭМ!$B$39:$B$782,S$47)+'СЕТ СН'!$G$11+СВЦЭМ!$D$10+'СЕТ СН'!$G$6-'СЕТ СН'!$G$23</f>
        <v>2144.41301393</v>
      </c>
      <c r="T52" s="36">
        <f>SUMIFS(СВЦЭМ!$D$39:$D$782,СВЦЭМ!$A$39:$A$782,$A52,СВЦЭМ!$B$39:$B$782,T$47)+'СЕТ СН'!$G$11+СВЦЭМ!$D$10+'СЕТ СН'!$G$6-'СЕТ СН'!$G$23</f>
        <v>2130.01518115</v>
      </c>
      <c r="U52" s="36">
        <f>SUMIFS(СВЦЭМ!$D$39:$D$782,СВЦЭМ!$A$39:$A$782,$A52,СВЦЭМ!$B$39:$B$782,U$47)+'СЕТ СН'!$G$11+СВЦЭМ!$D$10+'СЕТ СН'!$G$6-'СЕТ СН'!$G$23</f>
        <v>2088.80033813</v>
      </c>
      <c r="V52" s="36">
        <f>SUMIFS(СВЦЭМ!$D$39:$D$782,СВЦЭМ!$A$39:$A$782,$A52,СВЦЭМ!$B$39:$B$782,V$47)+'СЕТ СН'!$G$11+СВЦЭМ!$D$10+'СЕТ СН'!$G$6-'СЕТ СН'!$G$23</f>
        <v>2083.4024906099999</v>
      </c>
      <c r="W52" s="36">
        <f>SUMIFS(СВЦЭМ!$D$39:$D$782,СВЦЭМ!$A$39:$A$782,$A52,СВЦЭМ!$B$39:$B$782,W$47)+'СЕТ СН'!$G$11+СВЦЭМ!$D$10+'СЕТ СН'!$G$6-'СЕТ СН'!$G$23</f>
        <v>2122.06776838</v>
      </c>
      <c r="X52" s="36">
        <f>SUMIFS(СВЦЭМ!$D$39:$D$782,СВЦЭМ!$A$39:$A$782,$A52,СВЦЭМ!$B$39:$B$782,X$47)+'СЕТ СН'!$G$11+СВЦЭМ!$D$10+'СЕТ СН'!$G$6-'СЕТ СН'!$G$23</f>
        <v>2193.6474790399998</v>
      </c>
      <c r="Y52" s="36">
        <f>SUMIFS(СВЦЭМ!$D$39:$D$782,СВЦЭМ!$A$39:$A$782,$A52,СВЦЭМ!$B$39:$B$782,Y$47)+'СЕТ СН'!$G$11+СВЦЭМ!$D$10+'СЕТ СН'!$G$6-'СЕТ СН'!$G$23</f>
        <v>2245.3634729099999</v>
      </c>
    </row>
    <row r="53" spans="1:25" ht="15.75" x14ac:dyDescent="0.2">
      <c r="A53" s="35">
        <f t="shared" si="1"/>
        <v>45571</v>
      </c>
      <c r="B53" s="36">
        <f>SUMIFS(СВЦЭМ!$D$39:$D$782,СВЦЭМ!$A$39:$A$782,$A53,СВЦЭМ!$B$39:$B$782,B$47)+'СЕТ СН'!$G$11+СВЦЭМ!$D$10+'СЕТ СН'!$G$6-'СЕТ СН'!$G$23</f>
        <v>2326.4535689599998</v>
      </c>
      <c r="C53" s="36">
        <f>SUMIFS(СВЦЭМ!$D$39:$D$782,СВЦЭМ!$A$39:$A$782,$A53,СВЦЭМ!$B$39:$B$782,C$47)+'СЕТ СН'!$G$11+СВЦЭМ!$D$10+'СЕТ СН'!$G$6-'СЕТ СН'!$G$23</f>
        <v>2390.3300692600001</v>
      </c>
      <c r="D53" s="36">
        <f>SUMIFS(СВЦЭМ!$D$39:$D$782,СВЦЭМ!$A$39:$A$782,$A53,СВЦЭМ!$B$39:$B$782,D$47)+'СЕТ СН'!$G$11+СВЦЭМ!$D$10+'СЕТ СН'!$G$6-'СЕТ СН'!$G$23</f>
        <v>2494.0973826499999</v>
      </c>
      <c r="E53" s="36">
        <f>SUMIFS(СВЦЭМ!$D$39:$D$782,СВЦЭМ!$A$39:$A$782,$A53,СВЦЭМ!$B$39:$B$782,E$47)+'СЕТ СН'!$G$11+СВЦЭМ!$D$10+'СЕТ СН'!$G$6-'СЕТ СН'!$G$23</f>
        <v>2440.5187956300001</v>
      </c>
      <c r="F53" s="36">
        <f>SUMIFS(СВЦЭМ!$D$39:$D$782,СВЦЭМ!$A$39:$A$782,$A53,СВЦЭМ!$B$39:$B$782,F$47)+'СЕТ СН'!$G$11+СВЦЭМ!$D$10+'СЕТ СН'!$G$6-'СЕТ СН'!$G$23</f>
        <v>2391.4849041100001</v>
      </c>
      <c r="G53" s="36">
        <f>SUMIFS(СВЦЭМ!$D$39:$D$782,СВЦЭМ!$A$39:$A$782,$A53,СВЦЭМ!$B$39:$B$782,G$47)+'СЕТ СН'!$G$11+СВЦЭМ!$D$10+'СЕТ СН'!$G$6-'СЕТ СН'!$G$23</f>
        <v>2359.8678687799998</v>
      </c>
      <c r="H53" s="36">
        <f>SUMIFS(СВЦЭМ!$D$39:$D$782,СВЦЭМ!$A$39:$A$782,$A53,СВЦЭМ!$B$39:$B$782,H$47)+'СЕТ СН'!$G$11+СВЦЭМ!$D$10+'СЕТ СН'!$G$6-'СЕТ СН'!$G$23</f>
        <v>2331.11657388</v>
      </c>
      <c r="I53" s="36">
        <f>SUMIFS(СВЦЭМ!$D$39:$D$782,СВЦЭМ!$A$39:$A$782,$A53,СВЦЭМ!$B$39:$B$782,I$47)+'СЕТ СН'!$G$11+СВЦЭМ!$D$10+'СЕТ СН'!$G$6-'СЕТ СН'!$G$23</f>
        <v>2282.3230246099997</v>
      </c>
      <c r="J53" s="36">
        <f>SUMIFS(СВЦЭМ!$D$39:$D$782,СВЦЭМ!$A$39:$A$782,$A53,СВЦЭМ!$B$39:$B$782,J$47)+'СЕТ СН'!$G$11+СВЦЭМ!$D$10+'СЕТ СН'!$G$6-'СЕТ СН'!$G$23</f>
        <v>2158.5148929500001</v>
      </c>
      <c r="K53" s="36">
        <f>SUMIFS(СВЦЭМ!$D$39:$D$782,СВЦЭМ!$A$39:$A$782,$A53,СВЦЭМ!$B$39:$B$782,K$47)+'СЕТ СН'!$G$11+СВЦЭМ!$D$10+'СЕТ СН'!$G$6-'СЕТ СН'!$G$23</f>
        <v>2079.8065387199999</v>
      </c>
      <c r="L53" s="36">
        <f>SUMIFS(СВЦЭМ!$D$39:$D$782,СВЦЭМ!$A$39:$A$782,$A53,СВЦЭМ!$B$39:$B$782,L$47)+'СЕТ СН'!$G$11+СВЦЭМ!$D$10+'СЕТ СН'!$G$6-'СЕТ СН'!$G$23</f>
        <v>2057.2220896399999</v>
      </c>
      <c r="M53" s="36">
        <f>SUMIFS(СВЦЭМ!$D$39:$D$782,СВЦЭМ!$A$39:$A$782,$A53,СВЦЭМ!$B$39:$B$782,M$47)+'СЕТ СН'!$G$11+СВЦЭМ!$D$10+'СЕТ СН'!$G$6-'СЕТ СН'!$G$23</f>
        <v>2067.90305059</v>
      </c>
      <c r="N53" s="36">
        <f>SUMIFS(СВЦЭМ!$D$39:$D$782,СВЦЭМ!$A$39:$A$782,$A53,СВЦЭМ!$B$39:$B$782,N$47)+'СЕТ СН'!$G$11+СВЦЭМ!$D$10+'СЕТ СН'!$G$6-'СЕТ СН'!$G$23</f>
        <v>2084.14592644</v>
      </c>
      <c r="O53" s="36">
        <f>SUMIFS(СВЦЭМ!$D$39:$D$782,СВЦЭМ!$A$39:$A$782,$A53,СВЦЭМ!$B$39:$B$782,O$47)+'СЕТ СН'!$G$11+СВЦЭМ!$D$10+'СЕТ СН'!$G$6-'СЕТ СН'!$G$23</f>
        <v>2109.7106810499999</v>
      </c>
      <c r="P53" s="36">
        <f>SUMIFS(СВЦЭМ!$D$39:$D$782,СВЦЭМ!$A$39:$A$782,$A53,СВЦЭМ!$B$39:$B$782,P$47)+'СЕТ СН'!$G$11+СВЦЭМ!$D$10+'СЕТ СН'!$G$6-'СЕТ СН'!$G$23</f>
        <v>2118.7669450899998</v>
      </c>
      <c r="Q53" s="36">
        <f>SUMIFS(СВЦЭМ!$D$39:$D$782,СВЦЭМ!$A$39:$A$782,$A53,СВЦЭМ!$B$39:$B$782,Q$47)+'СЕТ СН'!$G$11+СВЦЭМ!$D$10+'СЕТ СН'!$G$6-'СЕТ СН'!$G$23</f>
        <v>2130.45850488</v>
      </c>
      <c r="R53" s="36">
        <f>SUMIFS(СВЦЭМ!$D$39:$D$782,СВЦЭМ!$A$39:$A$782,$A53,СВЦЭМ!$B$39:$B$782,R$47)+'СЕТ СН'!$G$11+СВЦЭМ!$D$10+'СЕТ СН'!$G$6-'СЕТ СН'!$G$23</f>
        <v>2125.2093707999998</v>
      </c>
      <c r="S53" s="36">
        <f>SUMIFS(СВЦЭМ!$D$39:$D$782,СВЦЭМ!$A$39:$A$782,$A53,СВЦЭМ!$B$39:$B$782,S$47)+'СЕТ СН'!$G$11+СВЦЭМ!$D$10+'СЕТ СН'!$G$6-'СЕТ СН'!$G$23</f>
        <v>2103.6576489999998</v>
      </c>
      <c r="T53" s="36">
        <f>SUMIFS(СВЦЭМ!$D$39:$D$782,СВЦЭМ!$A$39:$A$782,$A53,СВЦЭМ!$B$39:$B$782,T$47)+'СЕТ СН'!$G$11+СВЦЭМ!$D$10+'СЕТ СН'!$G$6-'СЕТ СН'!$G$23</f>
        <v>2109.0642475899999</v>
      </c>
      <c r="U53" s="36">
        <f>SUMIFS(СВЦЭМ!$D$39:$D$782,СВЦЭМ!$A$39:$A$782,$A53,СВЦЭМ!$B$39:$B$782,U$47)+'СЕТ СН'!$G$11+СВЦЭМ!$D$10+'СЕТ СН'!$G$6-'СЕТ СН'!$G$23</f>
        <v>2047.05199978</v>
      </c>
      <c r="V53" s="36">
        <f>SUMIFS(СВЦЭМ!$D$39:$D$782,СВЦЭМ!$A$39:$A$782,$A53,СВЦЭМ!$B$39:$B$782,V$47)+'СЕТ СН'!$G$11+СВЦЭМ!$D$10+'СЕТ СН'!$G$6-'СЕТ СН'!$G$23</f>
        <v>2049.9951626100001</v>
      </c>
      <c r="W53" s="36">
        <f>SUMIFS(СВЦЭМ!$D$39:$D$782,СВЦЭМ!$A$39:$A$782,$A53,СВЦЭМ!$B$39:$B$782,W$47)+'СЕТ СН'!$G$11+СВЦЭМ!$D$10+'СЕТ СН'!$G$6-'СЕТ СН'!$G$23</f>
        <v>2062.9603758799999</v>
      </c>
      <c r="X53" s="36">
        <f>SUMIFS(СВЦЭМ!$D$39:$D$782,СВЦЭМ!$A$39:$A$782,$A53,СВЦЭМ!$B$39:$B$782,X$47)+'СЕТ СН'!$G$11+СВЦЭМ!$D$10+'СЕТ СН'!$G$6-'СЕТ СН'!$G$23</f>
        <v>2134.4218862899997</v>
      </c>
      <c r="Y53" s="36">
        <f>SUMIFS(СВЦЭМ!$D$39:$D$782,СВЦЭМ!$A$39:$A$782,$A53,СВЦЭМ!$B$39:$B$782,Y$47)+'СЕТ СН'!$G$11+СВЦЭМ!$D$10+'СЕТ СН'!$G$6-'СЕТ СН'!$G$23</f>
        <v>2217.7691875</v>
      </c>
    </row>
    <row r="54" spans="1:25" ht="15.75" x14ac:dyDescent="0.2">
      <c r="A54" s="35">
        <f t="shared" si="1"/>
        <v>45572</v>
      </c>
      <c r="B54" s="36">
        <f>SUMIFS(СВЦЭМ!$D$39:$D$782,СВЦЭМ!$A$39:$A$782,$A54,СВЦЭМ!$B$39:$B$782,B$47)+'СЕТ СН'!$G$11+СВЦЭМ!$D$10+'СЕТ СН'!$G$6-'СЕТ СН'!$G$23</f>
        <v>2207.5753206999998</v>
      </c>
      <c r="C54" s="36">
        <f>SUMIFS(СВЦЭМ!$D$39:$D$782,СВЦЭМ!$A$39:$A$782,$A54,СВЦЭМ!$B$39:$B$782,C$47)+'СЕТ СН'!$G$11+СВЦЭМ!$D$10+'СЕТ СН'!$G$6-'СЕТ СН'!$G$23</f>
        <v>2277.5166021499999</v>
      </c>
      <c r="D54" s="36">
        <f>SUMIFS(СВЦЭМ!$D$39:$D$782,СВЦЭМ!$A$39:$A$782,$A54,СВЦЭМ!$B$39:$B$782,D$47)+'СЕТ СН'!$G$11+СВЦЭМ!$D$10+'СЕТ СН'!$G$6-'СЕТ СН'!$G$23</f>
        <v>2338.7300469500001</v>
      </c>
      <c r="E54" s="36">
        <f>SUMIFS(СВЦЭМ!$D$39:$D$782,СВЦЭМ!$A$39:$A$782,$A54,СВЦЭМ!$B$39:$B$782,E$47)+'СЕТ СН'!$G$11+СВЦЭМ!$D$10+'СЕТ СН'!$G$6-'СЕТ СН'!$G$23</f>
        <v>2314.2357942600001</v>
      </c>
      <c r="F54" s="36">
        <f>SUMIFS(СВЦЭМ!$D$39:$D$782,СВЦЭМ!$A$39:$A$782,$A54,СВЦЭМ!$B$39:$B$782,F$47)+'СЕТ СН'!$G$11+СВЦЭМ!$D$10+'СЕТ СН'!$G$6-'СЕТ СН'!$G$23</f>
        <v>2321.1215358300001</v>
      </c>
      <c r="G54" s="36">
        <f>SUMIFS(СВЦЭМ!$D$39:$D$782,СВЦЭМ!$A$39:$A$782,$A54,СВЦЭМ!$B$39:$B$782,G$47)+'СЕТ СН'!$G$11+СВЦЭМ!$D$10+'СЕТ СН'!$G$6-'СЕТ СН'!$G$23</f>
        <v>2296.9281529700002</v>
      </c>
      <c r="H54" s="36">
        <f>SUMIFS(СВЦЭМ!$D$39:$D$782,СВЦЭМ!$A$39:$A$782,$A54,СВЦЭМ!$B$39:$B$782,H$47)+'СЕТ СН'!$G$11+СВЦЭМ!$D$10+'СЕТ СН'!$G$6-'СЕТ СН'!$G$23</f>
        <v>2225.0277462599997</v>
      </c>
      <c r="I54" s="36">
        <f>SUMIFS(СВЦЭМ!$D$39:$D$782,СВЦЭМ!$A$39:$A$782,$A54,СВЦЭМ!$B$39:$B$782,I$47)+'СЕТ СН'!$G$11+СВЦЭМ!$D$10+'СЕТ СН'!$G$6-'СЕТ СН'!$G$23</f>
        <v>2128.1244332599999</v>
      </c>
      <c r="J54" s="36">
        <f>SUMIFS(СВЦЭМ!$D$39:$D$782,СВЦЭМ!$A$39:$A$782,$A54,СВЦЭМ!$B$39:$B$782,J$47)+'СЕТ СН'!$G$11+СВЦЭМ!$D$10+'СЕТ СН'!$G$6-'СЕТ СН'!$G$23</f>
        <v>2099.0549398399999</v>
      </c>
      <c r="K54" s="36">
        <f>SUMIFS(СВЦЭМ!$D$39:$D$782,СВЦЭМ!$A$39:$A$782,$A54,СВЦЭМ!$B$39:$B$782,K$47)+'СЕТ СН'!$G$11+СВЦЭМ!$D$10+'СЕТ СН'!$G$6-'СЕТ СН'!$G$23</f>
        <v>2053.3781766299999</v>
      </c>
      <c r="L54" s="36">
        <f>SUMIFS(СВЦЭМ!$D$39:$D$782,СВЦЭМ!$A$39:$A$782,$A54,СВЦЭМ!$B$39:$B$782,L$47)+'СЕТ СН'!$G$11+СВЦЭМ!$D$10+'СЕТ СН'!$G$6-'СЕТ СН'!$G$23</f>
        <v>2047.5553363400002</v>
      </c>
      <c r="M54" s="36">
        <f>SUMIFS(СВЦЭМ!$D$39:$D$782,СВЦЭМ!$A$39:$A$782,$A54,СВЦЭМ!$B$39:$B$782,M$47)+'СЕТ СН'!$G$11+СВЦЭМ!$D$10+'СЕТ СН'!$G$6-'СЕТ СН'!$G$23</f>
        <v>2105.0940504</v>
      </c>
      <c r="N54" s="36">
        <f>SUMIFS(СВЦЭМ!$D$39:$D$782,СВЦЭМ!$A$39:$A$782,$A54,СВЦЭМ!$B$39:$B$782,N$47)+'СЕТ СН'!$G$11+СВЦЭМ!$D$10+'СЕТ СН'!$G$6-'СЕТ СН'!$G$23</f>
        <v>2108.6710098399999</v>
      </c>
      <c r="O54" s="36">
        <f>SUMIFS(СВЦЭМ!$D$39:$D$782,СВЦЭМ!$A$39:$A$782,$A54,СВЦЭМ!$B$39:$B$782,O$47)+'СЕТ СН'!$G$11+СВЦЭМ!$D$10+'СЕТ СН'!$G$6-'СЕТ СН'!$G$23</f>
        <v>2098.9847792400001</v>
      </c>
      <c r="P54" s="36">
        <f>SUMIFS(СВЦЭМ!$D$39:$D$782,СВЦЭМ!$A$39:$A$782,$A54,СВЦЭМ!$B$39:$B$782,P$47)+'СЕТ СН'!$G$11+СВЦЭМ!$D$10+'СЕТ СН'!$G$6-'СЕТ СН'!$G$23</f>
        <v>2099.9835729500001</v>
      </c>
      <c r="Q54" s="36">
        <f>SUMIFS(СВЦЭМ!$D$39:$D$782,СВЦЭМ!$A$39:$A$782,$A54,СВЦЭМ!$B$39:$B$782,Q$47)+'СЕТ СН'!$G$11+СВЦЭМ!$D$10+'СЕТ СН'!$G$6-'СЕТ СН'!$G$23</f>
        <v>2131.8956958899998</v>
      </c>
      <c r="R54" s="36">
        <f>SUMIFS(СВЦЭМ!$D$39:$D$782,СВЦЭМ!$A$39:$A$782,$A54,СВЦЭМ!$B$39:$B$782,R$47)+'СЕТ СН'!$G$11+СВЦЭМ!$D$10+'СЕТ СН'!$G$6-'СЕТ СН'!$G$23</f>
        <v>2116.37794644</v>
      </c>
      <c r="S54" s="36">
        <f>SUMIFS(СВЦЭМ!$D$39:$D$782,СВЦЭМ!$A$39:$A$782,$A54,СВЦЭМ!$B$39:$B$782,S$47)+'СЕТ СН'!$G$11+СВЦЭМ!$D$10+'СЕТ СН'!$G$6-'СЕТ СН'!$G$23</f>
        <v>2077.0959185199999</v>
      </c>
      <c r="T54" s="36">
        <f>SUMIFS(СВЦЭМ!$D$39:$D$782,СВЦЭМ!$A$39:$A$782,$A54,СВЦЭМ!$B$39:$B$782,T$47)+'СЕТ СН'!$G$11+СВЦЭМ!$D$10+'СЕТ СН'!$G$6-'СЕТ СН'!$G$23</f>
        <v>2047.69913462</v>
      </c>
      <c r="U54" s="36">
        <f>SUMIFS(СВЦЭМ!$D$39:$D$782,СВЦЭМ!$A$39:$A$782,$A54,СВЦЭМ!$B$39:$B$782,U$47)+'СЕТ СН'!$G$11+СВЦЭМ!$D$10+'СЕТ СН'!$G$6-'СЕТ СН'!$G$23</f>
        <v>1981.11782451</v>
      </c>
      <c r="V54" s="36">
        <f>SUMIFS(СВЦЭМ!$D$39:$D$782,СВЦЭМ!$A$39:$A$782,$A54,СВЦЭМ!$B$39:$B$782,V$47)+'СЕТ СН'!$G$11+СВЦЭМ!$D$10+'СЕТ СН'!$G$6-'СЕТ СН'!$G$23</f>
        <v>1996.05658477</v>
      </c>
      <c r="W54" s="36">
        <f>SUMIFS(СВЦЭМ!$D$39:$D$782,СВЦЭМ!$A$39:$A$782,$A54,СВЦЭМ!$B$39:$B$782,W$47)+'СЕТ СН'!$G$11+СВЦЭМ!$D$10+'СЕТ СН'!$G$6-'СЕТ СН'!$G$23</f>
        <v>2021.89733968</v>
      </c>
      <c r="X54" s="36">
        <f>SUMIFS(СВЦЭМ!$D$39:$D$782,СВЦЭМ!$A$39:$A$782,$A54,СВЦЭМ!$B$39:$B$782,X$47)+'СЕТ СН'!$G$11+СВЦЭМ!$D$10+'СЕТ СН'!$G$6-'СЕТ СН'!$G$23</f>
        <v>2100.10260023</v>
      </c>
      <c r="Y54" s="36">
        <f>SUMIFS(СВЦЭМ!$D$39:$D$782,СВЦЭМ!$A$39:$A$782,$A54,СВЦЭМ!$B$39:$B$782,Y$47)+'СЕТ СН'!$G$11+СВЦЭМ!$D$10+'СЕТ СН'!$G$6-'СЕТ СН'!$G$23</f>
        <v>2142.02834807</v>
      </c>
    </row>
    <row r="55" spans="1:25" ht="15.75" x14ac:dyDescent="0.2">
      <c r="A55" s="35">
        <f t="shared" si="1"/>
        <v>45573</v>
      </c>
      <c r="B55" s="36">
        <f>SUMIFS(СВЦЭМ!$D$39:$D$782,СВЦЭМ!$A$39:$A$782,$A55,СВЦЭМ!$B$39:$B$782,B$47)+'СЕТ СН'!$G$11+СВЦЭМ!$D$10+'СЕТ СН'!$G$6-'СЕТ СН'!$G$23</f>
        <v>2253.4072211399998</v>
      </c>
      <c r="C55" s="36">
        <f>SUMIFS(СВЦЭМ!$D$39:$D$782,СВЦЭМ!$A$39:$A$782,$A55,СВЦЭМ!$B$39:$B$782,C$47)+'СЕТ СН'!$G$11+СВЦЭМ!$D$10+'СЕТ СН'!$G$6-'СЕТ СН'!$G$23</f>
        <v>2312.8890698999999</v>
      </c>
      <c r="D55" s="36">
        <f>SUMIFS(СВЦЭМ!$D$39:$D$782,СВЦЭМ!$A$39:$A$782,$A55,СВЦЭМ!$B$39:$B$782,D$47)+'СЕТ СН'!$G$11+СВЦЭМ!$D$10+'СЕТ СН'!$G$6-'СЕТ СН'!$G$23</f>
        <v>2337.5146473</v>
      </c>
      <c r="E55" s="36">
        <f>SUMIFS(СВЦЭМ!$D$39:$D$782,СВЦЭМ!$A$39:$A$782,$A55,СВЦЭМ!$B$39:$B$782,E$47)+'СЕТ СН'!$G$11+СВЦЭМ!$D$10+'СЕТ СН'!$G$6-'СЕТ СН'!$G$23</f>
        <v>2329.8970907799999</v>
      </c>
      <c r="F55" s="36">
        <f>SUMIFS(СВЦЭМ!$D$39:$D$782,СВЦЭМ!$A$39:$A$782,$A55,СВЦЭМ!$B$39:$B$782,F$47)+'СЕТ СН'!$G$11+СВЦЭМ!$D$10+'СЕТ СН'!$G$6-'СЕТ СН'!$G$23</f>
        <v>2328.7006924500001</v>
      </c>
      <c r="G55" s="36">
        <f>SUMIFS(СВЦЭМ!$D$39:$D$782,СВЦЭМ!$A$39:$A$782,$A55,СВЦЭМ!$B$39:$B$782,G$47)+'СЕТ СН'!$G$11+СВЦЭМ!$D$10+'СЕТ СН'!$G$6-'СЕТ СН'!$G$23</f>
        <v>2306.1710030999998</v>
      </c>
      <c r="H55" s="36">
        <f>SUMIFS(СВЦЭМ!$D$39:$D$782,СВЦЭМ!$A$39:$A$782,$A55,СВЦЭМ!$B$39:$B$782,H$47)+'СЕТ СН'!$G$11+СВЦЭМ!$D$10+'СЕТ СН'!$G$6-'СЕТ СН'!$G$23</f>
        <v>2234.6255903699998</v>
      </c>
      <c r="I55" s="36">
        <f>SUMIFS(СВЦЭМ!$D$39:$D$782,СВЦЭМ!$A$39:$A$782,$A55,СВЦЭМ!$B$39:$B$782,I$47)+'СЕТ СН'!$G$11+СВЦЭМ!$D$10+'СЕТ СН'!$G$6-'СЕТ СН'!$G$23</f>
        <v>2100.08115692</v>
      </c>
      <c r="J55" s="36">
        <f>SUMIFS(СВЦЭМ!$D$39:$D$782,СВЦЭМ!$A$39:$A$782,$A55,СВЦЭМ!$B$39:$B$782,J$47)+'СЕТ СН'!$G$11+СВЦЭМ!$D$10+'СЕТ СН'!$G$6-'СЕТ СН'!$G$23</f>
        <v>2060.6730042300001</v>
      </c>
      <c r="K55" s="36">
        <f>SUMIFS(СВЦЭМ!$D$39:$D$782,СВЦЭМ!$A$39:$A$782,$A55,СВЦЭМ!$B$39:$B$782,K$47)+'СЕТ СН'!$G$11+СВЦЭМ!$D$10+'СЕТ СН'!$G$6-'СЕТ СН'!$G$23</f>
        <v>2080.9525658799998</v>
      </c>
      <c r="L55" s="36">
        <f>SUMIFS(СВЦЭМ!$D$39:$D$782,СВЦЭМ!$A$39:$A$782,$A55,СВЦЭМ!$B$39:$B$782,L$47)+'СЕТ СН'!$G$11+СВЦЭМ!$D$10+'СЕТ СН'!$G$6-'СЕТ СН'!$G$23</f>
        <v>2031.23763809</v>
      </c>
      <c r="M55" s="36">
        <f>SUMIFS(СВЦЭМ!$D$39:$D$782,СВЦЭМ!$A$39:$A$782,$A55,СВЦЭМ!$B$39:$B$782,M$47)+'СЕТ СН'!$G$11+СВЦЭМ!$D$10+'СЕТ СН'!$G$6-'СЕТ СН'!$G$23</f>
        <v>2048.4819121999999</v>
      </c>
      <c r="N55" s="36">
        <f>SUMIFS(СВЦЭМ!$D$39:$D$782,СВЦЭМ!$A$39:$A$782,$A55,СВЦЭМ!$B$39:$B$782,N$47)+'СЕТ СН'!$G$11+СВЦЭМ!$D$10+'СЕТ СН'!$G$6-'СЕТ СН'!$G$23</f>
        <v>2076.9407638899997</v>
      </c>
      <c r="O55" s="36">
        <f>SUMIFS(СВЦЭМ!$D$39:$D$782,СВЦЭМ!$A$39:$A$782,$A55,СВЦЭМ!$B$39:$B$782,O$47)+'СЕТ СН'!$G$11+СВЦЭМ!$D$10+'СЕТ СН'!$G$6-'СЕТ СН'!$G$23</f>
        <v>2048.5580090600001</v>
      </c>
      <c r="P55" s="36">
        <f>SUMIFS(СВЦЭМ!$D$39:$D$782,СВЦЭМ!$A$39:$A$782,$A55,СВЦЭМ!$B$39:$B$782,P$47)+'СЕТ СН'!$G$11+СВЦЭМ!$D$10+'СЕТ СН'!$G$6-'СЕТ СН'!$G$23</f>
        <v>2059.2769432</v>
      </c>
      <c r="Q55" s="36">
        <f>SUMIFS(СВЦЭМ!$D$39:$D$782,СВЦЭМ!$A$39:$A$782,$A55,СВЦЭМ!$B$39:$B$782,Q$47)+'СЕТ СН'!$G$11+СВЦЭМ!$D$10+'СЕТ СН'!$G$6-'СЕТ СН'!$G$23</f>
        <v>2089.2735737899998</v>
      </c>
      <c r="R55" s="36">
        <f>SUMIFS(СВЦЭМ!$D$39:$D$782,СВЦЭМ!$A$39:$A$782,$A55,СВЦЭМ!$B$39:$B$782,R$47)+'СЕТ СН'!$G$11+СВЦЭМ!$D$10+'СЕТ СН'!$G$6-'СЕТ СН'!$G$23</f>
        <v>2083.01898923</v>
      </c>
      <c r="S55" s="36">
        <f>SUMIFS(СВЦЭМ!$D$39:$D$782,СВЦЭМ!$A$39:$A$782,$A55,СВЦЭМ!$B$39:$B$782,S$47)+'СЕТ СН'!$G$11+СВЦЭМ!$D$10+'СЕТ СН'!$G$6-'СЕТ СН'!$G$23</f>
        <v>2063.6137137199999</v>
      </c>
      <c r="T55" s="36">
        <f>SUMIFS(СВЦЭМ!$D$39:$D$782,СВЦЭМ!$A$39:$A$782,$A55,СВЦЭМ!$B$39:$B$782,T$47)+'СЕТ СН'!$G$11+СВЦЭМ!$D$10+'СЕТ СН'!$G$6-'СЕТ СН'!$G$23</f>
        <v>2046.86635959</v>
      </c>
      <c r="U55" s="36">
        <f>SUMIFS(СВЦЭМ!$D$39:$D$782,СВЦЭМ!$A$39:$A$782,$A55,СВЦЭМ!$B$39:$B$782,U$47)+'СЕТ СН'!$G$11+СВЦЭМ!$D$10+'СЕТ СН'!$G$6-'СЕТ СН'!$G$23</f>
        <v>2021.88331698</v>
      </c>
      <c r="V55" s="36">
        <f>SUMIFS(СВЦЭМ!$D$39:$D$782,СВЦЭМ!$A$39:$A$782,$A55,СВЦЭМ!$B$39:$B$782,V$47)+'СЕТ СН'!$G$11+СВЦЭМ!$D$10+'СЕТ СН'!$G$6-'СЕТ СН'!$G$23</f>
        <v>2020.52345924</v>
      </c>
      <c r="W55" s="36">
        <f>SUMIFS(СВЦЭМ!$D$39:$D$782,СВЦЭМ!$A$39:$A$782,$A55,СВЦЭМ!$B$39:$B$782,W$47)+'СЕТ СН'!$G$11+СВЦЭМ!$D$10+'СЕТ СН'!$G$6-'СЕТ СН'!$G$23</f>
        <v>2051.9874002500001</v>
      </c>
      <c r="X55" s="36">
        <f>SUMIFS(СВЦЭМ!$D$39:$D$782,СВЦЭМ!$A$39:$A$782,$A55,СВЦЭМ!$B$39:$B$782,X$47)+'СЕТ СН'!$G$11+СВЦЭМ!$D$10+'СЕТ СН'!$G$6-'СЕТ СН'!$G$23</f>
        <v>2116.9135028199998</v>
      </c>
      <c r="Y55" s="36">
        <f>SUMIFS(СВЦЭМ!$D$39:$D$782,СВЦЭМ!$A$39:$A$782,$A55,СВЦЭМ!$B$39:$B$782,Y$47)+'СЕТ СН'!$G$11+СВЦЭМ!$D$10+'СЕТ СН'!$G$6-'СЕТ СН'!$G$23</f>
        <v>2179.9102284099999</v>
      </c>
    </row>
    <row r="56" spans="1:25" ht="15.75" x14ac:dyDescent="0.2">
      <c r="A56" s="35">
        <f t="shared" si="1"/>
        <v>45574</v>
      </c>
      <c r="B56" s="36">
        <f>SUMIFS(СВЦЭМ!$D$39:$D$782,СВЦЭМ!$A$39:$A$782,$A56,СВЦЭМ!$B$39:$B$782,B$47)+'СЕТ СН'!$G$11+СВЦЭМ!$D$10+'СЕТ СН'!$G$6-'СЕТ СН'!$G$23</f>
        <v>2222.7802225800001</v>
      </c>
      <c r="C56" s="36">
        <f>SUMIFS(СВЦЭМ!$D$39:$D$782,СВЦЭМ!$A$39:$A$782,$A56,СВЦЭМ!$B$39:$B$782,C$47)+'СЕТ СН'!$G$11+СВЦЭМ!$D$10+'СЕТ СН'!$G$6-'СЕТ СН'!$G$23</f>
        <v>2311.0132553600001</v>
      </c>
      <c r="D56" s="36">
        <f>SUMIFS(СВЦЭМ!$D$39:$D$782,СВЦЭМ!$A$39:$A$782,$A56,СВЦЭМ!$B$39:$B$782,D$47)+'СЕТ СН'!$G$11+СВЦЭМ!$D$10+'СЕТ СН'!$G$6-'СЕТ СН'!$G$23</f>
        <v>2354.0771239299997</v>
      </c>
      <c r="E56" s="36">
        <f>SUMIFS(СВЦЭМ!$D$39:$D$782,СВЦЭМ!$A$39:$A$782,$A56,СВЦЭМ!$B$39:$B$782,E$47)+'СЕТ СН'!$G$11+СВЦЭМ!$D$10+'СЕТ СН'!$G$6-'СЕТ СН'!$G$23</f>
        <v>2379.4082160399998</v>
      </c>
      <c r="F56" s="36">
        <f>SUMIFS(СВЦЭМ!$D$39:$D$782,СВЦЭМ!$A$39:$A$782,$A56,СВЦЭМ!$B$39:$B$782,F$47)+'СЕТ СН'!$G$11+СВЦЭМ!$D$10+'СЕТ СН'!$G$6-'СЕТ СН'!$G$23</f>
        <v>2370.4665063399998</v>
      </c>
      <c r="G56" s="36">
        <f>SUMIFS(СВЦЭМ!$D$39:$D$782,СВЦЭМ!$A$39:$A$782,$A56,СВЦЭМ!$B$39:$B$782,G$47)+'СЕТ СН'!$G$11+СВЦЭМ!$D$10+'СЕТ СН'!$G$6-'СЕТ СН'!$G$23</f>
        <v>2331.66224947</v>
      </c>
      <c r="H56" s="36">
        <f>SUMIFS(СВЦЭМ!$D$39:$D$782,СВЦЭМ!$A$39:$A$782,$A56,СВЦЭМ!$B$39:$B$782,H$47)+'СЕТ СН'!$G$11+СВЦЭМ!$D$10+'СЕТ СН'!$G$6-'СЕТ СН'!$G$23</f>
        <v>2257.70679728</v>
      </c>
      <c r="I56" s="36">
        <f>SUMIFS(СВЦЭМ!$D$39:$D$782,СВЦЭМ!$A$39:$A$782,$A56,СВЦЭМ!$B$39:$B$782,I$47)+'СЕТ СН'!$G$11+СВЦЭМ!$D$10+'СЕТ СН'!$G$6-'СЕТ СН'!$G$23</f>
        <v>2228.0205916700002</v>
      </c>
      <c r="J56" s="36">
        <f>SUMIFS(СВЦЭМ!$D$39:$D$782,СВЦЭМ!$A$39:$A$782,$A56,СВЦЭМ!$B$39:$B$782,J$47)+'СЕТ СН'!$G$11+СВЦЭМ!$D$10+'СЕТ СН'!$G$6-'СЕТ СН'!$G$23</f>
        <v>2131.85096841</v>
      </c>
      <c r="K56" s="36">
        <f>SUMIFS(СВЦЭМ!$D$39:$D$782,СВЦЭМ!$A$39:$A$782,$A56,СВЦЭМ!$B$39:$B$782,K$47)+'СЕТ СН'!$G$11+СВЦЭМ!$D$10+'СЕТ СН'!$G$6-'СЕТ СН'!$G$23</f>
        <v>2122.01155208</v>
      </c>
      <c r="L56" s="36">
        <f>SUMIFS(СВЦЭМ!$D$39:$D$782,СВЦЭМ!$A$39:$A$782,$A56,СВЦЭМ!$B$39:$B$782,L$47)+'СЕТ СН'!$G$11+СВЦЭМ!$D$10+'СЕТ СН'!$G$6-'СЕТ СН'!$G$23</f>
        <v>2106.3673536900001</v>
      </c>
      <c r="M56" s="36">
        <f>SUMIFS(СВЦЭМ!$D$39:$D$782,СВЦЭМ!$A$39:$A$782,$A56,СВЦЭМ!$B$39:$B$782,M$47)+'СЕТ СН'!$G$11+СВЦЭМ!$D$10+'СЕТ СН'!$G$6-'СЕТ СН'!$G$23</f>
        <v>2127.6796611700001</v>
      </c>
      <c r="N56" s="36">
        <f>SUMIFS(СВЦЭМ!$D$39:$D$782,СВЦЭМ!$A$39:$A$782,$A56,СВЦЭМ!$B$39:$B$782,N$47)+'СЕТ СН'!$G$11+СВЦЭМ!$D$10+'СЕТ СН'!$G$6-'СЕТ СН'!$G$23</f>
        <v>2156.8575989199999</v>
      </c>
      <c r="O56" s="36">
        <f>SUMIFS(СВЦЭМ!$D$39:$D$782,СВЦЭМ!$A$39:$A$782,$A56,СВЦЭМ!$B$39:$B$782,O$47)+'СЕТ СН'!$G$11+СВЦЭМ!$D$10+'СЕТ СН'!$G$6-'СЕТ СН'!$G$23</f>
        <v>2149.35303608</v>
      </c>
      <c r="P56" s="36">
        <f>SUMIFS(СВЦЭМ!$D$39:$D$782,СВЦЭМ!$A$39:$A$782,$A56,СВЦЭМ!$B$39:$B$782,P$47)+'СЕТ СН'!$G$11+СВЦЭМ!$D$10+'СЕТ СН'!$G$6-'СЕТ СН'!$G$23</f>
        <v>2137.63132928</v>
      </c>
      <c r="Q56" s="36">
        <f>SUMIFS(СВЦЭМ!$D$39:$D$782,СВЦЭМ!$A$39:$A$782,$A56,СВЦЭМ!$B$39:$B$782,Q$47)+'СЕТ СН'!$G$11+СВЦЭМ!$D$10+'СЕТ СН'!$G$6-'СЕТ СН'!$G$23</f>
        <v>2171.2266879200001</v>
      </c>
      <c r="R56" s="36">
        <f>SUMIFS(СВЦЭМ!$D$39:$D$782,СВЦЭМ!$A$39:$A$782,$A56,СВЦЭМ!$B$39:$B$782,R$47)+'СЕТ СН'!$G$11+СВЦЭМ!$D$10+'СЕТ СН'!$G$6-'СЕТ СН'!$G$23</f>
        <v>2166.46248345</v>
      </c>
      <c r="S56" s="36">
        <f>SUMIFS(СВЦЭМ!$D$39:$D$782,СВЦЭМ!$A$39:$A$782,$A56,СВЦЭМ!$B$39:$B$782,S$47)+'СЕТ СН'!$G$11+СВЦЭМ!$D$10+'СЕТ СН'!$G$6-'СЕТ СН'!$G$23</f>
        <v>2149.2439643299999</v>
      </c>
      <c r="T56" s="36">
        <f>SUMIFS(СВЦЭМ!$D$39:$D$782,СВЦЭМ!$A$39:$A$782,$A56,СВЦЭМ!$B$39:$B$782,T$47)+'СЕТ СН'!$G$11+СВЦЭМ!$D$10+'СЕТ СН'!$G$6-'СЕТ СН'!$G$23</f>
        <v>2147.40058688</v>
      </c>
      <c r="U56" s="36">
        <f>SUMIFS(СВЦЭМ!$D$39:$D$782,СВЦЭМ!$A$39:$A$782,$A56,СВЦЭМ!$B$39:$B$782,U$47)+'СЕТ СН'!$G$11+СВЦЭМ!$D$10+'СЕТ СН'!$G$6-'СЕТ СН'!$G$23</f>
        <v>2149.1621946</v>
      </c>
      <c r="V56" s="36">
        <f>SUMIFS(СВЦЭМ!$D$39:$D$782,СВЦЭМ!$A$39:$A$782,$A56,СВЦЭМ!$B$39:$B$782,V$47)+'СЕТ СН'!$G$11+СВЦЭМ!$D$10+'СЕТ СН'!$G$6-'СЕТ СН'!$G$23</f>
        <v>2162.7444242799997</v>
      </c>
      <c r="W56" s="36">
        <f>SUMIFS(СВЦЭМ!$D$39:$D$782,СВЦЭМ!$A$39:$A$782,$A56,СВЦЭМ!$B$39:$B$782,W$47)+'СЕТ СН'!$G$11+СВЦЭМ!$D$10+'СЕТ СН'!$G$6-'СЕТ СН'!$G$23</f>
        <v>2182.5558803700001</v>
      </c>
      <c r="X56" s="36">
        <f>SUMIFS(СВЦЭМ!$D$39:$D$782,СВЦЭМ!$A$39:$A$782,$A56,СВЦЭМ!$B$39:$B$782,X$47)+'СЕТ СН'!$G$11+СВЦЭМ!$D$10+'СЕТ СН'!$G$6-'СЕТ СН'!$G$23</f>
        <v>2257.3764014099997</v>
      </c>
      <c r="Y56" s="36">
        <f>SUMIFS(СВЦЭМ!$D$39:$D$782,СВЦЭМ!$A$39:$A$782,$A56,СВЦЭМ!$B$39:$B$782,Y$47)+'СЕТ СН'!$G$11+СВЦЭМ!$D$10+'СЕТ СН'!$G$6-'СЕТ СН'!$G$23</f>
        <v>2314.2266158899997</v>
      </c>
    </row>
    <row r="57" spans="1:25" ht="15.75" x14ac:dyDescent="0.2">
      <c r="A57" s="35">
        <f t="shared" si="1"/>
        <v>45575</v>
      </c>
      <c r="B57" s="36">
        <f>SUMIFS(СВЦЭМ!$D$39:$D$782,СВЦЭМ!$A$39:$A$782,$A57,СВЦЭМ!$B$39:$B$782,B$47)+'СЕТ СН'!$G$11+СВЦЭМ!$D$10+'СЕТ СН'!$G$6-'СЕТ СН'!$G$23</f>
        <v>2291.52590921</v>
      </c>
      <c r="C57" s="36">
        <f>SUMIFS(СВЦЭМ!$D$39:$D$782,СВЦЭМ!$A$39:$A$782,$A57,СВЦЭМ!$B$39:$B$782,C$47)+'СЕТ СН'!$G$11+СВЦЭМ!$D$10+'СЕТ СН'!$G$6-'СЕТ СН'!$G$23</f>
        <v>2330.7934731400001</v>
      </c>
      <c r="D57" s="36">
        <f>SUMIFS(СВЦЭМ!$D$39:$D$782,СВЦЭМ!$A$39:$A$782,$A57,СВЦЭМ!$B$39:$B$782,D$47)+'СЕТ СН'!$G$11+СВЦЭМ!$D$10+'СЕТ СН'!$G$6-'СЕТ СН'!$G$23</f>
        <v>2315.2942028500001</v>
      </c>
      <c r="E57" s="36">
        <f>SUMIFS(СВЦЭМ!$D$39:$D$782,СВЦЭМ!$A$39:$A$782,$A57,СВЦЭМ!$B$39:$B$782,E$47)+'СЕТ СН'!$G$11+СВЦЭМ!$D$10+'СЕТ СН'!$G$6-'СЕТ СН'!$G$23</f>
        <v>2319.4985430299998</v>
      </c>
      <c r="F57" s="36">
        <f>SUMIFS(СВЦЭМ!$D$39:$D$782,СВЦЭМ!$A$39:$A$782,$A57,СВЦЭМ!$B$39:$B$782,F$47)+'СЕТ СН'!$G$11+СВЦЭМ!$D$10+'СЕТ СН'!$G$6-'СЕТ СН'!$G$23</f>
        <v>2327.26365708</v>
      </c>
      <c r="G57" s="36">
        <f>SUMIFS(СВЦЭМ!$D$39:$D$782,СВЦЭМ!$A$39:$A$782,$A57,СВЦЭМ!$B$39:$B$782,G$47)+'СЕТ СН'!$G$11+СВЦЭМ!$D$10+'СЕТ СН'!$G$6-'СЕТ СН'!$G$23</f>
        <v>2296.4550928600001</v>
      </c>
      <c r="H57" s="36">
        <f>SUMIFS(СВЦЭМ!$D$39:$D$782,СВЦЭМ!$A$39:$A$782,$A57,СВЦЭМ!$B$39:$B$782,H$47)+'СЕТ СН'!$G$11+СВЦЭМ!$D$10+'СЕТ СН'!$G$6-'СЕТ СН'!$G$23</f>
        <v>2196.6611330000001</v>
      </c>
      <c r="I57" s="36">
        <f>SUMIFS(СВЦЭМ!$D$39:$D$782,СВЦЭМ!$A$39:$A$782,$A57,СВЦЭМ!$B$39:$B$782,I$47)+'СЕТ СН'!$G$11+СВЦЭМ!$D$10+'СЕТ СН'!$G$6-'СЕТ СН'!$G$23</f>
        <v>2105.30846397</v>
      </c>
      <c r="J57" s="36">
        <f>SUMIFS(СВЦЭМ!$D$39:$D$782,СВЦЭМ!$A$39:$A$782,$A57,СВЦЭМ!$B$39:$B$782,J$47)+'СЕТ СН'!$G$11+СВЦЭМ!$D$10+'СЕТ СН'!$G$6-'СЕТ СН'!$G$23</f>
        <v>2063.7950086199999</v>
      </c>
      <c r="K57" s="36">
        <f>SUMIFS(СВЦЭМ!$D$39:$D$782,СВЦЭМ!$A$39:$A$782,$A57,СВЦЭМ!$B$39:$B$782,K$47)+'СЕТ СН'!$G$11+СВЦЭМ!$D$10+'СЕТ СН'!$G$6-'СЕТ СН'!$G$23</f>
        <v>2055.11151986</v>
      </c>
      <c r="L57" s="36">
        <f>SUMIFS(СВЦЭМ!$D$39:$D$782,СВЦЭМ!$A$39:$A$782,$A57,СВЦЭМ!$B$39:$B$782,L$47)+'СЕТ СН'!$G$11+СВЦЭМ!$D$10+'СЕТ СН'!$G$6-'СЕТ СН'!$G$23</f>
        <v>2049.3553599699999</v>
      </c>
      <c r="M57" s="36">
        <f>SUMIFS(СВЦЭМ!$D$39:$D$782,СВЦЭМ!$A$39:$A$782,$A57,СВЦЭМ!$B$39:$B$782,M$47)+'СЕТ СН'!$G$11+СВЦЭМ!$D$10+'СЕТ СН'!$G$6-'СЕТ СН'!$G$23</f>
        <v>2075.59618383</v>
      </c>
      <c r="N57" s="36">
        <f>SUMIFS(СВЦЭМ!$D$39:$D$782,СВЦЭМ!$A$39:$A$782,$A57,СВЦЭМ!$B$39:$B$782,N$47)+'СЕТ СН'!$G$11+СВЦЭМ!$D$10+'СЕТ СН'!$G$6-'СЕТ СН'!$G$23</f>
        <v>2074.9705013499997</v>
      </c>
      <c r="O57" s="36">
        <f>SUMIFS(СВЦЭМ!$D$39:$D$782,СВЦЭМ!$A$39:$A$782,$A57,СВЦЭМ!$B$39:$B$782,O$47)+'СЕТ СН'!$G$11+СВЦЭМ!$D$10+'СЕТ СН'!$G$6-'СЕТ СН'!$G$23</f>
        <v>2084.1032477700001</v>
      </c>
      <c r="P57" s="36">
        <f>SUMIFS(СВЦЭМ!$D$39:$D$782,СВЦЭМ!$A$39:$A$782,$A57,СВЦЭМ!$B$39:$B$782,P$47)+'СЕТ СН'!$G$11+СВЦЭМ!$D$10+'СЕТ СН'!$G$6-'СЕТ СН'!$G$23</f>
        <v>2097.9240668399998</v>
      </c>
      <c r="Q57" s="36">
        <f>SUMIFS(СВЦЭМ!$D$39:$D$782,СВЦЭМ!$A$39:$A$782,$A57,СВЦЭМ!$B$39:$B$782,Q$47)+'СЕТ СН'!$G$11+СВЦЭМ!$D$10+'СЕТ СН'!$G$6-'СЕТ СН'!$G$23</f>
        <v>2120.98012866</v>
      </c>
      <c r="R57" s="36">
        <f>SUMIFS(СВЦЭМ!$D$39:$D$782,СВЦЭМ!$A$39:$A$782,$A57,СВЦЭМ!$B$39:$B$782,R$47)+'СЕТ СН'!$G$11+СВЦЭМ!$D$10+'СЕТ СН'!$G$6-'СЕТ СН'!$G$23</f>
        <v>2118.83721943</v>
      </c>
      <c r="S57" s="36">
        <f>SUMIFS(СВЦЭМ!$D$39:$D$782,СВЦЭМ!$A$39:$A$782,$A57,СВЦЭМ!$B$39:$B$782,S$47)+'СЕТ СН'!$G$11+СВЦЭМ!$D$10+'СЕТ СН'!$G$6-'СЕТ СН'!$G$23</f>
        <v>2111.78082726</v>
      </c>
      <c r="T57" s="36">
        <f>SUMIFS(СВЦЭМ!$D$39:$D$782,СВЦЭМ!$A$39:$A$782,$A57,СВЦЭМ!$B$39:$B$782,T$47)+'СЕТ СН'!$G$11+СВЦЭМ!$D$10+'СЕТ СН'!$G$6-'СЕТ СН'!$G$23</f>
        <v>2047.42266421</v>
      </c>
      <c r="U57" s="36">
        <f>SUMIFS(СВЦЭМ!$D$39:$D$782,СВЦЭМ!$A$39:$A$782,$A57,СВЦЭМ!$B$39:$B$782,U$47)+'СЕТ СН'!$G$11+СВЦЭМ!$D$10+'СЕТ СН'!$G$6-'СЕТ СН'!$G$23</f>
        <v>1977.8677840800001</v>
      </c>
      <c r="V57" s="36">
        <f>SUMIFS(СВЦЭМ!$D$39:$D$782,СВЦЭМ!$A$39:$A$782,$A57,СВЦЭМ!$B$39:$B$782,V$47)+'СЕТ СН'!$G$11+СВЦЭМ!$D$10+'СЕТ СН'!$G$6-'СЕТ СН'!$G$23</f>
        <v>1977.7121756200002</v>
      </c>
      <c r="W57" s="36">
        <f>SUMIFS(СВЦЭМ!$D$39:$D$782,СВЦЭМ!$A$39:$A$782,$A57,СВЦЭМ!$B$39:$B$782,W$47)+'СЕТ СН'!$G$11+СВЦЭМ!$D$10+'СЕТ СН'!$G$6-'СЕТ СН'!$G$23</f>
        <v>1994.6593040100001</v>
      </c>
      <c r="X57" s="36">
        <f>SUMIFS(СВЦЭМ!$D$39:$D$782,СВЦЭМ!$A$39:$A$782,$A57,СВЦЭМ!$B$39:$B$782,X$47)+'СЕТ СН'!$G$11+СВЦЭМ!$D$10+'СЕТ СН'!$G$6-'СЕТ СН'!$G$23</f>
        <v>2058.0080786499998</v>
      </c>
      <c r="Y57" s="36">
        <f>SUMIFS(СВЦЭМ!$D$39:$D$782,СВЦЭМ!$A$39:$A$782,$A57,СВЦЭМ!$B$39:$B$782,Y$47)+'СЕТ СН'!$G$11+СВЦЭМ!$D$10+'СЕТ СН'!$G$6-'СЕТ СН'!$G$23</f>
        <v>2130.5388404599998</v>
      </c>
    </row>
    <row r="58" spans="1:25" ht="15.75" x14ac:dyDescent="0.2">
      <c r="A58" s="35">
        <f t="shared" si="1"/>
        <v>45576</v>
      </c>
      <c r="B58" s="36">
        <f>SUMIFS(СВЦЭМ!$D$39:$D$782,СВЦЭМ!$A$39:$A$782,$A58,СВЦЭМ!$B$39:$B$782,B$47)+'СЕТ СН'!$G$11+СВЦЭМ!$D$10+'СЕТ СН'!$G$6-'СЕТ СН'!$G$23</f>
        <v>2280.8655545000001</v>
      </c>
      <c r="C58" s="36">
        <f>SUMIFS(СВЦЭМ!$D$39:$D$782,СВЦЭМ!$A$39:$A$782,$A58,СВЦЭМ!$B$39:$B$782,C$47)+'СЕТ СН'!$G$11+СВЦЭМ!$D$10+'СЕТ СН'!$G$6-'СЕТ СН'!$G$23</f>
        <v>2332.6534886300001</v>
      </c>
      <c r="D58" s="36">
        <f>SUMIFS(СВЦЭМ!$D$39:$D$782,СВЦЭМ!$A$39:$A$782,$A58,СВЦЭМ!$B$39:$B$782,D$47)+'СЕТ СН'!$G$11+СВЦЭМ!$D$10+'СЕТ СН'!$G$6-'СЕТ СН'!$G$23</f>
        <v>2342.7764377799999</v>
      </c>
      <c r="E58" s="36">
        <f>SUMIFS(СВЦЭМ!$D$39:$D$782,СВЦЭМ!$A$39:$A$782,$A58,СВЦЭМ!$B$39:$B$782,E$47)+'СЕТ СН'!$G$11+СВЦЭМ!$D$10+'СЕТ СН'!$G$6-'СЕТ СН'!$G$23</f>
        <v>2349.0879915</v>
      </c>
      <c r="F58" s="36">
        <f>SUMIFS(СВЦЭМ!$D$39:$D$782,СВЦЭМ!$A$39:$A$782,$A58,СВЦЭМ!$B$39:$B$782,F$47)+'СЕТ СН'!$G$11+СВЦЭМ!$D$10+'СЕТ СН'!$G$6-'СЕТ СН'!$G$23</f>
        <v>2369.58038928</v>
      </c>
      <c r="G58" s="36">
        <f>SUMIFS(СВЦЭМ!$D$39:$D$782,СВЦЭМ!$A$39:$A$782,$A58,СВЦЭМ!$B$39:$B$782,G$47)+'СЕТ СН'!$G$11+СВЦЭМ!$D$10+'СЕТ СН'!$G$6-'СЕТ СН'!$G$23</f>
        <v>2356.6532552399999</v>
      </c>
      <c r="H58" s="36">
        <f>SUMIFS(СВЦЭМ!$D$39:$D$782,СВЦЭМ!$A$39:$A$782,$A58,СВЦЭМ!$B$39:$B$782,H$47)+'СЕТ СН'!$G$11+СВЦЭМ!$D$10+'СЕТ СН'!$G$6-'СЕТ СН'!$G$23</f>
        <v>2246.0511214399999</v>
      </c>
      <c r="I58" s="36">
        <f>SUMIFS(СВЦЭМ!$D$39:$D$782,СВЦЭМ!$A$39:$A$782,$A58,СВЦЭМ!$B$39:$B$782,I$47)+'СЕТ СН'!$G$11+СВЦЭМ!$D$10+'СЕТ СН'!$G$6-'СЕТ СН'!$G$23</f>
        <v>2178.60442066</v>
      </c>
      <c r="J58" s="36">
        <f>SUMIFS(СВЦЭМ!$D$39:$D$782,СВЦЭМ!$A$39:$A$782,$A58,СВЦЭМ!$B$39:$B$782,J$47)+'СЕТ СН'!$G$11+СВЦЭМ!$D$10+'СЕТ СН'!$G$6-'СЕТ СН'!$G$23</f>
        <v>2123.60848588</v>
      </c>
      <c r="K58" s="36">
        <f>SUMIFS(СВЦЭМ!$D$39:$D$782,СВЦЭМ!$A$39:$A$782,$A58,СВЦЭМ!$B$39:$B$782,K$47)+'СЕТ СН'!$G$11+СВЦЭМ!$D$10+'СЕТ СН'!$G$6-'СЕТ СН'!$G$23</f>
        <v>2121.5811843699998</v>
      </c>
      <c r="L58" s="36">
        <f>SUMIFS(СВЦЭМ!$D$39:$D$782,СВЦЭМ!$A$39:$A$782,$A58,СВЦЭМ!$B$39:$B$782,L$47)+'СЕТ СН'!$G$11+СВЦЭМ!$D$10+'СЕТ СН'!$G$6-'СЕТ СН'!$G$23</f>
        <v>2118.9005470799998</v>
      </c>
      <c r="M58" s="36">
        <f>SUMIFS(СВЦЭМ!$D$39:$D$782,СВЦЭМ!$A$39:$A$782,$A58,СВЦЭМ!$B$39:$B$782,M$47)+'СЕТ СН'!$G$11+СВЦЭМ!$D$10+'СЕТ СН'!$G$6-'СЕТ СН'!$G$23</f>
        <v>2103.9509080899998</v>
      </c>
      <c r="N58" s="36">
        <f>SUMIFS(СВЦЭМ!$D$39:$D$782,СВЦЭМ!$A$39:$A$782,$A58,СВЦЭМ!$B$39:$B$782,N$47)+'СЕТ СН'!$G$11+СВЦЭМ!$D$10+'СЕТ СН'!$G$6-'СЕТ СН'!$G$23</f>
        <v>2150.45916941</v>
      </c>
      <c r="O58" s="36">
        <f>SUMIFS(СВЦЭМ!$D$39:$D$782,СВЦЭМ!$A$39:$A$782,$A58,СВЦЭМ!$B$39:$B$782,O$47)+'СЕТ СН'!$G$11+СВЦЭМ!$D$10+'СЕТ СН'!$G$6-'СЕТ СН'!$G$23</f>
        <v>2145.7793800999998</v>
      </c>
      <c r="P58" s="36">
        <f>SUMIFS(СВЦЭМ!$D$39:$D$782,СВЦЭМ!$A$39:$A$782,$A58,СВЦЭМ!$B$39:$B$782,P$47)+'СЕТ СН'!$G$11+СВЦЭМ!$D$10+'СЕТ СН'!$G$6-'СЕТ СН'!$G$23</f>
        <v>2149.1886393700001</v>
      </c>
      <c r="Q58" s="36">
        <f>SUMIFS(СВЦЭМ!$D$39:$D$782,СВЦЭМ!$A$39:$A$782,$A58,СВЦЭМ!$B$39:$B$782,Q$47)+'СЕТ СН'!$G$11+СВЦЭМ!$D$10+'СЕТ СН'!$G$6-'СЕТ СН'!$G$23</f>
        <v>2154.4951436799997</v>
      </c>
      <c r="R58" s="36">
        <f>SUMIFS(СВЦЭМ!$D$39:$D$782,СВЦЭМ!$A$39:$A$782,$A58,СВЦЭМ!$B$39:$B$782,R$47)+'СЕТ СН'!$G$11+СВЦЭМ!$D$10+'СЕТ СН'!$G$6-'СЕТ СН'!$G$23</f>
        <v>2153.3905507899999</v>
      </c>
      <c r="S58" s="36">
        <f>SUMIFS(СВЦЭМ!$D$39:$D$782,СВЦЭМ!$A$39:$A$782,$A58,СВЦЭМ!$B$39:$B$782,S$47)+'СЕТ СН'!$G$11+СВЦЭМ!$D$10+'СЕТ СН'!$G$6-'СЕТ СН'!$G$23</f>
        <v>2142.82461964</v>
      </c>
      <c r="T58" s="36">
        <f>SUMIFS(СВЦЭМ!$D$39:$D$782,СВЦЭМ!$A$39:$A$782,$A58,СВЦЭМ!$B$39:$B$782,T$47)+'СЕТ СН'!$G$11+СВЦЭМ!$D$10+'СЕТ СН'!$G$6-'СЕТ СН'!$G$23</f>
        <v>2094.4378650099998</v>
      </c>
      <c r="U58" s="36">
        <f>SUMIFS(СВЦЭМ!$D$39:$D$782,СВЦЭМ!$A$39:$A$782,$A58,СВЦЭМ!$B$39:$B$782,U$47)+'СЕТ СН'!$G$11+СВЦЭМ!$D$10+'СЕТ СН'!$G$6-'СЕТ СН'!$G$23</f>
        <v>2047.4593136600001</v>
      </c>
      <c r="V58" s="36">
        <f>SUMIFS(СВЦЭМ!$D$39:$D$782,СВЦЭМ!$A$39:$A$782,$A58,СВЦЭМ!$B$39:$B$782,V$47)+'СЕТ СН'!$G$11+СВЦЭМ!$D$10+'СЕТ СН'!$G$6-'СЕТ СН'!$G$23</f>
        <v>2059.8157653899998</v>
      </c>
      <c r="W58" s="36">
        <f>SUMIFS(СВЦЭМ!$D$39:$D$782,СВЦЭМ!$A$39:$A$782,$A58,СВЦЭМ!$B$39:$B$782,W$47)+'СЕТ СН'!$G$11+СВЦЭМ!$D$10+'СЕТ СН'!$G$6-'СЕТ СН'!$G$23</f>
        <v>2079.2357137999998</v>
      </c>
      <c r="X58" s="36">
        <f>SUMIFS(СВЦЭМ!$D$39:$D$782,СВЦЭМ!$A$39:$A$782,$A58,СВЦЭМ!$B$39:$B$782,X$47)+'СЕТ СН'!$G$11+СВЦЭМ!$D$10+'СЕТ СН'!$G$6-'СЕТ СН'!$G$23</f>
        <v>2152.9024649799999</v>
      </c>
      <c r="Y58" s="36">
        <f>SUMIFS(СВЦЭМ!$D$39:$D$782,СВЦЭМ!$A$39:$A$782,$A58,СВЦЭМ!$B$39:$B$782,Y$47)+'СЕТ СН'!$G$11+СВЦЭМ!$D$10+'СЕТ СН'!$G$6-'СЕТ СН'!$G$23</f>
        <v>2218.7437962999998</v>
      </c>
    </row>
    <row r="59" spans="1:25" ht="15.75" x14ac:dyDescent="0.2">
      <c r="A59" s="35">
        <f t="shared" si="1"/>
        <v>45577</v>
      </c>
      <c r="B59" s="36">
        <f>SUMIFS(СВЦЭМ!$D$39:$D$782,СВЦЭМ!$A$39:$A$782,$A59,СВЦЭМ!$B$39:$B$782,B$47)+'СЕТ СН'!$G$11+СВЦЭМ!$D$10+'СЕТ СН'!$G$6-'СЕТ СН'!$G$23</f>
        <v>2232.8531424100001</v>
      </c>
      <c r="C59" s="36">
        <f>SUMIFS(СВЦЭМ!$D$39:$D$782,СВЦЭМ!$A$39:$A$782,$A59,СВЦЭМ!$B$39:$B$782,C$47)+'СЕТ СН'!$G$11+СВЦЭМ!$D$10+'СЕТ СН'!$G$6-'СЕТ СН'!$G$23</f>
        <v>2301.8219368599998</v>
      </c>
      <c r="D59" s="36">
        <f>SUMIFS(СВЦЭМ!$D$39:$D$782,СВЦЭМ!$A$39:$A$782,$A59,СВЦЭМ!$B$39:$B$782,D$47)+'СЕТ СН'!$G$11+СВЦЭМ!$D$10+'СЕТ СН'!$G$6-'СЕТ СН'!$G$23</f>
        <v>2359.9391199500001</v>
      </c>
      <c r="E59" s="36">
        <f>SUMIFS(СВЦЭМ!$D$39:$D$782,СВЦЭМ!$A$39:$A$782,$A59,СВЦЭМ!$B$39:$B$782,E$47)+'СЕТ СН'!$G$11+СВЦЭМ!$D$10+'СЕТ СН'!$G$6-'СЕТ СН'!$G$23</f>
        <v>2352.13973988</v>
      </c>
      <c r="F59" s="36">
        <f>SUMIFS(СВЦЭМ!$D$39:$D$782,СВЦЭМ!$A$39:$A$782,$A59,СВЦЭМ!$B$39:$B$782,F$47)+'СЕТ СН'!$G$11+СВЦЭМ!$D$10+'СЕТ СН'!$G$6-'СЕТ СН'!$G$23</f>
        <v>2345.8720013399998</v>
      </c>
      <c r="G59" s="36">
        <f>SUMIFS(СВЦЭМ!$D$39:$D$782,СВЦЭМ!$A$39:$A$782,$A59,СВЦЭМ!$B$39:$B$782,G$47)+'СЕТ СН'!$G$11+СВЦЭМ!$D$10+'СЕТ СН'!$G$6-'СЕТ СН'!$G$23</f>
        <v>2351.8534726399998</v>
      </c>
      <c r="H59" s="36">
        <f>SUMIFS(СВЦЭМ!$D$39:$D$782,СВЦЭМ!$A$39:$A$782,$A59,СВЦЭМ!$B$39:$B$782,H$47)+'СЕТ СН'!$G$11+СВЦЭМ!$D$10+'СЕТ СН'!$G$6-'СЕТ СН'!$G$23</f>
        <v>2326.9985790599999</v>
      </c>
      <c r="I59" s="36">
        <f>SUMIFS(СВЦЭМ!$D$39:$D$782,СВЦЭМ!$A$39:$A$782,$A59,СВЦЭМ!$B$39:$B$782,I$47)+'СЕТ СН'!$G$11+СВЦЭМ!$D$10+'СЕТ СН'!$G$6-'СЕТ СН'!$G$23</f>
        <v>2271.2869378099999</v>
      </c>
      <c r="J59" s="36">
        <f>SUMIFS(СВЦЭМ!$D$39:$D$782,СВЦЭМ!$A$39:$A$782,$A59,СВЦЭМ!$B$39:$B$782,J$47)+'СЕТ СН'!$G$11+СВЦЭМ!$D$10+'СЕТ СН'!$G$6-'СЕТ СН'!$G$23</f>
        <v>2171.1540821600001</v>
      </c>
      <c r="K59" s="36">
        <f>SUMIFS(СВЦЭМ!$D$39:$D$782,СВЦЭМ!$A$39:$A$782,$A59,СВЦЭМ!$B$39:$B$782,K$47)+'СЕТ СН'!$G$11+СВЦЭМ!$D$10+'СЕТ СН'!$G$6-'СЕТ СН'!$G$23</f>
        <v>2108.05434952</v>
      </c>
      <c r="L59" s="36">
        <f>SUMIFS(СВЦЭМ!$D$39:$D$782,СВЦЭМ!$A$39:$A$782,$A59,СВЦЭМ!$B$39:$B$782,L$47)+'СЕТ СН'!$G$11+СВЦЭМ!$D$10+'СЕТ СН'!$G$6-'СЕТ СН'!$G$23</f>
        <v>2074.6888379900001</v>
      </c>
      <c r="M59" s="36">
        <f>SUMIFS(СВЦЭМ!$D$39:$D$782,СВЦЭМ!$A$39:$A$782,$A59,СВЦЭМ!$B$39:$B$782,M$47)+'СЕТ СН'!$G$11+СВЦЭМ!$D$10+'СЕТ СН'!$G$6-'СЕТ СН'!$G$23</f>
        <v>2061.70037383</v>
      </c>
      <c r="N59" s="36">
        <f>SUMIFS(СВЦЭМ!$D$39:$D$782,СВЦЭМ!$A$39:$A$782,$A59,СВЦЭМ!$B$39:$B$782,N$47)+'СЕТ СН'!$G$11+СВЦЭМ!$D$10+'СЕТ СН'!$G$6-'СЕТ СН'!$G$23</f>
        <v>2074.2870228199999</v>
      </c>
      <c r="O59" s="36">
        <f>SUMIFS(СВЦЭМ!$D$39:$D$782,СВЦЭМ!$A$39:$A$782,$A59,СВЦЭМ!$B$39:$B$782,O$47)+'СЕТ СН'!$G$11+СВЦЭМ!$D$10+'СЕТ СН'!$G$6-'СЕТ СН'!$G$23</f>
        <v>2079.8088670399998</v>
      </c>
      <c r="P59" s="36">
        <f>SUMIFS(СВЦЭМ!$D$39:$D$782,СВЦЭМ!$A$39:$A$782,$A59,СВЦЭМ!$B$39:$B$782,P$47)+'СЕТ СН'!$G$11+СВЦЭМ!$D$10+'СЕТ СН'!$G$6-'СЕТ СН'!$G$23</f>
        <v>2094.38163067</v>
      </c>
      <c r="Q59" s="36">
        <f>SUMIFS(СВЦЭМ!$D$39:$D$782,СВЦЭМ!$A$39:$A$782,$A59,СВЦЭМ!$B$39:$B$782,Q$47)+'СЕТ СН'!$G$11+СВЦЭМ!$D$10+'СЕТ СН'!$G$6-'СЕТ СН'!$G$23</f>
        <v>2098.8596990299998</v>
      </c>
      <c r="R59" s="36">
        <f>SUMIFS(СВЦЭМ!$D$39:$D$782,СВЦЭМ!$A$39:$A$782,$A59,СВЦЭМ!$B$39:$B$782,R$47)+'СЕТ СН'!$G$11+СВЦЭМ!$D$10+'СЕТ СН'!$G$6-'СЕТ СН'!$G$23</f>
        <v>2104.8882141499998</v>
      </c>
      <c r="S59" s="36">
        <f>SUMIFS(СВЦЭМ!$D$39:$D$782,СВЦЭМ!$A$39:$A$782,$A59,СВЦЭМ!$B$39:$B$782,S$47)+'СЕТ СН'!$G$11+СВЦЭМ!$D$10+'СЕТ СН'!$G$6-'СЕТ СН'!$G$23</f>
        <v>2100.3125333600001</v>
      </c>
      <c r="T59" s="36">
        <f>SUMIFS(СВЦЭМ!$D$39:$D$782,СВЦЭМ!$A$39:$A$782,$A59,СВЦЭМ!$B$39:$B$782,T$47)+'СЕТ СН'!$G$11+СВЦЭМ!$D$10+'СЕТ СН'!$G$6-'СЕТ СН'!$G$23</f>
        <v>2057.9028842899997</v>
      </c>
      <c r="U59" s="36">
        <f>SUMIFS(СВЦЭМ!$D$39:$D$782,СВЦЭМ!$A$39:$A$782,$A59,СВЦЭМ!$B$39:$B$782,U$47)+'СЕТ СН'!$G$11+СВЦЭМ!$D$10+'СЕТ СН'!$G$6-'СЕТ СН'!$G$23</f>
        <v>2006.8294924100001</v>
      </c>
      <c r="V59" s="36">
        <f>SUMIFS(СВЦЭМ!$D$39:$D$782,СВЦЭМ!$A$39:$A$782,$A59,СВЦЭМ!$B$39:$B$782,V$47)+'СЕТ СН'!$G$11+СВЦЭМ!$D$10+'СЕТ СН'!$G$6-'СЕТ СН'!$G$23</f>
        <v>2018.41529838</v>
      </c>
      <c r="W59" s="36">
        <f>SUMIFS(СВЦЭМ!$D$39:$D$782,СВЦЭМ!$A$39:$A$782,$A59,СВЦЭМ!$B$39:$B$782,W$47)+'СЕТ СН'!$G$11+СВЦЭМ!$D$10+'СЕТ СН'!$G$6-'СЕТ СН'!$G$23</f>
        <v>2036.89007522</v>
      </c>
      <c r="X59" s="36">
        <f>SUMIFS(СВЦЭМ!$D$39:$D$782,СВЦЭМ!$A$39:$A$782,$A59,СВЦЭМ!$B$39:$B$782,X$47)+'СЕТ СН'!$G$11+СВЦЭМ!$D$10+'СЕТ СН'!$G$6-'СЕТ СН'!$G$23</f>
        <v>2093.1788415800002</v>
      </c>
      <c r="Y59" s="36">
        <f>SUMIFS(СВЦЭМ!$D$39:$D$782,СВЦЭМ!$A$39:$A$782,$A59,СВЦЭМ!$B$39:$B$782,Y$47)+'СЕТ СН'!$G$11+СВЦЭМ!$D$10+'СЕТ СН'!$G$6-'СЕТ СН'!$G$23</f>
        <v>2180.9122487999998</v>
      </c>
    </row>
    <row r="60" spans="1:25" ht="15.75" x14ac:dyDescent="0.2">
      <c r="A60" s="35">
        <f t="shared" si="1"/>
        <v>45578</v>
      </c>
      <c r="B60" s="36">
        <f>SUMIFS(СВЦЭМ!$D$39:$D$782,СВЦЭМ!$A$39:$A$782,$A60,СВЦЭМ!$B$39:$B$782,B$47)+'СЕТ СН'!$G$11+СВЦЭМ!$D$10+'СЕТ СН'!$G$6-'СЕТ СН'!$G$23</f>
        <v>2202.4177536399998</v>
      </c>
      <c r="C60" s="36">
        <f>SUMIFS(СВЦЭМ!$D$39:$D$782,СВЦЭМ!$A$39:$A$782,$A60,СВЦЭМ!$B$39:$B$782,C$47)+'СЕТ СН'!$G$11+СВЦЭМ!$D$10+'СЕТ СН'!$G$6-'СЕТ СН'!$G$23</f>
        <v>2249.12592283</v>
      </c>
      <c r="D60" s="36">
        <f>SUMIFS(СВЦЭМ!$D$39:$D$782,СВЦЭМ!$A$39:$A$782,$A60,СВЦЭМ!$B$39:$B$782,D$47)+'СЕТ СН'!$G$11+СВЦЭМ!$D$10+'СЕТ СН'!$G$6-'СЕТ СН'!$G$23</f>
        <v>2305.60405502</v>
      </c>
      <c r="E60" s="36">
        <f>SUMIFS(СВЦЭМ!$D$39:$D$782,СВЦЭМ!$A$39:$A$782,$A60,СВЦЭМ!$B$39:$B$782,E$47)+'СЕТ СН'!$G$11+СВЦЭМ!$D$10+'СЕТ СН'!$G$6-'СЕТ СН'!$G$23</f>
        <v>2354.8325159400001</v>
      </c>
      <c r="F60" s="36">
        <f>SUMIFS(СВЦЭМ!$D$39:$D$782,СВЦЭМ!$A$39:$A$782,$A60,СВЦЭМ!$B$39:$B$782,F$47)+'СЕТ СН'!$G$11+СВЦЭМ!$D$10+'СЕТ СН'!$G$6-'СЕТ СН'!$G$23</f>
        <v>2356.0856396999998</v>
      </c>
      <c r="G60" s="36">
        <f>SUMIFS(СВЦЭМ!$D$39:$D$782,СВЦЭМ!$A$39:$A$782,$A60,СВЦЭМ!$B$39:$B$782,G$47)+'СЕТ СН'!$G$11+СВЦЭМ!$D$10+'СЕТ СН'!$G$6-'СЕТ СН'!$G$23</f>
        <v>2346.1695125699998</v>
      </c>
      <c r="H60" s="36">
        <f>SUMIFS(СВЦЭМ!$D$39:$D$782,СВЦЭМ!$A$39:$A$782,$A60,СВЦЭМ!$B$39:$B$782,H$47)+'СЕТ СН'!$G$11+СВЦЭМ!$D$10+'СЕТ СН'!$G$6-'СЕТ СН'!$G$23</f>
        <v>2308.6672579699998</v>
      </c>
      <c r="I60" s="36">
        <f>SUMIFS(СВЦЭМ!$D$39:$D$782,СВЦЭМ!$A$39:$A$782,$A60,СВЦЭМ!$B$39:$B$782,I$47)+'СЕТ СН'!$G$11+СВЦЭМ!$D$10+'СЕТ СН'!$G$6-'СЕТ СН'!$G$23</f>
        <v>2247.8707076299997</v>
      </c>
      <c r="J60" s="36">
        <f>SUMIFS(СВЦЭМ!$D$39:$D$782,СВЦЭМ!$A$39:$A$782,$A60,СВЦЭМ!$B$39:$B$782,J$47)+'СЕТ СН'!$G$11+СВЦЭМ!$D$10+'СЕТ СН'!$G$6-'СЕТ СН'!$G$23</f>
        <v>2165.97358622</v>
      </c>
      <c r="K60" s="36">
        <f>SUMIFS(СВЦЭМ!$D$39:$D$782,СВЦЭМ!$A$39:$A$782,$A60,СВЦЭМ!$B$39:$B$782,K$47)+'СЕТ СН'!$G$11+СВЦЭМ!$D$10+'СЕТ СН'!$G$6-'СЕТ СН'!$G$23</f>
        <v>2094.9621612400001</v>
      </c>
      <c r="L60" s="36">
        <f>SUMIFS(СВЦЭМ!$D$39:$D$782,СВЦЭМ!$A$39:$A$782,$A60,СВЦЭМ!$B$39:$B$782,L$47)+'СЕТ СН'!$G$11+СВЦЭМ!$D$10+'СЕТ СН'!$G$6-'СЕТ СН'!$G$23</f>
        <v>2035.9708443</v>
      </c>
      <c r="M60" s="36">
        <f>SUMIFS(СВЦЭМ!$D$39:$D$782,СВЦЭМ!$A$39:$A$782,$A60,СВЦЭМ!$B$39:$B$782,M$47)+'СЕТ СН'!$G$11+СВЦЭМ!$D$10+'СЕТ СН'!$G$6-'СЕТ СН'!$G$23</f>
        <v>2045.7543379400001</v>
      </c>
      <c r="N60" s="36">
        <f>SUMIFS(СВЦЭМ!$D$39:$D$782,СВЦЭМ!$A$39:$A$782,$A60,СВЦЭМ!$B$39:$B$782,N$47)+'СЕТ СН'!$G$11+СВЦЭМ!$D$10+'СЕТ СН'!$G$6-'СЕТ СН'!$G$23</f>
        <v>2073.3492382899999</v>
      </c>
      <c r="O60" s="36">
        <f>SUMIFS(СВЦЭМ!$D$39:$D$782,СВЦЭМ!$A$39:$A$782,$A60,СВЦЭМ!$B$39:$B$782,O$47)+'СЕТ СН'!$G$11+СВЦЭМ!$D$10+'СЕТ СН'!$G$6-'СЕТ СН'!$G$23</f>
        <v>2095.4461369400001</v>
      </c>
      <c r="P60" s="36">
        <f>SUMIFS(СВЦЭМ!$D$39:$D$782,СВЦЭМ!$A$39:$A$782,$A60,СВЦЭМ!$B$39:$B$782,P$47)+'СЕТ СН'!$G$11+СВЦЭМ!$D$10+'СЕТ СН'!$G$6-'СЕТ СН'!$G$23</f>
        <v>2105.9166157</v>
      </c>
      <c r="Q60" s="36">
        <f>SUMIFS(СВЦЭМ!$D$39:$D$782,СВЦЭМ!$A$39:$A$782,$A60,СВЦЭМ!$B$39:$B$782,Q$47)+'СЕТ СН'!$G$11+СВЦЭМ!$D$10+'СЕТ СН'!$G$6-'СЕТ СН'!$G$23</f>
        <v>2117.16972437</v>
      </c>
      <c r="R60" s="36">
        <f>SUMIFS(СВЦЭМ!$D$39:$D$782,СВЦЭМ!$A$39:$A$782,$A60,СВЦЭМ!$B$39:$B$782,R$47)+'СЕТ СН'!$G$11+СВЦЭМ!$D$10+'СЕТ СН'!$G$6-'СЕТ СН'!$G$23</f>
        <v>2115.5377144300001</v>
      </c>
      <c r="S60" s="36">
        <f>SUMIFS(СВЦЭМ!$D$39:$D$782,СВЦЭМ!$A$39:$A$782,$A60,СВЦЭМ!$B$39:$B$782,S$47)+'СЕТ СН'!$G$11+СВЦЭМ!$D$10+'СЕТ СН'!$G$6-'СЕТ СН'!$G$23</f>
        <v>2086.21790878</v>
      </c>
      <c r="T60" s="36">
        <f>SUMIFS(СВЦЭМ!$D$39:$D$782,СВЦЭМ!$A$39:$A$782,$A60,СВЦЭМ!$B$39:$B$782,T$47)+'СЕТ СН'!$G$11+СВЦЭМ!$D$10+'СЕТ СН'!$G$6-'СЕТ СН'!$G$23</f>
        <v>2020.1686599900002</v>
      </c>
      <c r="U60" s="36">
        <f>SUMIFS(СВЦЭМ!$D$39:$D$782,СВЦЭМ!$A$39:$A$782,$A60,СВЦЭМ!$B$39:$B$782,U$47)+'СЕТ СН'!$G$11+СВЦЭМ!$D$10+'СЕТ СН'!$G$6-'СЕТ СН'!$G$23</f>
        <v>1968.21857783</v>
      </c>
      <c r="V60" s="36">
        <f>SUMIFS(СВЦЭМ!$D$39:$D$782,СВЦЭМ!$A$39:$A$782,$A60,СВЦЭМ!$B$39:$B$782,V$47)+'СЕТ СН'!$G$11+СВЦЭМ!$D$10+'СЕТ СН'!$G$6-'СЕТ СН'!$G$23</f>
        <v>1968.4228540399999</v>
      </c>
      <c r="W60" s="36">
        <f>SUMIFS(СВЦЭМ!$D$39:$D$782,СВЦЭМ!$A$39:$A$782,$A60,СВЦЭМ!$B$39:$B$782,W$47)+'СЕТ СН'!$G$11+СВЦЭМ!$D$10+'СЕТ СН'!$G$6-'СЕТ СН'!$G$23</f>
        <v>1991.4028725000001</v>
      </c>
      <c r="X60" s="36">
        <f>SUMIFS(СВЦЭМ!$D$39:$D$782,СВЦЭМ!$A$39:$A$782,$A60,СВЦЭМ!$B$39:$B$782,X$47)+'СЕТ СН'!$G$11+СВЦЭМ!$D$10+'СЕТ СН'!$G$6-'СЕТ СН'!$G$23</f>
        <v>2065.4882661699999</v>
      </c>
      <c r="Y60" s="36">
        <f>SUMIFS(СВЦЭМ!$D$39:$D$782,СВЦЭМ!$A$39:$A$782,$A60,СВЦЭМ!$B$39:$B$782,Y$47)+'СЕТ СН'!$G$11+СВЦЭМ!$D$10+'СЕТ СН'!$G$6-'СЕТ СН'!$G$23</f>
        <v>2156.4453448499999</v>
      </c>
    </row>
    <row r="61" spans="1:25" ht="15.75" x14ac:dyDescent="0.2">
      <c r="A61" s="35">
        <f t="shared" si="1"/>
        <v>45579</v>
      </c>
      <c r="B61" s="36">
        <f>SUMIFS(СВЦЭМ!$D$39:$D$782,СВЦЭМ!$A$39:$A$782,$A61,СВЦЭМ!$B$39:$B$782,B$47)+'СЕТ СН'!$G$11+СВЦЭМ!$D$10+'СЕТ СН'!$G$6-'СЕТ СН'!$G$23</f>
        <v>2328.9990192</v>
      </c>
      <c r="C61" s="36">
        <f>SUMIFS(СВЦЭМ!$D$39:$D$782,СВЦЭМ!$A$39:$A$782,$A61,СВЦЭМ!$B$39:$B$782,C$47)+'СЕТ СН'!$G$11+СВЦЭМ!$D$10+'СЕТ СН'!$G$6-'СЕТ СН'!$G$23</f>
        <v>2401.4348836499998</v>
      </c>
      <c r="D61" s="36">
        <f>SUMIFS(СВЦЭМ!$D$39:$D$782,СВЦЭМ!$A$39:$A$782,$A61,СВЦЭМ!$B$39:$B$782,D$47)+'СЕТ СН'!$G$11+СВЦЭМ!$D$10+'СЕТ СН'!$G$6-'СЕТ СН'!$G$23</f>
        <v>2413.0651673100001</v>
      </c>
      <c r="E61" s="36">
        <f>SUMIFS(СВЦЭМ!$D$39:$D$782,СВЦЭМ!$A$39:$A$782,$A61,СВЦЭМ!$B$39:$B$782,E$47)+'СЕТ СН'!$G$11+СВЦЭМ!$D$10+'СЕТ СН'!$G$6-'СЕТ СН'!$G$23</f>
        <v>2416.63907505</v>
      </c>
      <c r="F61" s="36">
        <f>SUMIFS(СВЦЭМ!$D$39:$D$782,СВЦЭМ!$A$39:$A$782,$A61,СВЦЭМ!$B$39:$B$782,F$47)+'СЕТ СН'!$G$11+СВЦЭМ!$D$10+'СЕТ СН'!$G$6-'СЕТ СН'!$G$23</f>
        <v>2407.8179281799999</v>
      </c>
      <c r="G61" s="36">
        <f>SUMIFS(СВЦЭМ!$D$39:$D$782,СВЦЭМ!$A$39:$A$782,$A61,СВЦЭМ!$B$39:$B$782,G$47)+'СЕТ СН'!$G$11+СВЦЭМ!$D$10+'СЕТ СН'!$G$6-'СЕТ СН'!$G$23</f>
        <v>2425.2493560899998</v>
      </c>
      <c r="H61" s="36">
        <f>SUMIFS(СВЦЭМ!$D$39:$D$782,СВЦЭМ!$A$39:$A$782,$A61,СВЦЭМ!$B$39:$B$782,H$47)+'СЕТ СН'!$G$11+СВЦЭМ!$D$10+'СЕТ СН'!$G$6-'СЕТ СН'!$G$23</f>
        <v>2332.5137549800002</v>
      </c>
      <c r="I61" s="36">
        <f>SUMIFS(СВЦЭМ!$D$39:$D$782,СВЦЭМ!$A$39:$A$782,$A61,СВЦЭМ!$B$39:$B$782,I$47)+'СЕТ СН'!$G$11+СВЦЭМ!$D$10+'СЕТ СН'!$G$6-'СЕТ СН'!$G$23</f>
        <v>2260.7292008199997</v>
      </c>
      <c r="J61" s="36">
        <f>SUMIFS(СВЦЭМ!$D$39:$D$782,СВЦЭМ!$A$39:$A$782,$A61,СВЦЭМ!$B$39:$B$782,J$47)+'СЕТ СН'!$G$11+СВЦЭМ!$D$10+'СЕТ СН'!$G$6-'СЕТ СН'!$G$23</f>
        <v>2203.9903858899997</v>
      </c>
      <c r="K61" s="36">
        <f>SUMIFS(СВЦЭМ!$D$39:$D$782,СВЦЭМ!$A$39:$A$782,$A61,СВЦЭМ!$B$39:$B$782,K$47)+'СЕТ СН'!$G$11+СВЦЭМ!$D$10+'СЕТ СН'!$G$6-'СЕТ СН'!$G$23</f>
        <v>2205.42724129</v>
      </c>
      <c r="L61" s="36">
        <f>SUMIFS(СВЦЭМ!$D$39:$D$782,СВЦЭМ!$A$39:$A$782,$A61,СВЦЭМ!$B$39:$B$782,L$47)+'СЕТ СН'!$G$11+СВЦЭМ!$D$10+'СЕТ СН'!$G$6-'СЕТ СН'!$G$23</f>
        <v>2224.16698189</v>
      </c>
      <c r="M61" s="36">
        <f>SUMIFS(СВЦЭМ!$D$39:$D$782,СВЦЭМ!$A$39:$A$782,$A61,СВЦЭМ!$B$39:$B$782,M$47)+'СЕТ СН'!$G$11+СВЦЭМ!$D$10+'СЕТ СН'!$G$6-'СЕТ СН'!$G$23</f>
        <v>2265.7389640299998</v>
      </c>
      <c r="N61" s="36">
        <f>SUMIFS(СВЦЭМ!$D$39:$D$782,СВЦЭМ!$A$39:$A$782,$A61,СВЦЭМ!$B$39:$B$782,N$47)+'СЕТ СН'!$G$11+СВЦЭМ!$D$10+'СЕТ СН'!$G$6-'СЕТ СН'!$G$23</f>
        <v>2269.0347545199998</v>
      </c>
      <c r="O61" s="36">
        <f>SUMIFS(СВЦЭМ!$D$39:$D$782,СВЦЭМ!$A$39:$A$782,$A61,СВЦЭМ!$B$39:$B$782,O$47)+'СЕТ СН'!$G$11+СВЦЭМ!$D$10+'СЕТ СН'!$G$6-'СЕТ СН'!$G$23</f>
        <v>2246.1761217399999</v>
      </c>
      <c r="P61" s="36">
        <f>SUMIFS(СВЦЭМ!$D$39:$D$782,СВЦЭМ!$A$39:$A$782,$A61,СВЦЭМ!$B$39:$B$782,P$47)+'СЕТ СН'!$G$11+СВЦЭМ!$D$10+'СЕТ СН'!$G$6-'СЕТ СН'!$G$23</f>
        <v>2251.3989136599998</v>
      </c>
      <c r="Q61" s="36">
        <f>SUMIFS(СВЦЭМ!$D$39:$D$782,СВЦЭМ!$A$39:$A$782,$A61,СВЦЭМ!$B$39:$B$782,Q$47)+'СЕТ СН'!$G$11+СВЦЭМ!$D$10+'СЕТ СН'!$G$6-'СЕТ СН'!$G$23</f>
        <v>2272.30413942</v>
      </c>
      <c r="R61" s="36">
        <f>SUMIFS(СВЦЭМ!$D$39:$D$782,СВЦЭМ!$A$39:$A$782,$A61,СВЦЭМ!$B$39:$B$782,R$47)+'СЕТ СН'!$G$11+СВЦЭМ!$D$10+'СЕТ СН'!$G$6-'СЕТ СН'!$G$23</f>
        <v>2263.5923528899998</v>
      </c>
      <c r="S61" s="36">
        <f>SUMIFS(СВЦЭМ!$D$39:$D$782,СВЦЭМ!$A$39:$A$782,$A61,СВЦЭМ!$B$39:$B$782,S$47)+'СЕТ СН'!$G$11+СВЦЭМ!$D$10+'СЕТ СН'!$G$6-'СЕТ СН'!$G$23</f>
        <v>2243.3764803700001</v>
      </c>
      <c r="T61" s="36">
        <f>SUMIFS(СВЦЭМ!$D$39:$D$782,СВЦЭМ!$A$39:$A$782,$A61,СВЦЭМ!$B$39:$B$782,T$47)+'СЕТ СН'!$G$11+СВЦЭМ!$D$10+'СЕТ СН'!$G$6-'СЕТ СН'!$G$23</f>
        <v>2175.65662634</v>
      </c>
      <c r="U61" s="36">
        <f>SUMIFS(СВЦЭМ!$D$39:$D$782,СВЦЭМ!$A$39:$A$782,$A61,СВЦЭМ!$B$39:$B$782,U$47)+'СЕТ СН'!$G$11+СВЦЭМ!$D$10+'СЕТ СН'!$G$6-'СЕТ СН'!$G$23</f>
        <v>2133.2330177499998</v>
      </c>
      <c r="V61" s="36">
        <f>SUMIFS(СВЦЭМ!$D$39:$D$782,СВЦЭМ!$A$39:$A$782,$A61,СВЦЭМ!$B$39:$B$782,V$47)+'СЕТ СН'!$G$11+СВЦЭМ!$D$10+'СЕТ СН'!$G$6-'СЕТ СН'!$G$23</f>
        <v>2165.2622899499997</v>
      </c>
      <c r="W61" s="36">
        <f>SUMIFS(СВЦЭМ!$D$39:$D$782,СВЦЭМ!$A$39:$A$782,$A61,СВЦЭМ!$B$39:$B$782,W$47)+'СЕТ СН'!$G$11+СВЦЭМ!$D$10+'СЕТ СН'!$G$6-'СЕТ СН'!$G$23</f>
        <v>2204.5246654600001</v>
      </c>
      <c r="X61" s="36">
        <f>SUMIFS(СВЦЭМ!$D$39:$D$782,СВЦЭМ!$A$39:$A$782,$A61,СВЦЭМ!$B$39:$B$782,X$47)+'СЕТ СН'!$G$11+СВЦЭМ!$D$10+'СЕТ СН'!$G$6-'СЕТ СН'!$G$23</f>
        <v>2269.69947288</v>
      </c>
      <c r="Y61" s="36">
        <f>SUMIFS(СВЦЭМ!$D$39:$D$782,СВЦЭМ!$A$39:$A$782,$A61,СВЦЭМ!$B$39:$B$782,Y$47)+'СЕТ СН'!$G$11+СВЦЭМ!$D$10+'СЕТ СН'!$G$6-'СЕТ СН'!$G$23</f>
        <v>2339.3652199099997</v>
      </c>
    </row>
    <row r="62" spans="1:25" ht="15.75" x14ac:dyDescent="0.2">
      <c r="A62" s="35">
        <f t="shared" si="1"/>
        <v>45580</v>
      </c>
      <c r="B62" s="36">
        <f>SUMIFS(СВЦЭМ!$D$39:$D$782,СВЦЭМ!$A$39:$A$782,$A62,СВЦЭМ!$B$39:$B$782,B$47)+'СЕТ СН'!$G$11+СВЦЭМ!$D$10+'СЕТ СН'!$G$6-'СЕТ СН'!$G$23</f>
        <v>2431.3487122199999</v>
      </c>
      <c r="C62" s="36">
        <f>SUMIFS(СВЦЭМ!$D$39:$D$782,СВЦЭМ!$A$39:$A$782,$A62,СВЦЭМ!$B$39:$B$782,C$47)+'СЕТ СН'!$G$11+СВЦЭМ!$D$10+'СЕТ СН'!$G$6-'СЕТ СН'!$G$23</f>
        <v>2497.6508368399996</v>
      </c>
      <c r="D62" s="36">
        <f>SUMIFS(СВЦЭМ!$D$39:$D$782,СВЦЭМ!$A$39:$A$782,$A62,СВЦЭМ!$B$39:$B$782,D$47)+'СЕТ СН'!$G$11+СВЦЭМ!$D$10+'СЕТ СН'!$G$6-'СЕТ СН'!$G$23</f>
        <v>2513.3776915099997</v>
      </c>
      <c r="E62" s="36">
        <f>SUMIFS(СВЦЭМ!$D$39:$D$782,СВЦЭМ!$A$39:$A$782,$A62,СВЦЭМ!$B$39:$B$782,E$47)+'СЕТ СН'!$G$11+СВЦЭМ!$D$10+'СЕТ СН'!$G$6-'СЕТ СН'!$G$23</f>
        <v>2433.81623709</v>
      </c>
      <c r="F62" s="36">
        <f>SUMIFS(СВЦЭМ!$D$39:$D$782,СВЦЭМ!$A$39:$A$782,$A62,СВЦЭМ!$B$39:$B$782,F$47)+'СЕТ СН'!$G$11+СВЦЭМ!$D$10+'СЕТ СН'!$G$6-'СЕТ СН'!$G$23</f>
        <v>2537.6511248199999</v>
      </c>
      <c r="G62" s="36">
        <f>SUMIFS(СВЦЭМ!$D$39:$D$782,СВЦЭМ!$A$39:$A$782,$A62,СВЦЭМ!$B$39:$B$782,G$47)+'СЕТ СН'!$G$11+СВЦЭМ!$D$10+'СЕТ СН'!$G$6-'СЕТ СН'!$G$23</f>
        <v>2457.0645612499998</v>
      </c>
      <c r="H62" s="36">
        <f>SUMIFS(СВЦЭМ!$D$39:$D$782,СВЦЭМ!$A$39:$A$782,$A62,СВЦЭМ!$B$39:$B$782,H$47)+'СЕТ СН'!$G$11+СВЦЭМ!$D$10+'СЕТ СН'!$G$6-'СЕТ СН'!$G$23</f>
        <v>2388.4117959699997</v>
      </c>
      <c r="I62" s="36">
        <f>SUMIFS(СВЦЭМ!$D$39:$D$782,СВЦЭМ!$A$39:$A$782,$A62,СВЦЭМ!$B$39:$B$782,I$47)+'СЕТ СН'!$G$11+СВЦЭМ!$D$10+'СЕТ СН'!$G$6-'СЕТ СН'!$G$23</f>
        <v>2288.56130441</v>
      </c>
      <c r="J62" s="36">
        <f>SUMIFS(СВЦЭМ!$D$39:$D$782,СВЦЭМ!$A$39:$A$782,$A62,СВЦЭМ!$B$39:$B$782,J$47)+'СЕТ СН'!$G$11+СВЦЭМ!$D$10+'СЕТ СН'!$G$6-'СЕТ СН'!$G$23</f>
        <v>2240.2048447500001</v>
      </c>
      <c r="K62" s="36">
        <f>SUMIFS(СВЦЭМ!$D$39:$D$782,СВЦЭМ!$A$39:$A$782,$A62,СВЦЭМ!$B$39:$B$782,K$47)+'СЕТ СН'!$G$11+СВЦЭМ!$D$10+'СЕТ СН'!$G$6-'СЕТ СН'!$G$23</f>
        <v>2221.8475816699997</v>
      </c>
      <c r="L62" s="36">
        <f>SUMIFS(СВЦЭМ!$D$39:$D$782,СВЦЭМ!$A$39:$A$782,$A62,СВЦЭМ!$B$39:$B$782,L$47)+'СЕТ СН'!$G$11+СВЦЭМ!$D$10+'СЕТ СН'!$G$6-'СЕТ СН'!$G$23</f>
        <v>2229.3506443900001</v>
      </c>
      <c r="M62" s="36">
        <f>SUMIFS(СВЦЭМ!$D$39:$D$782,СВЦЭМ!$A$39:$A$782,$A62,СВЦЭМ!$B$39:$B$782,M$47)+'СЕТ СН'!$G$11+СВЦЭМ!$D$10+'СЕТ СН'!$G$6-'СЕТ СН'!$G$23</f>
        <v>2227.6994983099999</v>
      </c>
      <c r="N62" s="36">
        <f>SUMIFS(СВЦЭМ!$D$39:$D$782,СВЦЭМ!$A$39:$A$782,$A62,СВЦЭМ!$B$39:$B$782,N$47)+'СЕТ СН'!$G$11+СВЦЭМ!$D$10+'СЕТ СН'!$G$6-'СЕТ СН'!$G$23</f>
        <v>2233.9430409699999</v>
      </c>
      <c r="O62" s="36">
        <f>SUMIFS(СВЦЭМ!$D$39:$D$782,СВЦЭМ!$A$39:$A$782,$A62,СВЦЭМ!$B$39:$B$782,O$47)+'СЕТ СН'!$G$11+СВЦЭМ!$D$10+'СЕТ СН'!$G$6-'СЕТ СН'!$G$23</f>
        <v>2184.3901298299998</v>
      </c>
      <c r="P62" s="36">
        <f>SUMIFS(СВЦЭМ!$D$39:$D$782,СВЦЭМ!$A$39:$A$782,$A62,СВЦЭМ!$B$39:$B$782,P$47)+'СЕТ СН'!$G$11+СВЦЭМ!$D$10+'СЕТ СН'!$G$6-'СЕТ СН'!$G$23</f>
        <v>2201.5738886599997</v>
      </c>
      <c r="Q62" s="36">
        <f>SUMIFS(СВЦЭМ!$D$39:$D$782,СВЦЭМ!$A$39:$A$782,$A62,СВЦЭМ!$B$39:$B$782,Q$47)+'СЕТ СН'!$G$11+СВЦЭМ!$D$10+'СЕТ СН'!$G$6-'СЕТ СН'!$G$23</f>
        <v>2264.0909890799999</v>
      </c>
      <c r="R62" s="36">
        <f>SUMIFS(СВЦЭМ!$D$39:$D$782,СВЦЭМ!$A$39:$A$782,$A62,СВЦЭМ!$B$39:$B$782,R$47)+'СЕТ СН'!$G$11+СВЦЭМ!$D$10+'СЕТ СН'!$G$6-'СЕТ СН'!$G$23</f>
        <v>2254.4407068</v>
      </c>
      <c r="S62" s="36">
        <f>SUMIFS(СВЦЭМ!$D$39:$D$782,СВЦЭМ!$A$39:$A$782,$A62,СВЦЭМ!$B$39:$B$782,S$47)+'СЕТ СН'!$G$11+СВЦЭМ!$D$10+'СЕТ СН'!$G$6-'СЕТ СН'!$G$23</f>
        <v>2283.2947549599999</v>
      </c>
      <c r="T62" s="36">
        <f>SUMIFS(СВЦЭМ!$D$39:$D$782,СВЦЭМ!$A$39:$A$782,$A62,СВЦЭМ!$B$39:$B$782,T$47)+'СЕТ СН'!$G$11+СВЦЭМ!$D$10+'СЕТ СН'!$G$6-'СЕТ СН'!$G$23</f>
        <v>2207.4262474100001</v>
      </c>
      <c r="U62" s="36">
        <f>SUMIFS(СВЦЭМ!$D$39:$D$782,СВЦЭМ!$A$39:$A$782,$A62,СВЦЭМ!$B$39:$B$782,U$47)+'СЕТ СН'!$G$11+СВЦЭМ!$D$10+'СЕТ СН'!$G$6-'СЕТ СН'!$G$23</f>
        <v>2154.0223486700002</v>
      </c>
      <c r="V62" s="36">
        <f>SUMIFS(СВЦЭМ!$D$39:$D$782,СВЦЭМ!$A$39:$A$782,$A62,СВЦЭМ!$B$39:$B$782,V$47)+'СЕТ СН'!$G$11+СВЦЭМ!$D$10+'СЕТ СН'!$G$6-'СЕТ СН'!$G$23</f>
        <v>2175.2392540800001</v>
      </c>
      <c r="W62" s="36">
        <f>SUMIFS(СВЦЭМ!$D$39:$D$782,СВЦЭМ!$A$39:$A$782,$A62,СВЦЭМ!$B$39:$B$782,W$47)+'СЕТ СН'!$G$11+СВЦЭМ!$D$10+'СЕТ СН'!$G$6-'СЕТ СН'!$G$23</f>
        <v>2181.9300609500001</v>
      </c>
      <c r="X62" s="36">
        <f>SUMIFS(СВЦЭМ!$D$39:$D$782,СВЦЭМ!$A$39:$A$782,$A62,СВЦЭМ!$B$39:$B$782,X$47)+'СЕТ СН'!$G$11+СВЦЭМ!$D$10+'СЕТ СН'!$G$6-'СЕТ СН'!$G$23</f>
        <v>2235.43483999</v>
      </c>
      <c r="Y62" s="36">
        <f>SUMIFS(СВЦЭМ!$D$39:$D$782,СВЦЭМ!$A$39:$A$782,$A62,СВЦЭМ!$B$39:$B$782,Y$47)+'СЕТ СН'!$G$11+СВЦЭМ!$D$10+'СЕТ СН'!$G$6-'СЕТ СН'!$G$23</f>
        <v>2298.0258345500001</v>
      </c>
    </row>
    <row r="63" spans="1:25" ht="15.75" x14ac:dyDescent="0.2">
      <c r="A63" s="35">
        <f t="shared" si="1"/>
        <v>45581</v>
      </c>
      <c r="B63" s="36">
        <f>SUMIFS(СВЦЭМ!$D$39:$D$782,СВЦЭМ!$A$39:$A$782,$A63,СВЦЭМ!$B$39:$B$782,B$47)+'СЕТ СН'!$G$11+СВЦЭМ!$D$10+'СЕТ СН'!$G$6-'СЕТ СН'!$G$23</f>
        <v>2381.85801511</v>
      </c>
      <c r="C63" s="36">
        <f>SUMIFS(СВЦЭМ!$D$39:$D$782,СВЦЭМ!$A$39:$A$782,$A63,СВЦЭМ!$B$39:$B$782,C$47)+'СЕТ СН'!$G$11+СВЦЭМ!$D$10+'СЕТ СН'!$G$6-'СЕТ СН'!$G$23</f>
        <v>2451.1924029500001</v>
      </c>
      <c r="D63" s="36">
        <f>SUMIFS(СВЦЭМ!$D$39:$D$782,СВЦЭМ!$A$39:$A$782,$A63,СВЦЭМ!$B$39:$B$782,D$47)+'СЕТ СН'!$G$11+СВЦЭМ!$D$10+'СЕТ СН'!$G$6-'СЕТ СН'!$G$23</f>
        <v>2448.1588677700001</v>
      </c>
      <c r="E63" s="36">
        <f>SUMIFS(СВЦЭМ!$D$39:$D$782,СВЦЭМ!$A$39:$A$782,$A63,СВЦЭМ!$B$39:$B$782,E$47)+'СЕТ СН'!$G$11+СВЦЭМ!$D$10+'СЕТ СН'!$G$6-'СЕТ СН'!$G$23</f>
        <v>2444.65369083</v>
      </c>
      <c r="F63" s="36">
        <f>SUMIFS(СВЦЭМ!$D$39:$D$782,СВЦЭМ!$A$39:$A$782,$A63,СВЦЭМ!$B$39:$B$782,F$47)+'СЕТ СН'!$G$11+СВЦЭМ!$D$10+'СЕТ СН'!$G$6-'СЕТ СН'!$G$23</f>
        <v>2442.48013567</v>
      </c>
      <c r="G63" s="36">
        <f>SUMIFS(СВЦЭМ!$D$39:$D$782,СВЦЭМ!$A$39:$A$782,$A63,СВЦЭМ!$B$39:$B$782,G$47)+'СЕТ СН'!$G$11+СВЦЭМ!$D$10+'СЕТ СН'!$G$6-'СЕТ СН'!$G$23</f>
        <v>2457.02994696</v>
      </c>
      <c r="H63" s="36">
        <f>SUMIFS(СВЦЭМ!$D$39:$D$782,СВЦЭМ!$A$39:$A$782,$A63,СВЦЭМ!$B$39:$B$782,H$47)+'СЕТ СН'!$G$11+СВЦЭМ!$D$10+'СЕТ СН'!$G$6-'СЕТ СН'!$G$23</f>
        <v>2406.9592586600002</v>
      </c>
      <c r="I63" s="36">
        <f>SUMIFS(СВЦЭМ!$D$39:$D$782,СВЦЭМ!$A$39:$A$782,$A63,СВЦЭМ!$B$39:$B$782,I$47)+'СЕТ СН'!$G$11+СВЦЭМ!$D$10+'СЕТ СН'!$G$6-'СЕТ СН'!$G$23</f>
        <v>2314.9907638499999</v>
      </c>
      <c r="J63" s="36">
        <f>SUMIFS(СВЦЭМ!$D$39:$D$782,СВЦЭМ!$A$39:$A$782,$A63,СВЦЭМ!$B$39:$B$782,J$47)+'СЕТ СН'!$G$11+СВЦЭМ!$D$10+'СЕТ СН'!$G$6-'СЕТ СН'!$G$23</f>
        <v>2263.4785630699998</v>
      </c>
      <c r="K63" s="36">
        <f>SUMIFS(СВЦЭМ!$D$39:$D$782,СВЦЭМ!$A$39:$A$782,$A63,СВЦЭМ!$B$39:$B$782,K$47)+'СЕТ СН'!$G$11+СВЦЭМ!$D$10+'СЕТ СН'!$G$6-'СЕТ СН'!$G$23</f>
        <v>2261.7566131499998</v>
      </c>
      <c r="L63" s="36">
        <f>SUMIFS(СВЦЭМ!$D$39:$D$782,СВЦЭМ!$A$39:$A$782,$A63,СВЦЭМ!$B$39:$B$782,L$47)+'СЕТ СН'!$G$11+СВЦЭМ!$D$10+'СЕТ СН'!$G$6-'СЕТ СН'!$G$23</f>
        <v>2248.5733124399999</v>
      </c>
      <c r="M63" s="36">
        <f>SUMIFS(СВЦЭМ!$D$39:$D$782,СВЦЭМ!$A$39:$A$782,$A63,СВЦЭМ!$B$39:$B$782,M$47)+'СЕТ СН'!$G$11+СВЦЭМ!$D$10+'СЕТ СН'!$G$6-'СЕТ СН'!$G$23</f>
        <v>2269.9083868399998</v>
      </c>
      <c r="N63" s="36">
        <f>SUMIFS(СВЦЭМ!$D$39:$D$782,СВЦЭМ!$A$39:$A$782,$A63,СВЦЭМ!$B$39:$B$782,N$47)+'СЕТ СН'!$G$11+СВЦЭМ!$D$10+'СЕТ СН'!$G$6-'СЕТ СН'!$G$23</f>
        <v>2287.5711578099999</v>
      </c>
      <c r="O63" s="36">
        <f>SUMIFS(СВЦЭМ!$D$39:$D$782,СВЦЭМ!$A$39:$A$782,$A63,СВЦЭМ!$B$39:$B$782,O$47)+'СЕТ СН'!$G$11+СВЦЭМ!$D$10+'СЕТ СН'!$G$6-'СЕТ СН'!$G$23</f>
        <v>2262.12303256</v>
      </c>
      <c r="P63" s="36">
        <f>SUMIFS(СВЦЭМ!$D$39:$D$782,СВЦЭМ!$A$39:$A$782,$A63,СВЦЭМ!$B$39:$B$782,P$47)+'СЕТ СН'!$G$11+СВЦЭМ!$D$10+'СЕТ СН'!$G$6-'СЕТ СН'!$G$23</f>
        <v>2273.36740001</v>
      </c>
      <c r="Q63" s="36">
        <f>SUMIFS(СВЦЭМ!$D$39:$D$782,СВЦЭМ!$A$39:$A$782,$A63,СВЦЭМ!$B$39:$B$782,Q$47)+'СЕТ СН'!$G$11+СВЦЭМ!$D$10+'СЕТ СН'!$G$6-'СЕТ СН'!$G$23</f>
        <v>2303.1498969700001</v>
      </c>
      <c r="R63" s="36">
        <f>SUMIFS(СВЦЭМ!$D$39:$D$782,СВЦЭМ!$A$39:$A$782,$A63,СВЦЭМ!$B$39:$B$782,R$47)+'СЕТ СН'!$G$11+СВЦЭМ!$D$10+'СЕТ СН'!$G$6-'СЕТ СН'!$G$23</f>
        <v>2286.8860653799998</v>
      </c>
      <c r="S63" s="36">
        <f>SUMIFS(СВЦЭМ!$D$39:$D$782,СВЦЭМ!$A$39:$A$782,$A63,СВЦЭМ!$B$39:$B$782,S$47)+'СЕТ СН'!$G$11+СВЦЭМ!$D$10+'СЕТ СН'!$G$6-'СЕТ СН'!$G$23</f>
        <v>2289.8034516299999</v>
      </c>
      <c r="T63" s="36">
        <f>SUMIFS(СВЦЭМ!$D$39:$D$782,СВЦЭМ!$A$39:$A$782,$A63,СВЦЭМ!$B$39:$B$782,T$47)+'СЕТ СН'!$G$11+СВЦЭМ!$D$10+'СЕТ СН'!$G$6-'СЕТ СН'!$G$23</f>
        <v>2225.8564209199999</v>
      </c>
      <c r="U63" s="36">
        <f>SUMIFS(СВЦЭМ!$D$39:$D$782,СВЦЭМ!$A$39:$A$782,$A63,СВЦЭМ!$B$39:$B$782,U$47)+'СЕТ СН'!$G$11+СВЦЭМ!$D$10+'СЕТ СН'!$G$6-'СЕТ СН'!$G$23</f>
        <v>2190.60909524</v>
      </c>
      <c r="V63" s="36">
        <f>SUMIFS(СВЦЭМ!$D$39:$D$782,СВЦЭМ!$A$39:$A$782,$A63,СВЦЭМ!$B$39:$B$782,V$47)+'СЕТ СН'!$G$11+СВЦЭМ!$D$10+'СЕТ СН'!$G$6-'СЕТ СН'!$G$23</f>
        <v>2176.1384922299999</v>
      </c>
      <c r="W63" s="36">
        <f>SUMIFS(СВЦЭМ!$D$39:$D$782,СВЦЭМ!$A$39:$A$782,$A63,СВЦЭМ!$B$39:$B$782,W$47)+'СЕТ СН'!$G$11+СВЦЭМ!$D$10+'СЕТ СН'!$G$6-'СЕТ СН'!$G$23</f>
        <v>2210.9234521600001</v>
      </c>
      <c r="X63" s="36">
        <f>SUMIFS(СВЦЭМ!$D$39:$D$782,СВЦЭМ!$A$39:$A$782,$A63,СВЦЭМ!$B$39:$B$782,X$47)+'СЕТ СН'!$G$11+СВЦЭМ!$D$10+'СЕТ СН'!$G$6-'СЕТ СН'!$G$23</f>
        <v>2263.3802439999999</v>
      </c>
      <c r="Y63" s="36">
        <f>SUMIFS(СВЦЭМ!$D$39:$D$782,СВЦЭМ!$A$39:$A$782,$A63,СВЦЭМ!$B$39:$B$782,Y$47)+'СЕТ СН'!$G$11+СВЦЭМ!$D$10+'СЕТ СН'!$G$6-'СЕТ СН'!$G$23</f>
        <v>2317.6539680000001</v>
      </c>
    </row>
    <row r="64" spans="1:25" ht="15.75" x14ac:dyDescent="0.2">
      <c r="A64" s="35">
        <f t="shared" si="1"/>
        <v>45582</v>
      </c>
      <c r="B64" s="36">
        <f>SUMIFS(СВЦЭМ!$D$39:$D$782,СВЦЭМ!$A$39:$A$782,$A64,СВЦЭМ!$B$39:$B$782,B$47)+'СЕТ СН'!$G$11+СВЦЭМ!$D$10+'СЕТ СН'!$G$6-'СЕТ СН'!$G$23</f>
        <v>2383.3722953299998</v>
      </c>
      <c r="C64" s="36">
        <f>SUMIFS(СВЦЭМ!$D$39:$D$782,СВЦЭМ!$A$39:$A$782,$A64,СВЦЭМ!$B$39:$B$782,C$47)+'СЕТ СН'!$G$11+СВЦЭМ!$D$10+'СЕТ СН'!$G$6-'СЕТ СН'!$G$23</f>
        <v>2463.1996207399998</v>
      </c>
      <c r="D64" s="36">
        <f>SUMIFS(СВЦЭМ!$D$39:$D$782,СВЦЭМ!$A$39:$A$782,$A64,СВЦЭМ!$B$39:$B$782,D$47)+'СЕТ СН'!$G$11+СВЦЭМ!$D$10+'СЕТ СН'!$G$6-'СЕТ СН'!$G$23</f>
        <v>2501.5388238299997</v>
      </c>
      <c r="E64" s="36">
        <f>SUMIFS(СВЦЭМ!$D$39:$D$782,СВЦЭМ!$A$39:$A$782,$A64,СВЦЭМ!$B$39:$B$782,E$47)+'СЕТ СН'!$G$11+СВЦЭМ!$D$10+'СЕТ СН'!$G$6-'СЕТ СН'!$G$23</f>
        <v>2512.08336801</v>
      </c>
      <c r="F64" s="36">
        <f>SUMIFS(СВЦЭМ!$D$39:$D$782,СВЦЭМ!$A$39:$A$782,$A64,СВЦЭМ!$B$39:$B$782,F$47)+'СЕТ СН'!$G$11+СВЦЭМ!$D$10+'СЕТ СН'!$G$6-'СЕТ СН'!$G$23</f>
        <v>2512.7799040300001</v>
      </c>
      <c r="G64" s="36">
        <f>SUMIFS(СВЦЭМ!$D$39:$D$782,СВЦЭМ!$A$39:$A$782,$A64,СВЦЭМ!$B$39:$B$782,G$47)+'СЕТ СН'!$G$11+СВЦЭМ!$D$10+'СЕТ СН'!$G$6-'СЕТ СН'!$G$23</f>
        <v>2484.2944785700001</v>
      </c>
      <c r="H64" s="36">
        <f>SUMIFS(СВЦЭМ!$D$39:$D$782,СВЦЭМ!$A$39:$A$782,$A64,СВЦЭМ!$B$39:$B$782,H$47)+'СЕТ СН'!$G$11+СВЦЭМ!$D$10+'СЕТ СН'!$G$6-'СЕТ СН'!$G$23</f>
        <v>2392.1681213900001</v>
      </c>
      <c r="I64" s="36">
        <f>SUMIFS(СВЦЭМ!$D$39:$D$782,СВЦЭМ!$A$39:$A$782,$A64,СВЦЭМ!$B$39:$B$782,I$47)+'СЕТ СН'!$G$11+СВЦЭМ!$D$10+'СЕТ СН'!$G$6-'СЕТ СН'!$G$23</f>
        <v>2265.6024633799998</v>
      </c>
      <c r="J64" s="36">
        <f>SUMIFS(СВЦЭМ!$D$39:$D$782,СВЦЭМ!$A$39:$A$782,$A64,СВЦЭМ!$B$39:$B$782,J$47)+'СЕТ СН'!$G$11+СВЦЭМ!$D$10+'СЕТ СН'!$G$6-'СЕТ СН'!$G$23</f>
        <v>2223.1557438999998</v>
      </c>
      <c r="K64" s="36">
        <f>SUMIFS(СВЦЭМ!$D$39:$D$782,СВЦЭМ!$A$39:$A$782,$A64,СВЦЭМ!$B$39:$B$782,K$47)+'СЕТ СН'!$G$11+СВЦЭМ!$D$10+'СЕТ СН'!$G$6-'СЕТ СН'!$G$23</f>
        <v>2217.66061016</v>
      </c>
      <c r="L64" s="36">
        <f>SUMIFS(СВЦЭМ!$D$39:$D$782,СВЦЭМ!$A$39:$A$782,$A64,СВЦЭМ!$B$39:$B$782,L$47)+'СЕТ СН'!$G$11+СВЦЭМ!$D$10+'СЕТ СН'!$G$6-'СЕТ СН'!$G$23</f>
        <v>2204.3088546099998</v>
      </c>
      <c r="M64" s="36">
        <f>SUMIFS(СВЦЭМ!$D$39:$D$782,СВЦЭМ!$A$39:$A$782,$A64,СВЦЭМ!$B$39:$B$782,M$47)+'СЕТ СН'!$G$11+СВЦЭМ!$D$10+'СЕТ СН'!$G$6-'СЕТ СН'!$G$23</f>
        <v>2207.6385123</v>
      </c>
      <c r="N64" s="36">
        <f>SUMIFS(СВЦЭМ!$D$39:$D$782,СВЦЭМ!$A$39:$A$782,$A64,СВЦЭМ!$B$39:$B$782,N$47)+'СЕТ СН'!$G$11+СВЦЭМ!$D$10+'СЕТ СН'!$G$6-'СЕТ СН'!$G$23</f>
        <v>2224.1395819700001</v>
      </c>
      <c r="O64" s="36">
        <f>SUMIFS(СВЦЭМ!$D$39:$D$782,СВЦЭМ!$A$39:$A$782,$A64,СВЦЭМ!$B$39:$B$782,O$47)+'СЕТ СН'!$G$11+СВЦЭМ!$D$10+'СЕТ СН'!$G$6-'СЕТ СН'!$G$23</f>
        <v>2229.9449669099999</v>
      </c>
      <c r="P64" s="36">
        <f>SUMIFS(СВЦЭМ!$D$39:$D$782,СВЦЭМ!$A$39:$A$782,$A64,СВЦЭМ!$B$39:$B$782,P$47)+'СЕТ СН'!$G$11+СВЦЭМ!$D$10+'СЕТ СН'!$G$6-'СЕТ СН'!$G$23</f>
        <v>2236.4671861100001</v>
      </c>
      <c r="Q64" s="36">
        <f>SUMIFS(СВЦЭМ!$D$39:$D$782,СВЦЭМ!$A$39:$A$782,$A64,СВЦЭМ!$B$39:$B$782,Q$47)+'СЕТ СН'!$G$11+СВЦЭМ!$D$10+'СЕТ СН'!$G$6-'СЕТ СН'!$G$23</f>
        <v>2279.9927023599998</v>
      </c>
      <c r="R64" s="36">
        <f>SUMIFS(СВЦЭМ!$D$39:$D$782,СВЦЭМ!$A$39:$A$782,$A64,СВЦЭМ!$B$39:$B$782,R$47)+'СЕТ СН'!$G$11+СВЦЭМ!$D$10+'СЕТ СН'!$G$6-'СЕТ СН'!$G$23</f>
        <v>2256.5541313499998</v>
      </c>
      <c r="S64" s="36">
        <f>SUMIFS(СВЦЭМ!$D$39:$D$782,СВЦЭМ!$A$39:$A$782,$A64,СВЦЭМ!$B$39:$B$782,S$47)+'СЕТ СН'!$G$11+СВЦЭМ!$D$10+'СЕТ СН'!$G$6-'СЕТ СН'!$G$23</f>
        <v>2258.8898582100001</v>
      </c>
      <c r="T64" s="36">
        <f>SUMIFS(СВЦЭМ!$D$39:$D$782,СВЦЭМ!$A$39:$A$782,$A64,СВЦЭМ!$B$39:$B$782,T$47)+'СЕТ СН'!$G$11+СВЦЭМ!$D$10+'СЕТ СН'!$G$6-'СЕТ СН'!$G$23</f>
        <v>2174.6534935999998</v>
      </c>
      <c r="U64" s="36">
        <f>SUMIFS(СВЦЭМ!$D$39:$D$782,СВЦЭМ!$A$39:$A$782,$A64,СВЦЭМ!$B$39:$B$782,U$47)+'СЕТ СН'!$G$11+СВЦЭМ!$D$10+'СЕТ СН'!$G$6-'СЕТ СН'!$G$23</f>
        <v>2143.9100543599998</v>
      </c>
      <c r="V64" s="36">
        <f>SUMIFS(СВЦЭМ!$D$39:$D$782,СВЦЭМ!$A$39:$A$782,$A64,СВЦЭМ!$B$39:$B$782,V$47)+'СЕТ СН'!$G$11+СВЦЭМ!$D$10+'СЕТ СН'!$G$6-'СЕТ СН'!$G$23</f>
        <v>2147.2348104899997</v>
      </c>
      <c r="W64" s="36">
        <f>SUMIFS(СВЦЭМ!$D$39:$D$782,СВЦЭМ!$A$39:$A$782,$A64,СВЦЭМ!$B$39:$B$782,W$47)+'СЕТ СН'!$G$11+СВЦЭМ!$D$10+'СЕТ СН'!$G$6-'СЕТ СН'!$G$23</f>
        <v>2176.9329146199998</v>
      </c>
      <c r="X64" s="36">
        <f>SUMIFS(СВЦЭМ!$D$39:$D$782,СВЦЭМ!$A$39:$A$782,$A64,СВЦЭМ!$B$39:$B$782,X$47)+'СЕТ СН'!$G$11+СВЦЭМ!$D$10+'СЕТ СН'!$G$6-'СЕТ СН'!$G$23</f>
        <v>2231.7398167799997</v>
      </c>
      <c r="Y64" s="36">
        <f>SUMIFS(СВЦЭМ!$D$39:$D$782,СВЦЭМ!$A$39:$A$782,$A64,СВЦЭМ!$B$39:$B$782,Y$47)+'СЕТ СН'!$G$11+СВЦЭМ!$D$10+'СЕТ СН'!$G$6-'СЕТ СН'!$G$23</f>
        <v>2262.1630177699999</v>
      </c>
    </row>
    <row r="65" spans="1:26" ht="15.75" x14ac:dyDescent="0.2">
      <c r="A65" s="35">
        <f t="shared" si="1"/>
        <v>45583</v>
      </c>
      <c r="B65" s="36">
        <f>SUMIFS(СВЦЭМ!$D$39:$D$782,СВЦЭМ!$A$39:$A$782,$A65,СВЦЭМ!$B$39:$B$782,B$47)+'СЕТ СН'!$G$11+СВЦЭМ!$D$10+'СЕТ СН'!$G$6-'СЕТ СН'!$G$23</f>
        <v>2308.5221001199998</v>
      </c>
      <c r="C65" s="36">
        <f>SUMIFS(СВЦЭМ!$D$39:$D$782,СВЦЭМ!$A$39:$A$782,$A65,СВЦЭМ!$B$39:$B$782,C$47)+'СЕТ СН'!$G$11+СВЦЭМ!$D$10+'СЕТ СН'!$G$6-'СЕТ СН'!$G$23</f>
        <v>2393.53697913</v>
      </c>
      <c r="D65" s="36">
        <f>SUMIFS(СВЦЭМ!$D$39:$D$782,СВЦЭМ!$A$39:$A$782,$A65,СВЦЭМ!$B$39:$B$782,D$47)+'СЕТ СН'!$G$11+СВЦЭМ!$D$10+'СЕТ СН'!$G$6-'СЕТ СН'!$G$23</f>
        <v>2447.7017791799999</v>
      </c>
      <c r="E65" s="36">
        <f>SUMIFS(СВЦЭМ!$D$39:$D$782,СВЦЭМ!$A$39:$A$782,$A65,СВЦЭМ!$B$39:$B$782,E$47)+'СЕТ СН'!$G$11+СВЦЭМ!$D$10+'СЕТ СН'!$G$6-'СЕТ СН'!$G$23</f>
        <v>2530.0745142999999</v>
      </c>
      <c r="F65" s="36">
        <f>SUMIFS(СВЦЭМ!$D$39:$D$782,СВЦЭМ!$A$39:$A$782,$A65,СВЦЭМ!$B$39:$B$782,F$47)+'СЕТ СН'!$G$11+СВЦЭМ!$D$10+'СЕТ СН'!$G$6-'СЕТ СН'!$G$23</f>
        <v>2473.2222259999999</v>
      </c>
      <c r="G65" s="36">
        <f>SUMIFS(СВЦЭМ!$D$39:$D$782,СВЦЭМ!$A$39:$A$782,$A65,СВЦЭМ!$B$39:$B$782,G$47)+'СЕТ СН'!$G$11+СВЦЭМ!$D$10+'СЕТ СН'!$G$6-'СЕТ СН'!$G$23</f>
        <v>2432.3682941799998</v>
      </c>
      <c r="H65" s="36">
        <f>SUMIFS(СВЦЭМ!$D$39:$D$782,СВЦЭМ!$A$39:$A$782,$A65,СВЦЭМ!$B$39:$B$782,H$47)+'СЕТ СН'!$G$11+СВЦЭМ!$D$10+'СЕТ СН'!$G$6-'СЕТ СН'!$G$23</f>
        <v>2314.9798184900001</v>
      </c>
      <c r="I65" s="36">
        <f>SUMIFS(СВЦЭМ!$D$39:$D$782,СВЦЭМ!$A$39:$A$782,$A65,СВЦЭМ!$B$39:$B$782,I$47)+'СЕТ СН'!$G$11+СВЦЭМ!$D$10+'СЕТ СН'!$G$6-'СЕТ СН'!$G$23</f>
        <v>2233.5053937899997</v>
      </c>
      <c r="J65" s="36">
        <f>SUMIFS(СВЦЭМ!$D$39:$D$782,СВЦЭМ!$A$39:$A$782,$A65,СВЦЭМ!$B$39:$B$782,J$47)+'СЕТ СН'!$G$11+СВЦЭМ!$D$10+'СЕТ СН'!$G$6-'СЕТ СН'!$G$23</f>
        <v>2192.00386531</v>
      </c>
      <c r="K65" s="36">
        <f>SUMIFS(СВЦЭМ!$D$39:$D$782,СВЦЭМ!$A$39:$A$782,$A65,СВЦЭМ!$B$39:$B$782,K$47)+'СЕТ СН'!$G$11+СВЦЭМ!$D$10+'СЕТ СН'!$G$6-'СЕТ СН'!$G$23</f>
        <v>2230.8468937600001</v>
      </c>
      <c r="L65" s="36">
        <f>SUMIFS(СВЦЭМ!$D$39:$D$782,СВЦЭМ!$A$39:$A$782,$A65,СВЦЭМ!$B$39:$B$782,L$47)+'СЕТ СН'!$G$11+СВЦЭМ!$D$10+'СЕТ СН'!$G$6-'СЕТ СН'!$G$23</f>
        <v>2227.0321778899997</v>
      </c>
      <c r="M65" s="36">
        <f>SUMIFS(СВЦЭМ!$D$39:$D$782,СВЦЭМ!$A$39:$A$782,$A65,СВЦЭМ!$B$39:$B$782,M$47)+'СЕТ СН'!$G$11+СВЦЭМ!$D$10+'СЕТ СН'!$G$6-'СЕТ СН'!$G$23</f>
        <v>2231.08764286</v>
      </c>
      <c r="N65" s="36">
        <f>SUMIFS(СВЦЭМ!$D$39:$D$782,СВЦЭМ!$A$39:$A$782,$A65,СВЦЭМ!$B$39:$B$782,N$47)+'СЕТ СН'!$G$11+СВЦЭМ!$D$10+'СЕТ СН'!$G$6-'СЕТ СН'!$G$23</f>
        <v>2251.6498841600001</v>
      </c>
      <c r="O65" s="36">
        <f>SUMIFS(СВЦЭМ!$D$39:$D$782,СВЦЭМ!$A$39:$A$782,$A65,СВЦЭМ!$B$39:$B$782,O$47)+'СЕТ СН'!$G$11+СВЦЭМ!$D$10+'СЕТ СН'!$G$6-'СЕТ СН'!$G$23</f>
        <v>2237.7602940100001</v>
      </c>
      <c r="P65" s="36">
        <f>SUMIFS(СВЦЭМ!$D$39:$D$782,СВЦЭМ!$A$39:$A$782,$A65,СВЦЭМ!$B$39:$B$782,P$47)+'СЕТ СН'!$G$11+СВЦЭМ!$D$10+'СЕТ СН'!$G$6-'СЕТ СН'!$G$23</f>
        <v>2244.5985424099999</v>
      </c>
      <c r="Q65" s="36">
        <f>SUMIFS(СВЦЭМ!$D$39:$D$782,СВЦЭМ!$A$39:$A$782,$A65,СВЦЭМ!$B$39:$B$782,Q$47)+'СЕТ СН'!$G$11+СВЦЭМ!$D$10+'СЕТ СН'!$G$6-'СЕТ СН'!$G$23</f>
        <v>2264.1558568599999</v>
      </c>
      <c r="R65" s="36">
        <f>SUMIFS(СВЦЭМ!$D$39:$D$782,СВЦЭМ!$A$39:$A$782,$A65,СВЦЭМ!$B$39:$B$782,R$47)+'СЕТ СН'!$G$11+СВЦЭМ!$D$10+'СЕТ СН'!$G$6-'СЕТ СН'!$G$23</f>
        <v>2248.71949868</v>
      </c>
      <c r="S65" s="36">
        <f>SUMIFS(СВЦЭМ!$D$39:$D$782,СВЦЭМ!$A$39:$A$782,$A65,СВЦЭМ!$B$39:$B$782,S$47)+'СЕТ СН'!$G$11+СВЦЭМ!$D$10+'СЕТ СН'!$G$6-'СЕТ СН'!$G$23</f>
        <v>2226.44819689</v>
      </c>
      <c r="T65" s="36">
        <f>SUMIFS(СВЦЭМ!$D$39:$D$782,СВЦЭМ!$A$39:$A$782,$A65,СВЦЭМ!$B$39:$B$782,T$47)+'СЕТ СН'!$G$11+СВЦЭМ!$D$10+'СЕТ СН'!$G$6-'СЕТ СН'!$G$23</f>
        <v>2186.1443295700001</v>
      </c>
      <c r="U65" s="36">
        <f>SUMIFS(СВЦЭМ!$D$39:$D$782,СВЦЭМ!$A$39:$A$782,$A65,СВЦЭМ!$B$39:$B$782,U$47)+'СЕТ СН'!$G$11+СВЦЭМ!$D$10+'СЕТ СН'!$G$6-'СЕТ СН'!$G$23</f>
        <v>2168.96291845</v>
      </c>
      <c r="V65" s="36">
        <f>SUMIFS(СВЦЭМ!$D$39:$D$782,СВЦЭМ!$A$39:$A$782,$A65,СВЦЭМ!$B$39:$B$782,V$47)+'СЕТ СН'!$G$11+СВЦЭМ!$D$10+'СЕТ СН'!$G$6-'СЕТ СН'!$G$23</f>
        <v>2185.2043469400001</v>
      </c>
      <c r="W65" s="36">
        <f>SUMIFS(СВЦЭМ!$D$39:$D$782,СВЦЭМ!$A$39:$A$782,$A65,СВЦЭМ!$B$39:$B$782,W$47)+'СЕТ СН'!$G$11+СВЦЭМ!$D$10+'СЕТ СН'!$G$6-'СЕТ СН'!$G$23</f>
        <v>2210.5966826700001</v>
      </c>
      <c r="X65" s="36">
        <f>SUMIFS(СВЦЭМ!$D$39:$D$782,СВЦЭМ!$A$39:$A$782,$A65,СВЦЭМ!$B$39:$B$782,X$47)+'СЕТ СН'!$G$11+СВЦЭМ!$D$10+'СЕТ СН'!$G$6-'СЕТ СН'!$G$23</f>
        <v>2267.6886856800002</v>
      </c>
      <c r="Y65" s="36">
        <f>SUMIFS(СВЦЭМ!$D$39:$D$782,СВЦЭМ!$A$39:$A$782,$A65,СВЦЭМ!$B$39:$B$782,Y$47)+'СЕТ СН'!$G$11+СВЦЭМ!$D$10+'СЕТ СН'!$G$6-'СЕТ СН'!$G$23</f>
        <v>2346.8642946999998</v>
      </c>
    </row>
    <row r="66" spans="1:26" ht="15.75" x14ac:dyDescent="0.2">
      <c r="A66" s="35">
        <f t="shared" si="1"/>
        <v>45584</v>
      </c>
      <c r="B66" s="36">
        <f>SUMIFS(СВЦЭМ!$D$39:$D$782,СВЦЭМ!$A$39:$A$782,$A66,СВЦЭМ!$B$39:$B$782,B$47)+'СЕТ СН'!$G$11+СВЦЭМ!$D$10+'СЕТ СН'!$G$6-'СЕТ СН'!$G$23</f>
        <v>2284.2483367999998</v>
      </c>
      <c r="C66" s="36">
        <f>SUMIFS(СВЦЭМ!$D$39:$D$782,СВЦЭМ!$A$39:$A$782,$A66,СВЦЭМ!$B$39:$B$782,C$47)+'СЕТ СН'!$G$11+СВЦЭМ!$D$10+'СЕТ СН'!$G$6-'СЕТ СН'!$G$23</f>
        <v>2333.8100879799999</v>
      </c>
      <c r="D66" s="36">
        <f>SUMIFS(СВЦЭМ!$D$39:$D$782,СВЦЭМ!$A$39:$A$782,$A66,СВЦЭМ!$B$39:$B$782,D$47)+'СЕТ СН'!$G$11+СВЦЭМ!$D$10+'СЕТ СН'!$G$6-'СЕТ СН'!$G$23</f>
        <v>2405.2798719500001</v>
      </c>
      <c r="E66" s="36">
        <f>SUMIFS(СВЦЭМ!$D$39:$D$782,СВЦЭМ!$A$39:$A$782,$A66,СВЦЭМ!$B$39:$B$782,E$47)+'СЕТ СН'!$G$11+СВЦЭМ!$D$10+'СЕТ СН'!$G$6-'СЕТ СН'!$G$23</f>
        <v>2412.33149349</v>
      </c>
      <c r="F66" s="36">
        <f>SUMIFS(СВЦЭМ!$D$39:$D$782,СВЦЭМ!$A$39:$A$782,$A66,СВЦЭМ!$B$39:$B$782,F$47)+'СЕТ СН'!$G$11+СВЦЭМ!$D$10+'СЕТ СН'!$G$6-'СЕТ СН'!$G$23</f>
        <v>2419.5235548599999</v>
      </c>
      <c r="G66" s="36">
        <f>SUMIFS(СВЦЭМ!$D$39:$D$782,СВЦЭМ!$A$39:$A$782,$A66,СВЦЭМ!$B$39:$B$782,G$47)+'СЕТ СН'!$G$11+СВЦЭМ!$D$10+'СЕТ СН'!$G$6-'СЕТ СН'!$G$23</f>
        <v>2414.5050087599998</v>
      </c>
      <c r="H66" s="36">
        <f>SUMIFS(СВЦЭМ!$D$39:$D$782,СВЦЭМ!$A$39:$A$782,$A66,СВЦЭМ!$B$39:$B$782,H$47)+'СЕТ СН'!$G$11+СВЦЭМ!$D$10+'СЕТ СН'!$G$6-'СЕТ СН'!$G$23</f>
        <v>2389.30474628</v>
      </c>
      <c r="I66" s="36">
        <f>SUMIFS(СВЦЭМ!$D$39:$D$782,СВЦЭМ!$A$39:$A$782,$A66,СВЦЭМ!$B$39:$B$782,I$47)+'СЕТ СН'!$G$11+СВЦЭМ!$D$10+'СЕТ СН'!$G$6-'СЕТ СН'!$G$23</f>
        <v>2403.2343084599997</v>
      </c>
      <c r="J66" s="36">
        <f>SUMIFS(СВЦЭМ!$D$39:$D$782,СВЦЭМ!$A$39:$A$782,$A66,СВЦЭМ!$B$39:$B$782,J$47)+'СЕТ СН'!$G$11+СВЦЭМ!$D$10+'СЕТ СН'!$G$6-'СЕТ СН'!$G$23</f>
        <v>2301.95978027</v>
      </c>
      <c r="K66" s="36">
        <f>SUMIFS(СВЦЭМ!$D$39:$D$782,СВЦЭМ!$A$39:$A$782,$A66,СВЦЭМ!$B$39:$B$782,K$47)+'СЕТ СН'!$G$11+СВЦЭМ!$D$10+'СЕТ СН'!$G$6-'СЕТ СН'!$G$23</f>
        <v>2206.415923</v>
      </c>
      <c r="L66" s="36">
        <f>SUMIFS(СВЦЭМ!$D$39:$D$782,СВЦЭМ!$A$39:$A$782,$A66,СВЦЭМ!$B$39:$B$782,L$47)+'СЕТ СН'!$G$11+СВЦЭМ!$D$10+'СЕТ СН'!$G$6-'СЕТ СН'!$G$23</f>
        <v>2169.2696104900001</v>
      </c>
      <c r="M66" s="36">
        <f>SUMIFS(СВЦЭМ!$D$39:$D$782,СВЦЭМ!$A$39:$A$782,$A66,СВЦЭМ!$B$39:$B$782,M$47)+'СЕТ СН'!$G$11+СВЦЭМ!$D$10+'СЕТ СН'!$G$6-'СЕТ СН'!$G$23</f>
        <v>2184.4041681200001</v>
      </c>
      <c r="N66" s="36">
        <f>SUMIFS(СВЦЭМ!$D$39:$D$782,СВЦЭМ!$A$39:$A$782,$A66,СВЦЭМ!$B$39:$B$782,N$47)+'СЕТ СН'!$G$11+СВЦЭМ!$D$10+'СЕТ СН'!$G$6-'СЕТ СН'!$G$23</f>
        <v>2202.4317618999999</v>
      </c>
      <c r="O66" s="36">
        <f>SUMIFS(СВЦЭМ!$D$39:$D$782,СВЦЭМ!$A$39:$A$782,$A66,СВЦЭМ!$B$39:$B$782,O$47)+'СЕТ СН'!$G$11+СВЦЭМ!$D$10+'СЕТ СН'!$G$6-'СЕТ СН'!$G$23</f>
        <v>2214.9339522599998</v>
      </c>
      <c r="P66" s="36">
        <f>SUMIFS(СВЦЭМ!$D$39:$D$782,СВЦЭМ!$A$39:$A$782,$A66,СВЦЭМ!$B$39:$B$782,P$47)+'СЕТ СН'!$G$11+СВЦЭМ!$D$10+'СЕТ СН'!$G$6-'СЕТ СН'!$G$23</f>
        <v>2237.44823417</v>
      </c>
      <c r="Q66" s="36">
        <f>SUMIFS(СВЦЭМ!$D$39:$D$782,СВЦЭМ!$A$39:$A$782,$A66,СВЦЭМ!$B$39:$B$782,Q$47)+'СЕТ СН'!$G$11+СВЦЭМ!$D$10+'СЕТ СН'!$G$6-'СЕТ СН'!$G$23</f>
        <v>2243.79354018</v>
      </c>
      <c r="R66" s="36">
        <f>SUMIFS(СВЦЭМ!$D$39:$D$782,СВЦЭМ!$A$39:$A$782,$A66,СВЦЭМ!$B$39:$B$782,R$47)+'СЕТ СН'!$G$11+СВЦЭМ!$D$10+'СЕТ СН'!$G$6-'СЕТ СН'!$G$23</f>
        <v>2247.5887326399998</v>
      </c>
      <c r="S66" s="36">
        <f>SUMIFS(СВЦЭМ!$D$39:$D$782,СВЦЭМ!$A$39:$A$782,$A66,СВЦЭМ!$B$39:$B$782,S$47)+'СЕТ СН'!$G$11+СВЦЭМ!$D$10+'СЕТ СН'!$G$6-'СЕТ СН'!$G$23</f>
        <v>2238.68612949</v>
      </c>
      <c r="T66" s="36">
        <f>SUMIFS(СВЦЭМ!$D$39:$D$782,СВЦЭМ!$A$39:$A$782,$A66,СВЦЭМ!$B$39:$B$782,T$47)+'СЕТ СН'!$G$11+СВЦЭМ!$D$10+'СЕТ СН'!$G$6-'СЕТ СН'!$G$23</f>
        <v>2170.4981757400001</v>
      </c>
      <c r="U66" s="36">
        <f>SUMIFS(СВЦЭМ!$D$39:$D$782,СВЦЭМ!$A$39:$A$782,$A66,СВЦЭМ!$B$39:$B$782,U$47)+'СЕТ СН'!$G$11+СВЦЭМ!$D$10+'СЕТ СН'!$G$6-'СЕТ СН'!$G$23</f>
        <v>2145.2789483900001</v>
      </c>
      <c r="V66" s="36">
        <f>SUMIFS(СВЦЭМ!$D$39:$D$782,СВЦЭМ!$A$39:$A$782,$A66,СВЦЭМ!$B$39:$B$782,V$47)+'СЕТ СН'!$G$11+СВЦЭМ!$D$10+'СЕТ СН'!$G$6-'СЕТ СН'!$G$23</f>
        <v>2156.4283866599999</v>
      </c>
      <c r="W66" s="36">
        <f>SUMIFS(СВЦЭМ!$D$39:$D$782,СВЦЭМ!$A$39:$A$782,$A66,СВЦЭМ!$B$39:$B$782,W$47)+'СЕТ СН'!$G$11+СВЦЭМ!$D$10+'СЕТ СН'!$G$6-'СЕТ СН'!$G$23</f>
        <v>2174.3793049999999</v>
      </c>
      <c r="X66" s="36">
        <f>SUMIFS(СВЦЭМ!$D$39:$D$782,СВЦЭМ!$A$39:$A$782,$A66,СВЦЭМ!$B$39:$B$782,X$47)+'СЕТ СН'!$G$11+СВЦЭМ!$D$10+'СЕТ СН'!$G$6-'СЕТ СН'!$G$23</f>
        <v>2230.44469768</v>
      </c>
      <c r="Y66" s="36">
        <f>SUMIFS(СВЦЭМ!$D$39:$D$782,СВЦЭМ!$A$39:$A$782,$A66,СВЦЭМ!$B$39:$B$782,Y$47)+'СЕТ СН'!$G$11+СВЦЭМ!$D$10+'СЕТ СН'!$G$6-'СЕТ СН'!$G$23</f>
        <v>2262.7031232099998</v>
      </c>
    </row>
    <row r="67" spans="1:26" ht="15.75" x14ac:dyDescent="0.2">
      <c r="A67" s="35">
        <f t="shared" si="1"/>
        <v>45585</v>
      </c>
      <c r="B67" s="36">
        <f>SUMIFS(СВЦЭМ!$D$39:$D$782,СВЦЭМ!$A$39:$A$782,$A67,СВЦЭМ!$B$39:$B$782,B$47)+'СЕТ СН'!$G$11+СВЦЭМ!$D$10+'СЕТ СН'!$G$6-'СЕТ СН'!$G$23</f>
        <v>2332.4048201199998</v>
      </c>
      <c r="C67" s="36">
        <f>SUMIFS(СВЦЭМ!$D$39:$D$782,СВЦЭМ!$A$39:$A$782,$A67,СВЦЭМ!$B$39:$B$782,C$47)+'СЕТ СН'!$G$11+СВЦЭМ!$D$10+'СЕТ СН'!$G$6-'СЕТ СН'!$G$23</f>
        <v>2395.7610084799999</v>
      </c>
      <c r="D67" s="36">
        <f>SUMIFS(СВЦЭМ!$D$39:$D$782,СВЦЭМ!$A$39:$A$782,$A67,СВЦЭМ!$B$39:$B$782,D$47)+'СЕТ СН'!$G$11+СВЦЭМ!$D$10+'СЕТ СН'!$G$6-'СЕТ СН'!$G$23</f>
        <v>2428.26952102</v>
      </c>
      <c r="E67" s="36">
        <f>SUMIFS(СВЦЭМ!$D$39:$D$782,СВЦЭМ!$A$39:$A$782,$A67,СВЦЭМ!$B$39:$B$782,E$47)+'СЕТ СН'!$G$11+СВЦЭМ!$D$10+'СЕТ СН'!$G$6-'СЕТ СН'!$G$23</f>
        <v>2449.3223425000001</v>
      </c>
      <c r="F67" s="36">
        <f>SUMIFS(СВЦЭМ!$D$39:$D$782,СВЦЭМ!$A$39:$A$782,$A67,СВЦЭМ!$B$39:$B$782,F$47)+'СЕТ СН'!$G$11+СВЦЭМ!$D$10+'СЕТ СН'!$G$6-'СЕТ СН'!$G$23</f>
        <v>2449.9793530699999</v>
      </c>
      <c r="G67" s="36">
        <f>SUMIFS(СВЦЭМ!$D$39:$D$782,СВЦЭМ!$A$39:$A$782,$A67,СВЦЭМ!$B$39:$B$782,G$47)+'СЕТ СН'!$G$11+СВЦЭМ!$D$10+'СЕТ СН'!$G$6-'СЕТ СН'!$G$23</f>
        <v>2434.03804997</v>
      </c>
      <c r="H67" s="36">
        <f>SUMIFS(СВЦЭМ!$D$39:$D$782,СВЦЭМ!$A$39:$A$782,$A67,СВЦЭМ!$B$39:$B$782,H$47)+'СЕТ СН'!$G$11+СВЦЭМ!$D$10+'СЕТ СН'!$G$6-'СЕТ СН'!$G$23</f>
        <v>2411.5408423999997</v>
      </c>
      <c r="I67" s="36">
        <f>SUMIFS(СВЦЭМ!$D$39:$D$782,СВЦЭМ!$A$39:$A$782,$A67,СВЦЭМ!$B$39:$B$782,I$47)+'СЕТ СН'!$G$11+СВЦЭМ!$D$10+'СЕТ СН'!$G$6-'СЕТ СН'!$G$23</f>
        <v>2368.0229370900001</v>
      </c>
      <c r="J67" s="36">
        <f>SUMIFS(СВЦЭМ!$D$39:$D$782,СВЦЭМ!$A$39:$A$782,$A67,СВЦЭМ!$B$39:$B$782,J$47)+'СЕТ СН'!$G$11+СВЦЭМ!$D$10+'СЕТ СН'!$G$6-'СЕТ СН'!$G$23</f>
        <v>2285.3610672700001</v>
      </c>
      <c r="K67" s="36">
        <f>SUMIFS(СВЦЭМ!$D$39:$D$782,СВЦЭМ!$A$39:$A$782,$A67,СВЦЭМ!$B$39:$B$782,K$47)+'СЕТ СН'!$G$11+СВЦЭМ!$D$10+'СЕТ СН'!$G$6-'СЕТ СН'!$G$23</f>
        <v>2221.30164036</v>
      </c>
      <c r="L67" s="36">
        <f>SUMIFS(СВЦЭМ!$D$39:$D$782,СВЦЭМ!$A$39:$A$782,$A67,СВЦЭМ!$B$39:$B$782,L$47)+'СЕТ СН'!$G$11+СВЦЭМ!$D$10+'СЕТ СН'!$G$6-'СЕТ СН'!$G$23</f>
        <v>2213.9353123000001</v>
      </c>
      <c r="M67" s="36">
        <f>SUMIFS(СВЦЭМ!$D$39:$D$782,СВЦЭМ!$A$39:$A$782,$A67,СВЦЭМ!$B$39:$B$782,M$47)+'СЕТ СН'!$G$11+СВЦЭМ!$D$10+'СЕТ СН'!$G$6-'СЕТ СН'!$G$23</f>
        <v>2216.7474859399999</v>
      </c>
      <c r="N67" s="36">
        <f>SUMIFS(СВЦЭМ!$D$39:$D$782,СВЦЭМ!$A$39:$A$782,$A67,СВЦЭМ!$B$39:$B$782,N$47)+'СЕТ СН'!$G$11+СВЦЭМ!$D$10+'СЕТ СН'!$G$6-'СЕТ СН'!$G$23</f>
        <v>2236.7288160899998</v>
      </c>
      <c r="O67" s="36">
        <f>SUMIFS(СВЦЭМ!$D$39:$D$782,СВЦЭМ!$A$39:$A$782,$A67,СВЦЭМ!$B$39:$B$782,O$47)+'СЕТ СН'!$G$11+СВЦЭМ!$D$10+'СЕТ СН'!$G$6-'СЕТ СН'!$G$23</f>
        <v>2260.5722168399998</v>
      </c>
      <c r="P67" s="36">
        <f>SUMIFS(СВЦЭМ!$D$39:$D$782,СВЦЭМ!$A$39:$A$782,$A67,СВЦЭМ!$B$39:$B$782,P$47)+'СЕТ СН'!$G$11+СВЦЭМ!$D$10+'СЕТ СН'!$G$6-'СЕТ СН'!$G$23</f>
        <v>2275.3821291200002</v>
      </c>
      <c r="Q67" s="36">
        <f>SUMIFS(СВЦЭМ!$D$39:$D$782,СВЦЭМ!$A$39:$A$782,$A67,СВЦЭМ!$B$39:$B$782,Q$47)+'СЕТ СН'!$G$11+СВЦЭМ!$D$10+'СЕТ СН'!$G$6-'СЕТ СН'!$G$23</f>
        <v>2271.12158774</v>
      </c>
      <c r="R67" s="36">
        <f>SUMIFS(СВЦЭМ!$D$39:$D$782,СВЦЭМ!$A$39:$A$782,$A67,СВЦЭМ!$B$39:$B$782,R$47)+'СЕТ СН'!$G$11+СВЦЭМ!$D$10+'СЕТ СН'!$G$6-'СЕТ СН'!$G$23</f>
        <v>2258.8771166699999</v>
      </c>
      <c r="S67" s="36">
        <f>SUMIFS(СВЦЭМ!$D$39:$D$782,СВЦЭМ!$A$39:$A$782,$A67,СВЦЭМ!$B$39:$B$782,S$47)+'СЕТ СН'!$G$11+СВЦЭМ!$D$10+'СЕТ СН'!$G$6-'СЕТ СН'!$G$23</f>
        <v>2217.21763642</v>
      </c>
      <c r="T67" s="36">
        <f>SUMIFS(СВЦЭМ!$D$39:$D$782,СВЦЭМ!$A$39:$A$782,$A67,СВЦЭМ!$B$39:$B$782,T$47)+'СЕТ СН'!$G$11+СВЦЭМ!$D$10+'СЕТ СН'!$G$6-'СЕТ СН'!$G$23</f>
        <v>2151.3100293699999</v>
      </c>
      <c r="U67" s="36">
        <f>SUMIFS(СВЦЭМ!$D$39:$D$782,СВЦЭМ!$A$39:$A$782,$A67,СВЦЭМ!$B$39:$B$782,U$47)+'СЕТ СН'!$G$11+СВЦЭМ!$D$10+'СЕТ СН'!$G$6-'СЕТ СН'!$G$23</f>
        <v>2101.47798745</v>
      </c>
      <c r="V67" s="36">
        <f>SUMIFS(СВЦЭМ!$D$39:$D$782,СВЦЭМ!$A$39:$A$782,$A67,СВЦЭМ!$B$39:$B$782,V$47)+'СЕТ СН'!$G$11+СВЦЭМ!$D$10+'СЕТ СН'!$G$6-'СЕТ СН'!$G$23</f>
        <v>2117.96108585</v>
      </c>
      <c r="W67" s="36">
        <f>SUMIFS(СВЦЭМ!$D$39:$D$782,СВЦЭМ!$A$39:$A$782,$A67,СВЦЭМ!$B$39:$B$782,W$47)+'СЕТ СН'!$G$11+СВЦЭМ!$D$10+'СЕТ СН'!$G$6-'СЕТ СН'!$G$23</f>
        <v>2161.9259268299998</v>
      </c>
      <c r="X67" s="36">
        <f>SUMIFS(СВЦЭМ!$D$39:$D$782,СВЦЭМ!$A$39:$A$782,$A67,СВЦЭМ!$B$39:$B$782,X$47)+'СЕТ СН'!$G$11+СВЦЭМ!$D$10+'СЕТ СН'!$G$6-'СЕТ СН'!$G$23</f>
        <v>2237.95882648</v>
      </c>
      <c r="Y67" s="36">
        <f>SUMIFS(СВЦЭМ!$D$39:$D$782,СВЦЭМ!$A$39:$A$782,$A67,СВЦЭМ!$B$39:$B$782,Y$47)+'СЕТ СН'!$G$11+СВЦЭМ!$D$10+'СЕТ СН'!$G$6-'СЕТ СН'!$G$23</f>
        <v>2299.1689878399998</v>
      </c>
    </row>
    <row r="68" spans="1:26" ht="15.75" x14ac:dyDescent="0.2">
      <c r="A68" s="35">
        <f t="shared" si="1"/>
        <v>45586</v>
      </c>
      <c r="B68" s="36">
        <f>SUMIFS(СВЦЭМ!$D$39:$D$782,СВЦЭМ!$A$39:$A$782,$A68,СВЦЭМ!$B$39:$B$782,B$47)+'СЕТ СН'!$G$11+СВЦЭМ!$D$10+'СЕТ СН'!$G$6-'СЕТ СН'!$G$23</f>
        <v>2402.32986553</v>
      </c>
      <c r="C68" s="36">
        <f>SUMIFS(СВЦЭМ!$D$39:$D$782,СВЦЭМ!$A$39:$A$782,$A68,СВЦЭМ!$B$39:$B$782,C$47)+'СЕТ СН'!$G$11+СВЦЭМ!$D$10+'СЕТ СН'!$G$6-'СЕТ СН'!$G$23</f>
        <v>2437.2371293699998</v>
      </c>
      <c r="D68" s="36">
        <f>SUMIFS(СВЦЭМ!$D$39:$D$782,СВЦЭМ!$A$39:$A$782,$A68,СВЦЭМ!$B$39:$B$782,D$47)+'СЕТ СН'!$G$11+СВЦЭМ!$D$10+'СЕТ СН'!$G$6-'СЕТ СН'!$G$23</f>
        <v>2456.5582363399999</v>
      </c>
      <c r="E68" s="36">
        <f>SUMIFS(СВЦЭМ!$D$39:$D$782,СВЦЭМ!$A$39:$A$782,$A68,СВЦЭМ!$B$39:$B$782,E$47)+'СЕТ СН'!$G$11+СВЦЭМ!$D$10+'СЕТ СН'!$G$6-'СЕТ СН'!$G$23</f>
        <v>2463.86173375</v>
      </c>
      <c r="F68" s="36">
        <f>SUMIFS(СВЦЭМ!$D$39:$D$782,СВЦЭМ!$A$39:$A$782,$A68,СВЦЭМ!$B$39:$B$782,F$47)+'СЕТ СН'!$G$11+СВЦЭМ!$D$10+'СЕТ СН'!$G$6-'СЕТ СН'!$G$23</f>
        <v>2468.4714393300001</v>
      </c>
      <c r="G68" s="36">
        <f>SUMIFS(СВЦЭМ!$D$39:$D$782,СВЦЭМ!$A$39:$A$782,$A68,СВЦЭМ!$B$39:$B$782,G$47)+'СЕТ СН'!$G$11+СВЦЭМ!$D$10+'СЕТ СН'!$G$6-'СЕТ СН'!$G$23</f>
        <v>2462.3799314899998</v>
      </c>
      <c r="H68" s="36">
        <f>SUMIFS(СВЦЭМ!$D$39:$D$782,СВЦЭМ!$A$39:$A$782,$A68,СВЦЭМ!$B$39:$B$782,H$47)+'СЕТ СН'!$G$11+СВЦЭМ!$D$10+'СЕТ СН'!$G$6-'СЕТ СН'!$G$23</f>
        <v>2372.7599633099999</v>
      </c>
      <c r="I68" s="36">
        <f>SUMIFS(СВЦЭМ!$D$39:$D$782,СВЦЭМ!$A$39:$A$782,$A68,СВЦЭМ!$B$39:$B$782,I$47)+'СЕТ СН'!$G$11+СВЦЭМ!$D$10+'СЕТ СН'!$G$6-'СЕТ СН'!$G$23</f>
        <v>2278.1833013</v>
      </c>
      <c r="J68" s="36">
        <f>SUMIFS(СВЦЭМ!$D$39:$D$782,СВЦЭМ!$A$39:$A$782,$A68,СВЦЭМ!$B$39:$B$782,J$47)+'СЕТ СН'!$G$11+СВЦЭМ!$D$10+'СЕТ СН'!$G$6-'СЕТ СН'!$G$23</f>
        <v>2227.4416899399998</v>
      </c>
      <c r="K68" s="36">
        <f>SUMIFS(СВЦЭМ!$D$39:$D$782,СВЦЭМ!$A$39:$A$782,$A68,СВЦЭМ!$B$39:$B$782,K$47)+'СЕТ СН'!$G$11+СВЦЭМ!$D$10+'СЕТ СН'!$G$6-'СЕТ СН'!$G$23</f>
        <v>2194.4705162400001</v>
      </c>
      <c r="L68" s="36">
        <f>SUMIFS(СВЦЭМ!$D$39:$D$782,СВЦЭМ!$A$39:$A$782,$A68,СВЦЭМ!$B$39:$B$782,L$47)+'СЕТ СН'!$G$11+СВЦЭМ!$D$10+'СЕТ СН'!$G$6-'СЕТ СН'!$G$23</f>
        <v>2221.3255665799998</v>
      </c>
      <c r="M68" s="36">
        <f>SUMIFS(СВЦЭМ!$D$39:$D$782,СВЦЭМ!$A$39:$A$782,$A68,СВЦЭМ!$B$39:$B$782,M$47)+'СЕТ СН'!$G$11+СВЦЭМ!$D$10+'СЕТ СН'!$G$6-'СЕТ СН'!$G$23</f>
        <v>2251.4278318000001</v>
      </c>
      <c r="N68" s="36">
        <f>SUMIFS(СВЦЭМ!$D$39:$D$782,СВЦЭМ!$A$39:$A$782,$A68,СВЦЭМ!$B$39:$B$782,N$47)+'СЕТ СН'!$G$11+СВЦЭМ!$D$10+'СЕТ СН'!$G$6-'СЕТ СН'!$G$23</f>
        <v>2298.0716131599997</v>
      </c>
      <c r="O68" s="36">
        <f>SUMIFS(СВЦЭМ!$D$39:$D$782,СВЦЭМ!$A$39:$A$782,$A68,СВЦЭМ!$B$39:$B$782,O$47)+'СЕТ СН'!$G$11+СВЦЭМ!$D$10+'СЕТ СН'!$G$6-'СЕТ СН'!$G$23</f>
        <v>2280.4027978599997</v>
      </c>
      <c r="P68" s="36">
        <f>SUMIFS(СВЦЭМ!$D$39:$D$782,СВЦЭМ!$A$39:$A$782,$A68,СВЦЭМ!$B$39:$B$782,P$47)+'СЕТ СН'!$G$11+СВЦЭМ!$D$10+'СЕТ СН'!$G$6-'СЕТ СН'!$G$23</f>
        <v>2291.5717349000001</v>
      </c>
      <c r="Q68" s="36">
        <f>SUMIFS(СВЦЭМ!$D$39:$D$782,СВЦЭМ!$A$39:$A$782,$A68,СВЦЭМ!$B$39:$B$782,Q$47)+'СЕТ СН'!$G$11+СВЦЭМ!$D$10+'СЕТ СН'!$G$6-'СЕТ СН'!$G$23</f>
        <v>2304.16418303</v>
      </c>
      <c r="R68" s="36">
        <f>SUMIFS(СВЦЭМ!$D$39:$D$782,СВЦЭМ!$A$39:$A$782,$A68,СВЦЭМ!$B$39:$B$782,R$47)+'СЕТ СН'!$G$11+СВЦЭМ!$D$10+'СЕТ СН'!$G$6-'СЕТ СН'!$G$23</f>
        <v>2311.49740053</v>
      </c>
      <c r="S68" s="36">
        <f>SUMIFS(СВЦЭМ!$D$39:$D$782,СВЦЭМ!$A$39:$A$782,$A68,СВЦЭМ!$B$39:$B$782,S$47)+'СЕТ СН'!$G$11+СВЦЭМ!$D$10+'СЕТ СН'!$G$6-'СЕТ СН'!$G$23</f>
        <v>2266.97302197</v>
      </c>
      <c r="T68" s="36">
        <f>SUMIFS(СВЦЭМ!$D$39:$D$782,СВЦЭМ!$A$39:$A$782,$A68,СВЦЭМ!$B$39:$B$782,T$47)+'СЕТ СН'!$G$11+СВЦЭМ!$D$10+'СЕТ СН'!$G$6-'СЕТ СН'!$G$23</f>
        <v>2179.47969616</v>
      </c>
      <c r="U68" s="36">
        <f>SUMIFS(СВЦЭМ!$D$39:$D$782,СВЦЭМ!$A$39:$A$782,$A68,СВЦЭМ!$B$39:$B$782,U$47)+'СЕТ СН'!$G$11+СВЦЭМ!$D$10+'СЕТ СН'!$G$6-'СЕТ СН'!$G$23</f>
        <v>2170.9832364399999</v>
      </c>
      <c r="V68" s="36">
        <f>SUMIFS(СВЦЭМ!$D$39:$D$782,СВЦЭМ!$A$39:$A$782,$A68,СВЦЭМ!$B$39:$B$782,V$47)+'СЕТ СН'!$G$11+СВЦЭМ!$D$10+'СЕТ СН'!$G$6-'СЕТ СН'!$G$23</f>
        <v>2183.4157829299998</v>
      </c>
      <c r="W68" s="36">
        <f>SUMIFS(СВЦЭМ!$D$39:$D$782,СВЦЭМ!$A$39:$A$782,$A68,СВЦЭМ!$B$39:$B$782,W$47)+'СЕТ СН'!$G$11+СВЦЭМ!$D$10+'СЕТ СН'!$G$6-'СЕТ СН'!$G$23</f>
        <v>2220.0514523399997</v>
      </c>
      <c r="X68" s="36">
        <f>SUMIFS(СВЦЭМ!$D$39:$D$782,СВЦЭМ!$A$39:$A$782,$A68,СВЦЭМ!$B$39:$B$782,X$47)+'СЕТ СН'!$G$11+СВЦЭМ!$D$10+'СЕТ СН'!$G$6-'СЕТ СН'!$G$23</f>
        <v>2298.3134512500001</v>
      </c>
      <c r="Y68" s="36">
        <f>SUMIFS(СВЦЭМ!$D$39:$D$782,СВЦЭМ!$A$39:$A$782,$A68,СВЦЭМ!$B$39:$B$782,Y$47)+'СЕТ СН'!$G$11+СВЦЭМ!$D$10+'СЕТ СН'!$G$6-'СЕТ СН'!$G$23</f>
        <v>2317.9920444700001</v>
      </c>
    </row>
    <row r="69" spans="1:26" ht="15.75" x14ac:dyDescent="0.2">
      <c r="A69" s="35">
        <f t="shared" si="1"/>
        <v>45587</v>
      </c>
      <c r="B69" s="36">
        <f>SUMIFS(СВЦЭМ!$D$39:$D$782,СВЦЭМ!$A$39:$A$782,$A69,СВЦЭМ!$B$39:$B$782,B$47)+'СЕТ СН'!$G$11+СВЦЭМ!$D$10+'СЕТ СН'!$G$6-'СЕТ СН'!$G$23</f>
        <v>2296.3362452199999</v>
      </c>
      <c r="C69" s="36">
        <f>SUMIFS(СВЦЭМ!$D$39:$D$782,СВЦЭМ!$A$39:$A$782,$A69,СВЦЭМ!$B$39:$B$782,C$47)+'СЕТ СН'!$G$11+СВЦЭМ!$D$10+'СЕТ СН'!$G$6-'СЕТ СН'!$G$23</f>
        <v>2323.9351721899998</v>
      </c>
      <c r="D69" s="36">
        <f>SUMIFS(СВЦЭМ!$D$39:$D$782,СВЦЭМ!$A$39:$A$782,$A69,СВЦЭМ!$B$39:$B$782,D$47)+'СЕТ СН'!$G$11+СВЦЭМ!$D$10+'СЕТ СН'!$G$6-'СЕТ СН'!$G$23</f>
        <v>2332.7564082999997</v>
      </c>
      <c r="E69" s="36">
        <f>SUMIFS(СВЦЭМ!$D$39:$D$782,СВЦЭМ!$A$39:$A$782,$A69,СВЦЭМ!$B$39:$B$782,E$47)+'СЕТ СН'!$G$11+СВЦЭМ!$D$10+'СЕТ СН'!$G$6-'СЕТ СН'!$G$23</f>
        <v>2403.8704966199998</v>
      </c>
      <c r="F69" s="36">
        <f>SUMIFS(СВЦЭМ!$D$39:$D$782,СВЦЭМ!$A$39:$A$782,$A69,СВЦЭМ!$B$39:$B$782,F$47)+'СЕТ СН'!$G$11+СВЦЭМ!$D$10+'СЕТ СН'!$G$6-'СЕТ СН'!$G$23</f>
        <v>2411.6002443900002</v>
      </c>
      <c r="G69" s="36">
        <f>SUMIFS(СВЦЭМ!$D$39:$D$782,СВЦЭМ!$A$39:$A$782,$A69,СВЦЭМ!$B$39:$B$782,G$47)+'СЕТ СН'!$G$11+СВЦЭМ!$D$10+'СЕТ СН'!$G$6-'СЕТ СН'!$G$23</f>
        <v>2395.2955008999998</v>
      </c>
      <c r="H69" s="36">
        <f>SUMIFS(СВЦЭМ!$D$39:$D$782,СВЦЭМ!$A$39:$A$782,$A69,СВЦЭМ!$B$39:$B$782,H$47)+'СЕТ СН'!$G$11+СВЦЭМ!$D$10+'СЕТ СН'!$G$6-'СЕТ СН'!$G$23</f>
        <v>2293.9014184299999</v>
      </c>
      <c r="I69" s="36">
        <f>SUMIFS(СВЦЭМ!$D$39:$D$782,СВЦЭМ!$A$39:$A$782,$A69,СВЦЭМ!$B$39:$B$782,I$47)+'СЕТ СН'!$G$11+СВЦЭМ!$D$10+'СЕТ СН'!$G$6-'СЕТ СН'!$G$23</f>
        <v>2218.5158908799999</v>
      </c>
      <c r="J69" s="36">
        <f>SUMIFS(СВЦЭМ!$D$39:$D$782,СВЦЭМ!$A$39:$A$782,$A69,СВЦЭМ!$B$39:$B$782,J$47)+'СЕТ СН'!$G$11+СВЦЭМ!$D$10+'СЕТ СН'!$G$6-'СЕТ СН'!$G$23</f>
        <v>2192.4320104200001</v>
      </c>
      <c r="K69" s="36">
        <f>SUMIFS(СВЦЭМ!$D$39:$D$782,СВЦЭМ!$A$39:$A$782,$A69,СВЦЭМ!$B$39:$B$782,K$47)+'СЕТ СН'!$G$11+СВЦЭМ!$D$10+'СЕТ СН'!$G$6-'СЕТ СН'!$G$23</f>
        <v>2188.8951965299998</v>
      </c>
      <c r="L69" s="36">
        <f>SUMIFS(СВЦЭМ!$D$39:$D$782,СВЦЭМ!$A$39:$A$782,$A69,СВЦЭМ!$B$39:$B$782,L$47)+'СЕТ СН'!$G$11+СВЦЭМ!$D$10+'СЕТ СН'!$G$6-'СЕТ СН'!$G$23</f>
        <v>2162.5160967500001</v>
      </c>
      <c r="M69" s="36">
        <f>SUMIFS(СВЦЭМ!$D$39:$D$782,СВЦЭМ!$A$39:$A$782,$A69,СВЦЭМ!$B$39:$B$782,M$47)+'СЕТ СН'!$G$11+СВЦЭМ!$D$10+'СЕТ СН'!$G$6-'СЕТ СН'!$G$23</f>
        <v>2159.5279405299998</v>
      </c>
      <c r="N69" s="36">
        <f>SUMIFS(СВЦЭМ!$D$39:$D$782,СВЦЭМ!$A$39:$A$782,$A69,СВЦЭМ!$B$39:$B$782,N$47)+'СЕТ СН'!$G$11+СВЦЭМ!$D$10+'СЕТ СН'!$G$6-'СЕТ СН'!$G$23</f>
        <v>2166.42911688</v>
      </c>
      <c r="O69" s="36">
        <f>SUMIFS(СВЦЭМ!$D$39:$D$782,СВЦЭМ!$A$39:$A$782,$A69,СВЦЭМ!$B$39:$B$782,O$47)+'СЕТ СН'!$G$11+СВЦЭМ!$D$10+'СЕТ СН'!$G$6-'СЕТ СН'!$G$23</f>
        <v>2143.1967439499999</v>
      </c>
      <c r="P69" s="36">
        <f>SUMIFS(СВЦЭМ!$D$39:$D$782,СВЦЭМ!$A$39:$A$782,$A69,СВЦЭМ!$B$39:$B$782,P$47)+'СЕТ СН'!$G$11+СВЦЭМ!$D$10+'СЕТ СН'!$G$6-'СЕТ СН'!$G$23</f>
        <v>2154.66377792</v>
      </c>
      <c r="Q69" s="36">
        <f>SUMIFS(СВЦЭМ!$D$39:$D$782,СВЦЭМ!$A$39:$A$782,$A69,СВЦЭМ!$B$39:$B$782,Q$47)+'СЕТ СН'!$G$11+СВЦЭМ!$D$10+'СЕТ СН'!$G$6-'СЕТ СН'!$G$23</f>
        <v>2198.6538614299998</v>
      </c>
      <c r="R69" s="36">
        <f>SUMIFS(СВЦЭМ!$D$39:$D$782,СВЦЭМ!$A$39:$A$782,$A69,СВЦЭМ!$B$39:$B$782,R$47)+'СЕТ СН'!$G$11+СВЦЭМ!$D$10+'СЕТ СН'!$G$6-'СЕТ СН'!$G$23</f>
        <v>2190.7376134299998</v>
      </c>
      <c r="S69" s="36">
        <f>SUMIFS(СВЦЭМ!$D$39:$D$782,СВЦЭМ!$A$39:$A$782,$A69,СВЦЭМ!$B$39:$B$782,S$47)+'СЕТ СН'!$G$11+СВЦЭМ!$D$10+'СЕТ СН'!$G$6-'СЕТ СН'!$G$23</f>
        <v>2171.37336211</v>
      </c>
      <c r="T69" s="36">
        <f>SUMIFS(СВЦЭМ!$D$39:$D$782,СВЦЭМ!$A$39:$A$782,$A69,СВЦЭМ!$B$39:$B$782,T$47)+'СЕТ СН'!$G$11+СВЦЭМ!$D$10+'СЕТ СН'!$G$6-'СЕТ СН'!$G$23</f>
        <v>2126.2528146599998</v>
      </c>
      <c r="U69" s="36">
        <f>SUMIFS(СВЦЭМ!$D$39:$D$782,СВЦЭМ!$A$39:$A$782,$A69,СВЦЭМ!$B$39:$B$782,U$47)+'СЕТ СН'!$G$11+СВЦЭМ!$D$10+'СЕТ СН'!$G$6-'СЕТ СН'!$G$23</f>
        <v>2125.0856337099999</v>
      </c>
      <c r="V69" s="36">
        <f>SUMIFS(СВЦЭМ!$D$39:$D$782,СВЦЭМ!$A$39:$A$782,$A69,СВЦЭМ!$B$39:$B$782,V$47)+'СЕТ СН'!$G$11+СВЦЭМ!$D$10+'СЕТ СН'!$G$6-'СЕТ СН'!$G$23</f>
        <v>2137.7310933799999</v>
      </c>
      <c r="W69" s="36">
        <f>SUMIFS(СВЦЭМ!$D$39:$D$782,СВЦЭМ!$A$39:$A$782,$A69,СВЦЭМ!$B$39:$B$782,W$47)+'СЕТ СН'!$G$11+СВЦЭМ!$D$10+'СЕТ СН'!$G$6-'СЕТ СН'!$G$23</f>
        <v>2141.58101339</v>
      </c>
      <c r="X69" s="36">
        <f>SUMIFS(СВЦЭМ!$D$39:$D$782,СВЦЭМ!$A$39:$A$782,$A69,СВЦЭМ!$B$39:$B$782,X$47)+'СЕТ СН'!$G$11+СВЦЭМ!$D$10+'СЕТ СН'!$G$6-'СЕТ СН'!$G$23</f>
        <v>2194.7897066999999</v>
      </c>
      <c r="Y69" s="36">
        <f>SUMIFS(СВЦЭМ!$D$39:$D$782,СВЦЭМ!$A$39:$A$782,$A69,СВЦЭМ!$B$39:$B$782,Y$47)+'СЕТ СН'!$G$11+СВЦЭМ!$D$10+'СЕТ СН'!$G$6-'СЕТ СН'!$G$23</f>
        <v>2228.1962559999997</v>
      </c>
    </row>
    <row r="70" spans="1:26" ht="15.75" x14ac:dyDescent="0.2">
      <c r="A70" s="35">
        <f t="shared" si="1"/>
        <v>45588</v>
      </c>
      <c r="B70" s="36">
        <f>SUMIFS(СВЦЭМ!$D$39:$D$782,СВЦЭМ!$A$39:$A$782,$A70,СВЦЭМ!$B$39:$B$782,B$47)+'СЕТ СН'!$G$11+СВЦЭМ!$D$10+'СЕТ СН'!$G$6-'СЕТ СН'!$G$23</f>
        <v>2315.2269898899999</v>
      </c>
      <c r="C70" s="36">
        <f>SUMIFS(СВЦЭМ!$D$39:$D$782,СВЦЭМ!$A$39:$A$782,$A70,СВЦЭМ!$B$39:$B$782,C$47)+'СЕТ СН'!$G$11+СВЦЭМ!$D$10+'СЕТ СН'!$G$6-'СЕТ СН'!$G$23</f>
        <v>2365.59675122</v>
      </c>
      <c r="D70" s="36">
        <f>SUMIFS(СВЦЭМ!$D$39:$D$782,СВЦЭМ!$A$39:$A$782,$A70,СВЦЭМ!$B$39:$B$782,D$47)+'СЕТ СН'!$G$11+СВЦЭМ!$D$10+'СЕТ СН'!$G$6-'СЕТ СН'!$G$23</f>
        <v>2401.1951619699998</v>
      </c>
      <c r="E70" s="36">
        <f>SUMIFS(СВЦЭМ!$D$39:$D$782,СВЦЭМ!$A$39:$A$782,$A70,СВЦЭМ!$B$39:$B$782,E$47)+'СЕТ СН'!$G$11+СВЦЭМ!$D$10+'СЕТ СН'!$G$6-'СЕТ СН'!$G$23</f>
        <v>2417.6686258</v>
      </c>
      <c r="F70" s="36">
        <f>SUMIFS(СВЦЭМ!$D$39:$D$782,СВЦЭМ!$A$39:$A$782,$A70,СВЦЭМ!$B$39:$B$782,F$47)+'СЕТ СН'!$G$11+СВЦЭМ!$D$10+'СЕТ СН'!$G$6-'СЕТ СН'!$G$23</f>
        <v>2404.44266599</v>
      </c>
      <c r="G70" s="36">
        <f>SUMIFS(СВЦЭМ!$D$39:$D$782,СВЦЭМ!$A$39:$A$782,$A70,СВЦЭМ!$B$39:$B$782,G$47)+'СЕТ СН'!$G$11+СВЦЭМ!$D$10+'СЕТ СН'!$G$6-'СЕТ СН'!$G$23</f>
        <v>2371.0166494499999</v>
      </c>
      <c r="H70" s="36">
        <f>SUMIFS(СВЦЭМ!$D$39:$D$782,СВЦЭМ!$A$39:$A$782,$A70,СВЦЭМ!$B$39:$B$782,H$47)+'СЕТ СН'!$G$11+СВЦЭМ!$D$10+'СЕТ СН'!$G$6-'СЕТ СН'!$G$23</f>
        <v>2279.7713979199998</v>
      </c>
      <c r="I70" s="36">
        <f>SUMIFS(СВЦЭМ!$D$39:$D$782,СВЦЭМ!$A$39:$A$782,$A70,СВЦЭМ!$B$39:$B$782,I$47)+'СЕТ СН'!$G$11+СВЦЭМ!$D$10+'СЕТ СН'!$G$6-'СЕТ СН'!$G$23</f>
        <v>2200.0761360500001</v>
      </c>
      <c r="J70" s="36">
        <f>SUMIFS(СВЦЭМ!$D$39:$D$782,СВЦЭМ!$A$39:$A$782,$A70,СВЦЭМ!$B$39:$B$782,J$47)+'СЕТ СН'!$G$11+СВЦЭМ!$D$10+'СЕТ СН'!$G$6-'СЕТ СН'!$G$23</f>
        <v>2159.0505630299999</v>
      </c>
      <c r="K70" s="36">
        <f>SUMIFS(СВЦЭМ!$D$39:$D$782,СВЦЭМ!$A$39:$A$782,$A70,СВЦЭМ!$B$39:$B$782,K$47)+'СЕТ СН'!$G$11+СВЦЭМ!$D$10+'СЕТ СН'!$G$6-'СЕТ СН'!$G$23</f>
        <v>2160.64859806</v>
      </c>
      <c r="L70" s="36">
        <f>SUMIFS(СВЦЭМ!$D$39:$D$782,СВЦЭМ!$A$39:$A$782,$A70,СВЦЭМ!$B$39:$B$782,L$47)+'СЕТ СН'!$G$11+СВЦЭМ!$D$10+'СЕТ СН'!$G$6-'СЕТ СН'!$G$23</f>
        <v>2143.2305281399999</v>
      </c>
      <c r="M70" s="36">
        <f>SUMIFS(СВЦЭМ!$D$39:$D$782,СВЦЭМ!$A$39:$A$782,$A70,СВЦЭМ!$B$39:$B$782,M$47)+'СЕТ СН'!$G$11+СВЦЭМ!$D$10+'СЕТ СН'!$G$6-'СЕТ СН'!$G$23</f>
        <v>2141.0859017299999</v>
      </c>
      <c r="N70" s="36">
        <f>SUMIFS(СВЦЭМ!$D$39:$D$782,СВЦЭМ!$A$39:$A$782,$A70,СВЦЭМ!$B$39:$B$782,N$47)+'СЕТ СН'!$G$11+СВЦЭМ!$D$10+'СЕТ СН'!$G$6-'СЕТ СН'!$G$23</f>
        <v>2161.8172599300001</v>
      </c>
      <c r="O70" s="36">
        <f>SUMIFS(СВЦЭМ!$D$39:$D$782,СВЦЭМ!$A$39:$A$782,$A70,СВЦЭМ!$B$39:$B$782,O$47)+'СЕТ СН'!$G$11+СВЦЭМ!$D$10+'СЕТ СН'!$G$6-'СЕТ СН'!$G$23</f>
        <v>2136.8004482900001</v>
      </c>
      <c r="P70" s="36">
        <f>SUMIFS(СВЦЭМ!$D$39:$D$782,СВЦЭМ!$A$39:$A$782,$A70,СВЦЭМ!$B$39:$B$782,P$47)+'СЕТ СН'!$G$11+СВЦЭМ!$D$10+'СЕТ СН'!$G$6-'СЕТ СН'!$G$23</f>
        <v>2153.5233777600001</v>
      </c>
      <c r="Q70" s="36">
        <f>SUMIFS(СВЦЭМ!$D$39:$D$782,СВЦЭМ!$A$39:$A$782,$A70,СВЦЭМ!$B$39:$B$782,Q$47)+'СЕТ СН'!$G$11+СВЦЭМ!$D$10+'СЕТ СН'!$G$6-'СЕТ СН'!$G$23</f>
        <v>2234.7648880799998</v>
      </c>
      <c r="R70" s="36">
        <f>SUMIFS(СВЦЭМ!$D$39:$D$782,СВЦЭМ!$A$39:$A$782,$A70,СВЦЭМ!$B$39:$B$782,R$47)+'СЕТ СН'!$G$11+СВЦЭМ!$D$10+'СЕТ СН'!$G$6-'СЕТ СН'!$G$23</f>
        <v>2229.9509458699999</v>
      </c>
      <c r="S70" s="36">
        <f>SUMIFS(СВЦЭМ!$D$39:$D$782,СВЦЭМ!$A$39:$A$782,$A70,СВЦЭМ!$B$39:$B$782,S$47)+'СЕТ СН'!$G$11+СВЦЭМ!$D$10+'СЕТ СН'!$G$6-'СЕТ СН'!$G$23</f>
        <v>2208.2409168200002</v>
      </c>
      <c r="T70" s="36">
        <f>SUMIFS(СВЦЭМ!$D$39:$D$782,СВЦЭМ!$A$39:$A$782,$A70,СВЦЭМ!$B$39:$B$782,T$47)+'СЕТ СН'!$G$11+СВЦЭМ!$D$10+'СЕТ СН'!$G$6-'СЕТ СН'!$G$23</f>
        <v>2154.2674731799998</v>
      </c>
      <c r="U70" s="36">
        <f>SUMIFS(СВЦЭМ!$D$39:$D$782,СВЦЭМ!$A$39:$A$782,$A70,СВЦЭМ!$B$39:$B$782,U$47)+'СЕТ СН'!$G$11+СВЦЭМ!$D$10+'СЕТ СН'!$G$6-'СЕТ СН'!$G$23</f>
        <v>2150.3015052000001</v>
      </c>
      <c r="V70" s="36">
        <f>SUMIFS(СВЦЭМ!$D$39:$D$782,СВЦЭМ!$A$39:$A$782,$A70,СВЦЭМ!$B$39:$B$782,V$47)+'СЕТ СН'!$G$11+СВЦЭМ!$D$10+'СЕТ СН'!$G$6-'СЕТ СН'!$G$23</f>
        <v>2161.2731558099999</v>
      </c>
      <c r="W70" s="36">
        <f>SUMIFS(СВЦЭМ!$D$39:$D$782,СВЦЭМ!$A$39:$A$782,$A70,СВЦЭМ!$B$39:$B$782,W$47)+'СЕТ СН'!$G$11+СВЦЭМ!$D$10+'СЕТ СН'!$G$6-'СЕТ СН'!$G$23</f>
        <v>2110.2825883</v>
      </c>
      <c r="X70" s="36">
        <f>SUMIFS(СВЦЭМ!$D$39:$D$782,СВЦЭМ!$A$39:$A$782,$A70,СВЦЭМ!$B$39:$B$782,X$47)+'СЕТ СН'!$G$11+СВЦЭМ!$D$10+'СЕТ СН'!$G$6-'СЕТ СН'!$G$23</f>
        <v>2157.5526407100001</v>
      </c>
      <c r="Y70" s="36">
        <f>SUMIFS(СВЦЭМ!$D$39:$D$782,СВЦЭМ!$A$39:$A$782,$A70,СВЦЭМ!$B$39:$B$782,Y$47)+'СЕТ СН'!$G$11+СВЦЭМ!$D$10+'СЕТ СН'!$G$6-'СЕТ СН'!$G$23</f>
        <v>2143.6962042999999</v>
      </c>
    </row>
    <row r="71" spans="1:26" ht="15.75" x14ac:dyDescent="0.2">
      <c r="A71" s="35">
        <f t="shared" si="1"/>
        <v>45589</v>
      </c>
      <c r="B71" s="36">
        <f>SUMIFS(СВЦЭМ!$D$39:$D$782,СВЦЭМ!$A$39:$A$782,$A71,СВЦЭМ!$B$39:$B$782,B$47)+'СЕТ СН'!$G$11+СВЦЭМ!$D$10+'СЕТ СН'!$G$6-'СЕТ СН'!$G$23</f>
        <v>2262.5752672899998</v>
      </c>
      <c r="C71" s="36">
        <f>SUMIFS(СВЦЭМ!$D$39:$D$782,СВЦЭМ!$A$39:$A$782,$A71,СВЦЭМ!$B$39:$B$782,C$47)+'СЕТ СН'!$G$11+СВЦЭМ!$D$10+'СЕТ СН'!$G$6-'СЕТ СН'!$G$23</f>
        <v>2294.0712471699999</v>
      </c>
      <c r="D71" s="36">
        <f>SUMIFS(СВЦЭМ!$D$39:$D$782,СВЦЭМ!$A$39:$A$782,$A71,СВЦЭМ!$B$39:$B$782,D$47)+'СЕТ СН'!$G$11+СВЦЭМ!$D$10+'СЕТ СН'!$G$6-'СЕТ СН'!$G$23</f>
        <v>2347.3446619199999</v>
      </c>
      <c r="E71" s="36">
        <f>SUMIFS(СВЦЭМ!$D$39:$D$782,СВЦЭМ!$A$39:$A$782,$A71,СВЦЭМ!$B$39:$B$782,E$47)+'СЕТ СН'!$G$11+СВЦЭМ!$D$10+'СЕТ СН'!$G$6-'СЕТ СН'!$G$23</f>
        <v>2366.52889263</v>
      </c>
      <c r="F71" s="36">
        <f>SUMIFS(СВЦЭМ!$D$39:$D$782,СВЦЭМ!$A$39:$A$782,$A71,СВЦЭМ!$B$39:$B$782,F$47)+'СЕТ СН'!$G$11+СВЦЭМ!$D$10+'СЕТ СН'!$G$6-'СЕТ СН'!$G$23</f>
        <v>2371.73941676</v>
      </c>
      <c r="G71" s="36">
        <f>SUMIFS(СВЦЭМ!$D$39:$D$782,СВЦЭМ!$A$39:$A$782,$A71,СВЦЭМ!$B$39:$B$782,G$47)+'СЕТ СН'!$G$11+СВЦЭМ!$D$10+'СЕТ СН'!$G$6-'СЕТ СН'!$G$23</f>
        <v>2349.6902787399999</v>
      </c>
      <c r="H71" s="36">
        <f>SUMIFS(СВЦЭМ!$D$39:$D$782,СВЦЭМ!$A$39:$A$782,$A71,СВЦЭМ!$B$39:$B$782,H$47)+'СЕТ СН'!$G$11+СВЦЭМ!$D$10+'СЕТ СН'!$G$6-'СЕТ СН'!$G$23</f>
        <v>2260.1689355499998</v>
      </c>
      <c r="I71" s="36">
        <f>SUMIFS(СВЦЭМ!$D$39:$D$782,СВЦЭМ!$A$39:$A$782,$A71,СВЦЭМ!$B$39:$B$782,I$47)+'СЕТ СН'!$G$11+СВЦЭМ!$D$10+'СЕТ СН'!$G$6-'СЕТ СН'!$G$23</f>
        <v>2179.8221754199999</v>
      </c>
      <c r="J71" s="36">
        <f>SUMIFS(СВЦЭМ!$D$39:$D$782,СВЦЭМ!$A$39:$A$782,$A71,СВЦЭМ!$B$39:$B$782,J$47)+'СЕТ СН'!$G$11+СВЦЭМ!$D$10+'СЕТ СН'!$G$6-'СЕТ СН'!$G$23</f>
        <v>2131.1768389600002</v>
      </c>
      <c r="K71" s="36">
        <f>SUMIFS(СВЦЭМ!$D$39:$D$782,СВЦЭМ!$A$39:$A$782,$A71,СВЦЭМ!$B$39:$B$782,K$47)+'СЕТ СН'!$G$11+СВЦЭМ!$D$10+'СЕТ СН'!$G$6-'СЕТ СН'!$G$23</f>
        <v>2106.0500934900001</v>
      </c>
      <c r="L71" s="36">
        <f>SUMIFS(СВЦЭМ!$D$39:$D$782,СВЦЭМ!$A$39:$A$782,$A71,СВЦЭМ!$B$39:$B$782,L$47)+'СЕТ СН'!$G$11+СВЦЭМ!$D$10+'СЕТ СН'!$G$6-'СЕТ СН'!$G$23</f>
        <v>2079.1585778200001</v>
      </c>
      <c r="M71" s="36">
        <f>SUMIFS(СВЦЭМ!$D$39:$D$782,СВЦЭМ!$A$39:$A$782,$A71,СВЦЭМ!$B$39:$B$782,M$47)+'СЕТ СН'!$G$11+СВЦЭМ!$D$10+'СЕТ СН'!$G$6-'СЕТ СН'!$G$23</f>
        <v>2093.2460503900002</v>
      </c>
      <c r="N71" s="36">
        <f>SUMIFS(СВЦЭМ!$D$39:$D$782,СВЦЭМ!$A$39:$A$782,$A71,СВЦЭМ!$B$39:$B$782,N$47)+'СЕТ СН'!$G$11+СВЦЭМ!$D$10+'СЕТ СН'!$G$6-'СЕТ СН'!$G$23</f>
        <v>2110.2871205900001</v>
      </c>
      <c r="O71" s="36">
        <f>SUMIFS(СВЦЭМ!$D$39:$D$782,СВЦЭМ!$A$39:$A$782,$A71,СВЦЭМ!$B$39:$B$782,O$47)+'СЕТ СН'!$G$11+СВЦЭМ!$D$10+'СЕТ СН'!$G$6-'СЕТ СН'!$G$23</f>
        <v>2129.2641027899999</v>
      </c>
      <c r="P71" s="36">
        <f>SUMIFS(СВЦЭМ!$D$39:$D$782,СВЦЭМ!$A$39:$A$782,$A71,СВЦЭМ!$B$39:$B$782,P$47)+'СЕТ СН'!$G$11+СВЦЭМ!$D$10+'СЕТ СН'!$G$6-'СЕТ СН'!$G$23</f>
        <v>2141.5735822000001</v>
      </c>
      <c r="Q71" s="36">
        <f>SUMIFS(СВЦЭМ!$D$39:$D$782,СВЦЭМ!$A$39:$A$782,$A71,СВЦЭМ!$B$39:$B$782,Q$47)+'СЕТ СН'!$G$11+СВЦЭМ!$D$10+'СЕТ СН'!$G$6-'СЕТ СН'!$G$23</f>
        <v>2160.96469776</v>
      </c>
      <c r="R71" s="36">
        <f>SUMIFS(СВЦЭМ!$D$39:$D$782,СВЦЭМ!$A$39:$A$782,$A71,СВЦЭМ!$B$39:$B$782,R$47)+'СЕТ СН'!$G$11+СВЦЭМ!$D$10+'СЕТ СН'!$G$6-'СЕТ СН'!$G$23</f>
        <v>2114.3384068599998</v>
      </c>
      <c r="S71" s="36">
        <f>SUMIFS(СВЦЭМ!$D$39:$D$782,СВЦЭМ!$A$39:$A$782,$A71,СВЦЭМ!$B$39:$B$782,S$47)+'СЕТ СН'!$G$11+СВЦЭМ!$D$10+'СЕТ СН'!$G$6-'СЕТ СН'!$G$23</f>
        <v>2149.18579933</v>
      </c>
      <c r="T71" s="36">
        <f>SUMIFS(СВЦЭМ!$D$39:$D$782,СВЦЭМ!$A$39:$A$782,$A71,СВЦЭМ!$B$39:$B$782,T$47)+'СЕТ СН'!$G$11+СВЦЭМ!$D$10+'СЕТ СН'!$G$6-'СЕТ СН'!$G$23</f>
        <v>2064.56103811</v>
      </c>
      <c r="U71" s="36">
        <f>SUMIFS(СВЦЭМ!$D$39:$D$782,СВЦЭМ!$A$39:$A$782,$A71,СВЦЭМ!$B$39:$B$782,U$47)+'СЕТ СН'!$G$11+СВЦЭМ!$D$10+'СЕТ СН'!$G$6-'СЕТ СН'!$G$23</f>
        <v>2070.2377175799998</v>
      </c>
      <c r="V71" s="36">
        <f>SUMIFS(СВЦЭМ!$D$39:$D$782,СВЦЭМ!$A$39:$A$782,$A71,СВЦЭМ!$B$39:$B$782,V$47)+'СЕТ СН'!$G$11+СВЦЭМ!$D$10+'СЕТ СН'!$G$6-'СЕТ СН'!$G$23</f>
        <v>2088.4149165899998</v>
      </c>
      <c r="W71" s="36">
        <f>SUMIFS(СВЦЭМ!$D$39:$D$782,СВЦЭМ!$A$39:$A$782,$A71,СВЦЭМ!$B$39:$B$782,W$47)+'СЕТ СН'!$G$11+СВЦЭМ!$D$10+'СЕТ СН'!$G$6-'СЕТ СН'!$G$23</f>
        <v>2116.4484792899998</v>
      </c>
      <c r="X71" s="36">
        <f>SUMIFS(СВЦЭМ!$D$39:$D$782,СВЦЭМ!$A$39:$A$782,$A71,СВЦЭМ!$B$39:$B$782,X$47)+'СЕТ СН'!$G$11+СВЦЭМ!$D$10+'СЕТ СН'!$G$6-'СЕТ СН'!$G$23</f>
        <v>2151.4938382999999</v>
      </c>
      <c r="Y71" s="36">
        <f>SUMIFS(СВЦЭМ!$D$39:$D$782,СВЦЭМ!$A$39:$A$782,$A71,СВЦЭМ!$B$39:$B$782,Y$47)+'СЕТ СН'!$G$11+СВЦЭМ!$D$10+'СЕТ СН'!$G$6-'СЕТ СН'!$G$23</f>
        <v>2191.2307278799999</v>
      </c>
    </row>
    <row r="72" spans="1:26" ht="15.75" x14ac:dyDescent="0.2">
      <c r="A72" s="35">
        <f t="shared" si="1"/>
        <v>45590</v>
      </c>
      <c r="B72" s="36">
        <f>SUMIFS(СВЦЭМ!$D$39:$D$782,СВЦЭМ!$A$39:$A$782,$A72,СВЦЭМ!$B$39:$B$782,B$47)+'СЕТ СН'!$G$11+СВЦЭМ!$D$10+'СЕТ СН'!$G$6-'СЕТ СН'!$G$23</f>
        <v>2158.98361957</v>
      </c>
      <c r="C72" s="36">
        <f>SUMIFS(СВЦЭМ!$D$39:$D$782,СВЦЭМ!$A$39:$A$782,$A72,СВЦЭМ!$B$39:$B$782,C$47)+'СЕТ СН'!$G$11+СВЦЭМ!$D$10+'СЕТ СН'!$G$6-'СЕТ СН'!$G$23</f>
        <v>2215.74462077</v>
      </c>
      <c r="D72" s="36">
        <f>SUMIFS(СВЦЭМ!$D$39:$D$782,СВЦЭМ!$A$39:$A$782,$A72,СВЦЭМ!$B$39:$B$782,D$47)+'СЕТ СН'!$G$11+СВЦЭМ!$D$10+'СЕТ СН'!$G$6-'СЕТ СН'!$G$23</f>
        <v>2246.7344183699997</v>
      </c>
      <c r="E72" s="36">
        <f>SUMIFS(СВЦЭМ!$D$39:$D$782,СВЦЭМ!$A$39:$A$782,$A72,СВЦЭМ!$B$39:$B$782,E$47)+'СЕТ СН'!$G$11+СВЦЭМ!$D$10+'СЕТ СН'!$G$6-'СЕТ СН'!$G$23</f>
        <v>2265.5231283099997</v>
      </c>
      <c r="F72" s="36">
        <f>SUMIFS(СВЦЭМ!$D$39:$D$782,СВЦЭМ!$A$39:$A$782,$A72,СВЦЭМ!$B$39:$B$782,F$47)+'СЕТ СН'!$G$11+СВЦЭМ!$D$10+'СЕТ СН'!$G$6-'СЕТ СН'!$G$23</f>
        <v>2255.2052399599997</v>
      </c>
      <c r="G72" s="36">
        <f>SUMIFS(СВЦЭМ!$D$39:$D$782,СВЦЭМ!$A$39:$A$782,$A72,СВЦЭМ!$B$39:$B$782,G$47)+'СЕТ СН'!$G$11+СВЦЭМ!$D$10+'СЕТ СН'!$G$6-'СЕТ СН'!$G$23</f>
        <v>2303.1466464499999</v>
      </c>
      <c r="H72" s="36">
        <f>SUMIFS(СВЦЭМ!$D$39:$D$782,СВЦЭМ!$A$39:$A$782,$A72,СВЦЭМ!$B$39:$B$782,H$47)+'СЕТ СН'!$G$11+СВЦЭМ!$D$10+'СЕТ СН'!$G$6-'СЕТ СН'!$G$23</f>
        <v>2269.7110966999999</v>
      </c>
      <c r="I72" s="36">
        <f>SUMIFS(СВЦЭМ!$D$39:$D$782,СВЦЭМ!$A$39:$A$782,$A72,СВЦЭМ!$B$39:$B$782,I$47)+'СЕТ СН'!$G$11+СВЦЭМ!$D$10+'СЕТ СН'!$G$6-'СЕТ СН'!$G$23</f>
        <v>2200.94013653</v>
      </c>
      <c r="J72" s="36">
        <f>SUMIFS(СВЦЭМ!$D$39:$D$782,СВЦЭМ!$A$39:$A$782,$A72,СВЦЭМ!$B$39:$B$782,J$47)+'СЕТ СН'!$G$11+СВЦЭМ!$D$10+'СЕТ СН'!$G$6-'СЕТ СН'!$G$23</f>
        <v>2131.29851087</v>
      </c>
      <c r="K72" s="36">
        <f>SUMIFS(СВЦЭМ!$D$39:$D$782,СВЦЭМ!$A$39:$A$782,$A72,СВЦЭМ!$B$39:$B$782,K$47)+'СЕТ СН'!$G$11+СВЦЭМ!$D$10+'СЕТ СН'!$G$6-'СЕТ СН'!$G$23</f>
        <v>2108.7643719899997</v>
      </c>
      <c r="L72" s="36">
        <f>SUMIFS(СВЦЭМ!$D$39:$D$782,СВЦЭМ!$A$39:$A$782,$A72,СВЦЭМ!$B$39:$B$782,L$47)+'СЕТ СН'!$G$11+СВЦЭМ!$D$10+'СЕТ СН'!$G$6-'СЕТ СН'!$G$23</f>
        <v>2101.8808286499998</v>
      </c>
      <c r="M72" s="36">
        <f>SUMIFS(СВЦЭМ!$D$39:$D$782,СВЦЭМ!$A$39:$A$782,$A72,СВЦЭМ!$B$39:$B$782,M$47)+'СЕТ СН'!$G$11+СВЦЭМ!$D$10+'СЕТ СН'!$G$6-'СЕТ СН'!$G$23</f>
        <v>2096.5068813600001</v>
      </c>
      <c r="N72" s="36">
        <f>SUMIFS(СВЦЭМ!$D$39:$D$782,СВЦЭМ!$A$39:$A$782,$A72,СВЦЭМ!$B$39:$B$782,N$47)+'СЕТ СН'!$G$11+СВЦЭМ!$D$10+'СЕТ СН'!$G$6-'СЕТ СН'!$G$23</f>
        <v>2128.51985031</v>
      </c>
      <c r="O72" s="36">
        <f>SUMIFS(СВЦЭМ!$D$39:$D$782,СВЦЭМ!$A$39:$A$782,$A72,СВЦЭМ!$B$39:$B$782,O$47)+'СЕТ СН'!$G$11+СВЦЭМ!$D$10+'СЕТ СН'!$G$6-'СЕТ СН'!$G$23</f>
        <v>2092.6725932099998</v>
      </c>
      <c r="P72" s="36">
        <f>SUMIFS(СВЦЭМ!$D$39:$D$782,СВЦЭМ!$A$39:$A$782,$A72,СВЦЭМ!$B$39:$B$782,P$47)+'СЕТ СН'!$G$11+СВЦЭМ!$D$10+'СЕТ СН'!$G$6-'СЕТ СН'!$G$23</f>
        <v>2090.6453479900001</v>
      </c>
      <c r="Q72" s="36">
        <f>SUMIFS(СВЦЭМ!$D$39:$D$782,СВЦЭМ!$A$39:$A$782,$A72,СВЦЭМ!$B$39:$B$782,Q$47)+'СЕТ СН'!$G$11+СВЦЭМ!$D$10+'СЕТ СН'!$G$6-'СЕТ СН'!$G$23</f>
        <v>2156.5294500300001</v>
      </c>
      <c r="R72" s="36">
        <f>SUMIFS(СВЦЭМ!$D$39:$D$782,СВЦЭМ!$A$39:$A$782,$A72,СВЦЭМ!$B$39:$B$782,R$47)+'СЕТ СН'!$G$11+СВЦЭМ!$D$10+'СЕТ СН'!$G$6-'СЕТ СН'!$G$23</f>
        <v>2145.62717269</v>
      </c>
      <c r="S72" s="36">
        <f>SUMIFS(СВЦЭМ!$D$39:$D$782,СВЦЭМ!$A$39:$A$782,$A72,СВЦЭМ!$B$39:$B$782,S$47)+'СЕТ СН'!$G$11+СВЦЭМ!$D$10+'СЕТ СН'!$G$6-'СЕТ СН'!$G$23</f>
        <v>2110.9196479900002</v>
      </c>
      <c r="T72" s="36">
        <f>SUMIFS(СВЦЭМ!$D$39:$D$782,СВЦЭМ!$A$39:$A$782,$A72,СВЦЭМ!$B$39:$B$782,T$47)+'СЕТ СН'!$G$11+СВЦЭМ!$D$10+'СЕТ СН'!$G$6-'СЕТ СН'!$G$23</f>
        <v>2040.3663876000001</v>
      </c>
      <c r="U72" s="36">
        <f>SUMIFS(СВЦЭМ!$D$39:$D$782,СВЦЭМ!$A$39:$A$782,$A72,СВЦЭМ!$B$39:$B$782,U$47)+'СЕТ СН'!$G$11+СВЦЭМ!$D$10+'СЕТ СН'!$G$6-'СЕТ СН'!$G$23</f>
        <v>2052.4537485000001</v>
      </c>
      <c r="V72" s="36">
        <f>SUMIFS(СВЦЭМ!$D$39:$D$782,СВЦЭМ!$A$39:$A$782,$A72,СВЦЭМ!$B$39:$B$782,V$47)+'СЕТ СН'!$G$11+СВЦЭМ!$D$10+'СЕТ СН'!$G$6-'СЕТ СН'!$G$23</f>
        <v>2082.39206616</v>
      </c>
      <c r="W72" s="36">
        <f>SUMIFS(СВЦЭМ!$D$39:$D$782,СВЦЭМ!$A$39:$A$782,$A72,СВЦЭМ!$B$39:$B$782,W$47)+'СЕТ СН'!$G$11+СВЦЭМ!$D$10+'СЕТ СН'!$G$6-'СЕТ СН'!$G$23</f>
        <v>2095.7578850899999</v>
      </c>
      <c r="X72" s="36">
        <f>SUMIFS(СВЦЭМ!$D$39:$D$782,СВЦЭМ!$A$39:$A$782,$A72,СВЦЭМ!$B$39:$B$782,X$47)+'СЕТ СН'!$G$11+СВЦЭМ!$D$10+'СЕТ СН'!$G$6-'СЕТ СН'!$G$23</f>
        <v>2148.83152634</v>
      </c>
      <c r="Y72" s="36">
        <f>SUMIFS(СВЦЭМ!$D$39:$D$782,СВЦЭМ!$A$39:$A$782,$A72,СВЦЭМ!$B$39:$B$782,Y$47)+'СЕТ СН'!$G$11+СВЦЭМ!$D$10+'СЕТ СН'!$G$6-'СЕТ СН'!$G$23</f>
        <v>2263.5433225199999</v>
      </c>
    </row>
    <row r="73" spans="1:26" ht="15.75" x14ac:dyDescent="0.2">
      <c r="A73" s="35">
        <f t="shared" si="1"/>
        <v>45591</v>
      </c>
      <c r="B73" s="36">
        <f>SUMIFS(СВЦЭМ!$D$39:$D$782,СВЦЭМ!$A$39:$A$782,$A73,СВЦЭМ!$B$39:$B$782,B$47)+'СЕТ СН'!$G$11+СВЦЭМ!$D$10+'СЕТ СН'!$G$6-'СЕТ СН'!$G$23</f>
        <v>2217.11982463</v>
      </c>
      <c r="C73" s="36">
        <f>SUMIFS(СВЦЭМ!$D$39:$D$782,СВЦЭМ!$A$39:$A$782,$A73,СВЦЭМ!$B$39:$B$782,C$47)+'СЕТ СН'!$G$11+СВЦЭМ!$D$10+'СЕТ СН'!$G$6-'СЕТ СН'!$G$23</f>
        <v>2288.75489707</v>
      </c>
      <c r="D73" s="36">
        <f>SUMIFS(СВЦЭМ!$D$39:$D$782,СВЦЭМ!$A$39:$A$782,$A73,СВЦЭМ!$B$39:$B$782,D$47)+'СЕТ СН'!$G$11+СВЦЭМ!$D$10+'СЕТ СН'!$G$6-'СЕТ СН'!$G$23</f>
        <v>2309.2307753800001</v>
      </c>
      <c r="E73" s="36">
        <f>SUMIFS(СВЦЭМ!$D$39:$D$782,СВЦЭМ!$A$39:$A$782,$A73,СВЦЭМ!$B$39:$B$782,E$47)+'СЕТ СН'!$G$11+СВЦЭМ!$D$10+'СЕТ СН'!$G$6-'СЕТ СН'!$G$23</f>
        <v>2312.76027952</v>
      </c>
      <c r="F73" s="36">
        <f>SUMIFS(СВЦЭМ!$D$39:$D$782,СВЦЭМ!$A$39:$A$782,$A73,СВЦЭМ!$B$39:$B$782,F$47)+'СЕТ СН'!$G$11+СВЦЭМ!$D$10+'СЕТ СН'!$G$6-'СЕТ СН'!$G$23</f>
        <v>2333.0509905899999</v>
      </c>
      <c r="G73" s="36">
        <f>SUMIFS(СВЦЭМ!$D$39:$D$782,СВЦЭМ!$A$39:$A$782,$A73,СВЦЭМ!$B$39:$B$782,G$47)+'СЕТ СН'!$G$11+СВЦЭМ!$D$10+'СЕТ СН'!$G$6-'СЕТ СН'!$G$23</f>
        <v>2312.89047815</v>
      </c>
      <c r="H73" s="36">
        <f>SUMIFS(СВЦЭМ!$D$39:$D$782,СВЦЭМ!$A$39:$A$782,$A73,СВЦЭМ!$B$39:$B$782,H$47)+'СЕТ СН'!$G$11+СВЦЭМ!$D$10+'СЕТ СН'!$G$6-'СЕТ СН'!$G$23</f>
        <v>2266.6113066100002</v>
      </c>
      <c r="I73" s="36">
        <f>SUMIFS(СВЦЭМ!$D$39:$D$782,СВЦЭМ!$A$39:$A$782,$A73,СВЦЭМ!$B$39:$B$782,I$47)+'СЕТ СН'!$G$11+СВЦЭМ!$D$10+'СЕТ СН'!$G$6-'СЕТ СН'!$G$23</f>
        <v>2246.0732191299999</v>
      </c>
      <c r="J73" s="36">
        <f>SUMIFS(СВЦЭМ!$D$39:$D$782,СВЦЭМ!$A$39:$A$782,$A73,СВЦЭМ!$B$39:$B$782,J$47)+'СЕТ СН'!$G$11+СВЦЭМ!$D$10+'СЕТ СН'!$G$6-'СЕТ СН'!$G$23</f>
        <v>2169.2479331300001</v>
      </c>
      <c r="K73" s="36">
        <f>SUMIFS(СВЦЭМ!$D$39:$D$782,СВЦЭМ!$A$39:$A$782,$A73,СВЦЭМ!$B$39:$B$782,K$47)+'СЕТ СН'!$G$11+СВЦЭМ!$D$10+'СЕТ СН'!$G$6-'СЕТ СН'!$G$23</f>
        <v>2086.78130642</v>
      </c>
      <c r="L73" s="36">
        <f>SUMIFS(СВЦЭМ!$D$39:$D$782,СВЦЭМ!$A$39:$A$782,$A73,СВЦЭМ!$B$39:$B$782,L$47)+'СЕТ СН'!$G$11+СВЦЭМ!$D$10+'СЕТ СН'!$G$6-'СЕТ СН'!$G$23</f>
        <v>2036.35077224</v>
      </c>
      <c r="M73" s="36">
        <f>SUMIFS(СВЦЭМ!$D$39:$D$782,СВЦЭМ!$A$39:$A$782,$A73,СВЦЭМ!$B$39:$B$782,M$47)+'СЕТ СН'!$G$11+СВЦЭМ!$D$10+'СЕТ СН'!$G$6-'СЕТ СН'!$G$23</f>
        <v>2035.97824264</v>
      </c>
      <c r="N73" s="36">
        <f>SUMIFS(СВЦЭМ!$D$39:$D$782,СВЦЭМ!$A$39:$A$782,$A73,СВЦЭМ!$B$39:$B$782,N$47)+'СЕТ СН'!$G$11+СВЦЭМ!$D$10+'СЕТ СН'!$G$6-'СЕТ СН'!$G$23</f>
        <v>2049.6750983900001</v>
      </c>
      <c r="O73" s="36">
        <f>SUMIFS(СВЦЭМ!$D$39:$D$782,СВЦЭМ!$A$39:$A$782,$A73,СВЦЭМ!$B$39:$B$782,O$47)+'СЕТ СН'!$G$11+СВЦЭМ!$D$10+'СЕТ СН'!$G$6-'СЕТ СН'!$G$23</f>
        <v>2067.00832739</v>
      </c>
      <c r="P73" s="36">
        <f>SUMIFS(СВЦЭМ!$D$39:$D$782,СВЦЭМ!$A$39:$A$782,$A73,СВЦЭМ!$B$39:$B$782,P$47)+'СЕТ СН'!$G$11+СВЦЭМ!$D$10+'СЕТ СН'!$G$6-'СЕТ СН'!$G$23</f>
        <v>2069.74204409</v>
      </c>
      <c r="Q73" s="36">
        <f>SUMIFS(СВЦЭМ!$D$39:$D$782,СВЦЭМ!$A$39:$A$782,$A73,СВЦЭМ!$B$39:$B$782,Q$47)+'СЕТ СН'!$G$11+СВЦЭМ!$D$10+'СЕТ СН'!$G$6-'СЕТ СН'!$G$23</f>
        <v>2073.6727877799999</v>
      </c>
      <c r="R73" s="36">
        <f>SUMIFS(СВЦЭМ!$D$39:$D$782,СВЦЭМ!$A$39:$A$782,$A73,СВЦЭМ!$B$39:$B$782,R$47)+'СЕТ СН'!$G$11+СВЦЭМ!$D$10+'СЕТ СН'!$G$6-'СЕТ СН'!$G$23</f>
        <v>2089.3543813299998</v>
      </c>
      <c r="S73" s="36">
        <f>SUMIFS(СВЦЭМ!$D$39:$D$782,СВЦЭМ!$A$39:$A$782,$A73,СВЦЭМ!$B$39:$B$782,S$47)+'СЕТ СН'!$G$11+СВЦЭМ!$D$10+'СЕТ СН'!$G$6-'СЕТ СН'!$G$23</f>
        <v>2087.0517277099998</v>
      </c>
      <c r="T73" s="36">
        <f>SUMIFS(СВЦЭМ!$D$39:$D$782,СВЦЭМ!$A$39:$A$782,$A73,СВЦЭМ!$B$39:$B$782,T$47)+'СЕТ СН'!$G$11+СВЦЭМ!$D$10+'СЕТ СН'!$G$6-'СЕТ СН'!$G$23</f>
        <v>2022.68192963</v>
      </c>
      <c r="U73" s="36">
        <f>SUMIFS(СВЦЭМ!$D$39:$D$782,СВЦЭМ!$A$39:$A$782,$A73,СВЦЭМ!$B$39:$B$782,U$47)+'СЕТ СН'!$G$11+СВЦЭМ!$D$10+'СЕТ СН'!$G$6-'СЕТ СН'!$G$23</f>
        <v>2023.5042631400001</v>
      </c>
      <c r="V73" s="36">
        <f>SUMIFS(СВЦЭМ!$D$39:$D$782,СВЦЭМ!$A$39:$A$782,$A73,СВЦЭМ!$B$39:$B$782,V$47)+'СЕТ СН'!$G$11+СВЦЭМ!$D$10+'СЕТ СН'!$G$6-'СЕТ СН'!$G$23</f>
        <v>2043.89304109</v>
      </c>
      <c r="W73" s="36">
        <f>SUMIFS(СВЦЭМ!$D$39:$D$782,СВЦЭМ!$A$39:$A$782,$A73,СВЦЭМ!$B$39:$B$782,W$47)+'СЕТ СН'!$G$11+СВЦЭМ!$D$10+'СЕТ СН'!$G$6-'СЕТ СН'!$G$23</f>
        <v>2037.3744543800001</v>
      </c>
      <c r="X73" s="36">
        <f>SUMIFS(СВЦЭМ!$D$39:$D$782,СВЦЭМ!$A$39:$A$782,$A73,СВЦЭМ!$B$39:$B$782,X$47)+'СЕТ СН'!$G$11+СВЦЭМ!$D$10+'СЕТ СН'!$G$6-'СЕТ СН'!$G$23</f>
        <v>2080.99643023</v>
      </c>
      <c r="Y73" s="36">
        <f>SUMIFS(СВЦЭМ!$D$39:$D$782,СВЦЭМ!$A$39:$A$782,$A73,СВЦЭМ!$B$39:$B$782,Y$47)+'СЕТ СН'!$G$11+СВЦЭМ!$D$10+'СЕТ СН'!$G$6-'СЕТ СН'!$G$23</f>
        <v>2145.6156350199999</v>
      </c>
    </row>
    <row r="74" spans="1:26" ht="15.75" x14ac:dyDescent="0.2">
      <c r="A74" s="35">
        <f t="shared" si="1"/>
        <v>45592</v>
      </c>
      <c r="B74" s="36">
        <f>SUMIFS(СВЦЭМ!$D$39:$D$782,СВЦЭМ!$A$39:$A$782,$A74,СВЦЭМ!$B$39:$B$782,B$47)+'СЕТ СН'!$G$11+СВЦЭМ!$D$10+'СЕТ СН'!$G$6-'СЕТ СН'!$G$23</f>
        <v>2145.0053365099998</v>
      </c>
      <c r="C74" s="36">
        <f>SUMIFS(СВЦЭМ!$D$39:$D$782,СВЦЭМ!$A$39:$A$782,$A74,СВЦЭМ!$B$39:$B$782,C$47)+'СЕТ СН'!$G$11+СВЦЭМ!$D$10+'СЕТ СН'!$G$6-'СЕТ СН'!$G$23</f>
        <v>2205.4043218100001</v>
      </c>
      <c r="D74" s="36">
        <f>SUMIFS(СВЦЭМ!$D$39:$D$782,СВЦЭМ!$A$39:$A$782,$A74,СВЦЭМ!$B$39:$B$782,D$47)+'СЕТ СН'!$G$11+СВЦЭМ!$D$10+'СЕТ СН'!$G$6-'СЕТ СН'!$G$23</f>
        <v>2235.1650156000001</v>
      </c>
      <c r="E74" s="36">
        <f>SUMIFS(СВЦЭМ!$D$39:$D$782,СВЦЭМ!$A$39:$A$782,$A74,СВЦЭМ!$B$39:$B$782,E$47)+'СЕТ СН'!$G$11+СВЦЭМ!$D$10+'СЕТ СН'!$G$6-'СЕТ СН'!$G$23</f>
        <v>2253.7638626100002</v>
      </c>
      <c r="F74" s="36">
        <f>SUMIFS(СВЦЭМ!$D$39:$D$782,СВЦЭМ!$A$39:$A$782,$A74,СВЦЭМ!$B$39:$B$782,F$47)+'СЕТ СН'!$G$11+СВЦЭМ!$D$10+'СЕТ СН'!$G$6-'СЕТ СН'!$G$23</f>
        <v>2262.4113749600001</v>
      </c>
      <c r="G74" s="36">
        <f>SUMIFS(СВЦЭМ!$D$39:$D$782,СВЦЭМ!$A$39:$A$782,$A74,СВЦЭМ!$B$39:$B$782,G$47)+'СЕТ СН'!$G$11+СВЦЭМ!$D$10+'СЕТ СН'!$G$6-'СЕТ СН'!$G$23</f>
        <v>2239.52989708</v>
      </c>
      <c r="H74" s="36">
        <f>SUMIFS(СВЦЭМ!$D$39:$D$782,СВЦЭМ!$A$39:$A$782,$A74,СВЦЭМ!$B$39:$B$782,H$47)+'СЕТ СН'!$G$11+СВЦЭМ!$D$10+'СЕТ СН'!$G$6-'СЕТ СН'!$G$23</f>
        <v>2202.3298667399999</v>
      </c>
      <c r="I74" s="36">
        <f>SUMIFS(СВЦЭМ!$D$39:$D$782,СВЦЭМ!$A$39:$A$782,$A74,СВЦЭМ!$B$39:$B$782,I$47)+'СЕТ СН'!$G$11+СВЦЭМ!$D$10+'СЕТ СН'!$G$6-'СЕТ СН'!$G$23</f>
        <v>2182.9377501399999</v>
      </c>
      <c r="J74" s="36">
        <f>SUMIFS(СВЦЭМ!$D$39:$D$782,СВЦЭМ!$A$39:$A$782,$A74,СВЦЭМ!$B$39:$B$782,J$47)+'СЕТ СН'!$G$11+СВЦЭМ!$D$10+'СЕТ СН'!$G$6-'СЕТ СН'!$G$23</f>
        <v>2089.4963189699997</v>
      </c>
      <c r="K74" s="36">
        <f>SUMIFS(СВЦЭМ!$D$39:$D$782,СВЦЭМ!$A$39:$A$782,$A74,СВЦЭМ!$B$39:$B$782,K$47)+'СЕТ СН'!$G$11+СВЦЭМ!$D$10+'СЕТ СН'!$G$6-'СЕТ СН'!$G$23</f>
        <v>2015.87593234</v>
      </c>
      <c r="L74" s="36">
        <f>SUMIFS(СВЦЭМ!$D$39:$D$782,СВЦЭМ!$A$39:$A$782,$A74,СВЦЭМ!$B$39:$B$782,L$47)+'СЕТ СН'!$G$11+СВЦЭМ!$D$10+'СЕТ СН'!$G$6-'СЕТ СН'!$G$23</f>
        <v>1988.7781120900001</v>
      </c>
      <c r="M74" s="36">
        <f>SUMIFS(СВЦЭМ!$D$39:$D$782,СВЦЭМ!$A$39:$A$782,$A74,СВЦЭМ!$B$39:$B$782,M$47)+'СЕТ СН'!$G$11+СВЦЭМ!$D$10+'СЕТ СН'!$G$6-'СЕТ СН'!$G$23</f>
        <v>1995.0009069800001</v>
      </c>
      <c r="N74" s="36">
        <f>SUMIFS(СВЦЭМ!$D$39:$D$782,СВЦЭМ!$A$39:$A$782,$A74,СВЦЭМ!$B$39:$B$782,N$47)+'СЕТ СН'!$G$11+СВЦЭМ!$D$10+'СЕТ СН'!$G$6-'СЕТ СН'!$G$23</f>
        <v>2014.38455279</v>
      </c>
      <c r="O74" s="36">
        <f>SUMIFS(СВЦЭМ!$D$39:$D$782,СВЦЭМ!$A$39:$A$782,$A74,СВЦЭМ!$B$39:$B$782,O$47)+'СЕТ СН'!$G$11+СВЦЭМ!$D$10+'СЕТ СН'!$G$6-'СЕТ СН'!$G$23</f>
        <v>2049.8554172099998</v>
      </c>
      <c r="P74" s="36">
        <f>SUMIFS(СВЦЭМ!$D$39:$D$782,СВЦЭМ!$A$39:$A$782,$A74,СВЦЭМ!$B$39:$B$782,P$47)+'СЕТ СН'!$G$11+СВЦЭМ!$D$10+'СЕТ СН'!$G$6-'СЕТ СН'!$G$23</f>
        <v>2063.4500458399998</v>
      </c>
      <c r="Q74" s="36">
        <f>SUMIFS(СВЦЭМ!$D$39:$D$782,СВЦЭМ!$A$39:$A$782,$A74,СВЦЭМ!$B$39:$B$782,Q$47)+'СЕТ СН'!$G$11+СВЦЭМ!$D$10+'СЕТ СН'!$G$6-'СЕТ СН'!$G$23</f>
        <v>2066.3590389199999</v>
      </c>
      <c r="R74" s="36">
        <f>SUMIFS(СВЦЭМ!$D$39:$D$782,СВЦЭМ!$A$39:$A$782,$A74,СВЦЭМ!$B$39:$B$782,R$47)+'СЕТ СН'!$G$11+СВЦЭМ!$D$10+'СЕТ СН'!$G$6-'СЕТ СН'!$G$23</f>
        <v>2090.6190496899999</v>
      </c>
      <c r="S74" s="36">
        <f>SUMIFS(СВЦЭМ!$D$39:$D$782,СВЦЭМ!$A$39:$A$782,$A74,СВЦЭМ!$B$39:$B$782,S$47)+'СЕТ СН'!$G$11+СВЦЭМ!$D$10+'СЕТ СН'!$G$6-'СЕТ СН'!$G$23</f>
        <v>2046.44896816</v>
      </c>
      <c r="T74" s="36">
        <f>SUMIFS(СВЦЭМ!$D$39:$D$782,СВЦЭМ!$A$39:$A$782,$A74,СВЦЭМ!$B$39:$B$782,T$47)+'СЕТ СН'!$G$11+СВЦЭМ!$D$10+'СЕТ СН'!$G$6-'СЕТ СН'!$G$23</f>
        <v>1969.43248094</v>
      </c>
      <c r="U74" s="36">
        <f>SUMIFS(СВЦЭМ!$D$39:$D$782,СВЦЭМ!$A$39:$A$782,$A74,СВЦЭМ!$B$39:$B$782,U$47)+'СЕТ СН'!$G$11+СВЦЭМ!$D$10+'СЕТ СН'!$G$6-'СЕТ СН'!$G$23</f>
        <v>1956.38077062</v>
      </c>
      <c r="V74" s="36">
        <f>SUMIFS(СВЦЭМ!$D$39:$D$782,СВЦЭМ!$A$39:$A$782,$A74,СВЦЭМ!$B$39:$B$782,V$47)+'СЕТ СН'!$G$11+СВЦЭМ!$D$10+'СЕТ СН'!$G$6-'СЕТ СН'!$G$23</f>
        <v>1975.1754779400001</v>
      </c>
      <c r="W74" s="36">
        <f>SUMIFS(СВЦЭМ!$D$39:$D$782,СВЦЭМ!$A$39:$A$782,$A74,СВЦЭМ!$B$39:$B$782,W$47)+'СЕТ СН'!$G$11+СВЦЭМ!$D$10+'СЕТ СН'!$G$6-'СЕТ СН'!$G$23</f>
        <v>1999.16439547</v>
      </c>
      <c r="X74" s="36">
        <f>SUMIFS(СВЦЭМ!$D$39:$D$782,СВЦЭМ!$A$39:$A$782,$A74,СВЦЭМ!$B$39:$B$782,X$47)+'СЕТ СН'!$G$11+СВЦЭМ!$D$10+'СЕТ СН'!$G$6-'СЕТ СН'!$G$23</f>
        <v>2032.8201858100001</v>
      </c>
      <c r="Y74" s="36">
        <f>SUMIFS(СВЦЭМ!$D$39:$D$782,СВЦЭМ!$A$39:$A$782,$A74,СВЦЭМ!$B$39:$B$782,Y$47)+'СЕТ СН'!$G$11+СВЦЭМ!$D$10+'СЕТ СН'!$G$6-'СЕТ СН'!$G$23</f>
        <v>2094.0321470099998</v>
      </c>
    </row>
    <row r="75" spans="1:26" ht="15.75" x14ac:dyDescent="0.2">
      <c r="A75" s="35">
        <f t="shared" si="1"/>
        <v>45593</v>
      </c>
      <c r="B75" s="36">
        <f>SUMIFS(СВЦЭМ!$D$39:$D$782,СВЦЭМ!$A$39:$A$782,$A75,СВЦЭМ!$B$39:$B$782,B$47)+'СЕТ СН'!$G$11+СВЦЭМ!$D$10+'СЕТ СН'!$G$6-'СЕТ СН'!$G$23</f>
        <v>2284.5063857199998</v>
      </c>
      <c r="C75" s="36">
        <f>SUMIFS(СВЦЭМ!$D$39:$D$782,СВЦЭМ!$A$39:$A$782,$A75,СВЦЭМ!$B$39:$B$782,C$47)+'СЕТ СН'!$G$11+СВЦЭМ!$D$10+'СЕТ СН'!$G$6-'СЕТ СН'!$G$23</f>
        <v>2338.8036730099998</v>
      </c>
      <c r="D75" s="36">
        <f>SUMIFS(СВЦЭМ!$D$39:$D$782,СВЦЭМ!$A$39:$A$782,$A75,СВЦЭМ!$B$39:$B$782,D$47)+'СЕТ СН'!$G$11+СВЦЭМ!$D$10+'СЕТ СН'!$G$6-'СЕТ СН'!$G$23</f>
        <v>2354.0646477300002</v>
      </c>
      <c r="E75" s="36">
        <f>SUMIFS(СВЦЭМ!$D$39:$D$782,СВЦЭМ!$A$39:$A$782,$A75,СВЦЭМ!$B$39:$B$782,E$47)+'СЕТ СН'!$G$11+СВЦЭМ!$D$10+'СЕТ СН'!$G$6-'СЕТ СН'!$G$23</f>
        <v>2346.1599344800002</v>
      </c>
      <c r="F75" s="36">
        <f>SUMIFS(СВЦЭМ!$D$39:$D$782,СВЦЭМ!$A$39:$A$782,$A75,СВЦЭМ!$B$39:$B$782,F$47)+'СЕТ СН'!$G$11+СВЦЭМ!$D$10+'СЕТ СН'!$G$6-'СЕТ СН'!$G$23</f>
        <v>2347.6779079499997</v>
      </c>
      <c r="G75" s="36">
        <f>SUMIFS(СВЦЭМ!$D$39:$D$782,СВЦЭМ!$A$39:$A$782,$A75,СВЦЭМ!$B$39:$B$782,G$47)+'СЕТ СН'!$G$11+СВЦЭМ!$D$10+'СЕТ СН'!$G$6-'СЕТ СН'!$G$23</f>
        <v>2343.4376454499998</v>
      </c>
      <c r="H75" s="36">
        <f>SUMIFS(СВЦЭМ!$D$39:$D$782,СВЦЭМ!$A$39:$A$782,$A75,СВЦЭМ!$B$39:$B$782,H$47)+'СЕТ СН'!$G$11+СВЦЭМ!$D$10+'СЕТ СН'!$G$6-'СЕТ СН'!$G$23</f>
        <v>2257.2346601599997</v>
      </c>
      <c r="I75" s="36">
        <f>SUMIFS(СВЦЭМ!$D$39:$D$782,СВЦЭМ!$A$39:$A$782,$A75,СВЦЭМ!$B$39:$B$782,I$47)+'СЕТ СН'!$G$11+СВЦЭМ!$D$10+'СЕТ СН'!$G$6-'СЕТ СН'!$G$23</f>
        <v>2177.8247506799999</v>
      </c>
      <c r="J75" s="36">
        <f>SUMIFS(СВЦЭМ!$D$39:$D$782,СВЦЭМ!$A$39:$A$782,$A75,СВЦЭМ!$B$39:$B$782,J$47)+'СЕТ СН'!$G$11+СВЦЭМ!$D$10+'СЕТ СН'!$G$6-'СЕТ СН'!$G$23</f>
        <v>2128.7646415099998</v>
      </c>
      <c r="K75" s="36">
        <f>SUMIFS(СВЦЭМ!$D$39:$D$782,СВЦЭМ!$A$39:$A$782,$A75,СВЦЭМ!$B$39:$B$782,K$47)+'СЕТ СН'!$G$11+СВЦЭМ!$D$10+'СЕТ СН'!$G$6-'СЕТ СН'!$G$23</f>
        <v>2112.2079329099997</v>
      </c>
      <c r="L75" s="36">
        <f>SUMIFS(СВЦЭМ!$D$39:$D$782,СВЦЭМ!$A$39:$A$782,$A75,СВЦЭМ!$B$39:$B$782,L$47)+'СЕТ СН'!$G$11+СВЦЭМ!$D$10+'СЕТ СН'!$G$6-'СЕТ СН'!$G$23</f>
        <v>2089.2180537099998</v>
      </c>
      <c r="M75" s="36">
        <f>SUMIFS(СВЦЭМ!$D$39:$D$782,СВЦЭМ!$A$39:$A$782,$A75,СВЦЭМ!$B$39:$B$782,M$47)+'СЕТ СН'!$G$11+СВЦЭМ!$D$10+'СЕТ СН'!$G$6-'СЕТ СН'!$G$23</f>
        <v>2116.4894893800001</v>
      </c>
      <c r="N75" s="36">
        <f>SUMIFS(СВЦЭМ!$D$39:$D$782,СВЦЭМ!$A$39:$A$782,$A75,СВЦЭМ!$B$39:$B$782,N$47)+'СЕТ СН'!$G$11+СВЦЭМ!$D$10+'СЕТ СН'!$G$6-'СЕТ СН'!$G$23</f>
        <v>2144.8144591800001</v>
      </c>
      <c r="O75" s="36">
        <f>SUMIFS(СВЦЭМ!$D$39:$D$782,СВЦЭМ!$A$39:$A$782,$A75,СВЦЭМ!$B$39:$B$782,O$47)+'СЕТ СН'!$G$11+СВЦЭМ!$D$10+'СЕТ СН'!$G$6-'СЕТ СН'!$G$23</f>
        <v>2144.5319643299999</v>
      </c>
      <c r="P75" s="36">
        <f>SUMIFS(СВЦЭМ!$D$39:$D$782,СВЦЭМ!$A$39:$A$782,$A75,СВЦЭМ!$B$39:$B$782,P$47)+'СЕТ СН'!$G$11+СВЦЭМ!$D$10+'СЕТ СН'!$G$6-'СЕТ СН'!$G$23</f>
        <v>2156.9245058900001</v>
      </c>
      <c r="Q75" s="36">
        <f>SUMIFS(СВЦЭМ!$D$39:$D$782,СВЦЭМ!$A$39:$A$782,$A75,СВЦЭМ!$B$39:$B$782,Q$47)+'СЕТ СН'!$G$11+СВЦЭМ!$D$10+'СЕТ СН'!$G$6-'СЕТ СН'!$G$23</f>
        <v>2163.5939953500001</v>
      </c>
      <c r="R75" s="36">
        <f>SUMIFS(СВЦЭМ!$D$39:$D$782,СВЦЭМ!$A$39:$A$782,$A75,СВЦЭМ!$B$39:$B$782,R$47)+'СЕТ СН'!$G$11+СВЦЭМ!$D$10+'СЕТ СН'!$G$6-'СЕТ СН'!$G$23</f>
        <v>2163.0736205099997</v>
      </c>
      <c r="S75" s="36">
        <f>SUMIFS(СВЦЭМ!$D$39:$D$782,СВЦЭМ!$A$39:$A$782,$A75,СВЦЭМ!$B$39:$B$782,S$47)+'СЕТ СН'!$G$11+СВЦЭМ!$D$10+'СЕТ СН'!$G$6-'СЕТ СН'!$G$23</f>
        <v>2114.79676212</v>
      </c>
      <c r="T75" s="36">
        <f>SUMIFS(СВЦЭМ!$D$39:$D$782,СВЦЭМ!$A$39:$A$782,$A75,СВЦЭМ!$B$39:$B$782,T$47)+'СЕТ СН'!$G$11+СВЦЭМ!$D$10+'СЕТ СН'!$G$6-'СЕТ СН'!$G$23</f>
        <v>2057.3671592299997</v>
      </c>
      <c r="U75" s="36">
        <f>SUMIFS(СВЦЭМ!$D$39:$D$782,СВЦЭМ!$A$39:$A$782,$A75,СВЦЭМ!$B$39:$B$782,U$47)+'СЕТ СН'!$G$11+СВЦЭМ!$D$10+'СЕТ СН'!$G$6-'СЕТ СН'!$G$23</f>
        <v>2054.4948183400002</v>
      </c>
      <c r="V75" s="36">
        <f>SUMIFS(СВЦЭМ!$D$39:$D$782,СВЦЭМ!$A$39:$A$782,$A75,СВЦЭМ!$B$39:$B$782,V$47)+'СЕТ СН'!$G$11+СВЦЭМ!$D$10+'СЕТ СН'!$G$6-'СЕТ СН'!$G$23</f>
        <v>2078.0982752099999</v>
      </c>
      <c r="W75" s="36">
        <f>SUMIFS(СВЦЭМ!$D$39:$D$782,СВЦЭМ!$A$39:$A$782,$A75,СВЦЭМ!$B$39:$B$782,W$47)+'СЕТ СН'!$G$11+СВЦЭМ!$D$10+'СЕТ СН'!$G$6-'СЕТ СН'!$G$23</f>
        <v>2115.8147119599998</v>
      </c>
      <c r="X75" s="36">
        <f>SUMIFS(СВЦЭМ!$D$39:$D$782,СВЦЭМ!$A$39:$A$782,$A75,СВЦЭМ!$B$39:$B$782,X$47)+'СЕТ СН'!$G$11+СВЦЭМ!$D$10+'СЕТ СН'!$G$6-'СЕТ СН'!$G$23</f>
        <v>2168.5755871699998</v>
      </c>
      <c r="Y75" s="36">
        <f>SUMIFS(СВЦЭМ!$D$39:$D$782,СВЦЭМ!$A$39:$A$782,$A75,СВЦЭМ!$B$39:$B$782,Y$47)+'СЕТ СН'!$G$11+СВЦЭМ!$D$10+'СЕТ СН'!$G$6-'СЕТ СН'!$G$23</f>
        <v>2246.02120702</v>
      </c>
    </row>
    <row r="76" spans="1:26" ht="15.75" x14ac:dyDescent="0.2">
      <c r="A76" s="35">
        <f t="shared" si="1"/>
        <v>45594</v>
      </c>
      <c r="B76" s="36">
        <f>SUMIFS(СВЦЭМ!$D$39:$D$782,СВЦЭМ!$A$39:$A$782,$A76,СВЦЭМ!$B$39:$B$782,B$47)+'СЕТ СН'!$G$11+СВЦЭМ!$D$10+'СЕТ СН'!$G$6-'СЕТ СН'!$G$23</f>
        <v>2279.21331977</v>
      </c>
      <c r="C76" s="36">
        <f>SUMIFS(СВЦЭМ!$D$39:$D$782,СВЦЭМ!$A$39:$A$782,$A76,СВЦЭМ!$B$39:$B$782,C$47)+'СЕТ СН'!$G$11+СВЦЭМ!$D$10+'СЕТ СН'!$G$6-'СЕТ СН'!$G$23</f>
        <v>2317.95725846</v>
      </c>
      <c r="D76" s="36">
        <f>SUMIFS(СВЦЭМ!$D$39:$D$782,СВЦЭМ!$A$39:$A$782,$A76,СВЦЭМ!$B$39:$B$782,D$47)+'СЕТ СН'!$G$11+СВЦЭМ!$D$10+'СЕТ СН'!$G$6-'СЕТ СН'!$G$23</f>
        <v>2344.09582181</v>
      </c>
      <c r="E76" s="36">
        <f>SUMIFS(СВЦЭМ!$D$39:$D$782,СВЦЭМ!$A$39:$A$782,$A76,СВЦЭМ!$B$39:$B$782,E$47)+'СЕТ СН'!$G$11+СВЦЭМ!$D$10+'СЕТ СН'!$G$6-'СЕТ СН'!$G$23</f>
        <v>2336.1578484699999</v>
      </c>
      <c r="F76" s="36">
        <f>SUMIFS(СВЦЭМ!$D$39:$D$782,СВЦЭМ!$A$39:$A$782,$A76,СВЦЭМ!$B$39:$B$782,F$47)+'СЕТ СН'!$G$11+СВЦЭМ!$D$10+'СЕТ СН'!$G$6-'СЕТ СН'!$G$23</f>
        <v>2344.7325214100001</v>
      </c>
      <c r="G76" s="36">
        <f>SUMIFS(СВЦЭМ!$D$39:$D$782,СВЦЭМ!$A$39:$A$782,$A76,СВЦЭМ!$B$39:$B$782,G$47)+'СЕТ СН'!$G$11+СВЦЭМ!$D$10+'СЕТ СН'!$G$6-'СЕТ СН'!$G$23</f>
        <v>2305.6703965799998</v>
      </c>
      <c r="H76" s="36">
        <f>SUMIFS(СВЦЭМ!$D$39:$D$782,СВЦЭМ!$A$39:$A$782,$A76,СВЦЭМ!$B$39:$B$782,H$47)+'СЕТ СН'!$G$11+СВЦЭМ!$D$10+'СЕТ СН'!$G$6-'СЕТ СН'!$G$23</f>
        <v>2202.2208064500001</v>
      </c>
      <c r="I76" s="36">
        <f>SUMIFS(СВЦЭМ!$D$39:$D$782,СВЦЭМ!$A$39:$A$782,$A76,СВЦЭМ!$B$39:$B$782,I$47)+'СЕТ СН'!$G$11+СВЦЭМ!$D$10+'СЕТ СН'!$G$6-'СЕТ СН'!$G$23</f>
        <v>2159.9886828899998</v>
      </c>
      <c r="J76" s="36">
        <f>SUMIFS(СВЦЭМ!$D$39:$D$782,СВЦЭМ!$A$39:$A$782,$A76,СВЦЭМ!$B$39:$B$782,J$47)+'СЕТ СН'!$G$11+СВЦЭМ!$D$10+'СЕТ СН'!$G$6-'СЕТ СН'!$G$23</f>
        <v>2113.67694592</v>
      </c>
      <c r="K76" s="36">
        <f>SUMIFS(СВЦЭМ!$D$39:$D$782,СВЦЭМ!$A$39:$A$782,$A76,СВЦЭМ!$B$39:$B$782,K$47)+'СЕТ СН'!$G$11+СВЦЭМ!$D$10+'СЕТ СН'!$G$6-'СЕТ СН'!$G$23</f>
        <v>2098.8670216</v>
      </c>
      <c r="L76" s="36">
        <f>SUMIFS(СВЦЭМ!$D$39:$D$782,СВЦЭМ!$A$39:$A$782,$A76,СВЦЭМ!$B$39:$B$782,L$47)+'СЕТ СН'!$G$11+СВЦЭМ!$D$10+'СЕТ СН'!$G$6-'СЕТ СН'!$G$23</f>
        <v>2082.1822226700001</v>
      </c>
      <c r="M76" s="36">
        <f>SUMIFS(СВЦЭМ!$D$39:$D$782,СВЦЭМ!$A$39:$A$782,$A76,СВЦЭМ!$B$39:$B$782,M$47)+'СЕТ СН'!$G$11+СВЦЭМ!$D$10+'СЕТ СН'!$G$6-'СЕТ СН'!$G$23</f>
        <v>2090.9022424300001</v>
      </c>
      <c r="N76" s="36">
        <f>SUMIFS(СВЦЭМ!$D$39:$D$782,СВЦЭМ!$A$39:$A$782,$A76,СВЦЭМ!$B$39:$B$782,N$47)+'СЕТ СН'!$G$11+СВЦЭМ!$D$10+'СЕТ СН'!$G$6-'СЕТ СН'!$G$23</f>
        <v>2105.6971713899998</v>
      </c>
      <c r="O76" s="36">
        <f>SUMIFS(СВЦЭМ!$D$39:$D$782,СВЦЭМ!$A$39:$A$782,$A76,СВЦЭМ!$B$39:$B$782,O$47)+'СЕТ СН'!$G$11+СВЦЭМ!$D$10+'СЕТ СН'!$G$6-'СЕТ СН'!$G$23</f>
        <v>2126.0564735100002</v>
      </c>
      <c r="P76" s="36">
        <f>SUMIFS(СВЦЭМ!$D$39:$D$782,СВЦЭМ!$A$39:$A$782,$A76,СВЦЭМ!$B$39:$B$782,P$47)+'СЕТ СН'!$G$11+СВЦЭМ!$D$10+'СЕТ СН'!$G$6-'СЕТ СН'!$G$23</f>
        <v>2134.7173695500001</v>
      </c>
      <c r="Q76" s="36">
        <f>SUMIFS(СВЦЭМ!$D$39:$D$782,СВЦЭМ!$A$39:$A$782,$A76,СВЦЭМ!$B$39:$B$782,Q$47)+'СЕТ СН'!$G$11+СВЦЭМ!$D$10+'СЕТ СН'!$G$6-'СЕТ СН'!$G$23</f>
        <v>2141.8357888199998</v>
      </c>
      <c r="R76" s="36">
        <f>SUMIFS(СВЦЭМ!$D$39:$D$782,СВЦЭМ!$A$39:$A$782,$A76,СВЦЭМ!$B$39:$B$782,R$47)+'СЕТ СН'!$G$11+СВЦЭМ!$D$10+'СЕТ СН'!$G$6-'СЕТ СН'!$G$23</f>
        <v>2136.9641501699998</v>
      </c>
      <c r="S76" s="36">
        <f>SUMIFS(СВЦЭМ!$D$39:$D$782,СВЦЭМ!$A$39:$A$782,$A76,СВЦЭМ!$B$39:$B$782,S$47)+'СЕТ СН'!$G$11+СВЦЭМ!$D$10+'СЕТ СН'!$G$6-'СЕТ СН'!$G$23</f>
        <v>2105.9222720100001</v>
      </c>
      <c r="T76" s="36">
        <f>SUMIFS(СВЦЭМ!$D$39:$D$782,СВЦЭМ!$A$39:$A$782,$A76,СВЦЭМ!$B$39:$B$782,T$47)+'СЕТ СН'!$G$11+СВЦЭМ!$D$10+'СЕТ СН'!$G$6-'СЕТ СН'!$G$23</f>
        <v>2019.77316159</v>
      </c>
      <c r="U76" s="36">
        <f>SUMIFS(СВЦЭМ!$D$39:$D$782,СВЦЭМ!$A$39:$A$782,$A76,СВЦЭМ!$B$39:$B$782,U$47)+'СЕТ СН'!$G$11+СВЦЭМ!$D$10+'СЕТ СН'!$G$6-'СЕТ СН'!$G$23</f>
        <v>2045.90218151</v>
      </c>
      <c r="V76" s="36">
        <f>SUMIFS(СВЦЭМ!$D$39:$D$782,СВЦЭМ!$A$39:$A$782,$A76,СВЦЭМ!$B$39:$B$782,V$47)+'СЕТ СН'!$G$11+СВЦЭМ!$D$10+'СЕТ СН'!$G$6-'СЕТ СН'!$G$23</f>
        <v>2071.7905545399999</v>
      </c>
      <c r="W76" s="36">
        <f>SUMIFS(СВЦЭМ!$D$39:$D$782,СВЦЭМ!$A$39:$A$782,$A76,СВЦЭМ!$B$39:$B$782,W$47)+'СЕТ СН'!$G$11+СВЦЭМ!$D$10+'СЕТ СН'!$G$6-'СЕТ СН'!$G$23</f>
        <v>2109.6936504400001</v>
      </c>
      <c r="X76" s="36">
        <f>SUMIFS(СВЦЭМ!$D$39:$D$782,СВЦЭМ!$A$39:$A$782,$A76,СВЦЭМ!$B$39:$B$782,X$47)+'СЕТ СН'!$G$11+СВЦЭМ!$D$10+'СЕТ СН'!$G$6-'СЕТ СН'!$G$23</f>
        <v>2142.7216577300001</v>
      </c>
      <c r="Y76" s="36">
        <f>SUMIFS(СВЦЭМ!$D$39:$D$782,СВЦЭМ!$A$39:$A$782,$A76,СВЦЭМ!$B$39:$B$782,Y$47)+'СЕТ СН'!$G$11+СВЦЭМ!$D$10+'СЕТ СН'!$G$6-'СЕТ СН'!$G$23</f>
        <v>2202.7527054100001</v>
      </c>
    </row>
    <row r="77" spans="1:26" ht="15.75" x14ac:dyDescent="0.2">
      <c r="A77" s="35">
        <f t="shared" si="1"/>
        <v>45595</v>
      </c>
      <c r="B77" s="36">
        <f>SUMIFS(СВЦЭМ!$D$39:$D$782,СВЦЭМ!$A$39:$A$782,$A77,СВЦЭМ!$B$39:$B$782,B$47)+'СЕТ СН'!$G$11+СВЦЭМ!$D$10+'СЕТ СН'!$G$6-'СЕТ СН'!$G$23</f>
        <v>2473.0603364499998</v>
      </c>
      <c r="C77" s="36">
        <f>SUMIFS(СВЦЭМ!$D$39:$D$782,СВЦЭМ!$A$39:$A$782,$A77,СВЦЭМ!$B$39:$B$782,C$47)+'СЕТ СН'!$G$11+СВЦЭМ!$D$10+'СЕТ СН'!$G$6-'СЕТ СН'!$G$23</f>
        <v>2497.1319730699997</v>
      </c>
      <c r="D77" s="36">
        <f>SUMIFS(СВЦЭМ!$D$39:$D$782,СВЦЭМ!$A$39:$A$782,$A77,СВЦЭМ!$B$39:$B$782,D$47)+'СЕТ СН'!$G$11+СВЦЭМ!$D$10+'СЕТ СН'!$G$6-'СЕТ СН'!$G$23</f>
        <v>2555.72635894</v>
      </c>
      <c r="E77" s="36">
        <f>SUMIFS(СВЦЭМ!$D$39:$D$782,СВЦЭМ!$A$39:$A$782,$A77,СВЦЭМ!$B$39:$B$782,E$47)+'СЕТ СН'!$G$11+СВЦЭМ!$D$10+'СЕТ СН'!$G$6-'СЕТ СН'!$G$23</f>
        <v>2549.1144280599997</v>
      </c>
      <c r="F77" s="36">
        <f>SUMIFS(СВЦЭМ!$D$39:$D$782,СВЦЭМ!$A$39:$A$782,$A77,СВЦЭМ!$B$39:$B$782,F$47)+'СЕТ СН'!$G$11+СВЦЭМ!$D$10+'СЕТ СН'!$G$6-'СЕТ СН'!$G$23</f>
        <v>2537.1315941999997</v>
      </c>
      <c r="G77" s="36">
        <f>SUMIFS(СВЦЭМ!$D$39:$D$782,СВЦЭМ!$A$39:$A$782,$A77,СВЦЭМ!$B$39:$B$782,G$47)+'СЕТ СН'!$G$11+СВЦЭМ!$D$10+'СЕТ СН'!$G$6-'СЕТ СН'!$G$23</f>
        <v>2523.1029612999996</v>
      </c>
      <c r="H77" s="36">
        <f>SUMIFS(СВЦЭМ!$D$39:$D$782,СВЦЭМ!$A$39:$A$782,$A77,СВЦЭМ!$B$39:$B$782,H$47)+'СЕТ СН'!$G$11+СВЦЭМ!$D$10+'СЕТ СН'!$G$6-'СЕТ СН'!$G$23</f>
        <v>2418.4532450399997</v>
      </c>
      <c r="I77" s="36">
        <f>SUMIFS(СВЦЭМ!$D$39:$D$782,СВЦЭМ!$A$39:$A$782,$A77,СВЦЭМ!$B$39:$B$782,I$47)+'СЕТ СН'!$G$11+СВЦЭМ!$D$10+'СЕТ СН'!$G$6-'СЕТ СН'!$G$23</f>
        <v>2368.1714201700001</v>
      </c>
      <c r="J77" s="36">
        <f>SUMIFS(СВЦЭМ!$D$39:$D$782,СВЦЭМ!$A$39:$A$782,$A77,СВЦЭМ!$B$39:$B$782,J$47)+'СЕТ СН'!$G$11+СВЦЭМ!$D$10+'СЕТ СН'!$G$6-'СЕТ СН'!$G$23</f>
        <v>2304.5161512199998</v>
      </c>
      <c r="K77" s="36">
        <f>SUMIFS(СВЦЭМ!$D$39:$D$782,СВЦЭМ!$A$39:$A$782,$A77,СВЦЭМ!$B$39:$B$782,K$47)+'СЕТ СН'!$G$11+СВЦЭМ!$D$10+'СЕТ СН'!$G$6-'СЕТ СН'!$G$23</f>
        <v>2296.48683983</v>
      </c>
      <c r="L77" s="36">
        <f>SUMIFS(СВЦЭМ!$D$39:$D$782,СВЦЭМ!$A$39:$A$782,$A77,СВЦЭМ!$B$39:$B$782,L$47)+'СЕТ СН'!$G$11+СВЦЭМ!$D$10+'СЕТ СН'!$G$6-'СЕТ СН'!$G$23</f>
        <v>2272.5477311</v>
      </c>
      <c r="M77" s="36">
        <f>SUMIFS(СВЦЭМ!$D$39:$D$782,СВЦЭМ!$A$39:$A$782,$A77,СВЦЭМ!$B$39:$B$782,M$47)+'СЕТ СН'!$G$11+СВЦЭМ!$D$10+'СЕТ СН'!$G$6-'СЕТ СН'!$G$23</f>
        <v>2283.7044390699998</v>
      </c>
      <c r="N77" s="36">
        <f>SUMIFS(СВЦЭМ!$D$39:$D$782,СВЦЭМ!$A$39:$A$782,$A77,СВЦЭМ!$B$39:$B$782,N$47)+'СЕТ СН'!$G$11+СВЦЭМ!$D$10+'СЕТ СН'!$G$6-'СЕТ СН'!$G$23</f>
        <v>2309.3799172899999</v>
      </c>
      <c r="O77" s="36">
        <f>SUMIFS(СВЦЭМ!$D$39:$D$782,СВЦЭМ!$A$39:$A$782,$A77,СВЦЭМ!$B$39:$B$782,O$47)+'СЕТ СН'!$G$11+СВЦЭМ!$D$10+'СЕТ СН'!$G$6-'СЕТ СН'!$G$23</f>
        <v>2319.6059802199998</v>
      </c>
      <c r="P77" s="36">
        <f>SUMIFS(СВЦЭМ!$D$39:$D$782,СВЦЭМ!$A$39:$A$782,$A77,СВЦЭМ!$B$39:$B$782,P$47)+'СЕТ СН'!$G$11+СВЦЭМ!$D$10+'СЕТ СН'!$G$6-'СЕТ СН'!$G$23</f>
        <v>2327.6725598100002</v>
      </c>
      <c r="Q77" s="36">
        <f>SUMIFS(СВЦЭМ!$D$39:$D$782,СВЦЭМ!$A$39:$A$782,$A77,СВЦЭМ!$B$39:$B$782,Q$47)+'СЕТ СН'!$G$11+СВЦЭМ!$D$10+'СЕТ СН'!$G$6-'СЕТ СН'!$G$23</f>
        <v>2346.1113090399999</v>
      </c>
      <c r="R77" s="36">
        <f>SUMIFS(СВЦЭМ!$D$39:$D$782,СВЦЭМ!$A$39:$A$782,$A77,СВЦЭМ!$B$39:$B$782,R$47)+'СЕТ СН'!$G$11+СВЦЭМ!$D$10+'СЕТ СН'!$G$6-'СЕТ СН'!$G$23</f>
        <v>2340.0224323500001</v>
      </c>
      <c r="S77" s="36">
        <f>SUMIFS(СВЦЭМ!$D$39:$D$782,СВЦЭМ!$A$39:$A$782,$A77,СВЦЭМ!$B$39:$B$782,S$47)+'СЕТ СН'!$G$11+СВЦЭМ!$D$10+'СЕТ СН'!$G$6-'СЕТ СН'!$G$23</f>
        <v>2307.4061487700001</v>
      </c>
      <c r="T77" s="36">
        <f>SUMIFS(СВЦЭМ!$D$39:$D$782,СВЦЭМ!$A$39:$A$782,$A77,СВЦЭМ!$B$39:$B$782,T$47)+'СЕТ СН'!$G$11+СВЦЭМ!$D$10+'СЕТ СН'!$G$6-'СЕТ СН'!$G$23</f>
        <v>2240.0678529100001</v>
      </c>
      <c r="U77" s="36">
        <f>SUMIFS(СВЦЭМ!$D$39:$D$782,СВЦЭМ!$A$39:$A$782,$A77,СВЦЭМ!$B$39:$B$782,U$47)+'СЕТ СН'!$G$11+СВЦЭМ!$D$10+'СЕТ СН'!$G$6-'СЕТ СН'!$G$23</f>
        <v>2220.51264898</v>
      </c>
      <c r="V77" s="36">
        <f>SUMIFS(СВЦЭМ!$D$39:$D$782,СВЦЭМ!$A$39:$A$782,$A77,СВЦЭМ!$B$39:$B$782,V$47)+'СЕТ СН'!$G$11+СВЦЭМ!$D$10+'СЕТ СН'!$G$6-'СЕТ СН'!$G$23</f>
        <v>2240.59279668</v>
      </c>
      <c r="W77" s="36">
        <f>SUMIFS(СВЦЭМ!$D$39:$D$782,СВЦЭМ!$A$39:$A$782,$A77,СВЦЭМ!$B$39:$B$782,W$47)+'СЕТ СН'!$G$11+СВЦЭМ!$D$10+'СЕТ СН'!$G$6-'СЕТ СН'!$G$23</f>
        <v>2268.81314221</v>
      </c>
      <c r="X77" s="36">
        <f>SUMIFS(СВЦЭМ!$D$39:$D$782,СВЦЭМ!$A$39:$A$782,$A77,СВЦЭМ!$B$39:$B$782,X$47)+'СЕТ СН'!$G$11+СВЦЭМ!$D$10+'СЕТ СН'!$G$6-'СЕТ СН'!$G$23</f>
        <v>2321.7431639500001</v>
      </c>
      <c r="Y77" s="36">
        <f>SUMIFS(СВЦЭМ!$D$39:$D$782,СВЦЭМ!$A$39:$A$782,$A77,СВЦЭМ!$B$39:$B$782,Y$47)+'СЕТ СН'!$G$11+СВЦЭМ!$D$10+'СЕТ СН'!$G$6-'СЕТ СН'!$G$23</f>
        <v>2385.07385944</v>
      </c>
    </row>
    <row r="78" spans="1:26" ht="15.75" x14ac:dyDescent="0.2">
      <c r="A78" s="35">
        <f t="shared" si="1"/>
        <v>45596</v>
      </c>
      <c r="B78" s="36">
        <f>SUMIFS(СВЦЭМ!$D$39:$D$782,СВЦЭМ!$A$39:$A$782,$A78,СВЦЭМ!$B$39:$B$782,B$47)+'СЕТ СН'!$G$11+СВЦЭМ!$D$10+'СЕТ СН'!$G$6-'СЕТ СН'!$G$23</f>
        <v>2492.07728477</v>
      </c>
      <c r="C78" s="36">
        <f>SUMIFS(СВЦЭМ!$D$39:$D$782,СВЦЭМ!$A$39:$A$782,$A78,СВЦЭМ!$B$39:$B$782,C$47)+'СЕТ СН'!$G$11+СВЦЭМ!$D$10+'СЕТ СН'!$G$6-'СЕТ СН'!$G$23</f>
        <v>2468.3343122900001</v>
      </c>
      <c r="D78" s="36">
        <f>SUMIFS(СВЦЭМ!$D$39:$D$782,СВЦЭМ!$A$39:$A$782,$A78,СВЦЭМ!$B$39:$B$782,D$47)+'СЕТ СН'!$G$11+СВЦЭМ!$D$10+'СЕТ СН'!$G$6-'СЕТ СН'!$G$23</f>
        <v>2493.7449391899995</v>
      </c>
      <c r="E78" s="36">
        <f>SUMIFS(СВЦЭМ!$D$39:$D$782,СВЦЭМ!$A$39:$A$782,$A78,СВЦЭМ!$B$39:$B$782,E$47)+'СЕТ СН'!$G$11+СВЦЭМ!$D$10+'СЕТ СН'!$G$6-'СЕТ СН'!$G$23</f>
        <v>2497.6358117499999</v>
      </c>
      <c r="F78" s="36">
        <f>SUMIFS(СВЦЭМ!$D$39:$D$782,СВЦЭМ!$A$39:$A$782,$A78,СВЦЭМ!$B$39:$B$782,F$47)+'СЕТ СН'!$G$11+СВЦЭМ!$D$10+'СЕТ СН'!$G$6-'СЕТ СН'!$G$23</f>
        <v>2497.9177467199997</v>
      </c>
      <c r="G78" s="36">
        <f>SUMIFS(СВЦЭМ!$D$39:$D$782,СВЦЭМ!$A$39:$A$782,$A78,СВЦЭМ!$B$39:$B$782,G$47)+'СЕТ СН'!$G$11+СВЦЭМ!$D$10+'СЕТ СН'!$G$6-'СЕТ СН'!$G$23</f>
        <v>2472.1744082199998</v>
      </c>
      <c r="H78" s="36">
        <f>SUMIFS(СВЦЭМ!$D$39:$D$782,СВЦЭМ!$A$39:$A$782,$A78,СВЦЭМ!$B$39:$B$782,H$47)+'СЕТ СН'!$G$11+СВЦЭМ!$D$10+'СЕТ СН'!$G$6-'СЕТ СН'!$G$23</f>
        <v>2383.6129478499997</v>
      </c>
      <c r="I78" s="36">
        <f>SUMIFS(СВЦЭМ!$D$39:$D$782,СВЦЭМ!$A$39:$A$782,$A78,СВЦЭМ!$B$39:$B$782,I$47)+'СЕТ СН'!$G$11+СВЦЭМ!$D$10+'СЕТ СН'!$G$6-'СЕТ СН'!$G$23</f>
        <v>2275.0655367599998</v>
      </c>
      <c r="J78" s="36">
        <f>SUMIFS(СВЦЭМ!$D$39:$D$782,СВЦЭМ!$A$39:$A$782,$A78,СВЦЭМ!$B$39:$B$782,J$47)+'СЕТ СН'!$G$11+СВЦЭМ!$D$10+'СЕТ СН'!$G$6-'СЕТ СН'!$G$23</f>
        <v>2236.1998193599998</v>
      </c>
      <c r="K78" s="36">
        <f>SUMIFS(СВЦЭМ!$D$39:$D$782,СВЦЭМ!$A$39:$A$782,$A78,СВЦЭМ!$B$39:$B$782,K$47)+'СЕТ СН'!$G$11+СВЦЭМ!$D$10+'СЕТ СН'!$G$6-'СЕТ СН'!$G$23</f>
        <v>2207.7901852700002</v>
      </c>
      <c r="L78" s="36">
        <f>SUMIFS(СВЦЭМ!$D$39:$D$782,СВЦЭМ!$A$39:$A$782,$A78,СВЦЭМ!$B$39:$B$782,L$47)+'СЕТ СН'!$G$11+СВЦЭМ!$D$10+'СЕТ СН'!$G$6-'СЕТ СН'!$G$23</f>
        <v>2188.1148096299999</v>
      </c>
      <c r="M78" s="36">
        <f>SUMIFS(СВЦЭМ!$D$39:$D$782,СВЦЭМ!$A$39:$A$782,$A78,СВЦЭМ!$B$39:$B$782,M$47)+'СЕТ СН'!$G$11+СВЦЭМ!$D$10+'СЕТ СН'!$G$6-'СЕТ СН'!$G$23</f>
        <v>2197.0743765399998</v>
      </c>
      <c r="N78" s="36">
        <f>SUMIFS(СВЦЭМ!$D$39:$D$782,СВЦЭМ!$A$39:$A$782,$A78,СВЦЭМ!$B$39:$B$782,N$47)+'СЕТ СН'!$G$11+СВЦЭМ!$D$10+'СЕТ СН'!$G$6-'СЕТ СН'!$G$23</f>
        <v>2228.6094189599999</v>
      </c>
      <c r="O78" s="36">
        <f>SUMIFS(СВЦЭМ!$D$39:$D$782,СВЦЭМ!$A$39:$A$782,$A78,СВЦЭМ!$B$39:$B$782,O$47)+'СЕТ СН'!$G$11+СВЦЭМ!$D$10+'СЕТ СН'!$G$6-'СЕТ СН'!$G$23</f>
        <v>2249.3618849999998</v>
      </c>
      <c r="P78" s="36">
        <f>SUMIFS(СВЦЭМ!$D$39:$D$782,СВЦЭМ!$A$39:$A$782,$A78,СВЦЭМ!$B$39:$B$782,P$47)+'СЕТ СН'!$G$11+СВЦЭМ!$D$10+'СЕТ СН'!$G$6-'СЕТ СН'!$G$23</f>
        <v>2263.3207420600002</v>
      </c>
      <c r="Q78" s="36">
        <f>SUMIFS(СВЦЭМ!$D$39:$D$782,СВЦЭМ!$A$39:$A$782,$A78,СВЦЭМ!$B$39:$B$782,Q$47)+'СЕТ СН'!$G$11+СВЦЭМ!$D$10+'СЕТ СН'!$G$6-'СЕТ СН'!$G$23</f>
        <v>2272.0272896500001</v>
      </c>
      <c r="R78" s="36">
        <f>SUMIFS(СВЦЭМ!$D$39:$D$782,СВЦЭМ!$A$39:$A$782,$A78,СВЦЭМ!$B$39:$B$782,R$47)+'СЕТ СН'!$G$11+СВЦЭМ!$D$10+'СЕТ СН'!$G$6-'СЕТ СН'!$G$23</f>
        <v>2271.99422637</v>
      </c>
      <c r="S78" s="36">
        <f>SUMIFS(СВЦЭМ!$D$39:$D$782,СВЦЭМ!$A$39:$A$782,$A78,СВЦЭМ!$B$39:$B$782,S$47)+'СЕТ СН'!$G$11+СВЦЭМ!$D$10+'СЕТ СН'!$G$6-'СЕТ СН'!$G$23</f>
        <v>2258.8050966699998</v>
      </c>
      <c r="T78" s="36">
        <f>SUMIFS(СВЦЭМ!$D$39:$D$782,СВЦЭМ!$A$39:$A$782,$A78,СВЦЭМ!$B$39:$B$782,T$47)+'СЕТ СН'!$G$11+СВЦЭМ!$D$10+'СЕТ СН'!$G$6-'СЕТ СН'!$G$23</f>
        <v>2173.9721257800002</v>
      </c>
      <c r="U78" s="36">
        <f>SUMIFS(СВЦЭМ!$D$39:$D$782,СВЦЭМ!$A$39:$A$782,$A78,СВЦЭМ!$B$39:$B$782,U$47)+'СЕТ СН'!$G$11+СВЦЭМ!$D$10+'СЕТ СН'!$G$6-'СЕТ СН'!$G$23</f>
        <v>2173.5066920300001</v>
      </c>
      <c r="V78" s="36">
        <f>SUMIFS(СВЦЭМ!$D$39:$D$782,СВЦЭМ!$A$39:$A$782,$A78,СВЦЭМ!$B$39:$B$782,V$47)+'СЕТ СН'!$G$11+СВЦЭМ!$D$10+'СЕТ СН'!$G$6-'СЕТ СН'!$G$23</f>
        <v>2174.7542024199997</v>
      </c>
      <c r="W78" s="36">
        <f>SUMIFS(СВЦЭМ!$D$39:$D$782,СВЦЭМ!$A$39:$A$782,$A78,СВЦЭМ!$B$39:$B$782,W$47)+'СЕТ СН'!$G$11+СВЦЭМ!$D$10+'СЕТ СН'!$G$6-'СЕТ СН'!$G$23</f>
        <v>2198.2665828700001</v>
      </c>
      <c r="X78" s="36">
        <f>SUMIFS(СВЦЭМ!$D$39:$D$782,СВЦЭМ!$A$39:$A$782,$A78,СВЦЭМ!$B$39:$B$782,X$47)+'СЕТ СН'!$G$11+СВЦЭМ!$D$10+'СЕТ СН'!$G$6-'СЕТ СН'!$G$23</f>
        <v>2263.8237198500001</v>
      </c>
      <c r="Y78" s="36">
        <f>SUMIFS(СВЦЭМ!$D$39:$D$782,СВЦЭМ!$A$39:$A$782,$A78,СВЦЭМ!$B$39:$B$782,Y$47)+'СЕТ СН'!$G$11+СВЦЭМ!$D$10+'СЕТ СН'!$G$6-'СЕТ СН'!$G$23</f>
        <v>2295.6020716899998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01.10.2024</v>
      </c>
      <c r="B84" s="36">
        <f>SUMIFS(СВЦЭМ!$D$39:$D$782,СВЦЭМ!$A$39:$A$782,$A84,СВЦЭМ!$B$39:$B$782,B$83)+'СЕТ СН'!$H$11+СВЦЭМ!$D$10+'СЕТ СН'!$H$6-'СЕТ СН'!$H$23</f>
        <v>2377.3726362300004</v>
      </c>
      <c r="C84" s="36">
        <f>SUMIFS(СВЦЭМ!$D$39:$D$782,СВЦЭМ!$A$39:$A$782,$A84,СВЦЭМ!$B$39:$B$782,C$83)+'СЕТ СН'!$H$11+СВЦЭМ!$D$10+'СЕТ СН'!$H$6-'СЕТ СН'!$H$23</f>
        <v>2366.58860491</v>
      </c>
      <c r="D84" s="36">
        <f>SUMIFS(СВЦЭМ!$D$39:$D$782,СВЦЭМ!$A$39:$A$782,$A84,СВЦЭМ!$B$39:$B$782,D$83)+'СЕТ СН'!$H$11+СВЦЭМ!$D$10+'СЕТ СН'!$H$6-'СЕТ СН'!$H$23</f>
        <v>2468.6078876700003</v>
      </c>
      <c r="E84" s="36">
        <f>SUMIFS(СВЦЭМ!$D$39:$D$782,СВЦЭМ!$A$39:$A$782,$A84,СВЦЭМ!$B$39:$B$782,E$83)+'СЕТ СН'!$H$11+СВЦЭМ!$D$10+'СЕТ СН'!$H$6-'СЕТ СН'!$H$23</f>
        <v>2488.7061484800001</v>
      </c>
      <c r="F84" s="36">
        <f>SUMIFS(СВЦЭМ!$D$39:$D$782,СВЦЭМ!$A$39:$A$782,$A84,СВЦЭМ!$B$39:$B$782,F$83)+'СЕТ СН'!$H$11+СВЦЭМ!$D$10+'СЕТ СН'!$H$6-'СЕТ СН'!$H$23</f>
        <v>2486.8257855900001</v>
      </c>
      <c r="G84" s="36">
        <f>SUMIFS(СВЦЭМ!$D$39:$D$782,СВЦЭМ!$A$39:$A$782,$A84,СВЦЭМ!$B$39:$B$782,G$83)+'СЕТ СН'!$H$11+СВЦЭМ!$D$10+'СЕТ СН'!$H$6-'СЕТ СН'!$H$23</f>
        <v>2449.8751740500002</v>
      </c>
      <c r="H84" s="36">
        <f>SUMIFS(СВЦЭМ!$D$39:$D$782,СВЦЭМ!$A$39:$A$782,$A84,СВЦЭМ!$B$39:$B$782,H$83)+'СЕТ СН'!$H$11+СВЦЭМ!$D$10+'СЕТ СН'!$H$6-'СЕТ СН'!$H$23</f>
        <v>2345.1602143300001</v>
      </c>
      <c r="I84" s="36">
        <f>SUMIFS(СВЦЭМ!$D$39:$D$782,СВЦЭМ!$A$39:$A$782,$A84,СВЦЭМ!$B$39:$B$782,I$83)+'СЕТ СН'!$H$11+СВЦЭМ!$D$10+'СЕТ СН'!$H$6-'СЕТ СН'!$H$23</f>
        <v>2230.2286795199998</v>
      </c>
      <c r="J84" s="36">
        <f>SUMIFS(СВЦЭМ!$D$39:$D$782,СВЦЭМ!$A$39:$A$782,$A84,СВЦЭМ!$B$39:$B$782,J$83)+'СЕТ СН'!$H$11+СВЦЭМ!$D$10+'СЕТ СН'!$H$6-'СЕТ СН'!$H$23</f>
        <v>2184.3789005999997</v>
      </c>
      <c r="K84" s="36">
        <f>SUMIFS(СВЦЭМ!$D$39:$D$782,СВЦЭМ!$A$39:$A$782,$A84,СВЦЭМ!$B$39:$B$782,K$83)+'СЕТ СН'!$H$11+СВЦЭМ!$D$10+'СЕТ СН'!$H$6-'СЕТ СН'!$H$23</f>
        <v>2135.3615756099998</v>
      </c>
      <c r="L84" s="36">
        <f>SUMIFS(СВЦЭМ!$D$39:$D$782,СВЦЭМ!$A$39:$A$782,$A84,СВЦЭМ!$B$39:$B$782,L$83)+'СЕТ СН'!$H$11+СВЦЭМ!$D$10+'СЕТ СН'!$H$6-'СЕТ СН'!$H$23</f>
        <v>2139.2710302300002</v>
      </c>
      <c r="M84" s="36">
        <f>SUMIFS(СВЦЭМ!$D$39:$D$782,СВЦЭМ!$A$39:$A$782,$A84,СВЦЭМ!$B$39:$B$782,M$83)+'СЕТ СН'!$H$11+СВЦЭМ!$D$10+'СЕТ СН'!$H$6-'СЕТ СН'!$H$23</f>
        <v>2143.1060566599999</v>
      </c>
      <c r="N84" s="36">
        <f>SUMIFS(СВЦЭМ!$D$39:$D$782,СВЦЭМ!$A$39:$A$782,$A84,СВЦЭМ!$B$39:$B$782,N$83)+'СЕТ СН'!$H$11+СВЦЭМ!$D$10+'СЕТ СН'!$H$6-'СЕТ СН'!$H$23</f>
        <v>2166.33780673</v>
      </c>
      <c r="O84" s="36">
        <f>SUMIFS(СВЦЭМ!$D$39:$D$782,СВЦЭМ!$A$39:$A$782,$A84,СВЦЭМ!$B$39:$B$782,O$83)+'СЕТ СН'!$H$11+СВЦЭМ!$D$10+'СЕТ СН'!$H$6-'СЕТ СН'!$H$23</f>
        <v>2145.40277001</v>
      </c>
      <c r="P84" s="36">
        <f>SUMIFS(СВЦЭМ!$D$39:$D$782,СВЦЭМ!$A$39:$A$782,$A84,СВЦЭМ!$B$39:$B$782,P$83)+'СЕТ СН'!$H$11+СВЦЭМ!$D$10+'СЕТ СН'!$H$6-'СЕТ СН'!$H$23</f>
        <v>2151.8866919100001</v>
      </c>
      <c r="Q84" s="36">
        <f>SUMIFS(СВЦЭМ!$D$39:$D$782,СВЦЭМ!$A$39:$A$782,$A84,СВЦЭМ!$B$39:$B$782,Q$83)+'СЕТ СН'!$H$11+СВЦЭМ!$D$10+'СЕТ СН'!$H$6-'СЕТ СН'!$H$23</f>
        <v>2190.7114594</v>
      </c>
      <c r="R84" s="36">
        <f>SUMIFS(СВЦЭМ!$D$39:$D$782,СВЦЭМ!$A$39:$A$782,$A84,СВЦЭМ!$B$39:$B$782,R$83)+'СЕТ СН'!$H$11+СВЦЭМ!$D$10+'СЕТ СН'!$H$6-'СЕТ СН'!$H$23</f>
        <v>2169.2066425800003</v>
      </c>
      <c r="S84" s="36">
        <f>SUMIFS(СВЦЭМ!$D$39:$D$782,СВЦЭМ!$A$39:$A$782,$A84,СВЦЭМ!$B$39:$B$782,S$83)+'СЕТ СН'!$H$11+СВЦЭМ!$D$10+'СЕТ СН'!$H$6-'СЕТ СН'!$H$23</f>
        <v>2134.5025653499997</v>
      </c>
      <c r="T84" s="36">
        <f>SUMIFS(СВЦЭМ!$D$39:$D$782,СВЦЭМ!$A$39:$A$782,$A84,СВЦЭМ!$B$39:$B$782,T$83)+'СЕТ СН'!$H$11+СВЦЭМ!$D$10+'СЕТ СН'!$H$6-'СЕТ СН'!$H$23</f>
        <v>2122.2545420599999</v>
      </c>
      <c r="U84" s="36">
        <f>SUMIFS(СВЦЭМ!$D$39:$D$782,СВЦЭМ!$A$39:$A$782,$A84,СВЦЭМ!$B$39:$B$782,U$83)+'СЕТ СН'!$H$11+СВЦЭМ!$D$10+'СЕТ СН'!$H$6-'СЕТ СН'!$H$23</f>
        <v>2093.1336238000004</v>
      </c>
      <c r="V84" s="36">
        <f>SUMIFS(СВЦЭМ!$D$39:$D$782,СВЦЭМ!$A$39:$A$782,$A84,СВЦЭМ!$B$39:$B$782,V$83)+'СЕТ СН'!$H$11+СВЦЭМ!$D$10+'СЕТ СН'!$H$6-'СЕТ СН'!$H$23</f>
        <v>2076.6252337800001</v>
      </c>
      <c r="W84" s="36">
        <f>SUMIFS(СВЦЭМ!$D$39:$D$782,СВЦЭМ!$A$39:$A$782,$A84,СВЦЭМ!$B$39:$B$782,W$83)+'СЕТ СН'!$H$11+СВЦЭМ!$D$10+'СЕТ СН'!$H$6-'СЕТ СН'!$H$23</f>
        <v>2076.54543977</v>
      </c>
      <c r="X84" s="36">
        <f>SUMIFS(СВЦЭМ!$D$39:$D$782,СВЦЭМ!$A$39:$A$782,$A84,СВЦЭМ!$B$39:$B$782,X$83)+'СЕТ СН'!$H$11+СВЦЭМ!$D$10+'СЕТ СН'!$H$6-'СЕТ СН'!$H$23</f>
        <v>2152.0482718600001</v>
      </c>
      <c r="Y84" s="36">
        <f>SUMIFS(СВЦЭМ!$D$39:$D$782,СВЦЭМ!$A$39:$A$782,$A84,СВЦЭМ!$B$39:$B$782,Y$83)+'СЕТ СН'!$H$11+СВЦЭМ!$D$10+'СЕТ СН'!$H$6-'СЕТ СН'!$H$23</f>
        <v>2232.64874315</v>
      </c>
      <c r="AA84" s="45"/>
    </row>
    <row r="85" spans="1:27" ht="15.75" x14ac:dyDescent="0.2">
      <c r="A85" s="35">
        <f>A84+1</f>
        <v>45567</v>
      </c>
      <c r="B85" s="36">
        <f>SUMIFS(СВЦЭМ!$D$39:$D$782,СВЦЭМ!$A$39:$A$782,$A85,СВЦЭМ!$B$39:$B$782,B$83)+'СЕТ СН'!$H$11+СВЦЭМ!$D$10+'СЕТ СН'!$H$6-'СЕТ СН'!$H$23</f>
        <v>2320.8855216299999</v>
      </c>
      <c r="C85" s="36">
        <f>SUMIFS(СВЦЭМ!$D$39:$D$782,СВЦЭМ!$A$39:$A$782,$A85,СВЦЭМ!$B$39:$B$782,C$83)+'СЕТ СН'!$H$11+СВЦЭМ!$D$10+'СЕТ СН'!$H$6-'СЕТ СН'!$H$23</f>
        <v>2381.0772582500003</v>
      </c>
      <c r="D85" s="36">
        <f>SUMIFS(СВЦЭМ!$D$39:$D$782,СВЦЭМ!$A$39:$A$782,$A85,СВЦЭМ!$B$39:$B$782,D$83)+'СЕТ СН'!$H$11+СВЦЭМ!$D$10+'СЕТ СН'!$H$6-'СЕТ СН'!$H$23</f>
        <v>2448.4188495500002</v>
      </c>
      <c r="E85" s="36">
        <f>SUMIFS(СВЦЭМ!$D$39:$D$782,СВЦЭМ!$A$39:$A$782,$A85,СВЦЭМ!$B$39:$B$782,E$83)+'СЕТ СН'!$H$11+СВЦЭМ!$D$10+'СЕТ СН'!$H$6-'СЕТ СН'!$H$23</f>
        <v>2473.6884680000003</v>
      </c>
      <c r="F85" s="36">
        <f>SUMIFS(СВЦЭМ!$D$39:$D$782,СВЦЭМ!$A$39:$A$782,$A85,СВЦЭМ!$B$39:$B$782,F$83)+'СЕТ СН'!$H$11+СВЦЭМ!$D$10+'СЕТ СН'!$H$6-'СЕТ СН'!$H$23</f>
        <v>2463.1977405400003</v>
      </c>
      <c r="G85" s="36">
        <f>SUMIFS(СВЦЭМ!$D$39:$D$782,СВЦЭМ!$A$39:$A$782,$A85,СВЦЭМ!$B$39:$B$782,G$83)+'СЕТ СН'!$H$11+СВЦЭМ!$D$10+'СЕТ СН'!$H$6-'СЕТ СН'!$H$23</f>
        <v>2430.2011621299998</v>
      </c>
      <c r="H85" s="36">
        <f>SUMIFS(СВЦЭМ!$D$39:$D$782,СВЦЭМ!$A$39:$A$782,$A85,СВЦЭМ!$B$39:$B$782,H$83)+'СЕТ СН'!$H$11+СВЦЭМ!$D$10+'СЕТ СН'!$H$6-'СЕТ СН'!$H$23</f>
        <v>2339.51937193</v>
      </c>
      <c r="I85" s="36">
        <f>SUMIFS(СВЦЭМ!$D$39:$D$782,СВЦЭМ!$A$39:$A$782,$A85,СВЦЭМ!$B$39:$B$782,I$83)+'СЕТ СН'!$H$11+СВЦЭМ!$D$10+'СЕТ СН'!$H$6-'СЕТ СН'!$H$23</f>
        <v>2246.20799799</v>
      </c>
      <c r="J85" s="36">
        <f>SUMIFS(СВЦЭМ!$D$39:$D$782,СВЦЭМ!$A$39:$A$782,$A85,СВЦЭМ!$B$39:$B$782,J$83)+'СЕТ СН'!$H$11+СВЦЭМ!$D$10+'СЕТ СН'!$H$6-'СЕТ СН'!$H$23</f>
        <v>2215.7161125499997</v>
      </c>
      <c r="K85" s="36">
        <f>SUMIFS(СВЦЭМ!$D$39:$D$782,СВЦЭМ!$A$39:$A$782,$A85,СВЦЭМ!$B$39:$B$782,K$83)+'СЕТ СН'!$H$11+СВЦЭМ!$D$10+'СЕТ СН'!$H$6-'СЕТ СН'!$H$23</f>
        <v>2182.1899948400001</v>
      </c>
      <c r="L85" s="36">
        <f>SUMIFS(СВЦЭМ!$D$39:$D$782,СВЦЭМ!$A$39:$A$782,$A85,СВЦЭМ!$B$39:$B$782,L$83)+'СЕТ СН'!$H$11+СВЦЭМ!$D$10+'СЕТ СН'!$H$6-'СЕТ СН'!$H$23</f>
        <v>2185.5790646699998</v>
      </c>
      <c r="M85" s="36">
        <f>SUMIFS(СВЦЭМ!$D$39:$D$782,СВЦЭМ!$A$39:$A$782,$A85,СВЦЭМ!$B$39:$B$782,M$83)+'СЕТ СН'!$H$11+СВЦЭМ!$D$10+'СЕТ СН'!$H$6-'СЕТ СН'!$H$23</f>
        <v>2200.18444972</v>
      </c>
      <c r="N85" s="36">
        <f>SUMIFS(СВЦЭМ!$D$39:$D$782,СВЦЭМ!$A$39:$A$782,$A85,СВЦЭМ!$B$39:$B$782,N$83)+'СЕТ СН'!$H$11+СВЦЭМ!$D$10+'СЕТ СН'!$H$6-'СЕТ СН'!$H$23</f>
        <v>2208.4776384900001</v>
      </c>
      <c r="O85" s="36">
        <f>SUMIFS(СВЦЭМ!$D$39:$D$782,СВЦЭМ!$A$39:$A$782,$A85,СВЦЭМ!$B$39:$B$782,O$83)+'СЕТ СН'!$H$11+СВЦЭМ!$D$10+'СЕТ СН'!$H$6-'СЕТ СН'!$H$23</f>
        <v>2196.2718454800001</v>
      </c>
      <c r="P85" s="36">
        <f>SUMIFS(СВЦЭМ!$D$39:$D$782,СВЦЭМ!$A$39:$A$782,$A85,СВЦЭМ!$B$39:$B$782,P$83)+'СЕТ СН'!$H$11+СВЦЭМ!$D$10+'СЕТ СН'!$H$6-'СЕТ СН'!$H$23</f>
        <v>2194.5950578500001</v>
      </c>
      <c r="Q85" s="36">
        <f>SUMIFS(СВЦЭМ!$D$39:$D$782,СВЦЭМ!$A$39:$A$782,$A85,СВЦЭМ!$B$39:$B$782,Q$83)+'СЕТ СН'!$H$11+СВЦЭМ!$D$10+'СЕТ СН'!$H$6-'СЕТ СН'!$H$23</f>
        <v>2221.5687845500001</v>
      </c>
      <c r="R85" s="36">
        <f>SUMIFS(СВЦЭМ!$D$39:$D$782,СВЦЭМ!$A$39:$A$782,$A85,СВЦЭМ!$B$39:$B$782,R$83)+'СЕТ СН'!$H$11+СВЦЭМ!$D$10+'СЕТ СН'!$H$6-'СЕТ СН'!$H$23</f>
        <v>2177.2168237599999</v>
      </c>
      <c r="S85" s="36">
        <f>SUMIFS(СВЦЭМ!$D$39:$D$782,СВЦЭМ!$A$39:$A$782,$A85,СВЦЭМ!$B$39:$B$782,S$83)+'СЕТ СН'!$H$11+СВЦЭМ!$D$10+'СЕТ СН'!$H$6-'СЕТ СН'!$H$23</f>
        <v>2167.7837134399997</v>
      </c>
      <c r="T85" s="36">
        <f>SUMIFS(СВЦЭМ!$D$39:$D$782,СВЦЭМ!$A$39:$A$782,$A85,СВЦЭМ!$B$39:$B$782,T$83)+'СЕТ СН'!$H$11+СВЦЭМ!$D$10+'СЕТ СН'!$H$6-'СЕТ СН'!$H$23</f>
        <v>2149.9731000800002</v>
      </c>
      <c r="U85" s="36">
        <f>SUMIFS(СВЦЭМ!$D$39:$D$782,СВЦЭМ!$A$39:$A$782,$A85,СВЦЭМ!$B$39:$B$782,U$83)+'СЕТ СН'!$H$11+СВЦЭМ!$D$10+'СЕТ СН'!$H$6-'СЕТ СН'!$H$23</f>
        <v>2121.5694227599997</v>
      </c>
      <c r="V85" s="36">
        <f>SUMIFS(СВЦЭМ!$D$39:$D$782,СВЦЭМ!$A$39:$A$782,$A85,СВЦЭМ!$B$39:$B$782,V$83)+'СЕТ СН'!$H$11+СВЦЭМ!$D$10+'СЕТ СН'!$H$6-'СЕТ СН'!$H$23</f>
        <v>2123.5399373400001</v>
      </c>
      <c r="W85" s="36">
        <f>SUMIFS(СВЦЭМ!$D$39:$D$782,СВЦЭМ!$A$39:$A$782,$A85,СВЦЭМ!$B$39:$B$782,W$83)+'СЕТ СН'!$H$11+СВЦЭМ!$D$10+'СЕТ СН'!$H$6-'СЕТ СН'!$H$23</f>
        <v>2137.0100989399998</v>
      </c>
      <c r="X85" s="36">
        <f>SUMIFS(СВЦЭМ!$D$39:$D$782,СВЦЭМ!$A$39:$A$782,$A85,СВЦЭМ!$B$39:$B$782,X$83)+'СЕТ СН'!$H$11+СВЦЭМ!$D$10+'СЕТ СН'!$H$6-'СЕТ СН'!$H$23</f>
        <v>2206.0835945600002</v>
      </c>
      <c r="Y85" s="36">
        <f>SUMIFS(СВЦЭМ!$D$39:$D$782,СВЦЭМ!$A$39:$A$782,$A85,СВЦЭМ!$B$39:$B$782,Y$83)+'СЕТ СН'!$H$11+СВЦЭМ!$D$10+'СЕТ СН'!$H$6-'СЕТ СН'!$H$23</f>
        <v>2278.5528953000003</v>
      </c>
    </row>
    <row r="86" spans="1:27" ht="15.75" x14ac:dyDescent="0.2">
      <c r="A86" s="35">
        <f t="shared" ref="A86:A114" si="2">A85+1</f>
        <v>45568</v>
      </c>
      <c r="B86" s="36">
        <f>SUMIFS(СВЦЭМ!$D$39:$D$782,СВЦЭМ!$A$39:$A$782,$A86,СВЦЭМ!$B$39:$B$782,B$83)+'СЕТ СН'!$H$11+СВЦЭМ!$D$10+'СЕТ СН'!$H$6-'СЕТ СН'!$H$23</f>
        <v>2257.7377329600004</v>
      </c>
      <c r="C86" s="36">
        <f>SUMIFS(СВЦЭМ!$D$39:$D$782,СВЦЭМ!$A$39:$A$782,$A86,СВЦЭМ!$B$39:$B$782,C$83)+'СЕТ СН'!$H$11+СВЦЭМ!$D$10+'СЕТ СН'!$H$6-'СЕТ СН'!$H$23</f>
        <v>2305.8639693300001</v>
      </c>
      <c r="D86" s="36">
        <f>SUMIFS(СВЦЭМ!$D$39:$D$782,СВЦЭМ!$A$39:$A$782,$A86,СВЦЭМ!$B$39:$B$782,D$83)+'СЕТ СН'!$H$11+СВЦЭМ!$D$10+'СЕТ СН'!$H$6-'СЕТ СН'!$H$23</f>
        <v>2351.2457864500002</v>
      </c>
      <c r="E86" s="36">
        <f>SUMIFS(СВЦЭМ!$D$39:$D$782,СВЦЭМ!$A$39:$A$782,$A86,СВЦЭМ!$B$39:$B$782,E$83)+'СЕТ СН'!$H$11+СВЦЭМ!$D$10+'СЕТ СН'!$H$6-'СЕТ СН'!$H$23</f>
        <v>2401.9226212200001</v>
      </c>
      <c r="F86" s="36">
        <f>SUMIFS(СВЦЭМ!$D$39:$D$782,СВЦЭМ!$A$39:$A$782,$A86,СВЦЭМ!$B$39:$B$782,F$83)+'СЕТ СН'!$H$11+СВЦЭМ!$D$10+'СЕТ СН'!$H$6-'СЕТ СН'!$H$23</f>
        <v>2380.1025818899998</v>
      </c>
      <c r="G86" s="36">
        <f>SUMIFS(СВЦЭМ!$D$39:$D$782,СВЦЭМ!$A$39:$A$782,$A86,СВЦЭМ!$B$39:$B$782,G$83)+'СЕТ СН'!$H$11+СВЦЭМ!$D$10+'СЕТ СН'!$H$6-'СЕТ СН'!$H$23</f>
        <v>2376.0468962200002</v>
      </c>
      <c r="H86" s="36">
        <f>SUMIFS(СВЦЭМ!$D$39:$D$782,СВЦЭМ!$A$39:$A$782,$A86,СВЦЭМ!$B$39:$B$782,H$83)+'СЕТ СН'!$H$11+СВЦЭМ!$D$10+'СЕТ СН'!$H$6-'СЕТ СН'!$H$23</f>
        <v>2299.04034895</v>
      </c>
      <c r="I86" s="36">
        <f>SUMIFS(СВЦЭМ!$D$39:$D$782,СВЦЭМ!$A$39:$A$782,$A86,СВЦЭМ!$B$39:$B$782,I$83)+'СЕТ СН'!$H$11+СВЦЭМ!$D$10+'СЕТ СН'!$H$6-'СЕТ СН'!$H$23</f>
        <v>2225.0273057499999</v>
      </c>
      <c r="J86" s="36">
        <f>SUMIFS(СВЦЭМ!$D$39:$D$782,СВЦЭМ!$A$39:$A$782,$A86,СВЦЭМ!$B$39:$B$782,J$83)+'СЕТ СН'!$H$11+СВЦЭМ!$D$10+'СЕТ СН'!$H$6-'СЕТ СН'!$H$23</f>
        <v>2190.7809966899999</v>
      </c>
      <c r="K86" s="36">
        <f>SUMIFS(СВЦЭМ!$D$39:$D$782,СВЦЭМ!$A$39:$A$782,$A86,СВЦЭМ!$B$39:$B$782,K$83)+'СЕТ СН'!$H$11+СВЦЭМ!$D$10+'СЕТ СН'!$H$6-'СЕТ СН'!$H$23</f>
        <v>2157.6144497599998</v>
      </c>
      <c r="L86" s="36">
        <f>SUMIFS(СВЦЭМ!$D$39:$D$782,СВЦЭМ!$A$39:$A$782,$A86,СВЦЭМ!$B$39:$B$782,L$83)+'СЕТ СН'!$H$11+СВЦЭМ!$D$10+'СЕТ СН'!$H$6-'СЕТ СН'!$H$23</f>
        <v>2142.2281452699999</v>
      </c>
      <c r="M86" s="36">
        <f>SUMIFS(СВЦЭМ!$D$39:$D$782,СВЦЭМ!$A$39:$A$782,$A86,СВЦЭМ!$B$39:$B$782,M$83)+'СЕТ СН'!$H$11+СВЦЭМ!$D$10+'СЕТ СН'!$H$6-'СЕТ СН'!$H$23</f>
        <v>2160.6026461299998</v>
      </c>
      <c r="N86" s="36">
        <f>SUMIFS(СВЦЭМ!$D$39:$D$782,СВЦЭМ!$A$39:$A$782,$A86,СВЦЭМ!$B$39:$B$782,N$83)+'СЕТ СН'!$H$11+СВЦЭМ!$D$10+'СЕТ СН'!$H$6-'СЕТ СН'!$H$23</f>
        <v>2192.09013878</v>
      </c>
      <c r="O86" s="36">
        <f>SUMIFS(СВЦЭМ!$D$39:$D$782,СВЦЭМ!$A$39:$A$782,$A86,СВЦЭМ!$B$39:$B$782,O$83)+'СЕТ СН'!$H$11+СВЦЭМ!$D$10+'СЕТ СН'!$H$6-'СЕТ СН'!$H$23</f>
        <v>2171.3234685100001</v>
      </c>
      <c r="P86" s="36">
        <f>SUMIFS(СВЦЭМ!$D$39:$D$782,СВЦЭМ!$A$39:$A$782,$A86,СВЦЭМ!$B$39:$B$782,P$83)+'СЕТ СН'!$H$11+СВЦЭМ!$D$10+'СЕТ СН'!$H$6-'СЕТ СН'!$H$23</f>
        <v>2172.32524943</v>
      </c>
      <c r="Q86" s="36">
        <f>SUMIFS(СВЦЭМ!$D$39:$D$782,СВЦЭМ!$A$39:$A$782,$A86,СВЦЭМ!$B$39:$B$782,Q$83)+'СЕТ СН'!$H$11+СВЦЭМ!$D$10+'СЕТ СН'!$H$6-'СЕТ СН'!$H$23</f>
        <v>2189.6397423200001</v>
      </c>
      <c r="R86" s="36">
        <f>SUMIFS(СВЦЭМ!$D$39:$D$782,СВЦЭМ!$A$39:$A$782,$A86,СВЦЭМ!$B$39:$B$782,R$83)+'СЕТ СН'!$H$11+СВЦЭМ!$D$10+'СЕТ СН'!$H$6-'СЕТ СН'!$H$23</f>
        <v>2186.4897557200002</v>
      </c>
      <c r="S86" s="36">
        <f>SUMIFS(СВЦЭМ!$D$39:$D$782,СВЦЭМ!$A$39:$A$782,$A86,СВЦЭМ!$B$39:$B$782,S$83)+'СЕТ СН'!$H$11+СВЦЭМ!$D$10+'СЕТ СН'!$H$6-'СЕТ СН'!$H$23</f>
        <v>2157.2450281399997</v>
      </c>
      <c r="T86" s="36">
        <f>SUMIFS(СВЦЭМ!$D$39:$D$782,СВЦЭМ!$A$39:$A$782,$A86,СВЦЭМ!$B$39:$B$782,T$83)+'СЕТ СН'!$H$11+СВЦЭМ!$D$10+'СЕТ СН'!$H$6-'СЕТ СН'!$H$23</f>
        <v>2145.97655351</v>
      </c>
      <c r="U86" s="36">
        <f>SUMIFS(СВЦЭМ!$D$39:$D$782,СВЦЭМ!$A$39:$A$782,$A86,СВЦЭМ!$B$39:$B$782,U$83)+'СЕТ СН'!$H$11+СВЦЭМ!$D$10+'СЕТ СН'!$H$6-'СЕТ СН'!$H$23</f>
        <v>2125.2813264300003</v>
      </c>
      <c r="V86" s="36">
        <f>SUMIFS(СВЦЭМ!$D$39:$D$782,СВЦЭМ!$A$39:$A$782,$A86,СВЦЭМ!$B$39:$B$782,V$83)+'СЕТ СН'!$H$11+СВЦЭМ!$D$10+'СЕТ СН'!$H$6-'СЕТ СН'!$H$23</f>
        <v>2108.1229970900004</v>
      </c>
      <c r="W86" s="36">
        <f>SUMIFS(СВЦЭМ!$D$39:$D$782,СВЦЭМ!$A$39:$A$782,$A86,СВЦЭМ!$B$39:$B$782,W$83)+'СЕТ СН'!$H$11+СВЦЭМ!$D$10+'СЕТ СН'!$H$6-'СЕТ СН'!$H$23</f>
        <v>2145.37493735</v>
      </c>
      <c r="X86" s="36">
        <f>SUMIFS(СВЦЭМ!$D$39:$D$782,СВЦЭМ!$A$39:$A$782,$A86,СВЦЭМ!$B$39:$B$782,X$83)+'СЕТ СН'!$H$11+СВЦЭМ!$D$10+'СЕТ СН'!$H$6-'СЕТ СН'!$H$23</f>
        <v>2205.5494368700001</v>
      </c>
      <c r="Y86" s="36">
        <f>SUMIFS(СВЦЭМ!$D$39:$D$782,СВЦЭМ!$A$39:$A$782,$A86,СВЦЭМ!$B$39:$B$782,Y$83)+'СЕТ СН'!$H$11+СВЦЭМ!$D$10+'СЕТ СН'!$H$6-'СЕТ СН'!$H$23</f>
        <v>2272.6925456700001</v>
      </c>
    </row>
    <row r="87" spans="1:27" ht="15.75" x14ac:dyDescent="0.2">
      <c r="A87" s="35">
        <f t="shared" si="2"/>
        <v>45569</v>
      </c>
      <c r="B87" s="36">
        <f>SUMIFS(СВЦЭМ!$D$39:$D$782,СВЦЭМ!$A$39:$A$782,$A87,СВЦЭМ!$B$39:$B$782,B$83)+'СЕТ СН'!$H$11+СВЦЭМ!$D$10+'СЕТ СН'!$H$6-'СЕТ СН'!$H$23</f>
        <v>2344.3422724100001</v>
      </c>
      <c r="C87" s="36">
        <f>SUMIFS(СВЦЭМ!$D$39:$D$782,СВЦЭМ!$A$39:$A$782,$A87,СВЦЭМ!$B$39:$B$782,C$83)+'СЕТ СН'!$H$11+СВЦЭМ!$D$10+'СЕТ СН'!$H$6-'СЕТ СН'!$H$23</f>
        <v>2399.66880184</v>
      </c>
      <c r="D87" s="36">
        <f>SUMIFS(СВЦЭМ!$D$39:$D$782,СВЦЭМ!$A$39:$A$782,$A87,СВЦЭМ!$B$39:$B$782,D$83)+'СЕТ СН'!$H$11+СВЦЭМ!$D$10+'СЕТ СН'!$H$6-'СЕТ СН'!$H$23</f>
        <v>2423.3791683999998</v>
      </c>
      <c r="E87" s="36">
        <f>SUMIFS(СВЦЭМ!$D$39:$D$782,СВЦЭМ!$A$39:$A$782,$A87,СВЦЭМ!$B$39:$B$782,E$83)+'СЕТ СН'!$H$11+СВЦЭМ!$D$10+'СЕТ СН'!$H$6-'СЕТ СН'!$H$23</f>
        <v>2451.9472654299998</v>
      </c>
      <c r="F87" s="36">
        <f>SUMIFS(СВЦЭМ!$D$39:$D$782,СВЦЭМ!$A$39:$A$782,$A87,СВЦЭМ!$B$39:$B$782,F$83)+'СЕТ СН'!$H$11+СВЦЭМ!$D$10+'СЕТ СН'!$H$6-'СЕТ СН'!$H$23</f>
        <v>2457.6191122299997</v>
      </c>
      <c r="G87" s="36">
        <f>SUMIFS(СВЦЭМ!$D$39:$D$782,СВЦЭМ!$A$39:$A$782,$A87,СВЦЭМ!$B$39:$B$782,G$83)+'СЕТ СН'!$H$11+СВЦЭМ!$D$10+'СЕТ СН'!$H$6-'СЕТ СН'!$H$23</f>
        <v>2404.59788953</v>
      </c>
      <c r="H87" s="36">
        <f>SUMIFS(СВЦЭМ!$D$39:$D$782,СВЦЭМ!$A$39:$A$782,$A87,СВЦЭМ!$B$39:$B$782,H$83)+'СЕТ СН'!$H$11+СВЦЭМ!$D$10+'СЕТ СН'!$H$6-'СЕТ СН'!$H$23</f>
        <v>2331.0912557900001</v>
      </c>
      <c r="I87" s="36">
        <f>SUMIFS(СВЦЭМ!$D$39:$D$782,СВЦЭМ!$A$39:$A$782,$A87,СВЦЭМ!$B$39:$B$782,I$83)+'СЕТ СН'!$H$11+СВЦЭМ!$D$10+'СЕТ СН'!$H$6-'СЕТ СН'!$H$23</f>
        <v>2248.91214562</v>
      </c>
      <c r="J87" s="36">
        <f>SUMIFS(СВЦЭМ!$D$39:$D$782,СВЦЭМ!$A$39:$A$782,$A87,СВЦЭМ!$B$39:$B$782,J$83)+'СЕТ СН'!$H$11+СВЦЭМ!$D$10+'СЕТ СН'!$H$6-'СЕТ СН'!$H$23</f>
        <v>2187.0877104800002</v>
      </c>
      <c r="K87" s="36">
        <f>SUMIFS(СВЦЭМ!$D$39:$D$782,СВЦЭМ!$A$39:$A$782,$A87,СВЦЭМ!$B$39:$B$782,K$83)+'СЕТ СН'!$H$11+СВЦЭМ!$D$10+'СЕТ СН'!$H$6-'СЕТ СН'!$H$23</f>
        <v>2158.2695196499999</v>
      </c>
      <c r="L87" s="36">
        <f>SUMIFS(СВЦЭМ!$D$39:$D$782,СВЦЭМ!$A$39:$A$782,$A87,СВЦЭМ!$B$39:$B$782,L$83)+'СЕТ СН'!$H$11+СВЦЭМ!$D$10+'СЕТ СН'!$H$6-'СЕТ СН'!$H$23</f>
        <v>2136.40435798</v>
      </c>
      <c r="M87" s="36">
        <f>SUMIFS(СВЦЭМ!$D$39:$D$782,СВЦЭМ!$A$39:$A$782,$A87,СВЦЭМ!$B$39:$B$782,M$83)+'СЕТ СН'!$H$11+СВЦЭМ!$D$10+'СЕТ СН'!$H$6-'СЕТ СН'!$H$23</f>
        <v>2161.5216298599998</v>
      </c>
      <c r="N87" s="36">
        <f>SUMIFS(СВЦЭМ!$D$39:$D$782,СВЦЭМ!$A$39:$A$782,$A87,СВЦЭМ!$B$39:$B$782,N$83)+'СЕТ СН'!$H$11+СВЦЭМ!$D$10+'СЕТ СН'!$H$6-'СЕТ СН'!$H$23</f>
        <v>2209.4576059600004</v>
      </c>
      <c r="O87" s="36">
        <f>SUMIFS(СВЦЭМ!$D$39:$D$782,СВЦЭМ!$A$39:$A$782,$A87,СВЦЭМ!$B$39:$B$782,O$83)+'СЕТ СН'!$H$11+СВЦЭМ!$D$10+'СЕТ СН'!$H$6-'СЕТ СН'!$H$23</f>
        <v>2193.2932386100001</v>
      </c>
      <c r="P87" s="36">
        <f>SUMIFS(СВЦЭМ!$D$39:$D$782,СВЦЭМ!$A$39:$A$782,$A87,СВЦЭМ!$B$39:$B$782,P$83)+'СЕТ СН'!$H$11+СВЦЭМ!$D$10+'СЕТ СН'!$H$6-'СЕТ СН'!$H$23</f>
        <v>2174.42514884</v>
      </c>
      <c r="Q87" s="36">
        <f>SUMIFS(СВЦЭМ!$D$39:$D$782,СВЦЭМ!$A$39:$A$782,$A87,СВЦЭМ!$B$39:$B$782,Q$83)+'СЕТ СН'!$H$11+СВЦЭМ!$D$10+'СЕТ СН'!$H$6-'СЕТ СН'!$H$23</f>
        <v>2195.5257594599998</v>
      </c>
      <c r="R87" s="36">
        <f>SUMIFS(СВЦЭМ!$D$39:$D$782,СВЦЭМ!$A$39:$A$782,$A87,СВЦЭМ!$B$39:$B$782,R$83)+'СЕТ СН'!$H$11+СВЦЭМ!$D$10+'СЕТ СН'!$H$6-'СЕТ СН'!$H$23</f>
        <v>2197.4941725500003</v>
      </c>
      <c r="S87" s="36">
        <f>SUMIFS(СВЦЭМ!$D$39:$D$782,СВЦЭМ!$A$39:$A$782,$A87,СВЦЭМ!$B$39:$B$782,S$83)+'СЕТ СН'!$H$11+СВЦЭМ!$D$10+'СЕТ СН'!$H$6-'СЕТ СН'!$H$23</f>
        <v>2172.78792557</v>
      </c>
      <c r="T87" s="36">
        <f>SUMIFS(СВЦЭМ!$D$39:$D$782,СВЦЭМ!$A$39:$A$782,$A87,СВЦЭМ!$B$39:$B$782,T$83)+'СЕТ СН'!$H$11+СВЦЭМ!$D$10+'СЕТ СН'!$H$6-'СЕТ СН'!$H$23</f>
        <v>2140.11952122</v>
      </c>
      <c r="U87" s="36">
        <f>SUMIFS(СВЦЭМ!$D$39:$D$782,СВЦЭМ!$A$39:$A$782,$A87,СВЦЭМ!$B$39:$B$782,U$83)+'СЕТ СН'!$H$11+СВЦЭМ!$D$10+'СЕТ СН'!$H$6-'СЕТ СН'!$H$23</f>
        <v>2091.9956281700001</v>
      </c>
      <c r="V87" s="36">
        <f>SUMIFS(СВЦЭМ!$D$39:$D$782,СВЦЭМ!$A$39:$A$782,$A87,СВЦЭМ!$B$39:$B$782,V$83)+'СЕТ СН'!$H$11+СВЦЭМ!$D$10+'СЕТ СН'!$H$6-'СЕТ СН'!$H$23</f>
        <v>2094.5540656100002</v>
      </c>
      <c r="W87" s="36">
        <f>SUMIFS(СВЦЭМ!$D$39:$D$782,СВЦЭМ!$A$39:$A$782,$A87,СВЦЭМ!$B$39:$B$782,W$83)+'СЕТ СН'!$H$11+СВЦЭМ!$D$10+'СЕТ СН'!$H$6-'СЕТ СН'!$H$23</f>
        <v>2123.0910692699999</v>
      </c>
      <c r="X87" s="36">
        <f>SUMIFS(СВЦЭМ!$D$39:$D$782,СВЦЭМ!$A$39:$A$782,$A87,СВЦЭМ!$B$39:$B$782,X$83)+'СЕТ СН'!$H$11+СВЦЭМ!$D$10+'СЕТ СН'!$H$6-'СЕТ СН'!$H$23</f>
        <v>2180.33053625</v>
      </c>
      <c r="Y87" s="36">
        <f>SUMIFS(СВЦЭМ!$D$39:$D$782,СВЦЭМ!$A$39:$A$782,$A87,СВЦЭМ!$B$39:$B$782,Y$83)+'СЕТ СН'!$H$11+СВЦЭМ!$D$10+'СЕТ СН'!$H$6-'СЕТ СН'!$H$23</f>
        <v>2256.44024046</v>
      </c>
    </row>
    <row r="88" spans="1:27" ht="15.75" x14ac:dyDescent="0.2">
      <c r="A88" s="35">
        <f t="shared" si="2"/>
        <v>45570</v>
      </c>
      <c r="B88" s="36">
        <f>SUMIFS(СВЦЭМ!$D$39:$D$782,СВЦЭМ!$A$39:$A$782,$A88,СВЦЭМ!$B$39:$B$782,B$83)+'СЕТ СН'!$H$11+СВЦЭМ!$D$10+'СЕТ СН'!$H$6-'СЕТ СН'!$H$23</f>
        <v>2462.6692881099998</v>
      </c>
      <c r="C88" s="36">
        <f>SUMIFS(СВЦЭМ!$D$39:$D$782,СВЦЭМ!$A$39:$A$782,$A88,СВЦЭМ!$B$39:$B$782,C$83)+'СЕТ СН'!$H$11+СВЦЭМ!$D$10+'СЕТ СН'!$H$6-'СЕТ СН'!$H$23</f>
        <v>2458.9191861300001</v>
      </c>
      <c r="D88" s="36">
        <f>SUMIFS(СВЦЭМ!$D$39:$D$782,СВЦЭМ!$A$39:$A$782,$A88,СВЦЭМ!$B$39:$B$782,D$83)+'СЕТ СН'!$H$11+СВЦЭМ!$D$10+'СЕТ СН'!$H$6-'СЕТ СН'!$H$23</f>
        <v>2504.9418359700003</v>
      </c>
      <c r="E88" s="36">
        <f>SUMIFS(СВЦЭМ!$D$39:$D$782,СВЦЭМ!$A$39:$A$782,$A88,СВЦЭМ!$B$39:$B$782,E$83)+'СЕТ СН'!$H$11+СВЦЭМ!$D$10+'СЕТ СН'!$H$6-'СЕТ СН'!$H$23</f>
        <v>2509.4812117199999</v>
      </c>
      <c r="F88" s="36">
        <f>SUMIFS(СВЦЭМ!$D$39:$D$782,СВЦЭМ!$A$39:$A$782,$A88,СВЦЭМ!$B$39:$B$782,F$83)+'СЕТ СН'!$H$11+СВЦЭМ!$D$10+'СЕТ СН'!$H$6-'СЕТ СН'!$H$23</f>
        <v>2503.9571237700002</v>
      </c>
      <c r="G88" s="36">
        <f>SUMIFS(СВЦЭМ!$D$39:$D$782,СВЦЭМ!$A$39:$A$782,$A88,СВЦЭМ!$B$39:$B$782,G$83)+'СЕТ СН'!$H$11+СВЦЭМ!$D$10+'СЕТ СН'!$H$6-'СЕТ СН'!$H$23</f>
        <v>2506.5136546499998</v>
      </c>
      <c r="H88" s="36">
        <f>SUMIFS(СВЦЭМ!$D$39:$D$782,СВЦЭМ!$A$39:$A$782,$A88,СВЦЭМ!$B$39:$B$782,H$83)+'СЕТ СН'!$H$11+СВЦЭМ!$D$10+'СЕТ СН'!$H$6-'СЕТ СН'!$H$23</f>
        <v>2445.3713701199999</v>
      </c>
      <c r="I88" s="36">
        <f>SUMIFS(СВЦЭМ!$D$39:$D$782,СВЦЭМ!$A$39:$A$782,$A88,СВЦЭМ!$B$39:$B$782,I$83)+'СЕТ СН'!$H$11+СВЦЭМ!$D$10+'СЕТ СН'!$H$6-'СЕТ СН'!$H$23</f>
        <v>2376.0534857299999</v>
      </c>
      <c r="J88" s="36">
        <f>SUMIFS(СВЦЭМ!$D$39:$D$782,СВЦЭМ!$A$39:$A$782,$A88,СВЦЭМ!$B$39:$B$782,J$83)+'СЕТ СН'!$H$11+СВЦЭМ!$D$10+'СЕТ СН'!$H$6-'СЕТ СН'!$H$23</f>
        <v>2266.7208361200001</v>
      </c>
      <c r="K88" s="36">
        <f>SUMIFS(СВЦЭМ!$D$39:$D$782,СВЦЭМ!$A$39:$A$782,$A88,СВЦЭМ!$B$39:$B$782,K$83)+'СЕТ СН'!$H$11+СВЦЭМ!$D$10+'СЕТ СН'!$H$6-'СЕТ СН'!$H$23</f>
        <v>2179.11494365</v>
      </c>
      <c r="L88" s="36">
        <f>SUMIFS(СВЦЭМ!$D$39:$D$782,СВЦЭМ!$A$39:$A$782,$A88,СВЦЭМ!$B$39:$B$782,L$83)+'СЕТ СН'!$H$11+СВЦЭМ!$D$10+'СЕТ СН'!$H$6-'СЕТ СН'!$H$23</f>
        <v>2164.77199737</v>
      </c>
      <c r="M88" s="36">
        <f>SUMIFS(СВЦЭМ!$D$39:$D$782,СВЦЭМ!$A$39:$A$782,$A88,СВЦЭМ!$B$39:$B$782,M$83)+'СЕТ СН'!$H$11+СВЦЭМ!$D$10+'СЕТ СН'!$H$6-'СЕТ СН'!$H$23</f>
        <v>2178.9952435</v>
      </c>
      <c r="N88" s="36">
        <f>SUMIFS(СВЦЭМ!$D$39:$D$782,СВЦЭМ!$A$39:$A$782,$A88,СВЦЭМ!$B$39:$B$782,N$83)+'СЕТ СН'!$H$11+СВЦЭМ!$D$10+'СЕТ СН'!$H$6-'СЕТ СН'!$H$23</f>
        <v>2186.4515252199999</v>
      </c>
      <c r="O88" s="36">
        <f>SUMIFS(СВЦЭМ!$D$39:$D$782,СВЦЭМ!$A$39:$A$782,$A88,СВЦЭМ!$B$39:$B$782,O$83)+'СЕТ СН'!$H$11+СВЦЭМ!$D$10+'СЕТ СН'!$H$6-'СЕТ СН'!$H$23</f>
        <v>2203.3022940400001</v>
      </c>
      <c r="P88" s="36">
        <f>SUMIFS(СВЦЭМ!$D$39:$D$782,СВЦЭМ!$A$39:$A$782,$A88,СВЦЭМ!$B$39:$B$782,P$83)+'СЕТ СН'!$H$11+СВЦЭМ!$D$10+'СЕТ СН'!$H$6-'СЕТ СН'!$H$23</f>
        <v>2216.2775751199997</v>
      </c>
      <c r="Q88" s="36">
        <f>SUMIFS(СВЦЭМ!$D$39:$D$782,СВЦЭМ!$A$39:$A$782,$A88,СВЦЭМ!$B$39:$B$782,Q$83)+'СЕТ СН'!$H$11+СВЦЭМ!$D$10+'СЕТ СН'!$H$6-'СЕТ СН'!$H$23</f>
        <v>2206.3815602700001</v>
      </c>
      <c r="R88" s="36">
        <f>SUMIFS(СВЦЭМ!$D$39:$D$782,СВЦЭМ!$A$39:$A$782,$A88,СВЦЭМ!$B$39:$B$782,R$83)+'СЕТ СН'!$H$11+СВЦЭМ!$D$10+'СЕТ СН'!$H$6-'СЕТ СН'!$H$23</f>
        <v>2218.2930191599999</v>
      </c>
      <c r="S88" s="36">
        <f>SUMIFS(СВЦЭМ!$D$39:$D$782,СВЦЭМ!$A$39:$A$782,$A88,СВЦЭМ!$B$39:$B$782,S$83)+'СЕТ СН'!$H$11+СВЦЭМ!$D$10+'СЕТ СН'!$H$6-'СЕТ СН'!$H$23</f>
        <v>2200.4430139300002</v>
      </c>
      <c r="T88" s="36">
        <f>SUMIFS(СВЦЭМ!$D$39:$D$782,СВЦЭМ!$A$39:$A$782,$A88,СВЦЭМ!$B$39:$B$782,T$83)+'СЕТ СН'!$H$11+СВЦЭМ!$D$10+'СЕТ СН'!$H$6-'СЕТ СН'!$H$23</f>
        <v>2186.0451811499997</v>
      </c>
      <c r="U88" s="36">
        <f>SUMIFS(СВЦЭМ!$D$39:$D$782,СВЦЭМ!$A$39:$A$782,$A88,СВЦЭМ!$B$39:$B$782,U$83)+'СЕТ СН'!$H$11+СВЦЭМ!$D$10+'СЕТ СН'!$H$6-'СЕТ СН'!$H$23</f>
        <v>2144.8303381300002</v>
      </c>
      <c r="V88" s="36">
        <f>SUMIFS(СВЦЭМ!$D$39:$D$782,СВЦЭМ!$A$39:$A$782,$A88,СВЦЭМ!$B$39:$B$782,V$83)+'СЕТ СН'!$H$11+СВЦЭМ!$D$10+'СЕТ СН'!$H$6-'СЕТ СН'!$H$23</f>
        <v>2139.4324906100001</v>
      </c>
      <c r="W88" s="36">
        <f>SUMIFS(СВЦЭМ!$D$39:$D$782,СВЦЭМ!$A$39:$A$782,$A88,СВЦЭМ!$B$39:$B$782,W$83)+'СЕТ СН'!$H$11+СВЦЭМ!$D$10+'СЕТ СН'!$H$6-'СЕТ СН'!$H$23</f>
        <v>2178.0977683800002</v>
      </c>
      <c r="X88" s="36">
        <f>SUMIFS(СВЦЭМ!$D$39:$D$782,СВЦЭМ!$A$39:$A$782,$A88,СВЦЭМ!$B$39:$B$782,X$83)+'СЕТ СН'!$H$11+СВЦЭМ!$D$10+'СЕТ СН'!$H$6-'СЕТ СН'!$H$23</f>
        <v>2249.67747904</v>
      </c>
      <c r="Y88" s="36">
        <f>SUMIFS(СВЦЭМ!$D$39:$D$782,СВЦЭМ!$A$39:$A$782,$A88,СВЦЭМ!$B$39:$B$782,Y$83)+'СЕТ СН'!$H$11+СВЦЭМ!$D$10+'СЕТ СН'!$H$6-'СЕТ СН'!$H$23</f>
        <v>2301.3934729100001</v>
      </c>
    </row>
    <row r="89" spans="1:27" ht="15.75" x14ac:dyDescent="0.2">
      <c r="A89" s="35">
        <f t="shared" si="2"/>
        <v>45571</v>
      </c>
      <c r="B89" s="36">
        <f>SUMIFS(СВЦЭМ!$D$39:$D$782,СВЦЭМ!$A$39:$A$782,$A89,СВЦЭМ!$B$39:$B$782,B$83)+'СЕТ СН'!$H$11+СВЦЭМ!$D$10+'СЕТ СН'!$H$6-'СЕТ СН'!$H$23</f>
        <v>2382.48356896</v>
      </c>
      <c r="C89" s="36">
        <f>SUMIFS(СВЦЭМ!$D$39:$D$782,СВЦЭМ!$A$39:$A$782,$A89,СВЦЭМ!$B$39:$B$782,C$83)+'СЕТ СН'!$H$11+СВЦЭМ!$D$10+'СЕТ СН'!$H$6-'СЕТ СН'!$H$23</f>
        <v>2446.3600692600003</v>
      </c>
      <c r="D89" s="36">
        <f>SUMIFS(СВЦЭМ!$D$39:$D$782,СВЦЭМ!$A$39:$A$782,$A89,СВЦЭМ!$B$39:$B$782,D$83)+'СЕТ СН'!$H$11+СВЦЭМ!$D$10+'СЕТ СН'!$H$6-'СЕТ СН'!$H$23</f>
        <v>2550.1273826500001</v>
      </c>
      <c r="E89" s="36">
        <f>SUMIFS(СВЦЭМ!$D$39:$D$782,СВЦЭМ!$A$39:$A$782,$A89,СВЦЭМ!$B$39:$B$782,E$83)+'СЕТ СН'!$H$11+СВЦЭМ!$D$10+'СЕТ СН'!$H$6-'СЕТ СН'!$H$23</f>
        <v>2496.5487956300003</v>
      </c>
      <c r="F89" s="36">
        <f>SUMIFS(СВЦЭМ!$D$39:$D$782,СВЦЭМ!$A$39:$A$782,$A89,СВЦЭМ!$B$39:$B$782,F$83)+'СЕТ СН'!$H$11+СВЦЭМ!$D$10+'СЕТ СН'!$H$6-'СЕТ СН'!$H$23</f>
        <v>2447.5149041100003</v>
      </c>
      <c r="G89" s="36">
        <f>SUMIFS(СВЦЭМ!$D$39:$D$782,СВЦЭМ!$A$39:$A$782,$A89,СВЦЭМ!$B$39:$B$782,G$83)+'СЕТ СН'!$H$11+СВЦЭМ!$D$10+'СЕТ СН'!$H$6-'СЕТ СН'!$H$23</f>
        <v>2415.89786878</v>
      </c>
      <c r="H89" s="36">
        <f>SUMIFS(СВЦЭМ!$D$39:$D$782,СВЦЭМ!$A$39:$A$782,$A89,СВЦЭМ!$B$39:$B$782,H$83)+'СЕТ СН'!$H$11+СВЦЭМ!$D$10+'СЕТ СН'!$H$6-'СЕТ СН'!$H$23</f>
        <v>2387.1465738799998</v>
      </c>
      <c r="I89" s="36">
        <f>SUMIFS(СВЦЭМ!$D$39:$D$782,СВЦЭМ!$A$39:$A$782,$A89,СВЦЭМ!$B$39:$B$782,I$83)+'СЕТ СН'!$H$11+СВЦЭМ!$D$10+'СЕТ СН'!$H$6-'СЕТ СН'!$H$23</f>
        <v>2338.3530246099999</v>
      </c>
      <c r="J89" s="36">
        <f>SUMIFS(СВЦЭМ!$D$39:$D$782,СВЦЭМ!$A$39:$A$782,$A89,СВЦЭМ!$B$39:$B$782,J$83)+'СЕТ СН'!$H$11+СВЦЭМ!$D$10+'СЕТ СН'!$H$6-'СЕТ СН'!$H$23</f>
        <v>2214.5448929499998</v>
      </c>
      <c r="K89" s="36">
        <f>SUMIFS(СВЦЭМ!$D$39:$D$782,СВЦЭМ!$A$39:$A$782,$A89,СВЦЭМ!$B$39:$B$782,K$83)+'СЕТ СН'!$H$11+СВЦЭМ!$D$10+'СЕТ СН'!$H$6-'СЕТ СН'!$H$23</f>
        <v>2135.8365387200001</v>
      </c>
      <c r="L89" s="36">
        <f>SUMIFS(СВЦЭМ!$D$39:$D$782,СВЦЭМ!$A$39:$A$782,$A89,СВЦЭМ!$B$39:$B$782,L$83)+'СЕТ СН'!$H$11+СВЦЭМ!$D$10+'СЕТ СН'!$H$6-'СЕТ СН'!$H$23</f>
        <v>2113.2520896400001</v>
      </c>
      <c r="M89" s="36">
        <f>SUMIFS(СВЦЭМ!$D$39:$D$782,СВЦЭМ!$A$39:$A$782,$A89,СВЦЭМ!$B$39:$B$782,M$83)+'СЕТ СН'!$H$11+СВЦЭМ!$D$10+'СЕТ СН'!$H$6-'СЕТ СН'!$H$23</f>
        <v>2123.9330505899998</v>
      </c>
      <c r="N89" s="36">
        <f>SUMIFS(СВЦЭМ!$D$39:$D$782,СВЦЭМ!$A$39:$A$782,$A89,СВЦЭМ!$B$39:$B$782,N$83)+'СЕТ СН'!$H$11+СВЦЭМ!$D$10+'СЕТ СН'!$H$6-'СЕТ СН'!$H$23</f>
        <v>2140.1759264399998</v>
      </c>
      <c r="O89" s="36">
        <f>SUMIFS(СВЦЭМ!$D$39:$D$782,СВЦЭМ!$A$39:$A$782,$A89,СВЦЭМ!$B$39:$B$782,O$83)+'СЕТ СН'!$H$11+СВЦЭМ!$D$10+'СЕТ СН'!$H$6-'СЕТ СН'!$H$23</f>
        <v>2165.7406810499997</v>
      </c>
      <c r="P89" s="36">
        <f>SUMIFS(СВЦЭМ!$D$39:$D$782,СВЦЭМ!$A$39:$A$782,$A89,СВЦЭМ!$B$39:$B$782,P$83)+'СЕТ СН'!$H$11+СВЦЭМ!$D$10+'СЕТ СН'!$H$6-'СЕТ СН'!$H$23</f>
        <v>2174.79694509</v>
      </c>
      <c r="Q89" s="36">
        <f>SUMIFS(СВЦЭМ!$D$39:$D$782,СВЦЭМ!$A$39:$A$782,$A89,СВЦЭМ!$B$39:$B$782,Q$83)+'СЕТ СН'!$H$11+СВЦЭМ!$D$10+'СЕТ СН'!$H$6-'СЕТ СН'!$H$23</f>
        <v>2186.4885048799997</v>
      </c>
      <c r="R89" s="36">
        <f>SUMIFS(СВЦЭМ!$D$39:$D$782,СВЦЭМ!$A$39:$A$782,$A89,СВЦЭМ!$B$39:$B$782,R$83)+'СЕТ СН'!$H$11+СВЦЭМ!$D$10+'СЕТ СН'!$H$6-'СЕТ СН'!$H$23</f>
        <v>2181.2393708</v>
      </c>
      <c r="S89" s="36">
        <f>SUMIFS(СВЦЭМ!$D$39:$D$782,СВЦЭМ!$A$39:$A$782,$A89,СВЦЭМ!$B$39:$B$782,S$83)+'СЕТ СН'!$H$11+СВЦЭМ!$D$10+'СЕТ СН'!$H$6-'СЕТ СН'!$H$23</f>
        <v>2159.687649</v>
      </c>
      <c r="T89" s="36">
        <f>SUMIFS(СВЦЭМ!$D$39:$D$782,СВЦЭМ!$A$39:$A$782,$A89,СВЦЭМ!$B$39:$B$782,T$83)+'СЕТ СН'!$H$11+СВЦЭМ!$D$10+'СЕТ СН'!$H$6-'СЕТ СН'!$H$23</f>
        <v>2165.0942475900001</v>
      </c>
      <c r="U89" s="36">
        <f>SUMIFS(СВЦЭМ!$D$39:$D$782,СВЦЭМ!$A$39:$A$782,$A89,СВЦЭМ!$B$39:$B$782,U$83)+'СЕТ СН'!$H$11+СВЦЭМ!$D$10+'СЕТ СН'!$H$6-'СЕТ СН'!$H$23</f>
        <v>2103.0819997799999</v>
      </c>
      <c r="V89" s="36">
        <f>SUMIFS(СВЦЭМ!$D$39:$D$782,СВЦЭМ!$A$39:$A$782,$A89,СВЦЭМ!$B$39:$B$782,V$83)+'СЕТ СН'!$H$11+СВЦЭМ!$D$10+'СЕТ СН'!$H$6-'СЕТ СН'!$H$23</f>
        <v>2106.0251626099998</v>
      </c>
      <c r="W89" s="36">
        <f>SUMIFS(СВЦЭМ!$D$39:$D$782,СВЦЭМ!$A$39:$A$782,$A89,СВЦЭМ!$B$39:$B$782,W$83)+'СЕТ СН'!$H$11+СВЦЭМ!$D$10+'СЕТ СН'!$H$6-'СЕТ СН'!$H$23</f>
        <v>2118.9903758800001</v>
      </c>
      <c r="X89" s="36">
        <f>SUMIFS(СВЦЭМ!$D$39:$D$782,СВЦЭМ!$A$39:$A$782,$A89,СВЦЭМ!$B$39:$B$782,X$83)+'СЕТ СН'!$H$11+СВЦЭМ!$D$10+'СЕТ СН'!$H$6-'СЕТ СН'!$H$23</f>
        <v>2190.4518862899999</v>
      </c>
      <c r="Y89" s="36">
        <f>SUMIFS(СВЦЭМ!$D$39:$D$782,СВЦЭМ!$A$39:$A$782,$A89,СВЦЭМ!$B$39:$B$782,Y$83)+'СЕТ СН'!$H$11+СВЦЭМ!$D$10+'СЕТ СН'!$H$6-'СЕТ СН'!$H$23</f>
        <v>2273.7991874999998</v>
      </c>
    </row>
    <row r="90" spans="1:27" ht="15.75" x14ac:dyDescent="0.2">
      <c r="A90" s="35">
        <f t="shared" si="2"/>
        <v>45572</v>
      </c>
      <c r="B90" s="36">
        <f>SUMIFS(СВЦЭМ!$D$39:$D$782,СВЦЭМ!$A$39:$A$782,$A90,СВЦЭМ!$B$39:$B$782,B$83)+'СЕТ СН'!$H$11+СВЦЭМ!$D$10+'СЕТ СН'!$H$6-'СЕТ СН'!$H$23</f>
        <v>2263.6053207</v>
      </c>
      <c r="C90" s="36">
        <f>SUMIFS(СВЦЭМ!$D$39:$D$782,СВЦЭМ!$A$39:$A$782,$A90,СВЦЭМ!$B$39:$B$782,C$83)+'СЕТ СН'!$H$11+СВЦЭМ!$D$10+'СЕТ СН'!$H$6-'СЕТ СН'!$H$23</f>
        <v>2333.5466021500001</v>
      </c>
      <c r="D90" s="36">
        <f>SUMIFS(СВЦЭМ!$D$39:$D$782,СВЦЭМ!$A$39:$A$782,$A90,СВЦЭМ!$B$39:$B$782,D$83)+'СЕТ СН'!$H$11+СВЦЭМ!$D$10+'СЕТ СН'!$H$6-'СЕТ СН'!$H$23</f>
        <v>2394.7600469500003</v>
      </c>
      <c r="E90" s="36">
        <f>SUMIFS(СВЦЭМ!$D$39:$D$782,СВЦЭМ!$A$39:$A$782,$A90,СВЦЭМ!$B$39:$B$782,E$83)+'СЕТ СН'!$H$11+СВЦЭМ!$D$10+'СЕТ СН'!$H$6-'СЕТ СН'!$H$23</f>
        <v>2370.2657942599999</v>
      </c>
      <c r="F90" s="36">
        <f>SUMIFS(СВЦЭМ!$D$39:$D$782,СВЦЭМ!$A$39:$A$782,$A90,СВЦЭМ!$B$39:$B$782,F$83)+'СЕТ СН'!$H$11+СВЦЭМ!$D$10+'СЕТ СН'!$H$6-'СЕТ СН'!$H$23</f>
        <v>2377.1515358300003</v>
      </c>
      <c r="G90" s="36">
        <f>SUMIFS(СВЦЭМ!$D$39:$D$782,СВЦЭМ!$A$39:$A$782,$A90,СВЦЭМ!$B$39:$B$782,G$83)+'СЕТ СН'!$H$11+СВЦЭМ!$D$10+'СЕТ СН'!$H$6-'СЕТ СН'!$H$23</f>
        <v>2352.9581529699999</v>
      </c>
      <c r="H90" s="36">
        <f>SUMIFS(СВЦЭМ!$D$39:$D$782,СВЦЭМ!$A$39:$A$782,$A90,СВЦЭМ!$B$39:$B$782,H$83)+'СЕТ СН'!$H$11+СВЦЭМ!$D$10+'СЕТ СН'!$H$6-'СЕТ СН'!$H$23</f>
        <v>2281.0577462599999</v>
      </c>
      <c r="I90" s="36">
        <f>SUMIFS(СВЦЭМ!$D$39:$D$782,СВЦЭМ!$A$39:$A$782,$A90,СВЦЭМ!$B$39:$B$782,I$83)+'СЕТ СН'!$H$11+СВЦЭМ!$D$10+'СЕТ СН'!$H$6-'СЕТ СН'!$H$23</f>
        <v>2184.1544332600001</v>
      </c>
      <c r="J90" s="36">
        <f>SUMIFS(СВЦЭМ!$D$39:$D$782,СВЦЭМ!$A$39:$A$782,$A90,СВЦЭМ!$B$39:$B$782,J$83)+'СЕТ СН'!$H$11+СВЦЭМ!$D$10+'СЕТ СН'!$H$6-'СЕТ СН'!$H$23</f>
        <v>2155.0849398400001</v>
      </c>
      <c r="K90" s="36">
        <f>SUMIFS(СВЦЭМ!$D$39:$D$782,СВЦЭМ!$A$39:$A$782,$A90,СВЦЭМ!$B$39:$B$782,K$83)+'СЕТ СН'!$H$11+СВЦЭМ!$D$10+'СЕТ СН'!$H$6-'СЕТ СН'!$H$23</f>
        <v>2109.4081766300001</v>
      </c>
      <c r="L90" s="36">
        <f>SUMIFS(СВЦЭМ!$D$39:$D$782,СВЦЭМ!$A$39:$A$782,$A90,СВЦЭМ!$B$39:$B$782,L$83)+'СЕТ СН'!$H$11+СВЦЭМ!$D$10+'СЕТ СН'!$H$6-'СЕТ СН'!$H$23</f>
        <v>2103.5853363400001</v>
      </c>
      <c r="M90" s="36">
        <f>SUMIFS(СВЦЭМ!$D$39:$D$782,СВЦЭМ!$A$39:$A$782,$A90,СВЦЭМ!$B$39:$B$782,M$83)+'СЕТ СН'!$H$11+СВЦЭМ!$D$10+'СЕТ СН'!$H$6-'СЕТ СН'!$H$23</f>
        <v>2161.1240503999998</v>
      </c>
      <c r="N90" s="36">
        <f>SUMIFS(СВЦЭМ!$D$39:$D$782,СВЦЭМ!$A$39:$A$782,$A90,СВЦЭМ!$B$39:$B$782,N$83)+'СЕТ СН'!$H$11+СВЦЭМ!$D$10+'СЕТ СН'!$H$6-'СЕТ СН'!$H$23</f>
        <v>2164.7010098400001</v>
      </c>
      <c r="O90" s="36">
        <f>SUMIFS(СВЦЭМ!$D$39:$D$782,СВЦЭМ!$A$39:$A$782,$A90,СВЦЭМ!$B$39:$B$782,O$83)+'СЕТ СН'!$H$11+СВЦЭМ!$D$10+'СЕТ СН'!$H$6-'СЕТ СН'!$H$23</f>
        <v>2155.0147792400003</v>
      </c>
      <c r="P90" s="36">
        <f>SUMIFS(СВЦЭМ!$D$39:$D$782,СВЦЭМ!$A$39:$A$782,$A90,СВЦЭМ!$B$39:$B$782,P$83)+'СЕТ СН'!$H$11+СВЦЭМ!$D$10+'СЕТ СН'!$H$6-'СЕТ СН'!$H$23</f>
        <v>2156.0135729499998</v>
      </c>
      <c r="Q90" s="36">
        <f>SUMIFS(СВЦЭМ!$D$39:$D$782,СВЦЭМ!$A$39:$A$782,$A90,СВЦЭМ!$B$39:$B$782,Q$83)+'СЕТ СН'!$H$11+СВЦЭМ!$D$10+'СЕТ СН'!$H$6-'СЕТ СН'!$H$23</f>
        <v>2187.92569589</v>
      </c>
      <c r="R90" s="36">
        <f>SUMIFS(СВЦЭМ!$D$39:$D$782,СВЦЭМ!$A$39:$A$782,$A90,СВЦЭМ!$B$39:$B$782,R$83)+'СЕТ СН'!$H$11+СВЦЭМ!$D$10+'СЕТ СН'!$H$6-'СЕТ СН'!$H$23</f>
        <v>2172.4079464400002</v>
      </c>
      <c r="S90" s="36">
        <f>SUMIFS(СВЦЭМ!$D$39:$D$782,СВЦЭМ!$A$39:$A$782,$A90,СВЦЭМ!$B$39:$B$782,S$83)+'СЕТ СН'!$H$11+СВЦЭМ!$D$10+'СЕТ СН'!$H$6-'СЕТ СН'!$H$23</f>
        <v>2133.1259185200001</v>
      </c>
      <c r="T90" s="36">
        <f>SUMIFS(СВЦЭМ!$D$39:$D$782,СВЦЭМ!$A$39:$A$782,$A90,СВЦЭМ!$B$39:$B$782,T$83)+'СЕТ СН'!$H$11+СВЦЭМ!$D$10+'СЕТ СН'!$H$6-'СЕТ СН'!$H$23</f>
        <v>2103.72913462</v>
      </c>
      <c r="U90" s="36">
        <f>SUMIFS(СВЦЭМ!$D$39:$D$782,СВЦЭМ!$A$39:$A$782,$A90,СВЦЭМ!$B$39:$B$782,U$83)+'СЕТ СН'!$H$11+СВЦЭМ!$D$10+'СЕТ СН'!$H$6-'СЕТ СН'!$H$23</f>
        <v>2037.14782451</v>
      </c>
      <c r="V90" s="36">
        <f>SUMIFS(СВЦЭМ!$D$39:$D$782,СВЦЭМ!$A$39:$A$782,$A90,СВЦЭМ!$B$39:$B$782,V$83)+'СЕТ СН'!$H$11+СВЦЭМ!$D$10+'СЕТ СН'!$H$6-'СЕТ СН'!$H$23</f>
        <v>2052.0865847699997</v>
      </c>
      <c r="W90" s="36">
        <f>SUMIFS(СВЦЭМ!$D$39:$D$782,СВЦЭМ!$A$39:$A$782,$A90,СВЦЭМ!$B$39:$B$782,W$83)+'СЕТ СН'!$H$11+СВЦЭМ!$D$10+'СЕТ СН'!$H$6-'СЕТ СН'!$H$23</f>
        <v>2077.9273396799999</v>
      </c>
      <c r="X90" s="36">
        <f>SUMIFS(СВЦЭМ!$D$39:$D$782,СВЦЭМ!$A$39:$A$782,$A90,СВЦЭМ!$B$39:$B$782,X$83)+'СЕТ СН'!$H$11+СВЦЭМ!$D$10+'СЕТ СН'!$H$6-'СЕТ СН'!$H$23</f>
        <v>2156.1326002300002</v>
      </c>
      <c r="Y90" s="36">
        <f>SUMIFS(СВЦЭМ!$D$39:$D$782,СВЦЭМ!$A$39:$A$782,$A90,СВЦЭМ!$B$39:$B$782,Y$83)+'СЕТ СН'!$H$11+СВЦЭМ!$D$10+'СЕТ СН'!$H$6-'СЕТ СН'!$H$23</f>
        <v>2198.0583480699997</v>
      </c>
    </row>
    <row r="91" spans="1:27" ht="15.75" x14ac:dyDescent="0.2">
      <c r="A91" s="35">
        <f t="shared" si="2"/>
        <v>45573</v>
      </c>
      <c r="B91" s="36">
        <f>SUMIFS(СВЦЭМ!$D$39:$D$782,СВЦЭМ!$A$39:$A$782,$A91,СВЦЭМ!$B$39:$B$782,B$83)+'СЕТ СН'!$H$11+СВЦЭМ!$D$10+'СЕТ СН'!$H$6-'СЕТ СН'!$H$23</f>
        <v>2309.43722114</v>
      </c>
      <c r="C91" s="36">
        <f>SUMIFS(СВЦЭМ!$D$39:$D$782,СВЦЭМ!$A$39:$A$782,$A91,СВЦЭМ!$B$39:$B$782,C$83)+'СЕТ СН'!$H$11+СВЦЭМ!$D$10+'СЕТ СН'!$H$6-'СЕТ СН'!$H$23</f>
        <v>2368.9190699000001</v>
      </c>
      <c r="D91" s="36">
        <f>SUMIFS(СВЦЭМ!$D$39:$D$782,СВЦЭМ!$A$39:$A$782,$A91,СВЦЭМ!$B$39:$B$782,D$83)+'СЕТ СН'!$H$11+СВЦЭМ!$D$10+'СЕТ СН'!$H$6-'СЕТ СН'!$H$23</f>
        <v>2393.5446473000002</v>
      </c>
      <c r="E91" s="36">
        <f>SUMIFS(СВЦЭМ!$D$39:$D$782,СВЦЭМ!$A$39:$A$782,$A91,СВЦЭМ!$B$39:$B$782,E$83)+'СЕТ СН'!$H$11+СВЦЭМ!$D$10+'СЕТ СН'!$H$6-'СЕТ СН'!$H$23</f>
        <v>2385.9270907800001</v>
      </c>
      <c r="F91" s="36">
        <f>SUMIFS(СВЦЭМ!$D$39:$D$782,СВЦЭМ!$A$39:$A$782,$A91,СВЦЭМ!$B$39:$B$782,F$83)+'СЕТ СН'!$H$11+СВЦЭМ!$D$10+'СЕТ СН'!$H$6-'СЕТ СН'!$H$23</f>
        <v>2384.7306924499999</v>
      </c>
      <c r="G91" s="36">
        <f>SUMIFS(СВЦЭМ!$D$39:$D$782,СВЦЭМ!$A$39:$A$782,$A91,СВЦЭМ!$B$39:$B$782,G$83)+'СЕТ СН'!$H$11+СВЦЭМ!$D$10+'СЕТ СН'!$H$6-'СЕТ СН'!$H$23</f>
        <v>2362.2010031</v>
      </c>
      <c r="H91" s="36">
        <f>SUMIFS(СВЦЭМ!$D$39:$D$782,СВЦЭМ!$A$39:$A$782,$A91,СВЦЭМ!$B$39:$B$782,H$83)+'СЕТ СН'!$H$11+СВЦЭМ!$D$10+'СЕТ СН'!$H$6-'СЕТ СН'!$H$23</f>
        <v>2290.65559037</v>
      </c>
      <c r="I91" s="36">
        <f>SUMIFS(СВЦЭМ!$D$39:$D$782,СВЦЭМ!$A$39:$A$782,$A91,СВЦЭМ!$B$39:$B$782,I$83)+'СЕТ СН'!$H$11+СВЦЭМ!$D$10+'СЕТ СН'!$H$6-'СЕТ СН'!$H$23</f>
        <v>2156.1111569200002</v>
      </c>
      <c r="J91" s="36">
        <f>SUMIFS(СВЦЭМ!$D$39:$D$782,СВЦЭМ!$A$39:$A$782,$A91,СВЦЭМ!$B$39:$B$782,J$83)+'СЕТ СН'!$H$11+СВЦЭМ!$D$10+'СЕТ СН'!$H$6-'СЕТ СН'!$H$23</f>
        <v>2116.7030042300003</v>
      </c>
      <c r="K91" s="36">
        <f>SUMIFS(СВЦЭМ!$D$39:$D$782,СВЦЭМ!$A$39:$A$782,$A91,СВЦЭМ!$B$39:$B$782,K$83)+'СЕТ СН'!$H$11+СВЦЭМ!$D$10+'СЕТ СН'!$H$6-'СЕТ СН'!$H$23</f>
        <v>2136.98256588</v>
      </c>
      <c r="L91" s="36">
        <f>SUMIFS(СВЦЭМ!$D$39:$D$782,СВЦЭМ!$A$39:$A$782,$A91,СВЦЭМ!$B$39:$B$782,L$83)+'СЕТ СН'!$H$11+СВЦЭМ!$D$10+'СЕТ СН'!$H$6-'СЕТ СН'!$H$23</f>
        <v>2087.2676380900002</v>
      </c>
      <c r="M91" s="36">
        <f>SUMIFS(СВЦЭМ!$D$39:$D$782,СВЦЭМ!$A$39:$A$782,$A91,СВЦЭМ!$B$39:$B$782,M$83)+'СЕТ СН'!$H$11+СВЦЭМ!$D$10+'СЕТ СН'!$H$6-'СЕТ СН'!$H$23</f>
        <v>2104.5119122000001</v>
      </c>
      <c r="N91" s="36">
        <f>SUMIFS(СВЦЭМ!$D$39:$D$782,СВЦЭМ!$A$39:$A$782,$A91,СВЦЭМ!$B$39:$B$782,N$83)+'СЕТ СН'!$H$11+СВЦЭМ!$D$10+'СЕТ СН'!$H$6-'СЕТ СН'!$H$23</f>
        <v>2132.9707638899999</v>
      </c>
      <c r="O91" s="36">
        <f>SUMIFS(СВЦЭМ!$D$39:$D$782,СВЦЭМ!$A$39:$A$782,$A91,СВЦЭМ!$B$39:$B$782,O$83)+'СЕТ СН'!$H$11+СВЦЭМ!$D$10+'СЕТ СН'!$H$6-'СЕТ СН'!$H$23</f>
        <v>2104.5880090600003</v>
      </c>
      <c r="P91" s="36">
        <f>SUMIFS(СВЦЭМ!$D$39:$D$782,СВЦЭМ!$A$39:$A$782,$A91,СВЦЭМ!$B$39:$B$782,P$83)+'СЕТ СН'!$H$11+СВЦЭМ!$D$10+'СЕТ СН'!$H$6-'СЕТ СН'!$H$23</f>
        <v>2115.3069432000002</v>
      </c>
      <c r="Q91" s="36">
        <f>SUMIFS(СВЦЭМ!$D$39:$D$782,СВЦЭМ!$A$39:$A$782,$A91,СВЦЭМ!$B$39:$B$782,Q$83)+'СЕТ СН'!$H$11+СВЦЭМ!$D$10+'СЕТ СН'!$H$6-'СЕТ СН'!$H$23</f>
        <v>2145.30357379</v>
      </c>
      <c r="R91" s="36">
        <f>SUMIFS(СВЦЭМ!$D$39:$D$782,СВЦЭМ!$A$39:$A$782,$A91,СВЦЭМ!$B$39:$B$782,R$83)+'СЕТ СН'!$H$11+СВЦЭМ!$D$10+'СЕТ СН'!$H$6-'СЕТ СН'!$H$23</f>
        <v>2139.0489892300002</v>
      </c>
      <c r="S91" s="36">
        <f>SUMIFS(СВЦЭМ!$D$39:$D$782,СВЦЭМ!$A$39:$A$782,$A91,СВЦЭМ!$B$39:$B$782,S$83)+'СЕТ СН'!$H$11+СВЦЭМ!$D$10+'СЕТ СН'!$H$6-'СЕТ СН'!$H$23</f>
        <v>2119.6437137200001</v>
      </c>
      <c r="T91" s="36">
        <f>SUMIFS(СВЦЭМ!$D$39:$D$782,СВЦЭМ!$A$39:$A$782,$A91,СВЦЭМ!$B$39:$B$782,T$83)+'СЕТ СН'!$H$11+СВЦЭМ!$D$10+'СЕТ СН'!$H$6-'СЕТ СН'!$H$23</f>
        <v>2102.89635959</v>
      </c>
      <c r="U91" s="36">
        <f>SUMIFS(СВЦЭМ!$D$39:$D$782,СВЦЭМ!$A$39:$A$782,$A91,СВЦЭМ!$B$39:$B$782,U$83)+'СЕТ СН'!$H$11+СВЦЭМ!$D$10+'СЕТ СН'!$H$6-'СЕТ СН'!$H$23</f>
        <v>2077.9133169799998</v>
      </c>
      <c r="V91" s="36">
        <f>SUMIFS(СВЦЭМ!$D$39:$D$782,СВЦЭМ!$A$39:$A$782,$A91,СВЦЭМ!$B$39:$B$782,V$83)+'СЕТ СН'!$H$11+СВЦЭМ!$D$10+'СЕТ СН'!$H$6-'СЕТ СН'!$H$23</f>
        <v>2076.5534592399999</v>
      </c>
      <c r="W91" s="36">
        <f>SUMIFS(СВЦЭМ!$D$39:$D$782,СВЦЭМ!$A$39:$A$782,$A91,СВЦЭМ!$B$39:$B$782,W$83)+'СЕТ СН'!$H$11+СВЦЭМ!$D$10+'СЕТ СН'!$H$6-'СЕТ СН'!$H$23</f>
        <v>2108.0174002499998</v>
      </c>
      <c r="X91" s="36">
        <f>SUMIFS(СВЦЭМ!$D$39:$D$782,СВЦЭМ!$A$39:$A$782,$A91,СВЦЭМ!$B$39:$B$782,X$83)+'СЕТ СН'!$H$11+СВЦЭМ!$D$10+'СЕТ СН'!$H$6-'СЕТ СН'!$H$23</f>
        <v>2172.94350282</v>
      </c>
      <c r="Y91" s="36">
        <f>SUMIFS(СВЦЭМ!$D$39:$D$782,СВЦЭМ!$A$39:$A$782,$A91,СВЦЭМ!$B$39:$B$782,Y$83)+'СЕТ СН'!$H$11+СВЦЭМ!$D$10+'СЕТ СН'!$H$6-'СЕТ СН'!$H$23</f>
        <v>2235.9402284100001</v>
      </c>
    </row>
    <row r="92" spans="1:27" ht="15.75" x14ac:dyDescent="0.2">
      <c r="A92" s="35">
        <f t="shared" si="2"/>
        <v>45574</v>
      </c>
      <c r="B92" s="36">
        <f>SUMIFS(СВЦЭМ!$D$39:$D$782,СВЦЭМ!$A$39:$A$782,$A92,СВЦЭМ!$B$39:$B$782,B$83)+'СЕТ СН'!$H$11+СВЦЭМ!$D$10+'СЕТ СН'!$H$6-'СЕТ СН'!$H$23</f>
        <v>2278.8102225800003</v>
      </c>
      <c r="C92" s="36">
        <f>SUMIFS(СВЦЭМ!$D$39:$D$782,СВЦЭМ!$A$39:$A$782,$A92,СВЦЭМ!$B$39:$B$782,C$83)+'СЕТ СН'!$H$11+СВЦЭМ!$D$10+'СЕТ СН'!$H$6-'СЕТ СН'!$H$23</f>
        <v>2367.0432553600003</v>
      </c>
      <c r="D92" s="36">
        <f>SUMIFS(СВЦЭМ!$D$39:$D$782,СВЦЭМ!$A$39:$A$782,$A92,СВЦЭМ!$B$39:$B$782,D$83)+'СЕТ СН'!$H$11+СВЦЭМ!$D$10+'СЕТ СН'!$H$6-'СЕТ СН'!$H$23</f>
        <v>2410.1071239299999</v>
      </c>
      <c r="E92" s="36">
        <f>SUMIFS(СВЦЭМ!$D$39:$D$782,СВЦЭМ!$A$39:$A$782,$A92,СВЦЭМ!$B$39:$B$782,E$83)+'СЕТ СН'!$H$11+СВЦЭМ!$D$10+'СЕТ СН'!$H$6-'СЕТ СН'!$H$23</f>
        <v>2435.43821604</v>
      </c>
      <c r="F92" s="36">
        <f>SUMIFS(СВЦЭМ!$D$39:$D$782,СВЦЭМ!$A$39:$A$782,$A92,СВЦЭМ!$B$39:$B$782,F$83)+'СЕТ СН'!$H$11+СВЦЭМ!$D$10+'СЕТ СН'!$H$6-'СЕТ СН'!$H$23</f>
        <v>2426.49650634</v>
      </c>
      <c r="G92" s="36">
        <f>SUMIFS(СВЦЭМ!$D$39:$D$782,СВЦЭМ!$A$39:$A$782,$A92,СВЦЭМ!$B$39:$B$782,G$83)+'СЕТ СН'!$H$11+СВЦЭМ!$D$10+'СЕТ СН'!$H$6-'СЕТ СН'!$H$23</f>
        <v>2387.6922494700002</v>
      </c>
      <c r="H92" s="36">
        <f>SUMIFS(СВЦЭМ!$D$39:$D$782,СВЦЭМ!$A$39:$A$782,$A92,СВЦЭМ!$B$39:$B$782,H$83)+'СЕТ СН'!$H$11+СВЦЭМ!$D$10+'СЕТ СН'!$H$6-'СЕТ СН'!$H$23</f>
        <v>2313.7367972800002</v>
      </c>
      <c r="I92" s="36">
        <f>SUMIFS(СВЦЭМ!$D$39:$D$782,СВЦЭМ!$A$39:$A$782,$A92,СВЦЭМ!$B$39:$B$782,I$83)+'СЕТ СН'!$H$11+СВЦЭМ!$D$10+'СЕТ СН'!$H$6-'СЕТ СН'!$H$23</f>
        <v>2284.0505916700004</v>
      </c>
      <c r="J92" s="36">
        <f>SUMIFS(СВЦЭМ!$D$39:$D$782,СВЦЭМ!$A$39:$A$782,$A92,СВЦЭМ!$B$39:$B$782,J$83)+'СЕТ СН'!$H$11+СВЦЭМ!$D$10+'СЕТ СН'!$H$6-'СЕТ СН'!$H$23</f>
        <v>2187.8809684099997</v>
      </c>
      <c r="K92" s="36">
        <f>SUMIFS(СВЦЭМ!$D$39:$D$782,СВЦЭМ!$A$39:$A$782,$A92,СВЦЭМ!$B$39:$B$782,K$83)+'СЕТ СН'!$H$11+СВЦЭМ!$D$10+'СЕТ СН'!$H$6-'СЕТ СН'!$H$23</f>
        <v>2178.0415520799997</v>
      </c>
      <c r="L92" s="36">
        <f>SUMIFS(СВЦЭМ!$D$39:$D$782,СВЦЭМ!$A$39:$A$782,$A92,СВЦЭМ!$B$39:$B$782,L$83)+'СЕТ СН'!$H$11+СВЦЭМ!$D$10+'СЕТ СН'!$H$6-'СЕТ СН'!$H$23</f>
        <v>2162.3973536900003</v>
      </c>
      <c r="M92" s="36">
        <f>SUMIFS(СВЦЭМ!$D$39:$D$782,СВЦЭМ!$A$39:$A$782,$A92,СВЦЭМ!$B$39:$B$782,M$83)+'СЕТ СН'!$H$11+СВЦЭМ!$D$10+'СЕТ СН'!$H$6-'СЕТ СН'!$H$23</f>
        <v>2183.7096611699999</v>
      </c>
      <c r="N92" s="36">
        <f>SUMIFS(СВЦЭМ!$D$39:$D$782,СВЦЭМ!$A$39:$A$782,$A92,СВЦЭМ!$B$39:$B$782,N$83)+'СЕТ СН'!$H$11+СВЦЭМ!$D$10+'СЕТ СН'!$H$6-'СЕТ СН'!$H$23</f>
        <v>2212.8875989200001</v>
      </c>
      <c r="O92" s="36">
        <f>SUMIFS(СВЦЭМ!$D$39:$D$782,СВЦЭМ!$A$39:$A$782,$A92,СВЦЭМ!$B$39:$B$782,O$83)+'СЕТ СН'!$H$11+СВЦЭМ!$D$10+'СЕТ СН'!$H$6-'СЕТ СН'!$H$23</f>
        <v>2205.3830360800002</v>
      </c>
      <c r="P92" s="36">
        <f>SUMIFS(СВЦЭМ!$D$39:$D$782,СВЦЭМ!$A$39:$A$782,$A92,СВЦЭМ!$B$39:$B$782,P$83)+'СЕТ СН'!$H$11+СВЦЭМ!$D$10+'СЕТ СН'!$H$6-'СЕТ СН'!$H$23</f>
        <v>2193.6613292800002</v>
      </c>
      <c r="Q92" s="36">
        <f>SUMIFS(СВЦЭМ!$D$39:$D$782,СВЦЭМ!$A$39:$A$782,$A92,СВЦЭМ!$B$39:$B$782,Q$83)+'СЕТ СН'!$H$11+СВЦЭМ!$D$10+'СЕТ СН'!$H$6-'СЕТ СН'!$H$23</f>
        <v>2227.2566879200003</v>
      </c>
      <c r="R92" s="36">
        <f>SUMIFS(СВЦЭМ!$D$39:$D$782,СВЦЭМ!$A$39:$A$782,$A92,СВЦЭМ!$B$39:$B$782,R$83)+'СЕТ СН'!$H$11+СВЦЭМ!$D$10+'СЕТ СН'!$H$6-'СЕТ СН'!$H$23</f>
        <v>2222.4924834499998</v>
      </c>
      <c r="S92" s="36">
        <f>SUMIFS(СВЦЭМ!$D$39:$D$782,СВЦЭМ!$A$39:$A$782,$A92,СВЦЭМ!$B$39:$B$782,S$83)+'СЕТ СН'!$H$11+СВЦЭМ!$D$10+'СЕТ СН'!$H$6-'СЕТ СН'!$H$23</f>
        <v>2205.2739643300001</v>
      </c>
      <c r="T92" s="36">
        <f>SUMIFS(СВЦЭМ!$D$39:$D$782,СВЦЭМ!$A$39:$A$782,$A92,СВЦЭМ!$B$39:$B$782,T$83)+'СЕТ СН'!$H$11+СВЦЭМ!$D$10+'СЕТ СН'!$H$6-'СЕТ СН'!$H$23</f>
        <v>2203.4305868800002</v>
      </c>
      <c r="U92" s="36">
        <f>SUMIFS(СВЦЭМ!$D$39:$D$782,СВЦЭМ!$A$39:$A$782,$A92,СВЦЭМ!$B$39:$B$782,U$83)+'СЕТ СН'!$H$11+СВЦЭМ!$D$10+'СЕТ СН'!$H$6-'СЕТ СН'!$H$23</f>
        <v>2205.1921946000002</v>
      </c>
      <c r="V92" s="36">
        <f>SUMIFS(СВЦЭМ!$D$39:$D$782,СВЦЭМ!$A$39:$A$782,$A92,СВЦЭМ!$B$39:$B$782,V$83)+'СЕТ СН'!$H$11+СВЦЭМ!$D$10+'СЕТ СН'!$H$6-'СЕТ СН'!$H$23</f>
        <v>2218.7744242799999</v>
      </c>
      <c r="W92" s="36">
        <f>SUMIFS(СВЦЭМ!$D$39:$D$782,СВЦЭМ!$A$39:$A$782,$A92,СВЦЭМ!$B$39:$B$782,W$83)+'СЕТ СН'!$H$11+СВЦЭМ!$D$10+'СЕТ СН'!$H$6-'СЕТ СН'!$H$23</f>
        <v>2238.5858803700003</v>
      </c>
      <c r="X92" s="36">
        <f>SUMIFS(СВЦЭМ!$D$39:$D$782,СВЦЭМ!$A$39:$A$782,$A92,СВЦЭМ!$B$39:$B$782,X$83)+'СЕТ СН'!$H$11+СВЦЭМ!$D$10+'СЕТ СН'!$H$6-'СЕТ СН'!$H$23</f>
        <v>2313.4064014099999</v>
      </c>
      <c r="Y92" s="36">
        <f>SUMIFS(СВЦЭМ!$D$39:$D$782,СВЦЭМ!$A$39:$A$782,$A92,СВЦЭМ!$B$39:$B$782,Y$83)+'СЕТ СН'!$H$11+СВЦЭМ!$D$10+'СЕТ СН'!$H$6-'СЕТ СН'!$H$23</f>
        <v>2370.2566158899999</v>
      </c>
    </row>
    <row r="93" spans="1:27" ht="15.75" x14ac:dyDescent="0.2">
      <c r="A93" s="35">
        <f t="shared" si="2"/>
        <v>45575</v>
      </c>
      <c r="B93" s="36">
        <f>SUMIFS(СВЦЭМ!$D$39:$D$782,СВЦЭМ!$A$39:$A$782,$A93,СВЦЭМ!$B$39:$B$782,B$83)+'СЕТ СН'!$H$11+СВЦЭМ!$D$10+'СЕТ СН'!$H$6-'СЕТ СН'!$H$23</f>
        <v>2347.5559092100002</v>
      </c>
      <c r="C93" s="36">
        <f>SUMIFS(СВЦЭМ!$D$39:$D$782,СВЦЭМ!$A$39:$A$782,$A93,СВЦЭМ!$B$39:$B$782,C$83)+'СЕТ СН'!$H$11+СВЦЭМ!$D$10+'СЕТ СН'!$H$6-'СЕТ СН'!$H$23</f>
        <v>2386.8234731399998</v>
      </c>
      <c r="D93" s="36">
        <f>SUMIFS(СВЦЭМ!$D$39:$D$782,СВЦЭМ!$A$39:$A$782,$A93,СВЦЭМ!$B$39:$B$782,D$83)+'СЕТ СН'!$H$11+СВЦЭМ!$D$10+'СЕТ СН'!$H$6-'СЕТ СН'!$H$23</f>
        <v>2371.3242028499999</v>
      </c>
      <c r="E93" s="36">
        <f>SUMIFS(СВЦЭМ!$D$39:$D$782,СВЦЭМ!$A$39:$A$782,$A93,СВЦЭМ!$B$39:$B$782,E$83)+'СЕТ СН'!$H$11+СВЦЭМ!$D$10+'СЕТ СН'!$H$6-'СЕТ СН'!$H$23</f>
        <v>2375.52854303</v>
      </c>
      <c r="F93" s="36">
        <f>SUMIFS(СВЦЭМ!$D$39:$D$782,СВЦЭМ!$A$39:$A$782,$A93,СВЦЭМ!$B$39:$B$782,F$83)+'СЕТ СН'!$H$11+СВЦЭМ!$D$10+'СЕТ СН'!$H$6-'СЕТ СН'!$H$23</f>
        <v>2383.2936570800002</v>
      </c>
      <c r="G93" s="36">
        <f>SUMIFS(СВЦЭМ!$D$39:$D$782,СВЦЭМ!$A$39:$A$782,$A93,СВЦЭМ!$B$39:$B$782,G$83)+'СЕТ СН'!$H$11+СВЦЭМ!$D$10+'СЕТ СН'!$H$6-'СЕТ СН'!$H$23</f>
        <v>2352.4850928599999</v>
      </c>
      <c r="H93" s="36">
        <f>SUMIFS(СВЦЭМ!$D$39:$D$782,СВЦЭМ!$A$39:$A$782,$A93,СВЦЭМ!$B$39:$B$782,H$83)+'СЕТ СН'!$H$11+СВЦЭМ!$D$10+'СЕТ СН'!$H$6-'СЕТ СН'!$H$23</f>
        <v>2252.6911330000003</v>
      </c>
      <c r="I93" s="36">
        <f>SUMIFS(СВЦЭМ!$D$39:$D$782,СВЦЭМ!$A$39:$A$782,$A93,СВЦЭМ!$B$39:$B$782,I$83)+'СЕТ СН'!$H$11+СВЦЭМ!$D$10+'СЕТ СН'!$H$6-'СЕТ СН'!$H$23</f>
        <v>2161.3384639699998</v>
      </c>
      <c r="J93" s="36">
        <f>SUMIFS(СВЦЭМ!$D$39:$D$782,СВЦЭМ!$A$39:$A$782,$A93,СВЦЭМ!$B$39:$B$782,J$83)+'СЕТ СН'!$H$11+СВЦЭМ!$D$10+'СЕТ СН'!$H$6-'СЕТ СН'!$H$23</f>
        <v>2119.8250086200001</v>
      </c>
      <c r="K93" s="36">
        <f>SUMIFS(СВЦЭМ!$D$39:$D$782,СВЦЭМ!$A$39:$A$782,$A93,СВЦЭМ!$B$39:$B$782,K$83)+'СЕТ СН'!$H$11+СВЦЭМ!$D$10+'СЕТ СН'!$H$6-'СЕТ СН'!$H$23</f>
        <v>2111.1415198599998</v>
      </c>
      <c r="L93" s="36">
        <f>SUMIFS(СВЦЭМ!$D$39:$D$782,СВЦЭМ!$A$39:$A$782,$A93,СВЦЭМ!$B$39:$B$782,L$83)+'СЕТ СН'!$H$11+СВЦЭМ!$D$10+'СЕТ СН'!$H$6-'СЕТ СН'!$H$23</f>
        <v>2105.3853599700001</v>
      </c>
      <c r="M93" s="36">
        <f>SUMIFS(СВЦЭМ!$D$39:$D$782,СВЦЭМ!$A$39:$A$782,$A93,СВЦЭМ!$B$39:$B$782,M$83)+'СЕТ СН'!$H$11+СВЦЭМ!$D$10+'СЕТ СН'!$H$6-'СЕТ СН'!$H$23</f>
        <v>2131.6261838299997</v>
      </c>
      <c r="N93" s="36">
        <f>SUMIFS(СВЦЭМ!$D$39:$D$782,СВЦЭМ!$A$39:$A$782,$A93,СВЦЭМ!$B$39:$B$782,N$83)+'СЕТ СН'!$H$11+СВЦЭМ!$D$10+'СЕТ СН'!$H$6-'СЕТ СН'!$H$23</f>
        <v>2131.0005013499999</v>
      </c>
      <c r="O93" s="36">
        <f>SUMIFS(СВЦЭМ!$D$39:$D$782,СВЦЭМ!$A$39:$A$782,$A93,СВЦЭМ!$B$39:$B$782,O$83)+'СЕТ СН'!$H$11+СВЦЭМ!$D$10+'СЕТ СН'!$H$6-'СЕТ СН'!$H$23</f>
        <v>2140.1332477699998</v>
      </c>
      <c r="P93" s="36">
        <f>SUMIFS(СВЦЭМ!$D$39:$D$782,СВЦЭМ!$A$39:$A$782,$A93,СВЦЭМ!$B$39:$B$782,P$83)+'СЕТ СН'!$H$11+СВЦЭМ!$D$10+'СЕТ СН'!$H$6-'СЕТ СН'!$H$23</f>
        <v>2153.95406684</v>
      </c>
      <c r="Q93" s="36">
        <f>SUMIFS(СВЦЭМ!$D$39:$D$782,СВЦЭМ!$A$39:$A$782,$A93,СВЦЭМ!$B$39:$B$782,Q$83)+'СЕТ СН'!$H$11+СВЦЭМ!$D$10+'СЕТ СН'!$H$6-'СЕТ СН'!$H$23</f>
        <v>2177.0101286600002</v>
      </c>
      <c r="R93" s="36">
        <f>SUMIFS(СВЦЭМ!$D$39:$D$782,СВЦЭМ!$A$39:$A$782,$A93,СВЦЭМ!$B$39:$B$782,R$83)+'СЕТ СН'!$H$11+СВЦЭМ!$D$10+'СЕТ СН'!$H$6-'СЕТ СН'!$H$23</f>
        <v>2174.8672194299997</v>
      </c>
      <c r="S93" s="36">
        <f>SUMIFS(СВЦЭМ!$D$39:$D$782,СВЦЭМ!$A$39:$A$782,$A93,СВЦЭМ!$B$39:$B$782,S$83)+'СЕТ СН'!$H$11+СВЦЭМ!$D$10+'СЕТ СН'!$H$6-'СЕТ СН'!$H$23</f>
        <v>2167.8108272600002</v>
      </c>
      <c r="T93" s="36">
        <f>SUMIFS(СВЦЭМ!$D$39:$D$782,СВЦЭМ!$A$39:$A$782,$A93,СВЦЭМ!$B$39:$B$782,T$83)+'СЕТ СН'!$H$11+СВЦЭМ!$D$10+'СЕТ СН'!$H$6-'СЕТ СН'!$H$23</f>
        <v>2103.45266421</v>
      </c>
      <c r="U93" s="36">
        <f>SUMIFS(СВЦЭМ!$D$39:$D$782,СВЦЭМ!$A$39:$A$782,$A93,СВЦЭМ!$B$39:$B$782,U$83)+'СЕТ СН'!$H$11+СВЦЭМ!$D$10+'СЕТ СН'!$H$6-'СЕТ СН'!$H$23</f>
        <v>2033.8977840800001</v>
      </c>
      <c r="V93" s="36">
        <f>SUMIFS(СВЦЭМ!$D$39:$D$782,СВЦЭМ!$A$39:$A$782,$A93,СВЦЭМ!$B$39:$B$782,V$83)+'СЕТ СН'!$H$11+СВЦЭМ!$D$10+'СЕТ СН'!$H$6-'СЕТ СН'!$H$23</f>
        <v>2033.7421756200001</v>
      </c>
      <c r="W93" s="36">
        <f>SUMIFS(СВЦЭМ!$D$39:$D$782,СВЦЭМ!$A$39:$A$782,$A93,СВЦЭМ!$B$39:$B$782,W$83)+'СЕТ СН'!$H$11+СВЦЭМ!$D$10+'СЕТ СН'!$H$6-'СЕТ СН'!$H$23</f>
        <v>2050.6893040100003</v>
      </c>
      <c r="X93" s="36">
        <f>SUMIFS(СВЦЭМ!$D$39:$D$782,СВЦЭМ!$A$39:$A$782,$A93,СВЦЭМ!$B$39:$B$782,X$83)+'СЕТ СН'!$H$11+СВЦЭМ!$D$10+'СЕТ СН'!$H$6-'СЕТ СН'!$H$23</f>
        <v>2114.03807865</v>
      </c>
      <c r="Y93" s="36">
        <f>SUMIFS(СВЦЭМ!$D$39:$D$782,СВЦЭМ!$A$39:$A$782,$A93,СВЦЭМ!$B$39:$B$782,Y$83)+'СЕТ СН'!$H$11+СВЦЭМ!$D$10+'СЕТ СН'!$H$6-'СЕТ СН'!$H$23</f>
        <v>2186.56884046</v>
      </c>
    </row>
    <row r="94" spans="1:27" ht="15.75" x14ac:dyDescent="0.2">
      <c r="A94" s="35">
        <f t="shared" si="2"/>
        <v>45576</v>
      </c>
      <c r="B94" s="36">
        <f>SUMIFS(СВЦЭМ!$D$39:$D$782,СВЦЭМ!$A$39:$A$782,$A94,СВЦЭМ!$B$39:$B$782,B$83)+'СЕТ СН'!$H$11+СВЦЭМ!$D$10+'СЕТ СН'!$H$6-'СЕТ СН'!$H$23</f>
        <v>2336.8955544999999</v>
      </c>
      <c r="C94" s="36">
        <f>SUMIFS(СВЦЭМ!$D$39:$D$782,СВЦЭМ!$A$39:$A$782,$A94,СВЦЭМ!$B$39:$B$782,C$83)+'СЕТ СН'!$H$11+СВЦЭМ!$D$10+'СЕТ СН'!$H$6-'СЕТ СН'!$H$23</f>
        <v>2388.6834886300003</v>
      </c>
      <c r="D94" s="36">
        <f>SUMIFS(СВЦЭМ!$D$39:$D$782,СВЦЭМ!$A$39:$A$782,$A94,СВЦЭМ!$B$39:$B$782,D$83)+'СЕТ СН'!$H$11+СВЦЭМ!$D$10+'СЕТ СН'!$H$6-'СЕТ СН'!$H$23</f>
        <v>2398.8064377800001</v>
      </c>
      <c r="E94" s="36">
        <f>SUMIFS(СВЦЭМ!$D$39:$D$782,СВЦЭМ!$A$39:$A$782,$A94,СВЦЭМ!$B$39:$B$782,E$83)+'СЕТ СН'!$H$11+СВЦЭМ!$D$10+'СЕТ СН'!$H$6-'СЕТ СН'!$H$23</f>
        <v>2405.1179915000002</v>
      </c>
      <c r="F94" s="36">
        <f>SUMIFS(СВЦЭМ!$D$39:$D$782,СВЦЭМ!$A$39:$A$782,$A94,СВЦЭМ!$B$39:$B$782,F$83)+'СЕТ СН'!$H$11+СВЦЭМ!$D$10+'СЕТ СН'!$H$6-'СЕТ СН'!$H$23</f>
        <v>2425.6103892800002</v>
      </c>
      <c r="G94" s="36">
        <f>SUMIFS(СВЦЭМ!$D$39:$D$782,СВЦЭМ!$A$39:$A$782,$A94,СВЦЭМ!$B$39:$B$782,G$83)+'СЕТ СН'!$H$11+СВЦЭМ!$D$10+'СЕТ СН'!$H$6-'СЕТ СН'!$H$23</f>
        <v>2412.6832552400001</v>
      </c>
      <c r="H94" s="36">
        <f>SUMIFS(СВЦЭМ!$D$39:$D$782,СВЦЭМ!$A$39:$A$782,$A94,СВЦЭМ!$B$39:$B$782,H$83)+'СЕТ СН'!$H$11+СВЦЭМ!$D$10+'СЕТ СН'!$H$6-'СЕТ СН'!$H$23</f>
        <v>2302.0811214400001</v>
      </c>
      <c r="I94" s="36">
        <f>SUMIFS(СВЦЭМ!$D$39:$D$782,СВЦЭМ!$A$39:$A$782,$A94,СВЦЭМ!$B$39:$B$782,I$83)+'СЕТ СН'!$H$11+СВЦЭМ!$D$10+'СЕТ СН'!$H$6-'СЕТ СН'!$H$23</f>
        <v>2234.6344206599997</v>
      </c>
      <c r="J94" s="36">
        <f>SUMIFS(СВЦЭМ!$D$39:$D$782,СВЦЭМ!$A$39:$A$782,$A94,СВЦЭМ!$B$39:$B$782,J$83)+'СЕТ СН'!$H$11+СВЦЭМ!$D$10+'СЕТ СН'!$H$6-'СЕТ СН'!$H$23</f>
        <v>2179.6384858800002</v>
      </c>
      <c r="K94" s="36">
        <f>SUMIFS(СВЦЭМ!$D$39:$D$782,СВЦЭМ!$A$39:$A$782,$A94,СВЦЭМ!$B$39:$B$782,K$83)+'СЕТ СН'!$H$11+СВЦЭМ!$D$10+'СЕТ СН'!$H$6-'СЕТ СН'!$H$23</f>
        <v>2177.61118437</v>
      </c>
      <c r="L94" s="36">
        <f>SUMIFS(СВЦЭМ!$D$39:$D$782,СВЦЭМ!$A$39:$A$782,$A94,СВЦЭМ!$B$39:$B$782,L$83)+'СЕТ СН'!$H$11+СВЦЭМ!$D$10+'СЕТ СН'!$H$6-'СЕТ СН'!$H$23</f>
        <v>2174.93054708</v>
      </c>
      <c r="M94" s="36">
        <f>SUMIFS(СВЦЭМ!$D$39:$D$782,СВЦЭМ!$A$39:$A$782,$A94,СВЦЭМ!$B$39:$B$782,M$83)+'СЕТ СН'!$H$11+СВЦЭМ!$D$10+'СЕТ СН'!$H$6-'СЕТ СН'!$H$23</f>
        <v>2159.98090809</v>
      </c>
      <c r="N94" s="36">
        <f>SUMIFS(СВЦЭМ!$D$39:$D$782,СВЦЭМ!$A$39:$A$782,$A94,СВЦЭМ!$B$39:$B$782,N$83)+'СЕТ СН'!$H$11+СВЦЭМ!$D$10+'СЕТ СН'!$H$6-'СЕТ СН'!$H$23</f>
        <v>2206.4891694099997</v>
      </c>
      <c r="O94" s="36">
        <f>SUMIFS(СВЦЭМ!$D$39:$D$782,СВЦЭМ!$A$39:$A$782,$A94,СВЦЭМ!$B$39:$B$782,O$83)+'СЕТ СН'!$H$11+СВЦЭМ!$D$10+'СЕТ СН'!$H$6-'СЕТ СН'!$H$23</f>
        <v>2201.8093801</v>
      </c>
      <c r="P94" s="36">
        <f>SUMIFS(СВЦЭМ!$D$39:$D$782,СВЦЭМ!$A$39:$A$782,$A94,СВЦЭМ!$B$39:$B$782,P$83)+'СЕТ СН'!$H$11+СВЦЭМ!$D$10+'СЕТ СН'!$H$6-'СЕТ СН'!$H$23</f>
        <v>2205.2186393700003</v>
      </c>
      <c r="Q94" s="36">
        <f>SUMIFS(СВЦЭМ!$D$39:$D$782,СВЦЭМ!$A$39:$A$782,$A94,СВЦЭМ!$B$39:$B$782,Q$83)+'СЕТ СН'!$H$11+СВЦЭМ!$D$10+'СЕТ СН'!$H$6-'СЕТ СН'!$H$23</f>
        <v>2210.5251436799999</v>
      </c>
      <c r="R94" s="36">
        <f>SUMIFS(СВЦЭМ!$D$39:$D$782,СВЦЭМ!$A$39:$A$782,$A94,СВЦЭМ!$B$39:$B$782,R$83)+'СЕТ СН'!$H$11+СВЦЭМ!$D$10+'СЕТ СН'!$H$6-'СЕТ СН'!$H$23</f>
        <v>2209.4205507900001</v>
      </c>
      <c r="S94" s="36">
        <f>SUMIFS(СВЦЭМ!$D$39:$D$782,СВЦЭМ!$A$39:$A$782,$A94,СВЦЭМ!$B$39:$B$782,S$83)+'СЕТ СН'!$H$11+СВЦЭМ!$D$10+'СЕТ СН'!$H$6-'СЕТ СН'!$H$23</f>
        <v>2198.8546196400002</v>
      </c>
      <c r="T94" s="36">
        <f>SUMIFS(СВЦЭМ!$D$39:$D$782,СВЦЭМ!$A$39:$A$782,$A94,СВЦЭМ!$B$39:$B$782,T$83)+'СЕТ СН'!$H$11+СВЦЭМ!$D$10+'СЕТ СН'!$H$6-'СЕТ СН'!$H$23</f>
        <v>2150.46786501</v>
      </c>
      <c r="U94" s="36">
        <f>SUMIFS(СВЦЭМ!$D$39:$D$782,СВЦЭМ!$A$39:$A$782,$A94,СВЦЭМ!$B$39:$B$782,U$83)+'СЕТ СН'!$H$11+СВЦЭМ!$D$10+'СЕТ СН'!$H$6-'СЕТ СН'!$H$23</f>
        <v>2103.4893136600003</v>
      </c>
      <c r="V94" s="36">
        <f>SUMIFS(СВЦЭМ!$D$39:$D$782,СВЦЭМ!$A$39:$A$782,$A94,СВЦЭМ!$B$39:$B$782,V$83)+'СЕТ СН'!$H$11+СВЦЭМ!$D$10+'СЕТ СН'!$H$6-'СЕТ СН'!$H$23</f>
        <v>2115.84576539</v>
      </c>
      <c r="W94" s="36">
        <f>SUMIFS(СВЦЭМ!$D$39:$D$782,СВЦЭМ!$A$39:$A$782,$A94,СВЦЭМ!$B$39:$B$782,W$83)+'СЕТ СН'!$H$11+СВЦЭМ!$D$10+'СЕТ СН'!$H$6-'СЕТ СН'!$H$23</f>
        <v>2135.2657138</v>
      </c>
      <c r="X94" s="36">
        <f>SUMIFS(СВЦЭМ!$D$39:$D$782,СВЦЭМ!$A$39:$A$782,$A94,СВЦЭМ!$B$39:$B$782,X$83)+'СЕТ СН'!$H$11+СВЦЭМ!$D$10+'СЕТ СН'!$H$6-'СЕТ СН'!$H$23</f>
        <v>2208.9324649800001</v>
      </c>
      <c r="Y94" s="36">
        <f>SUMIFS(СВЦЭМ!$D$39:$D$782,СВЦЭМ!$A$39:$A$782,$A94,СВЦЭМ!$B$39:$B$782,Y$83)+'СЕТ СН'!$H$11+СВЦЭМ!$D$10+'СЕТ СН'!$H$6-'СЕТ СН'!$H$23</f>
        <v>2274.7737963</v>
      </c>
    </row>
    <row r="95" spans="1:27" ht="15.75" x14ac:dyDescent="0.2">
      <c r="A95" s="35">
        <f t="shared" si="2"/>
        <v>45577</v>
      </c>
      <c r="B95" s="36">
        <f>SUMIFS(СВЦЭМ!$D$39:$D$782,СВЦЭМ!$A$39:$A$782,$A95,СВЦЭМ!$B$39:$B$782,B$83)+'СЕТ СН'!$H$11+СВЦЭМ!$D$10+'СЕТ СН'!$H$6-'СЕТ СН'!$H$23</f>
        <v>2288.8831424099999</v>
      </c>
      <c r="C95" s="36">
        <f>SUMIFS(СВЦЭМ!$D$39:$D$782,СВЦЭМ!$A$39:$A$782,$A95,СВЦЭМ!$B$39:$B$782,C$83)+'СЕТ СН'!$H$11+СВЦЭМ!$D$10+'СЕТ СН'!$H$6-'СЕТ СН'!$H$23</f>
        <v>2357.85193686</v>
      </c>
      <c r="D95" s="36">
        <f>SUMIFS(СВЦЭМ!$D$39:$D$782,СВЦЭМ!$A$39:$A$782,$A95,СВЦЭМ!$B$39:$B$782,D$83)+'СЕТ СН'!$H$11+СВЦЭМ!$D$10+'СЕТ СН'!$H$6-'СЕТ СН'!$H$23</f>
        <v>2415.9691199500003</v>
      </c>
      <c r="E95" s="36">
        <f>SUMIFS(СВЦЭМ!$D$39:$D$782,СВЦЭМ!$A$39:$A$782,$A95,СВЦЭМ!$B$39:$B$782,E$83)+'СЕТ СН'!$H$11+СВЦЭМ!$D$10+'СЕТ СН'!$H$6-'СЕТ СН'!$H$23</f>
        <v>2408.1697398799997</v>
      </c>
      <c r="F95" s="36">
        <f>SUMIFS(СВЦЭМ!$D$39:$D$782,СВЦЭМ!$A$39:$A$782,$A95,СВЦЭМ!$B$39:$B$782,F$83)+'СЕТ СН'!$H$11+СВЦЭМ!$D$10+'СЕТ СН'!$H$6-'СЕТ СН'!$H$23</f>
        <v>2401.90200134</v>
      </c>
      <c r="G95" s="36">
        <f>SUMIFS(СВЦЭМ!$D$39:$D$782,СВЦЭМ!$A$39:$A$782,$A95,СВЦЭМ!$B$39:$B$782,G$83)+'СЕТ СН'!$H$11+СВЦЭМ!$D$10+'СЕТ СН'!$H$6-'СЕТ СН'!$H$23</f>
        <v>2407.88347264</v>
      </c>
      <c r="H95" s="36">
        <f>SUMIFS(СВЦЭМ!$D$39:$D$782,СВЦЭМ!$A$39:$A$782,$A95,СВЦЭМ!$B$39:$B$782,H$83)+'СЕТ СН'!$H$11+СВЦЭМ!$D$10+'СЕТ СН'!$H$6-'СЕТ СН'!$H$23</f>
        <v>2383.0285790600001</v>
      </c>
      <c r="I95" s="36">
        <f>SUMIFS(СВЦЭМ!$D$39:$D$782,СВЦЭМ!$A$39:$A$782,$A95,СВЦЭМ!$B$39:$B$782,I$83)+'СЕТ СН'!$H$11+СВЦЭМ!$D$10+'СЕТ СН'!$H$6-'СЕТ СН'!$H$23</f>
        <v>2327.3169378100001</v>
      </c>
      <c r="J95" s="36">
        <f>SUMIFS(СВЦЭМ!$D$39:$D$782,СВЦЭМ!$A$39:$A$782,$A95,СВЦЭМ!$B$39:$B$782,J$83)+'СЕТ СН'!$H$11+СВЦЭМ!$D$10+'СЕТ СН'!$H$6-'СЕТ СН'!$H$23</f>
        <v>2227.1840821599999</v>
      </c>
      <c r="K95" s="36">
        <f>SUMIFS(СВЦЭМ!$D$39:$D$782,СВЦЭМ!$A$39:$A$782,$A95,СВЦЭМ!$B$39:$B$782,K$83)+'СЕТ СН'!$H$11+СВЦЭМ!$D$10+'СЕТ СН'!$H$6-'СЕТ СН'!$H$23</f>
        <v>2164.0843495199997</v>
      </c>
      <c r="L95" s="36">
        <f>SUMIFS(СВЦЭМ!$D$39:$D$782,СВЦЭМ!$A$39:$A$782,$A95,СВЦЭМ!$B$39:$B$782,L$83)+'СЕТ СН'!$H$11+СВЦЭМ!$D$10+'СЕТ СН'!$H$6-'СЕТ СН'!$H$23</f>
        <v>2130.7188379899999</v>
      </c>
      <c r="M95" s="36">
        <f>SUMIFS(СВЦЭМ!$D$39:$D$782,СВЦЭМ!$A$39:$A$782,$A95,СВЦЭМ!$B$39:$B$782,M$83)+'СЕТ СН'!$H$11+СВЦЭМ!$D$10+'СЕТ СН'!$H$6-'СЕТ СН'!$H$23</f>
        <v>2117.7303738299997</v>
      </c>
      <c r="N95" s="36">
        <f>SUMIFS(СВЦЭМ!$D$39:$D$782,СВЦЭМ!$A$39:$A$782,$A95,СВЦЭМ!$B$39:$B$782,N$83)+'СЕТ СН'!$H$11+СВЦЭМ!$D$10+'СЕТ СН'!$H$6-'СЕТ СН'!$H$23</f>
        <v>2130.3170228199997</v>
      </c>
      <c r="O95" s="36">
        <f>SUMIFS(СВЦЭМ!$D$39:$D$782,СВЦЭМ!$A$39:$A$782,$A95,СВЦЭМ!$B$39:$B$782,O$83)+'СЕТ СН'!$H$11+СВЦЭМ!$D$10+'СЕТ СН'!$H$6-'СЕТ СН'!$H$23</f>
        <v>2135.83886704</v>
      </c>
      <c r="P95" s="36">
        <f>SUMIFS(СВЦЭМ!$D$39:$D$782,СВЦЭМ!$A$39:$A$782,$A95,СВЦЭМ!$B$39:$B$782,P$83)+'СЕТ СН'!$H$11+СВЦЭМ!$D$10+'СЕТ СН'!$H$6-'СЕТ СН'!$H$23</f>
        <v>2150.4116306699998</v>
      </c>
      <c r="Q95" s="36">
        <f>SUMIFS(СВЦЭМ!$D$39:$D$782,СВЦЭМ!$A$39:$A$782,$A95,СВЦЭМ!$B$39:$B$782,Q$83)+'СЕТ СН'!$H$11+СВЦЭМ!$D$10+'СЕТ СН'!$H$6-'СЕТ СН'!$H$23</f>
        <v>2154.88969903</v>
      </c>
      <c r="R95" s="36">
        <f>SUMIFS(СВЦЭМ!$D$39:$D$782,СВЦЭМ!$A$39:$A$782,$A95,СВЦЭМ!$B$39:$B$782,R$83)+'СЕТ СН'!$H$11+СВЦЭМ!$D$10+'СЕТ СН'!$H$6-'СЕТ СН'!$H$23</f>
        <v>2160.91821415</v>
      </c>
      <c r="S95" s="36">
        <f>SUMIFS(СВЦЭМ!$D$39:$D$782,СВЦЭМ!$A$39:$A$782,$A95,СВЦЭМ!$B$39:$B$782,S$83)+'СЕТ СН'!$H$11+СВЦЭМ!$D$10+'СЕТ СН'!$H$6-'СЕТ СН'!$H$23</f>
        <v>2156.3425333599998</v>
      </c>
      <c r="T95" s="36">
        <f>SUMIFS(СВЦЭМ!$D$39:$D$782,СВЦЭМ!$A$39:$A$782,$A95,СВЦЭМ!$B$39:$B$782,T$83)+'СЕТ СН'!$H$11+СВЦЭМ!$D$10+'СЕТ СН'!$H$6-'СЕТ СН'!$H$23</f>
        <v>2113.9328842899999</v>
      </c>
      <c r="U95" s="36">
        <f>SUMIFS(СВЦЭМ!$D$39:$D$782,СВЦЭМ!$A$39:$A$782,$A95,СВЦЭМ!$B$39:$B$782,U$83)+'СЕТ СН'!$H$11+СВЦЭМ!$D$10+'СЕТ СН'!$H$6-'СЕТ СН'!$H$23</f>
        <v>2062.8594924099998</v>
      </c>
      <c r="V95" s="36">
        <f>SUMIFS(СВЦЭМ!$D$39:$D$782,СВЦЭМ!$A$39:$A$782,$A95,СВЦЭМ!$B$39:$B$782,V$83)+'СЕТ СН'!$H$11+СВЦЭМ!$D$10+'СЕТ СН'!$H$6-'СЕТ СН'!$H$23</f>
        <v>2074.4452983800002</v>
      </c>
      <c r="W95" s="36">
        <f>SUMIFS(СВЦЭМ!$D$39:$D$782,СВЦЭМ!$A$39:$A$782,$A95,СВЦЭМ!$B$39:$B$782,W$83)+'СЕТ СН'!$H$11+СВЦЭМ!$D$10+'СЕТ СН'!$H$6-'СЕТ СН'!$H$23</f>
        <v>2092.9200752199999</v>
      </c>
      <c r="X95" s="36">
        <f>SUMIFS(СВЦЭМ!$D$39:$D$782,СВЦЭМ!$A$39:$A$782,$A95,СВЦЭМ!$B$39:$B$782,X$83)+'СЕТ СН'!$H$11+СВЦЭМ!$D$10+'СЕТ СН'!$H$6-'СЕТ СН'!$H$23</f>
        <v>2149.2088415799999</v>
      </c>
      <c r="Y95" s="36">
        <f>SUMIFS(СВЦЭМ!$D$39:$D$782,СВЦЭМ!$A$39:$A$782,$A95,СВЦЭМ!$B$39:$B$782,Y$83)+'СЕТ СН'!$H$11+СВЦЭМ!$D$10+'СЕТ СН'!$H$6-'СЕТ СН'!$H$23</f>
        <v>2236.9422488</v>
      </c>
    </row>
    <row r="96" spans="1:27" ht="15.75" x14ac:dyDescent="0.2">
      <c r="A96" s="35">
        <f t="shared" si="2"/>
        <v>45578</v>
      </c>
      <c r="B96" s="36">
        <f>SUMIFS(СВЦЭМ!$D$39:$D$782,СВЦЭМ!$A$39:$A$782,$A96,СВЦЭМ!$B$39:$B$782,B$83)+'СЕТ СН'!$H$11+СВЦЭМ!$D$10+'СЕТ СН'!$H$6-'СЕТ СН'!$H$23</f>
        <v>2258.44775364</v>
      </c>
      <c r="C96" s="36">
        <f>SUMIFS(СВЦЭМ!$D$39:$D$782,СВЦЭМ!$A$39:$A$782,$A96,СВЦЭМ!$B$39:$B$782,C$83)+'СЕТ СН'!$H$11+СВЦЭМ!$D$10+'СЕТ СН'!$H$6-'СЕТ СН'!$H$23</f>
        <v>2305.1559228300002</v>
      </c>
      <c r="D96" s="36">
        <f>SUMIFS(СВЦЭМ!$D$39:$D$782,СВЦЭМ!$A$39:$A$782,$A96,СВЦЭМ!$B$39:$B$782,D$83)+'СЕТ СН'!$H$11+СВЦЭМ!$D$10+'СЕТ СН'!$H$6-'СЕТ СН'!$H$23</f>
        <v>2361.6340550200002</v>
      </c>
      <c r="E96" s="36">
        <f>SUMIFS(СВЦЭМ!$D$39:$D$782,СВЦЭМ!$A$39:$A$782,$A96,СВЦЭМ!$B$39:$B$782,E$83)+'СЕТ СН'!$H$11+СВЦЭМ!$D$10+'СЕТ СН'!$H$6-'СЕТ СН'!$H$23</f>
        <v>2410.8625159399999</v>
      </c>
      <c r="F96" s="36">
        <f>SUMIFS(СВЦЭМ!$D$39:$D$782,СВЦЭМ!$A$39:$A$782,$A96,СВЦЭМ!$B$39:$B$782,F$83)+'СЕТ СН'!$H$11+СВЦЭМ!$D$10+'СЕТ СН'!$H$6-'СЕТ СН'!$H$23</f>
        <v>2412.1156397</v>
      </c>
      <c r="G96" s="36">
        <f>SUMIFS(СВЦЭМ!$D$39:$D$782,СВЦЭМ!$A$39:$A$782,$A96,СВЦЭМ!$B$39:$B$782,G$83)+'СЕТ СН'!$H$11+СВЦЭМ!$D$10+'СЕТ СН'!$H$6-'СЕТ СН'!$H$23</f>
        <v>2402.19951257</v>
      </c>
      <c r="H96" s="36">
        <f>SUMIFS(СВЦЭМ!$D$39:$D$782,СВЦЭМ!$A$39:$A$782,$A96,СВЦЭМ!$B$39:$B$782,H$83)+'СЕТ СН'!$H$11+СВЦЭМ!$D$10+'СЕТ СН'!$H$6-'СЕТ СН'!$H$23</f>
        <v>2364.69725797</v>
      </c>
      <c r="I96" s="36">
        <f>SUMIFS(СВЦЭМ!$D$39:$D$782,СВЦЭМ!$A$39:$A$782,$A96,СВЦЭМ!$B$39:$B$782,I$83)+'СЕТ СН'!$H$11+СВЦЭМ!$D$10+'СЕТ СН'!$H$6-'СЕТ СН'!$H$23</f>
        <v>2303.9007076299999</v>
      </c>
      <c r="J96" s="36">
        <f>SUMIFS(СВЦЭМ!$D$39:$D$782,СВЦЭМ!$A$39:$A$782,$A96,СВЦЭМ!$B$39:$B$782,J$83)+'СЕТ СН'!$H$11+СВЦЭМ!$D$10+'СЕТ СН'!$H$6-'СЕТ СН'!$H$23</f>
        <v>2222.0035862200002</v>
      </c>
      <c r="K96" s="36">
        <f>SUMIFS(СВЦЭМ!$D$39:$D$782,СВЦЭМ!$A$39:$A$782,$A96,СВЦЭМ!$B$39:$B$782,K$83)+'СЕТ СН'!$H$11+СВЦЭМ!$D$10+'СЕТ СН'!$H$6-'СЕТ СН'!$H$23</f>
        <v>2150.9921612400003</v>
      </c>
      <c r="L96" s="36">
        <f>SUMIFS(СВЦЭМ!$D$39:$D$782,СВЦЭМ!$A$39:$A$782,$A96,СВЦЭМ!$B$39:$B$782,L$83)+'СЕТ СН'!$H$11+СВЦЭМ!$D$10+'СЕТ СН'!$H$6-'СЕТ СН'!$H$23</f>
        <v>2092.0008442999997</v>
      </c>
      <c r="M96" s="36">
        <f>SUMIFS(СВЦЭМ!$D$39:$D$782,СВЦЭМ!$A$39:$A$782,$A96,СВЦЭМ!$B$39:$B$782,M$83)+'СЕТ СН'!$H$11+СВЦЭМ!$D$10+'СЕТ СН'!$H$6-'СЕТ СН'!$H$23</f>
        <v>2101.7843379400001</v>
      </c>
      <c r="N96" s="36">
        <f>SUMIFS(СВЦЭМ!$D$39:$D$782,СВЦЭМ!$A$39:$A$782,$A96,СВЦЭМ!$B$39:$B$782,N$83)+'СЕТ СН'!$H$11+СВЦЭМ!$D$10+'СЕТ СН'!$H$6-'СЕТ СН'!$H$23</f>
        <v>2129.3792382900001</v>
      </c>
      <c r="O96" s="36">
        <f>SUMIFS(СВЦЭМ!$D$39:$D$782,СВЦЭМ!$A$39:$A$782,$A96,СВЦЭМ!$B$39:$B$782,O$83)+'СЕТ СН'!$H$11+СВЦЭМ!$D$10+'СЕТ СН'!$H$6-'СЕТ СН'!$H$23</f>
        <v>2151.4761369400003</v>
      </c>
      <c r="P96" s="36">
        <f>SUMIFS(СВЦЭМ!$D$39:$D$782,СВЦЭМ!$A$39:$A$782,$A96,СВЦЭМ!$B$39:$B$782,P$83)+'СЕТ СН'!$H$11+СВЦЭМ!$D$10+'СЕТ СН'!$H$6-'СЕТ СН'!$H$23</f>
        <v>2161.9466156999997</v>
      </c>
      <c r="Q96" s="36">
        <f>SUMIFS(СВЦЭМ!$D$39:$D$782,СВЦЭМ!$A$39:$A$782,$A96,СВЦЭМ!$B$39:$B$782,Q$83)+'СЕТ СН'!$H$11+СВЦЭМ!$D$10+'СЕТ СН'!$H$6-'СЕТ СН'!$H$23</f>
        <v>2173.1997243699998</v>
      </c>
      <c r="R96" s="36">
        <f>SUMIFS(СВЦЭМ!$D$39:$D$782,СВЦЭМ!$A$39:$A$782,$A96,СВЦЭМ!$B$39:$B$782,R$83)+'СЕТ СН'!$H$11+СВЦЭМ!$D$10+'СЕТ СН'!$H$6-'СЕТ СН'!$H$23</f>
        <v>2171.5677144299998</v>
      </c>
      <c r="S96" s="36">
        <f>SUMIFS(СВЦЭМ!$D$39:$D$782,СВЦЭМ!$A$39:$A$782,$A96,СВЦЭМ!$B$39:$B$782,S$83)+'СЕТ СН'!$H$11+СВЦЭМ!$D$10+'СЕТ СН'!$H$6-'СЕТ СН'!$H$23</f>
        <v>2142.2479087800002</v>
      </c>
      <c r="T96" s="36">
        <f>SUMIFS(СВЦЭМ!$D$39:$D$782,СВЦЭМ!$A$39:$A$782,$A96,СВЦЭМ!$B$39:$B$782,T$83)+'СЕТ СН'!$H$11+СВЦЭМ!$D$10+'СЕТ СН'!$H$6-'СЕТ СН'!$H$23</f>
        <v>2076.1986599900001</v>
      </c>
      <c r="U96" s="36">
        <f>SUMIFS(СВЦЭМ!$D$39:$D$782,СВЦЭМ!$A$39:$A$782,$A96,СВЦЭМ!$B$39:$B$782,U$83)+'СЕТ СН'!$H$11+СВЦЭМ!$D$10+'СЕТ СН'!$H$6-'СЕТ СН'!$H$23</f>
        <v>2024.2485778299999</v>
      </c>
      <c r="V96" s="36">
        <f>SUMIFS(СВЦЭМ!$D$39:$D$782,СВЦЭМ!$A$39:$A$782,$A96,СВЦЭМ!$B$39:$B$782,V$83)+'СЕТ СН'!$H$11+СВЦЭМ!$D$10+'СЕТ СН'!$H$6-'СЕТ СН'!$H$23</f>
        <v>2024.4528540399999</v>
      </c>
      <c r="W96" s="36">
        <f>SUMIFS(СВЦЭМ!$D$39:$D$782,СВЦЭМ!$A$39:$A$782,$A96,СВЦЭМ!$B$39:$B$782,W$83)+'СЕТ СН'!$H$11+СВЦЭМ!$D$10+'СЕТ СН'!$H$6-'СЕТ СН'!$H$23</f>
        <v>2047.4328725</v>
      </c>
      <c r="X96" s="36">
        <f>SUMIFS(СВЦЭМ!$D$39:$D$782,СВЦЭМ!$A$39:$A$782,$A96,СВЦЭМ!$B$39:$B$782,X$83)+'СЕТ СН'!$H$11+СВЦЭМ!$D$10+'СЕТ СН'!$H$6-'СЕТ СН'!$H$23</f>
        <v>2121.5182661700001</v>
      </c>
      <c r="Y96" s="36">
        <f>SUMIFS(СВЦЭМ!$D$39:$D$782,СВЦЭМ!$A$39:$A$782,$A96,СВЦЭМ!$B$39:$B$782,Y$83)+'СЕТ СН'!$H$11+СВЦЭМ!$D$10+'СЕТ СН'!$H$6-'СЕТ СН'!$H$23</f>
        <v>2212.4753448500001</v>
      </c>
    </row>
    <row r="97" spans="1:25" ht="15.75" x14ac:dyDescent="0.2">
      <c r="A97" s="35">
        <f t="shared" si="2"/>
        <v>45579</v>
      </c>
      <c r="B97" s="36">
        <f>SUMIFS(СВЦЭМ!$D$39:$D$782,СВЦЭМ!$A$39:$A$782,$A97,СВЦЭМ!$B$39:$B$782,B$83)+'СЕТ СН'!$H$11+СВЦЭМ!$D$10+'СЕТ СН'!$H$6-'СЕТ СН'!$H$23</f>
        <v>2385.0290192000002</v>
      </c>
      <c r="C97" s="36">
        <f>SUMIFS(СВЦЭМ!$D$39:$D$782,СВЦЭМ!$A$39:$A$782,$A97,СВЦЭМ!$B$39:$B$782,C$83)+'СЕТ СН'!$H$11+СВЦЭМ!$D$10+'СЕТ СН'!$H$6-'СЕТ СН'!$H$23</f>
        <v>2457.46488365</v>
      </c>
      <c r="D97" s="36">
        <f>SUMIFS(СВЦЭМ!$D$39:$D$782,СВЦЭМ!$A$39:$A$782,$A97,СВЦЭМ!$B$39:$B$782,D$83)+'СЕТ СН'!$H$11+СВЦЭМ!$D$10+'СЕТ СН'!$H$6-'СЕТ СН'!$H$23</f>
        <v>2469.0951673099999</v>
      </c>
      <c r="E97" s="36">
        <f>SUMIFS(СВЦЭМ!$D$39:$D$782,СВЦЭМ!$A$39:$A$782,$A97,СВЦЭМ!$B$39:$B$782,E$83)+'СЕТ СН'!$H$11+СВЦЭМ!$D$10+'СЕТ СН'!$H$6-'СЕТ СН'!$H$23</f>
        <v>2472.6690750500002</v>
      </c>
      <c r="F97" s="36">
        <f>SUMIFS(СВЦЭМ!$D$39:$D$782,СВЦЭМ!$A$39:$A$782,$A97,СВЦЭМ!$B$39:$B$782,F$83)+'СЕТ СН'!$H$11+СВЦЭМ!$D$10+'СЕТ СН'!$H$6-'СЕТ СН'!$H$23</f>
        <v>2463.8479281800001</v>
      </c>
      <c r="G97" s="36">
        <f>SUMIFS(СВЦЭМ!$D$39:$D$782,СВЦЭМ!$A$39:$A$782,$A97,СВЦЭМ!$B$39:$B$782,G$83)+'СЕТ СН'!$H$11+СВЦЭМ!$D$10+'СЕТ СН'!$H$6-'СЕТ СН'!$H$23</f>
        <v>2481.27935609</v>
      </c>
      <c r="H97" s="36">
        <f>SUMIFS(СВЦЭМ!$D$39:$D$782,СВЦЭМ!$A$39:$A$782,$A97,СВЦЭМ!$B$39:$B$782,H$83)+'СЕТ СН'!$H$11+СВЦЭМ!$D$10+'СЕТ СН'!$H$6-'СЕТ СН'!$H$23</f>
        <v>2388.5437549799999</v>
      </c>
      <c r="I97" s="36">
        <f>SUMIFS(СВЦЭМ!$D$39:$D$782,СВЦЭМ!$A$39:$A$782,$A97,СВЦЭМ!$B$39:$B$782,I$83)+'СЕТ СН'!$H$11+СВЦЭМ!$D$10+'СЕТ СН'!$H$6-'СЕТ СН'!$H$23</f>
        <v>2316.7592008199999</v>
      </c>
      <c r="J97" s="36">
        <f>SUMIFS(СВЦЭМ!$D$39:$D$782,СВЦЭМ!$A$39:$A$782,$A97,СВЦЭМ!$B$39:$B$782,J$83)+'СЕТ СН'!$H$11+СВЦЭМ!$D$10+'СЕТ СН'!$H$6-'СЕТ СН'!$H$23</f>
        <v>2260.0203858899999</v>
      </c>
      <c r="K97" s="36">
        <f>SUMIFS(СВЦЭМ!$D$39:$D$782,СВЦЭМ!$A$39:$A$782,$A97,СВЦЭМ!$B$39:$B$782,K$83)+'СЕТ СН'!$H$11+СВЦЭМ!$D$10+'СЕТ СН'!$H$6-'СЕТ СН'!$H$23</f>
        <v>2261.4572412899997</v>
      </c>
      <c r="L97" s="36">
        <f>SUMIFS(СВЦЭМ!$D$39:$D$782,СВЦЭМ!$A$39:$A$782,$A97,СВЦЭМ!$B$39:$B$782,L$83)+'СЕТ СН'!$H$11+СВЦЭМ!$D$10+'СЕТ СН'!$H$6-'СЕТ СН'!$H$23</f>
        <v>2280.1969818899997</v>
      </c>
      <c r="M97" s="36">
        <f>SUMIFS(СВЦЭМ!$D$39:$D$782,СВЦЭМ!$A$39:$A$782,$A97,СВЦЭМ!$B$39:$B$782,M$83)+'СЕТ СН'!$H$11+СВЦЭМ!$D$10+'СЕТ СН'!$H$6-'СЕТ СН'!$H$23</f>
        <v>2321.76896403</v>
      </c>
      <c r="N97" s="36">
        <f>SUMIFS(СВЦЭМ!$D$39:$D$782,СВЦЭМ!$A$39:$A$782,$A97,СВЦЭМ!$B$39:$B$782,N$83)+'СЕТ СН'!$H$11+СВЦЭМ!$D$10+'СЕТ СН'!$H$6-'СЕТ СН'!$H$23</f>
        <v>2325.06475452</v>
      </c>
      <c r="O97" s="36">
        <f>SUMIFS(СВЦЭМ!$D$39:$D$782,СВЦЭМ!$A$39:$A$782,$A97,СВЦЭМ!$B$39:$B$782,O$83)+'СЕТ СН'!$H$11+СВЦЭМ!$D$10+'СЕТ СН'!$H$6-'СЕТ СН'!$H$23</f>
        <v>2302.2061217400001</v>
      </c>
      <c r="P97" s="36">
        <f>SUMIFS(СВЦЭМ!$D$39:$D$782,СВЦЭМ!$A$39:$A$782,$A97,СВЦЭМ!$B$39:$B$782,P$83)+'СЕТ СН'!$H$11+СВЦЭМ!$D$10+'СЕТ СН'!$H$6-'СЕТ СН'!$H$23</f>
        <v>2307.42891366</v>
      </c>
      <c r="Q97" s="36">
        <f>SUMIFS(СВЦЭМ!$D$39:$D$782,СВЦЭМ!$A$39:$A$782,$A97,СВЦЭМ!$B$39:$B$782,Q$83)+'СЕТ СН'!$H$11+СВЦЭМ!$D$10+'СЕТ СН'!$H$6-'СЕТ СН'!$H$23</f>
        <v>2328.3341394199997</v>
      </c>
      <c r="R97" s="36">
        <f>SUMIFS(СВЦЭМ!$D$39:$D$782,СВЦЭМ!$A$39:$A$782,$A97,СВЦЭМ!$B$39:$B$782,R$83)+'СЕТ СН'!$H$11+СВЦЭМ!$D$10+'СЕТ СН'!$H$6-'СЕТ СН'!$H$23</f>
        <v>2319.62235289</v>
      </c>
      <c r="S97" s="36">
        <f>SUMIFS(СВЦЭМ!$D$39:$D$782,СВЦЭМ!$A$39:$A$782,$A97,СВЦЭМ!$B$39:$B$782,S$83)+'СЕТ СН'!$H$11+СВЦЭМ!$D$10+'СЕТ СН'!$H$6-'СЕТ СН'!$H$23</f>
        <v>2299.4064803700003</v>
      </c>
      <c r="T97" s="36">
        <f>SUMIFS(СВЦЭМ!$D$39:$D$782,СВЦЭМ!$A$39:$A$782,$A97,СВЦЭМ!$B$39:$B$782,T$83)+'СЕТ СН'!$H$11+СВЦЭМ!$D$10+'СЕТ СН'!$H$6-'СЕТ СН'!$H$23</f>
        <v>2231.6866263399997</v>
      </c>
      <c r="U97" s="36">
        <f>SUMIFS(СВЦЭМ!$D$39:$D$782,СВЦЭМ!$A$39:$A$782,$A97,СВЦЭМ!$B$39:$B$782,U$83)+'СЕТ СН'!$H$11+СВЦЭМ!$D$10+'СЕТ СН'!$H$6-'СЕТ СН'!$H$23</f>
        <v>2189.26301775</v>
      </c>
      <c r="V97" s="36">
        <f>SUMIFS(СВЦЭМ!$D$39:$D$782,СВЦЭМ!$A$39:$A$782,$A97,СВЦЭМ!$B$39:$B$782,V$83)+'СЕТ СН'!$H$11+СВЦЭМ!$D$10+'СЕТ СН'!$H$6-'СЕТ СН'!$H$23</f>
        <v>2221.2922899499999</v>
      </c>
      <c r="W97" s="36">
        <f>SUMIFS(СВЦЭМ!$D$39:$D$782,СВЦЭМ!$A$39:$A$782,$A97,СВЦЭМ!$B$39:$B$782,W$83)+'СЕТ СН'!$H$11+СВЦЭМ!$D$10+'СЕТ СН'!$H$6-'СЕТ СН'!$H$23</f>
        <v>2260.5546654600003</v>
      </c>
      <c r="X97" s="36">
        <f>SUMIFS(СВЦЭМ!$D$39:$D$782,СВЦЭМ!$A$39:$A$782,$A97,СВЦЭМ!$B$39:$B$782,X$83)+'СЕТ СН'!$H$11+СВЦЭМ!$D$10+'СЕТ СН'!$H$6-'СЕТ СН'!$H$23</f>
        <v>2325.7294728799998</v>
      </c>
      <c r="Y97" s="36">
        <f>SUMIFS(СВЦЭМ!$D$39:$D$782,СВЦЭМ!$A$39:$A$782,$A97,СВЦЭМ!$B$39:$B$782,Y$83)+'СЕТ СН'!$H$11+СВЦЭМ!$D$10+'СЕТ СН'!$H$6-'СЕТ СН'!$H$23</f>
        <v>2395.3952199099999</v>
      </c>
    </row>
    <row r="98" spans="1:25" ht="15.75" x14ac:dyDescent="0.2">
      <c r="A98" s="35">
        <f t="shared" si="2"/>
        <v>45580</v>
      </c>
      <c r="B98" s="36">
        <f>SUMIFS(СВЦЭМ!$D$39:$D$782,СВЦЭМ!$A$39:$A$782,$A98,СВЦЭМ!$B$39:$B$782,B$83)+'СЕТ СН'!$H$11+СВЦЭМ!$D$10+'СЕТ СН'!$H$6-'СЕТ СН'!$H$23</f>
        <v>2487.3787122200001</v>
      </c>
      <c r="C98" s="36">
        <f>SUMIFS(СВЦЭМ!$D$39:$D$782,СВЦЭМ!$A$39:$A$782,$A98,СВЦЭМ!$B$39:$B$782,C$83)+'СЕТ СН'!$H$11+СВЦЭМ!$D$10+'СЕТ СН'!$H$6-'СЕТ СН'!$H$23</f>
        <v>2553.6808368399998</v>
      </c>
      <c r="D98" s="36">
        <f>SUMIFS(СВЦЭМ!$D$39:$D$782,СВЦЭМ!$A$39:$A$782,$A98,СВЦЭМ!$B$39:$B$782,D$83)+'СЕТ СН'!$H$11+СВЦЭМ!$D$10+'СЕТ СН'!$H$6-'СЕТ СН'!$H$23</f>
        <v>2569.4076915099995</v>
      </c>
      <c r="E98" s="36">
        <f>SUMIFS(СВЦЭМ!$D$39:$D$782,СВЦЭМ!$A$39:$A$782,$A98,СВЦЭМ!$B$39:$B$782,E$83)+'СЕТ СН'!$H$11+СВЦЭМ!$D$10+'СЕТ СН'!$H$6-'СЕТ СН'!$H$23</f>
        <v>2489.8462370899997</v>
      </c>
      <c r="F98" s="36">
        <f>SUMIFS(СВЦЭМ!$D$39:$D$782,СВЦЭМ!$A$39:$A$782,$A98,СВЦЭМ!$B$39:$B$782,F$83)+'СЕТ СН'!$H$11+СВЦЭМ!$D$10+'СЕТ СН'!$H$6-'СЕТ СН'!$H$23</f>
        <v>2593.6811248200002</v>
      </c>
      <c r="G98" s="36">
        <f>SUMIFS(СВЦЭМ!$D$39:$D$782,СВЦЭМ!$A$39:$A$782,$A98,СВЦЭМ!$B$39:$B$782,G$83)+'СЕТ СН'!$H$11+СВЦЭМ!$D$10+'СЕТ СН'!$H$6-'СЕТ СН'!$H$23</f>
        <v>2513.09456125</v>
      </c>
      <c r="H98" s="36">
        <f>SUMIFS(СВЦЭМ!$D$39:$D$782,СВЦЭМ!$A$39:$A$782,$A98,СВЦЭМ!$B$39:$B$782,H$83)+'СЕТ СН'!$H$11+СВЦЭМ!$D$10+'СЕТ СН'!$H$6-'СЕТ СН'!$H$23</f>
        <v>2444.4417959699999</v>
      </c>
      <c r="I98" s="36">
        <f>SUMIFS(СВЦЭМ!$D$39:$D$782,СВЦЭМ!$A$39:$A$782,$A98,СВЦЭМ!$B$39:$B$782,I$83)+'СЕТ СН'!$H$11+СВЦЭМ!$D$10+'СЕТ СН'!$H$6-'СЕТ СН'!$H$23</f>
        <v>2344.5913044099998</v>
      </c>
      <c r="J98" s="36">
        <f>SUMIFS(СВЦЭМ!$D$39:$D$782,СВЦЭМ!$A$39:$A$782,$A98,СВЦЭМ!$B$39:$B$782,J$83)+'СЕТ СН'!$H$11+СВЦЭМ!$D$10+'СЕТ СН'!$H$6-'СЕТ СН'!$H$23</f>
        <v>2296.2348447499999</v>
      </c>
      <c r="K98" s="36">
        <f>SUMIFS(СВЦЭМ!$D$39:$D$782,СВЦЭМ!$A$39:$A$782,$A98,СВЦЭМ!$B$39:$B$782,K$83)+'СЕТ СН'!$H$11+СВЦЭМ!$D$10+'СЕТ СН'!$H$6-'СЕТ СН'!$H$23</f>
        <v>2277.8775816699999</v>
      </c>
      <c r="L98" s="36">
        <f>SUMIFS(СВЦЭМ!$D$39:$D$782,СВЦЭМ!$A$39:$A$782,$A98,СВЦЭМ!$B$39:$B$782,L$83)+'СЕТ СН'!$H$11+СВЦЭМ!$D$10+'СЕТ СН'!$H$6-'СЕТ СН'!$H$23</f>
        <v>2285.3806443900003</v>
      </c>
      <c r="M98" s="36">
        <f>SUMIFS(СВЦЭМ!$D$39:$D$782,СВЦЭМ!$A$39:$A$782,$A98,СВЦЭМ!$B$39:$B$782,M$83)+'СЕТ СН'!$H$11+СВЦЭМ!$D$10+'СЕТ СН'!$H$6-'СЕТ СН'!$H$23</f>
        <v>2283.7294983100001</v>
      </c>
      <c r="N98" s="36">
        <f>SUMIFS(СВЦЭМ!$D$39:$D$782,СВЦЭМ!$A$39:$A$782,$A98,СВЦЭМ!$B$39:$B$782,N$83)+'СЕТ СН'!$H$11+СВЦЭМ!$D$10+'СЕТ СН'!$H$6-'СЕТ СН'!$H$23</f>
        <v>2289.9730409700001</v>
      </c>
      <c r="O98" s="36">
        <f>SUMIFS(СВЦЭМ!$D$39:$D$782,СВЦЭМ!$A$39:$A$782,$A98,СВЦЭМ!$B$39:$B$782,O$83)+'СЕТ СН'!$H$11+СВЦЭМ!$D$10+'СЕТ СН'!$H$6-'СЕТ СН'!$H$23</f>
        <v>2240.42012983</v>
      </c>
      <c r="P98" s="36">
        <f>SUMIFS(СВЦЭМ!$D$39:$D$782,СВЦЭМ!$A$39:$A$782,$A98,СВЦЭМ!$B$39:$B$782,P$83)+'СЕТ СН'!$H$11+СВЦЭМ!$D$10+'СЕТ СН'!$H$6-'СЕТ СН'!$H$23</f>
        <v>2257.6038886599999</v>
      </c>
      <c r="Q98" s="36">
        <f>SUMIFS(СВЦЭМ!$D$39:$D$782,СВЦЭМ!$A$39:$A$782,$A98,СВЦЭМ!$B$39:$B$782,Q$83)+'СЕТ СН'!$H$11+СВЦЭМ!$D$10+'СЕТ СН'!$H$6-'СЕТ СН'!$H$23</f>
        <v>2320.1209890800001</v>
      </c>
      <c r="R98" s="36">
        <f>SUMIFS(СВЦЭМ!$D$39:$D$782,СВЦЭМ!$A$39:$A$782,$A98,СВЦЭМ!$B$39:$B$782,R$83)+'СЕТ СН'!$H$11+СВЦЭМ!$D$10+'СЕТ СН'!$H$6-'СЕТ СН'!$H$23</f>
        <v>2310.4707067999998</v>
      </c>
      <c r="S98" s="36">
        <f>SUMIFS(СВЦЭМ!$D$39:$D$782,СВЦЭМ!$A$39:$A$782,$A98,СВЦЭМ!$B$39:$B$782,S$83)+'СЕТ СН'!$H$11+СВЦЭМ!$D$10+'СЕТ СН'!$H$6-'СЕТ СН'!$H$23</f>
        <v>2339.3247549600001</v>
      </c>
      <c r="T98" s="36">
        <f>SUMIFS(СВЦЭМ!$D$39:$D$782,СВЦЭМ!$A$39:$A$782,$A98,СВЦЭМ!$B$39:$B$782,T$83)+'СЕТ СН'!$H$11+СВЦЭМ!$D$10+'СЕТ СН'!$H$6-'СЕТ СН'!$H$23</f>
        <v>2263.4562474100003</v>
      </c>
      <c r="U98" s="36">
        <f>SUMIFS(СВЦЭМ!$D$39:$D$782,СВЦЭМ!$A$39:$A$782,$A98,СВЦЭМ!$B$39:$B$782,U$83)+'СЕТ СН'!$H$11+СВЦЭМ!$D$10+'СЕТ СН'!$H$6-'СЕТ СН'!$H$23</f>
        <v>2210.0523486700004</v>
      </c>
      <c r="V98" s="36">
        <f>SUMIFS(СВЦЭМ!$D$39:$D$782,СВЦЭМ!$A$39:$A$782,$A98,СВЦЭМ!$B$39:$B$782,V$83)+'СЕТ СН'!$H$11+СВЦЭМ!$D$10+'СЕТ СН'!$H$6-'СЕТ СН'!$H$23</f>
        <v>2231.2692540799999</v>
      </c>
      <c r="W98" s="36">
        <f>SUMIFS(СВЦЭМ!$D$39:$D$782,СВЦЭМ!$A$39:$A$782,$A98,СВЦЭМ!$B$39:$B$782,W$83)+'СЕТ СН'!$H$11+СВЦЭМ!$D$10+'СЕТ СН'!$H$6-'СЕТ СН'!$H$23</f>
        <v>2237.9600609500003</v>
      </c>
      <c r="X98" s="36">
        <f>SUMIFS(СВЦЭМ!$D$39:$D$782,СВЦЭМ!$A$39:$A$782,$A98,СВЦЭМ!$B$39:$B$782,X$83)+'СЕТ СН'!$H$11+СВЦЭМ!$D$10+'СЕТ СН'!$H$6-'СЕТ СН'!$H$23</f>
        <v>2291.4648399899997</v>
      </c>
      <c r="Y98" s="36">
        <f>SUMIFS(СВЦЭМ!$D$39:$D$782,СВЦЭМ!$A$39:$A$782,$A98,СВЦЭМ!$B$39:$B$782,Y$83)+'СЕТ СН'!$H$11+СВЦЭМ!$D$10+'СЕТ СН'!$H$6-'СЕТ СН'!$H$23</f>
        <v>2354.0558345500003</v>
      </c>
    </row>
    <row r="99" spans="1:25" ht="15.75" x14ac:dyDescent="0.2">
      <c r="A99" s="35">
        <f t="shared" si="2"/>
        <v>45581</v>
      </c>
      <c r="B99" s="36">
        <f>SUMIFS(СВЦЭМ!$D$39:$D$782,СВЦЭМ!$A$39:$A$782,$A99,СВЦЭМ!$B$39:$B$782,B$83)+'СЕТ СН'!$H$11+СВЦЭМ!$D$10+'СЕТ СН'!$H$6-'СЕТ СН'!$H$23</f>
        <v>2437.8880151100002</v>
      </c>
      <c r="C99" s="36">
        <f>SUMIFS(СВЦЭМ!$D$39:$D$782,СВЦЭМ!$A$39:$A$782,$A99,СВЦЭМ!$B$39:$B$782,C$83)+'СЕТ СН'!$H$11+СВЦЭМ!$D$10+'СЕТ СН'!$H$6-'СЕТ СН'!$H$23</f>
        <v>2507.2224029500003</v>
      </c>
      <c r="D99" s="36">
        <f>SUMIFS(СВЦЭМ!$D$39:$D$782,СВЦЭМ!$A$39:$A$782,$A99,СВЦЭМ!$B$39:$B$782,D$83)+'СЕТ СН'!$H$11+СВЦЭМ!$D$10+'СЕТ СН'!$H$6-'СЕТ СН'!$H$23</f>
        <v>2504.1888677699999</v>
      </c>
      <c r="E99" s="36">
        <f>SUMIFS(СВЦЭМ!$D$39:$D$782,СВЦЭМ!$A$39:$A$782,$A99,СВЦЭМ!$B$39:$B$782,E$83)+'СЕТ СН'!$H$11+СВЦЭМ!$D$10+'СЕТ СН'!$H$6-'СЕТ СН'!$H$23</f>
        <v>2500.6836908300002</v>
      </c>
      <c r="F99" s="36">
        <f>SUMIFS(СВЦЭМ!$D$39:$D$782,СВЦЭМ!$A$39:$A$782,$A99,СВЦЭМ!$B$39:$B$782,F$83)+'СЕТ СН'!$H$11+СВЦЭМ!$D$10+'СЕТ СН'!$H$6-'СЕТ СН'!$H$23</f>
        <v>2498.5101356699997</v>
      </c>
      <c r="G99" s="36">
        <f>SUMIFS(СВЦЭМ!$D$39:$D$782,СВЦЭМ!$A$39:$A$782,$A99,СВЦЭМ!$B$39:$B$782,G$83)+'СЕТ СН'!$H$11+СВЦЭМ!$D$10+'СЕТ СН'!$H$6-'СЕТ СН'!$H$23</f>
        <v>2513.0599469600002</v>
      </c>
      <c r="H99" s="36">
        <f>SUMIFS(СВЦЭМ!$D$39:$D$782,СВЦЭМ!$A$39:$A$782,$A99,СВЦЭМ!$B$39:$B$782,H$83)+'СЕТ СН'!$H$11+СВЦЭМ!$D$10+'СЕТ СН'!$H$6-'СЕТ СН'!$H$23</f>
        <v>2462.9892586599999</v>
      </c>
      <c r="I99" s="36">
        <f>SUMIFS(СВЦЭМ!$D$39:$D$782,СВЦЭМ!$A$39:$A$782,$A99,СВЦЭМ!$B$39:$B$782,I$83)+'СЕТ СН'!$H$11+СВЦЭМ!$D$10+'СЕТ СН'!$H$6-'СЕТ СН'!$H$23</f>
        <v>2371.0207638500001</v>
      </c>
      <c r="J99" s="36">
        <f>SUMIFS(СВЦЭМ!$D$39:$D$782,СВЦЭМ!$A$39:$A$782,$A99,СВЦЭМ!$B$39:$B$782,J$83)+'СЕТ СН'!$H$11+СВЦЭМ!$D$10+'СЕТ СН'!$H$6-'СЕТ СН'!$H$23</f>
        <v>2319.50856307</v>
      </c>
      <c r="K99" s="36">
        <f>SUMIFS(СВЦЭМ!$D$39:$D$782,СВЦЭМ!$A$39:$A$782,$A99,СВЦЭМ!$B$39:$B$782,K$83)+'СЕТ СН'!$H$11+СВЦЭМ!$D$10+'СЕТ СН'!$H$6-'СЕТ СН'!$H$23</f>
        <v>2317.78661315</v>
      </c>
      <c r="L99" s="36">
        <f>SUMIFS(СВЦЭМ!$D$39:$D$782,СВЦЭМ!$A$39:$A$782,$A99,СВЦЭМ!$B$39:$B$782,L$83)+'СЕТ СН'!$H$11+СВЦЭМ!$D$10+'СЕТ СН'!$H$6-'СЕТ СН'!$H$23</f>
        <v>2304.6033124400001</v>
      </c>
      <c r="M99" s="36">
        <f>SUMIFS(СВЦЭМ!$D$39:$D$782,СВЦЭМ!$A$39:$A$782,$A99,СВЦЭМ!$B$39:$B$782,M$83)+'СЕТ СН'!$H$11+СВЦЭМ!$D$10+'СЕТ СН'!$H$6-'СЕТ СН'!$H$23</f>
        <v>2325.93838684</v>
      </c>
      <c r="N99" s="36">
        <f>SUMIFS(СВЦЭМ!$D$39:$D$782,СВЦЭМ!$A$39:$A$782,$A99,СВЦЭМ!$B$39:$B$782,N$83)+'СЕТ СН'!$H$11+СВЦЭМ!$D$10+'СЕТ СН'!$H$6-'СЕТ СН'!$H$23</f>
        <v>2343.6011578100001</v>
      </c>
      <c r="O99" s="36">
        <f>SUMIFS(СВЦЭМ!$D$39:$D$782,СВЦЭМ!$A$39:$A$782,$A99,СВЦЭМ!$B$39:$B$782,O$83)+'СЕТ СН'!$H$11+СВЦЭМ!$D$10+'СЕТ СН'!$H$6-'СЕТ СН'!$H$23</f>
        <v>2318.1530325599997</v>
      </c>
      <c r="P99" s="36">
        <f>SUMIFS(СВЦЭМ!$D$39:$D$782,СВЦЭМ!$A$39:$A$782,$A99,СВЦЭМ!$B$39:$B$782,P$83)+'СЕТ СН'!$H$11+СВЦЭМ!$D$10+'СЕТ СН'!$H$6-'СЕТ СН'!$H$23</f>
        <v>2329.3974000099997</v>
      </c>
      <c r="Q99" s="36">
        <f>SUMIFS(СВЦЭМ!$D$39:$D$782,СВЦЭМ!$A$39:$A$782,$A99,СВЦЭМ!$B$39:$B$782,Q$83)+'СЕТ СН'!$H$11+СВЦЭМ!$D$10+'СЕТ СН'!$H$6-'СЕТ СН'!$H$23</f>
        <v>2359.1798969700003</v>
      </c>
      <c r="R99" s="36">
        <f>SUMIFS(СВЦЭМ!$D$39:$D$782,СВЦЭМ!$A$39:$A$782,$A99,СВЦЭМ!$B$39:$B$782,R$83)+'СЕТ СН'!$H$11+СВЦЭМ!$D$10+'СЕТ СН'!$H$6-'СЕТ СН'!$H$23</f>
        <v>2342.91606538</v>
      </c>
      <c r="S99" s="36">
        <f>SUMIFS(СВЦЭМ!$D$39:$D$782,СВЦЭМ!$A$39:$A$782,$A99,СВЦЭМ!$B$39:$B$782,S$83)+'СЕТ СН'!$H$11+СВЦЭМ!$D$10+'СЕТ СН'!$H$6-'СЕТ СН'!$H$23</f>
        <v>2345.8334516300001</v>
      </c>
      <c r="T99" s="36">
        <f>SUMIFS(СВЦЭМ!$D$39:$D$782,СВЦЭМ!$A$39:$A$782,$A99,СВЦЭМ!$B$39:$B$782,T$83)+'СЕТ СН'!$H$11+СВЦЭМ!$D$10+'СЕТ СН'!$H$6-'СЕТ СН'!$H$23</f>
        <v>2281.8864209200001</v>
      </c>
      <c r="U99" s="36">
        <f>SUMIFS(СВЦЭМ!$D$39:$D$782,СВЦЭМ!$A$39:$A$782,$A99,СВЦЭМ!$B$39:$B$782,U$83)+'СЕТ СН'!$H$11+СВЦЭМ!$D$10+'СЕТ СН'!$H$6-'СЕТ СН'!$H$23</f>
        <v>2246.6390952399997</v>
      </c>
      <c r="V99" s="36">
        <f>SUMIFS(СВЦЭМ!$D$39:$D$782,СВЦЭМ!$A$39:$A$782,$A99,СВЦЭМ!$B$39:$B$782,V$83)+'СЕТ СН'!$H$11+СВЦЭМ!$D$10+'СЕТ СН'!$H$6-'СЕТ СН'!$H$23</f>
        <v>2232.1684922300001</v>
      </c>
      <c r="W99" s="36">
        <f>SUMIFS(СВЦЭМ!$D$39:$D$782,СВЦЭМ!$A$39:$A$782,$A99,СВЦЭМ!$B$39:$B$782,W$83)+'СЕТ СН'!$H$11+СВЦЭМ!$D$10+'СЕТ СН'!$H$6-'СЕТ СН'!$H$23</f>
        <v>2266.9534521599999</v>
      </c>
      <c r="X99" s="36">
        <f>SUMIFS(СВЦЭМ!$D$39:$D$782,СВЦЭМ!$A$39:$A$782,$A99,СВЦЭМ!$B$39:$B$782,X$83)+'СЕТ СН'!$H$11+СВЦЭМ!$D$10+'СЕТ СН'!$H$6-'СЕТ СН'!$H$23</f>
        <v>2319.4102439999997</v>
      </c>
      <c r="Y99" s="36">
        <f>SUMIFS(СВЦЭМ!$D$39:$D$782,СВЦЭМ!$A$39:$A$782,$A99,СВЦЭМ!$B$39:$B$782,Y$83)+'СЕТ СН'!$H$11+СВЦЭМ!$D$10+'СЕТ СН'!$H$6-'СЕТ СН'!$H$23</f>
        <v>2373.6839680000003</v>
      </c>
    </row>
    <row r="100" spans="1:25" ht="15.75" x14ac:dyDescent="0.2">
      <c r="A100" s="35">
        <f t="shared" si="2"/>
        <v>45582</v>
      </c>
      <c r="B100" s="36">
        <f>SUMIFS(СВЦЭМ!$D$39:$D$782,СВЦЭМ!$A$39:$A$782,$A100,СВЦЭМ!$B$39:$B$782,B$83)+'СЕТ СН'!$H$11+СВЦЭМ!$D$10+'СЕТ СН'!$H$6-'СЕТ СН'!$H$23</f>
        <v>2439.40229533</v>
      </c>
      <c r="C100" s="36">
        <f>SUMIFS(СВЦЭМ!$D$39:$D$782,СВЦЭМ!$A$39:$A$782,$A100,СВЦЭМ!$B$39:$B$782,C$83)+'СЕТ СН'!$H$11+СВЦЭМ!$D$10+'СЕТ СН'!$H$6-'СЕТ СН'!$H$23</f>
        <v>2519.22962074</v>
      </c>
      <c r="D100" s="36">
        <f>SUMIFS(СВЦЭМ!$D$39:$D$782,СВЦЭМ!$A$39:$A$782,$A100,СВЦЭМ!$B$39:$B$782,D$83)+'СЕТ СН'!$H$11+СВЦЭМ!$D$10+'СЕТ СН'!$H$6-'СЕТ СН'!$H$23</f>
        <v>2557.5688238299999</v>
      </c>
      <c r="E100" s="36">
        <f>SUMIFS(СВЦЭМ!$D$39:$D$782,СВЦЭМ!$A$39:$A$782,$A100,СВЦЭМ!$B$39:$B$782,E$83)+'СЕТ СН'!$H$11+СВЦЭМ!$D$10+'СЕТ СН'!$H$6-'СЕТ СН'!$H$23</f>
        <v>2568.1133680100002</v>
      </c>
      <c r="F100" s="36">
        <f>SUMIFS(СВЦЭМ!$D$39:$D$782,СВЦЭМ!$A$39:$A$782,$A100,СВЦЭМ!$B$39:$B$782,F$83)+'СЕТ СН'!$H$11+СВЦЭМ!$D$10+'СЕТ СН'!$H$6-'СЕТ СН'!$H$23</f>
        <v>2568.8099040300003</v>
      </c>
      <c r="G100" s="36">
        <f>SUMIFS(СВЦЭМ!$D$39:$D$782,СВЦЭМ!$A$39:$A$782,$A100,СВЦЭМ!$B$39:$B$782,G$83)+'СЕТ СН'!$H$11+СВЦЭМ!$D$10+'СЕТ СН'!$H$6-'СЕТ СН'!$H$23</f>
        <v>2540.3244785699999</v>
      </c>
      <c r="H100" s="36">
        <f>SUMIFS(СВЦЭМ!$D$39:$D$782,СВЦЭМ!$A$39:$A$782,$A100,СВЦЭМ!$B$39:$B$782,H$83)+'СЕТ СН'!$H$11+СВЦЭМ!$D$10+'СЕТ СН'!$H$6-'СЕТ СН'!$H$23</f>
        <v>2448.1981213899999</v>
      </c>
      <c r="I100" s="36">
        <f>SUMIFS(СВЦЭМ!$D$39:$D$782,СВЦЭМ!$A$39:$A$782,$A100,СВЦЭМ!$B$39:$B$782,I$83)+'СЕТ СН'!$H$11+СВЦЭМ!$D$10+'СЕТ СН'!$H$6-'СЕТ СН'!$H$23</f>
        <v>2321.63246338</v>
      </c>
      <c r="J100" s="36">
        <f>SUMIFS(СВЦЭМ!$D$39:$D$782,СВЦЭМ!$A$39:$A$782,$A100,СВЦЭМ!$B$39:$B$782,J$83)+'СЕТ СН'!$H$11+СВЦЭМ!$D$10+'СЕТ СН'!$H$6-'СЕТ СН'!$H$23</f>
        <v>2279.1857439</v>
      </c>
      <c r="K100" s="36">
        <f>SUMIFS(СВЦЭМ!$D$39:$D$782,СВЦЭМ!$A$39:$A$782,$A100,СВЦЭМ!$B$39:$B$782,K$83)+'СЕТ СН'!$H$11+СВЦЭМ!$D$10+'СЕТ СН'!$H$6-'СЕТ СН'!$H$23</f>
        <v>2273.6906101599998</v>
      </c>
      <c r="L100" s="36">
        <f>SUMIFS(СВЦЭМ!$D$39:$D$782,СВЦЭМ!$A$39:$A$782,$A100,СВЦЭМ!$B$39:$B$782,L$83)+'СЕТ СН'!$H$11+СВЦЭМ!$D$10+'СЕТ СН'!$H$6-'СЕТ СН'!$H$23</f>
        <v>2260.33885461</v>
      </c>
      <c r="M100" s="36">
        <f>SUMIFS(СВЦЭМ!$D$39:$D$782,СВЦЭМ!$A$39:$A$782,$A100,СВЦЭМ!$B$39:$B$782,M$83)+'СЕТ СН'!$H$11+СВЦЭМ!$D$10+'СЕТ СН'!$H$6-'СЕТ СН'!$H$23</f>
        <v>2263.6685122999997</v>
      </c>
      <c r="N100" s="36">
        <f>SUMIFS(СВЦЭМ!$D$39:$D$782,СВЦЭМ!$A$39:$A$782,$A100,СВЦЭМ!$B$39:$B$782,N$83)+'СЕТ СН'!$H$11+СВЦЭМ!$D$10+'СЕТ СН'!$H$6-'СЕТ СН'!$H$23</f>
        <v>2280.1695819699999</v>
      </c>
      <c r="O100" s="36">
        <f>SUMIFS(СВЦЭМ!$D$39:$D$782,СВЦЭМ!$A$39:$A$782,$A100,СВЦЭМ!$B$39:$B$782,O$83)+'СЕТ СН'!$H$11+СВЦЭМ!$D$10+'СЕТ СН'!$H$6-'СЕТ СН'!$H$23</f>
        <v>2285.9749669100001</v>
      </c>
      <c r="P100" s="36">
        <f>SUMIFS(СВЦЭМ!$D$39:$D$782,СВЦЭМ!$A$39:$A$782,$A100,СВЦЭМ!$B$39:$B$782,P$83)+'СЕТ СН'!$H$11+СВЦЭМ!$D$10+'СЕТ СН'!$H$6-'СЕТ СН'!$H$23</f>
        <v>2292.4971861100003</v>
      </c>
      <c r="Q100" s="36">
        <f>SUMIFS(СВЦЭМ!$D$39:$D$782,СВЦЭМ!$A$39:$A$782,$A100,СВЦЭМ!$B$39:$B$782,Q$83)+'СЕТ СН'!$H$11+СВЦЭМ!$D$10+'СЕТ СН'!$H$6-'СЕТ СН'!$H$23</f>
        <v>2336.02270236</v>
      </c>
      <c r="R100" s="36">
        <f>SUMIFS(СВЦЭМ!$D$39:$D$782,СВЦЭМ!$A$39:$A$782,$A100,СВЦЭМ!$B$39:$B$782,R$83)+'СЕТ СН'!$H$11+СВЦЭМ!$D$10+'СЕТ СН'!$H$6-'СЕТ СН'!$H$23</f>
        <v>2312.58413135</v>
      </c>
      <c r="S100" s="36">
        <f>SUMIFS(СВЦЭМ!$D$39:$D$782,СВЦЭМ!$A$39:$A$782,$A100,СВЦЭМ!$B$39:$B$782,S$83)+'СЕТ СН'!$H$11+СВЦЭМ!$D$10+'СЕТ СН'!$H$6-'СЕТ СН'!$H$23</f>
        <v>2314.9198582099998</v>
      </c>
      <c r="T100" s="36">
        <f>SUMIFS(СВЦЭМ!$D$39:$D$782,СВЦЭМ!$A$39:$A$782,$A100,СВЦЭМ!$B$39:$B$782,T$83)+'СЕТ СН'!$H$11+СВЦЭМ!$D$10+'СЕТ СН'!$H$6-'СЕТ СН'!$H$23</f>
        <v>2230.6834936</v>
      </c>
      <c r="U100" s="36">
        <f>SUMIFS(СВЦЭМ!$D$39:$D$782,СВЦЭМ!$A$39:$A$782,$A100,СВЦЭМ!$B$39:$B$782,U$83)+'СЕТ СН'!$H$11+СВЦЭМ!$D$10+'СЕТ СН'!$H$6-'СЕТ СН'!$H$23</f>
        <v>2199.94005436</v>
      </c>
      <c r="V100" s="36">
        <f>SUMIFS(СВЦЭМ!$D$39:$D$782,СВЦЭМ!$A$39:$A$782,$A100,СВЦЭМ!$B$39:$B$782,V$83)+'СЕТ СН'!$H$11+СВЦЭМ!$D$10+'СЕТ СН'!$H$6-'СЕТ СН'!$H$23</f>
        <v>2203.2648104899999</v>
      </c>
      <c r="W100" s="36">
        <f>SUMIFS(СВЦЭМ!$D$39:$D$782,СВЦЭМ!$A$39:$A$782,$A100,СВЦЭМ!$B$39:$B$782,W$83)+'СЕТ СН'!$H$11+СВЦЭМ!$D$10+'СЕТ СН'!$H$6-'СЕТ СН'!$H$23</f>
        <v>2232.96291462</v>
      </c>
      <c r="X100" s="36">
        <f>SUMIFS(СВЦЭМ!$D$39:$D$782,СВЦЭМ!$A$39:$A$782,$A100,СВЦЭМ!$B$39:$B$782,X$83)+'СЕТ СН'!$H$11+СВЦЭМ!$D$10+'СЕТ СН'!$H$6-'СЕТ СН'!$H$23</f>
        <v>2287.7698167799999</v>
      </c>
      <c r="Y100" s="36">
        <f>SUMIFS(СВЦЭМ!$D$39:$D$782,СВЦЭМ!$A$39:$A$782,$A100,СВЦЭМ!$B$39:$B$782,Y$83)+'СЕТ СН'!$H$11+СВЦЭМ!$D$10+'СЕТ СН'!$H$6-'СЕТ СН'!$H$23</f>
        <v>2318.1930177700001</v>
      </c>
    </row>
    <row r="101" spans="1:25" ht="15.75" x14ac:dyDescent="0.2">
      <c r="A101" s="35">
        <f t="shared" si="2"/>
        <v>45583</v>
      </c>
      <c r="B101" s="36">
        <f>SUMIFS(СВЦЭМ!$D$39:$D$782,СВЦЭМ!$A$39:$A$782,$A101,СВЦЭМ!$B$39:$B$782,B$83)+'СЕТ СН'!$H$11+СВЦЭМ!$D$10+'СЕТ СН'!$H$6-'СЕТ СН'!$H$23</f>
        <v>2364.55210012</v>
      </c>
      <c r="C101" s="36">
        <f>SUMIFS(СВЦЭМ!$D$39:$D$782,СВЦЭМ!$A$39:$A$782,$A101,СВЦЭМ!$B$39:$B$782,C$83)+'СЕТ СН'!$H$11+СВЦЭМ!$D$10+'СЕТ СН'!$H$6-'СЕТ СН'!$H$23</f>
        <v>2449.5669791299997</v>
      </c>
      <c r="D101" s="36">
        <f>SUMIFS(СВЦЭМ!$D$39:$D$782,СВЦЭМ!$A$39:$A$782,$A101,СВЦЭМ!$B$39:$B$782,D$83)+'СЕТ СН'!$H$11+СВЦЭМ!$D$10+'СЕТ СН'!$H$6-'СЕТ СН'!$H$23</f>
        <v>2503.7317791800001</v>
      </c>
      <c r="E101" s="36">
        <f>SUMIFS(СВЦЭМ!$D$39:$D$782,СВЦЭМ!$A$39:$A$782,$A101,СВЦЭМ!$B$39:$B$782,E$83)+'СЕТ СН'!$H$11+СВЦЭМ!$D$10+'СЕТ СН'!$H$6-'СЕТ СН'!$H$23</f>
        <v>2586.1045143000001</v>
      </c>
      <c r="F101" s="36">
        <f>SUMIFS(СВЦЭМ!$D$39:$D$782,СВЦЭМ!$A$39:$A$782,$A101,СВЦЭМ!$B$39:$B$782,F$83)+'СЕТ СН'!$H$11+СВЦЭМ!$D$10+'СЕТ СН'!$H$6-'СЕТ СН'!$H$23</f>
        <v>2529.2522260000001</v>
      </c>
      <c r="G101" s="36">
        <f>SUMIFS(СВЦЭМ!$D$39:$D$782,СВЦЭМ!$A$39:$A$782,$A101,СВЦЭМ!$B$39:$B$782,G$83)+'СЕТ СН'!$H$11+СВЦЭМ!$D$10+'СЕТ СН'!$H$6-'СЕТ СН'!$H$23</f>
        <v>2488.39829418</v>
      </c>
      <c r="H101" s="36">
        <f>SUMIFS(СВЦЭМ!$D$39:$D$782,СВЦЭМ!$A$39:$A$782,$A101,СВЦЭМ!$B$39:$B$782,H$83)+'СЕТ СН'!$H$11+СВЦЭМ!$D$10+'СЕТ СН'!$H$6-'СЕТ СН'!$H$23</f>
        <v>2371.0098184899998</v>
      </c>
      <c r="I101" s="36">
        <f>SUMIFS(СВЦЭМ!$D$39:$D$782,СВЦЭМ!$A$39:$A$782,$A101,СВЦЭМ!$B$39:$B$782,I$83)+'СЕТ СН'!$H$11+СВЦЭМ!$D$10+'СЕТ СН'!$H$6-'СЕТ СН'!$H$23</f>
        <v>2289.5353937899999</v>
      </c>
      <c r="J101" s="36">
        <f>SUMIFS(СВЦЭМ!$D$39:$D$782,СВЦЭМ!$A$39:$A$782,$A101,СВЦЭМ!$B$39:$B$782,J$83)+'СЕТ СН'!$H$11+СВЦЭМ!$D$10+'СЕТ СН'!$H$6-'СЕТ СН'!$H$23</f>
        <v>2248.0338653099998</v>
      </c>
      <c r="K101" s="36">
        <f>SUMIFS(СВЦЭМ!$D$39:$D$782,СВЦЭМ!$A$39:$A$782,$A101,СВЦЭМ!$B$39:$B$782,K$83)+'СЕТ СН'!$H$11+СВЦЭМ!$D$10+'СЕТ СН'!$H$6-'СЕТ СН'!$H$23</f>
        <v>2286.8768937599998</v>
      </c>
      <c r="L101" s="36">
        <f>SUMIFS(СВЦЭМ!$D$39:$D$782,СВЦЭМ!$A$39:$A$782,$A101,СВЦЭМ!$B$39:$B$782,L$83)+'СЕТ СН'!$H$11+СВЦЭМ!$D$10+'СЕТ СН'!$H$6-'СЕТ СН'!$H$23</f>
        <v>2283.0621778899999</v>
      </c>
      <c r="M101" s="36">
        <f>SUMIFS(СВЦЭМ!$D$39:$D$782,СВЦЭМ!$A$39:$A$782,$A101,СВЦЭМ!$B$39:$B$782,M$83)+'СЕТ СН'!$H$11+СВЦЭМ!$D$10+'СЕТ СН'!$H$6-'СЕТ СН'!$H$23</f>
        <v>2287.1176428600002</v>
      </c>
      <c r="N101" s="36">
        <f>SUMIFS(СВЦЭМ!$D$39:$D$782,СВЦЭМ!$A$39:$A$782,$A101,СВЦЭМ!$B$39:$B$782,N$83)+'СЕТ СН'!$H$11+СВЦЭМ!$D$10+'СЕТ СН'!$H$6-'СЕТ СН'!$H$23</f>
        <v>2307.6798841600003</v>
      </c>
      <c r="O101" s="36">
        <f>SUMIFS(СВЦЭМ!$D$39:$D$782,СВЦЭМ!$A$39:$A$782,$A101,СВЦЭМ!$B$39:$B$782,O$83)+'СЕТ СН'!$H$11+СВЦЭМ!$D$10+'СЕТ СН'!$H$6-'СЕТ СН'!$H$23</f>
        <v>2293.7902940100003</v>
      </c>
      <c r="P101" s="36">
        <f>SUMIFS(СВЦЭМ!$D$39:$D$782,СВЦЭМ!$A$39:$A$782,$A101,СВЦЭМ!$B$39:$B$782,P$83)+'СЕТ СН'!$H$11+СВЦЭМ!$D$10+'СЕТ СН'!$H$6-'СЕТ СН'!$H$23</f>
        <v>2300.6285424100001</v>
      </c>
      <c r="Q101" s="36">
        <f>SUMIFS(СВЦЭМ!$D$39:$D$782,СВЦЭМ!$A$39:$A$782,$A101,СВЦЭМ!$B$39:$B$782,Q$83)+'СЕТ СН'!$H$11+СВЦЭМ!$D$10+'СЕТ СН'!$H$6-'СЕТ СН'!$H$23</f>
        <v>2320.1858568600001</v>
      </c>
      <c r="R101" s="36">
        <f>SUMIFS(СВЦЭМ!$D$39:$D$782,СВЦЭМ!$A$39:$A$782,$A101,СВЦЭМ!$B$39:$B$782,R$83)+'СЕТ СН'!$H$11+СВЦЭМ!$D$10+'СЕТ СН'!$H$6-'СЕТ СН'!$H$23</f>
        <v>2304.7494986800002</v>
      </c>
      <c r="S101" s="36">
        <f>SUMIFS(СВЦЭМ!$D$39:$D$782,СВЦЭМ!$A$39:$A$782,$A101,СВЦЭМ!$B$39:$B$782,S$83)+'СЕТ СН'!$H$11+СВЦЭМ!$D$10+'СЕТ СН'!$H$6-'СЕТ СН'!$H$23</f>
        <v>2282.4781968899997</v>
      </c>
      <c r="T101" s="36">
        <f>SUMIFS(СВЦЭМ!$D$39:$D$782,СВЦЭМ!$A$39:$A$782,$A101,СВЦЭМ!$B$39:$B$782,T$83)+'СЕТ СН'!$H$11+СВЦЭМ!$D$10+'СЕТ СН'!$H$6-'СЕТ СН'!$H$23</f>
        <v>2242.1743295699998</v>
      </c>
      <c r="U101" s="36">
        <f>SUMIFS(СВЦЭМ!$D$39:$D$782,СВЦЭМ!$A$39:$A$782,$A101,СВЦЭМ!$B$39:$B$782,U$83)+'СЕТ СН'!$H$11+СВЦЭМ!$D$10+'СЕТ СН'!$H$6-'СЕТ СН'!$H$23</f>
        <v>2224.9929184499997</v>
      </c>
      <c r="V101" s="36">
        <f>SUMIFS(СВЦЭМ!$D$39:$D$782,СВЦЭМ!$A$39:$A$782,$A101,СВЦЭМ!$B$39:$B$782,V$83)+'СЕТ СН'!$H$11+СВЦЭМ!$D$10+'СЕТ СН'!$H$6-'СЕТ СН'!$H$23</f>
        <v>2241.2343469400003</v>
      </c>
      <c r="W101" s="36">
        <f>SUMIFS(СВЦЭМ!$D$39:$D$782,СВЦЭМ!$A$39:$A$782,$A101,СВЦЭМ!$B$39:$B$782,W$83)+'СЕТ СН'!$H$11+СВЦЭМ!$D$10+'СЕТ СН'!$H$6-'СЕТ СН'!$H$23</f>
        <v>2266.6266826700003</v>
      </c>
      <c r="X101" s="36">
        <f>SUMIFS(СВЦЭМ!$D$39:$D$782,СВЦЭМ!$A$39:$A$782,$A101,СВЦЭМ!$B$39:$B$782,X$83)+'СЕТ СН'!$H$11+СВЦЭМ!$D$10+'СЕТ СН'!$H$6-'СЕТ СН'!$H$23</f>
        <v>2323.7186856799999</v>
      </c>
      <c r="Y101" s="36">
        <f>SUMIFS(СВЦЭМ!$D$39:$D$782,СВЦЭМ!$A$39:$A$782,$A101,СВЦЭМ!$B$39:$B$782,Y$83)+'СЕТ СН'!$H$11+СВЦЭМ!$D$10+'СЕТ СН'!$H$6-'СЕТ СН'!$H$23</f>
        <v>2402.8942947</v>
      </c>
    </row>
    <row r="102" spans="1:25" ht="15.75" x14ac:dyDescent="0.2">
      <c r="A102" s="35">
        <f t="shared" si="2"/>
        <v>45584</v>
      </c>
      <c r="B102" s="36">
        <f>SUMIFS(СВЦЭМ!$D$39:$D$782,СВЦЭМ!$A$39:$A$782,$A102,СВЦЭМ!$B$39:$B$782,B$83)+'СЕТ СН'!$H$11+СВЦЭМ!$D$10+'СЕТ СН'!$H$6-'СЕТ СН'!$H$23</f>
        <v>2340.2783368</v>
      </c>
      <c r="C102" s="36">
        <f>SUMIFS(СВЦЭМ!$D$39:$D$782,СВЦЭМ!$A$39:$A$782,$A102,СВЦЭМ!$B$39:$B$782,C$83)+'СЕТ СН'!$H$11+СВЦЭМ!$D$10+'СЕТ СН'!$H$6-'СЕТ СН'!$H$23</f>
        <v>2389.8400879800001</v>
      </c>
      <c r="D102" s="36">
        <f>SUMIFS(СВЦЭМ!$D$39:$D$782,СВЦЭМ!$A$39:$A$782,$A102,СВЦЭМ!$B$39:$B$782,D$83)+'СЕТ СН'!$H$11+СВЦЭМ!$D$10+'СЕТ СН'!$H$6-'СЕТ СН'!$H$23</f>
        <v>2461.3098719500003</v>
      </c>
      <c r="E102" s="36">
        <f>SUMIFS(СВЦЭМ!$D$39:$D$782,СВЦЭМ!$A$39:$A$782,$A102,СВЦЭМ!$B$39:$B$782,E$83)+'СЕТ СН'!$H$11+СВЦЭМ!$D$10+'СЕТ СН'!$H$6-'СЕТ СН'!$H$23</f>
        <v>2468.3614934899997</v>
      </c>
      <c r="F102" s="36">
        <f>SUMIFS(СВЦЭМ!$D$39:$D$782,СВЦЭМ!$A$39:$A$782,$A102,СВЦЭМ!$B$39:$B$782,F$83)+'СЕТ СН'!$H$11+СВЦЭМ!$D$10+'СЕТ СН'!$H$6-'СЕТ СН'!$H$23</f>
        <v>2475.5535548600001</v>
      </c>
      <c r="G102" s="36">
        <f>SUMIFS(СВЦЭМ!$D$39:$D$782,СВЦЭМ!$A$39:$A$782,$A102,СВЦЭМ!$B$39:$B$782,G$83)+'СЕТ СН'!$H$11+СВЦЭМ!$D$10+'СЕТ СН'!$H$6-'СЕТ СН'!$H$23</f>
        <v>2470.53500876</v>
      </c>
      <c r="H102" s="36">
        <f>SUMIFS(СВЦЭМ!$D$39:$D$782,СВЦЭМ!$A$39:$A$782,$A102,СВЦЭМ!$B$39:$B$782,H$83)+'СЕТ СН'!$H$11+СВЦЭМ!$D$10+'СЕТ СН'!$H$6-'СЕТ СН'!$H$23</f>
        <v>2445.3347462800002</v>
      </c>
      <c r="I102" s="36">
        <f>SUMIFS(СВЦЭМ!$D$39:$D$782,СВЦЭМ!$A$39:$A$782,$A102,СВЦЭМ!$B$39:$B$782,I$83)+'СЕТ СН'!$H$11+СВЦЭМ!$D$10+'СЕТ СН'!$H$6-'СЕТ СН'!$H$23</f>
        <v>2459.2643084599999</v>
      </c>
      <c r="J102" s="36">
        <f>SUMIFS(СВЦЭМ!$D$39:$D$782,СВЦЭМ!$A$39:$A$782,$A102,СВЦЭМ!$B$39:$B$782,J$83)+'СЕТ СН'!$H$11+СВЦЭМ!$D$10+'СЕТ СН'!$H$6-'СЕТ СН'!$H$23</f>
        <v>2357.9897802699998</v>
      </c>
      <c r="K102" s="36">
        <f>SUMIFS(СВЦЭМ!$D$39:$D$782,СВЦЭМ!$A$39:$A$782,$A102,СВЦЭМ!$B$39:$B$782,K$83)+'СЕТ СН'!$H$11+СВЦЭМ!$D$10+'СЕТ СН'!$H$6-'СЕТ СН'!$H$23</f>
        <v>2262.4459230000002</v>
      </c>
      <c r="L102" s="36">
        <f>SUMIFS(СВЦЭМ!$D$39:$D$782,СВЦЭМ!$A$39:$A$782,$A102,СВЦЭМ!$B$39:$B$782,L$83)+'СЕТ СН'!$H$11+СВЦЭМ!$D$10+'СЕТ СН'!$H$6-'СЕТ СН'!$H$23</f>
        <v>2225.2996104900003</v>
      </c>
      <c r="M102" s="36">
        <f>SUMIFS(СВЦЭМ!$D$39:$D$782,СВЦЭМ!$A$39:$A$782,$A102,СВЦЭМ!$B$39:$B$782,M$83)+'СЕТ СН'!$H$11+СВЦЭМ!$D$10+'СЕТ СН'!$H$6-'СЕТ СН'!$H$23</f>
        <v>2240.4341681200003</v>
      </c>
      <c r="N102" s="36">
        <f>SUMIFS(СВЦЭМ!$D$39:$D$782,СВЦЭМ!$A$39:$A$782,$A102,СВЦЭМ!$B$39:$B$782,N$83)+'СЕТ СН'!$H$11+СВЦЭМ!$D$10+'СЕТ СН'!$H$6-'СЕТ СН'!$H$23</f>
        <v>2258.4617619000001</v>
      </c>
      <c r="O102" s="36">
        <f>SUMIFS(СВЦЭМ!$D$39:$D$782,СВЦЭМ!$A$39:$A$782,$A102,СВЦЭМ!$B$39:$B$782,O$83)+'СЕТ СН'!$H$11+СВЦЭМ!$D$10+'СЕТ СН'!$H$6-'СЕТ СН'!$H$23</f>
        <v>2270.96395226</v>
      </c>
      <c r="P102" s="36">
        <f>SUMIFS(СВЦЭМ!$D$39:$D$782,СВЦЭМ!$A$39:$A$782,$A102,СВЦЭМ!$B$39:$B$782,P$83)+'СЕТ СН'!$H$11+СВЦЭМ!$D$10+'СЕТ СН'!$H$6-'СЕТ СН'!$H$23</f>
        <v>2293.4782341700002</v>
      </c>
      <c r="Q102" s="36">
        <f>SUMIFS(СВЦЭМ!$D$39:$D$782,СВЦЭМ!$A$39:$A$782,$A102,СВЦЭМ!$B$39:$B$782,Q$83)+'СЕТ СН'!$H$11+СВЦЭМ!$D$10+'СЕТ СН'!$H$6-'СЕТ СН'!$H$23</f>
        <v>2299.8235401800002</v>
      </c>
      <c r="R102" s="36">
        <f>SUMIFS(СВЦЭМ!$D$39:$D$782,СВЦЭМ!$A$39:$A$782,$A102,СВЦЭМ!$B$39:$B$782,R$83)+'СЕТ СН'!$H$11+СВЦЭМ!$D$10+'СЕТ СН'!$H$6-'СЕТ СН'!$H$23</f>
        <v>2303.61873264</v>
      </c>
      <c r="S102" s="36">
        <f>SUMIFS(СВЦЭМ!$D$39:$D$782,СВЦЭМ!$A$39:$A$782,$A102,СВЦЭМ!$B$39:$B$782,S$83)+'СЕТ СН'!$H$11+СВЦЭМ!$D$10+'СЕТ СН'!$H$6-'СЕТ СН'!$H$23</f>
        <v>2294.7161294899997</v>
      </c>
      <c r="T102" s="36">
        <f>SUMIFS(СВЦЭМ!$D$39:$D$782,СВЦЭМ!$A$39:$A$782,$A102,СВЦЭМ!$B$39:$B$782,T$83)+'СЕТ СН'!$H$11+СВЦЭМ!$D$10+'СЕТ СН'!$H$6-'СЕТ СН'!$H$23</f>
        <v>2226.5281757399998</v>
      </c>
      <c r="U102" s="36">
        <f>SUMIFS(СВЦЭМ!$D$39:$D$782,СВЦЭМ!$A$39:$A$782,$A102,СВЦЭМ!$B$39:$B$782,U$83)+'СЕТ СН'!$H$11+СВЦЭМ!$D$10+'СЕТ СН'!$H$6-'СЕТ СН'!$H$23</f>
        <v>2201.3089483900003</v>
      </c>
      <c r="V102" s="36">
        <f>SUMIFS(СВЦЭМ!$D$39:$D$782,СВЦЭМ!$A$39:$A$782,$A102,СВЦЭМ!$B$39:$B$782,V$83)+'СЕТ СН'!$H$11+СВЦЭМ!$D$10+'СЕТ СН'!$H$6-'СЕТ СН'!$H$23</f>
        <v>2212.4583866600001</v>
      </c>
      <c r="W102" s="36">
        <f>SUMIFS(СВЦЭМ!$D$39:$D$782,СВЦЭМ!$A$39:$A$782,$A102,СВЦЭМ!$B$39:$B$782,W$83)+'СЕТ СН'!$H$11+СВЦЭМ!$D$10+'СЕТ СН'!$H$6-'СЕТ СН'!$H$23</f>
        <v>2230.4093050000001</v>
      </c>
      <c r="X102" s="36">
        <f>SUMIFS(СВЦЭМ!$D$39:$D$782,СВЦЭМ!$A$39:$A$782,$A102,СВЦЭМ!$B$39:$B$782,X$83)+'СЕТ СН'!$H$11+СВЦЭМ!$D$10+'СЕТ СН'!$H$6-'СЕТ СН'!$H$23</f>
        <v>2286.4746976799997</v>
      </c>
      <c r="Y102" s="36">
        <f>SUMIFS(СВЦЭМ!$D$39:$D$782,СВЦЭМ!$A$39:$A$782,$A102,СВЦЭМ!$B$39:$B$782,Y$83)+'СЕТ СН'!$H$11+СВЦЭМ!$D$10+'СЕТ СН'!$H$6-'СЕТ СН'!$H$23</f>
        <v>2318.73312321</v>
      </c>
    </row>
    <row r="103" spans="1:25" ht="15.75" x14ac:dyDescent="0.2">
      <c r="A103" s="35">
        <f t="shared" si="2"/>
        <v>45585</v>
      </c>
      <c r="B103" s="36">
        <f>SUMIFS(СВЦЭМ!$D$39:$D$782,СВЦЭМ!$A$39:$A$782,$A103,СВЦЭМ!$B$39:$B$782,B$83)+'СЕТ СН'!$H$11+СВЦЭМ!$D$10+'СЕТ СН'!$H$6-'СЕТ СН'!$H$23</f>
        <v>2388.43482012</v>
      </c>
      <c r="C103" s="36">
        <f>SUMIFS(СВЦЭМ!$D$39:$D$782,СВЦЭМ!$A$39:$A$782,$A103,СВЦЭМ!$B$39:$B$782,C$83)+'СЕТ СН'!$H$11+СВЦЭМ!$D$10+'СЕТ СН'!$H$6-'СЕТ СН'!$H$23</f>
        <v>2451.7910084800001</v>
      </c>
      <c r="D103" s="36">
        <f>SUMIFS(СВЦЭМ!$D$39:$D$782,СВЦЭМ!$A$39:$A$782,$A103,СВЦЭМ!$B$39:$B$782,D$83)+'СЕТ СН'!$H$11+СВЦЭМ!$D$10+'СЕТ СН'!$H$6-'СЕТ СН'!$H$23</f>
        <v>2484.2995210199997</v>
      </c>
      <c r="E103" s="36">
        <f>SUMIFS(СВЦЭМ!$D$39:$D$782,СВЦЭМ!$A$39:$A$782,$A103,СВЦЭМ!$B$39:$B$782,E$83)+'СЕТ СН'!$H$11+СВЦЭМ!$D$10+'СЕТ СН'!$H$6-'СЕТ СН'!$H$23</f>
        <v>2505.3523425000003</v>
      </c>
      <c r="F103" s="36">
        <f>SUMIFS(СВЦЭМ!$D$39:$D$782,СВЦЭМ!$A$39:$A$782,$A103,СВЦЭМ!$B$39:$B$782,F$83)+'СЕТ СН'!$H$11+СВЦЭМ!$D$10+'СЕТ СН'!$H$6-'СЕТ СН'!$H$23</f>
        <v>2506.0093530700001</v>
      </c>
      <c r="G103" s="36">
        <f>SUMIFS(СВЦЭМ!$D$39:$D$782,СВЦЭМ!$A$39:$A$782,$A103,СВЦЭМ!$B$39:$B$782,G$83)+'СЕТ СН'!$H$11+СВЦЭМ!$D$10+'СЕТ СН'!$H$6-'СЕТ СН'!$H$23</f>
        <v>2490.0680499700002</v>
      </c>
      <c r="H103" s="36">
        <f>SUMIFS(СВЦЭМ!$D$39:$D$782,СВЦЭМ!$A$39:$A$782,$A103,СВЦЭМ!$B$39:$B$782,H$83)+'СЕТ СН'!$H$11+СВЦЭМ!$D$10+'СЕТ СН'!$H$6-'СЕТ СН'!$H$23</f>
        <v>2467.5708423999999</v>
      </c>
      <c r="I103" s="36">
        <f>SUMIFS(СВЦЭМ!$D$39:$D$782,СВЦЭМ!$A$39:$A$782,$A103,СВЦЭМ!$B$39:$B$782,I$83)+'СЕТ СН'!$H$11+СВЦЭМ!$D$10+'СЕТ СН'!$H$6-'СЕТ СН'!$H$23</f>
        <v>2424.0529370900003</v>
      </c>
      <c r="J103" s="36">
        <f>SUMIFS(СВЦЭМ!$D$39:$D$782,СВЦЭМ!$A$39:$A$782,$A103,СВЦЭМ!$B$39:$B$782,J$83)+'СЕТ СН'!$H$11+СВЦЭМ!$D$10+'СЕТ СН'!$H$6-'СЕТ СН'!$H$23</f>
        <v>2341.3910672700003</v>
      </c>
      <c r="K103" s="36">
        <f>SUMIFS(СВЦЭМ!$D$39:$D$782,СВЦЭМ!$A$39:$A$782,$A103,СВЦЭМ!$B$39:$B$782,K$83)+'СЕТ СН'!$H$11+СВЦЭМ!$D$10+'СЕТ СН'!$H$6-'СЕТ СН'!$H$23</f>
        <v>2277.3316403600002</v>
      </c>
      <c r="L103" s="36">
        <f>SUMIFS(СВЦЭМ!$D$39:$D$782,СВЦЭМ!$A$39:$A$782,$A103,СВЦЭМ!$B$39:$B$782,L$83)+'СЕТ СН'!$H$11+СВЦЭМ!$D$10+'СЕТ СН'!$H$6-'СЕТ СН'!$H$23</f>
        <v>2269.9653122999998</v>
      </c>
      <c r="M103" s="36">
        <f>SUMIFS(СВЦЭМ!$D$39:$D$782,СВЦЭМ!$A$39:$A$782,$A103,СВЦЭМ!$B$39:$B$782,M$83)+'СЕТ СН'!$H$11+СВЦЭМ!$D$10+'СЕТ СН'!$H$6-'СЕТ СН'!$H$23</f>
        <v>2272.7774859400001</v>
      </c>
      <c r="N103" s="36">
        <f>SUMIFS(СВЦЭМ!$D$39:$D$782,СВЦЭМ!$A$39:$A$782,$A103,СВЦЭМ!$B$39:$B$782,N$83)+'СЕТ СН'!$H$11+СВЦЭМ!$D$10+'СЕТ СН'!$H$6-'СЕТ СН'!$H$23</f>
        <v>2292.75881609</v>
      </c>
      <c r="O103" s="36">
        <f>SUMIFS(СВЦЭМ!$D$39:$D$782,СВЦЭМ!$A$39:$A$782,$A103,СВЦЭМ!$B$39:$B$782,O$83)+'СЕТ СН'!$H$11+СВЦЭМ!$D$10+'СЕТ СН'!$H$6-'СЕТ СН'!$H$23</f>
        <v>2316.60221684</v>
      </c>
      <c r="P103" s="36">
        <f>SUMIFS(СВЦЭМ!$D$39:$D$782,СВЦЭМ!$A$39:$A$782,$A103,СВЦЭМ!$B$39:$B$782,P$83)+'СЕТ СН'!$H$11+СВЦЭМ!$D$10+'СЕТ СН'!$H$6-'СЕТ СН'!$H$23</f>
        <v>2331.4121291199999</v>
      </c>
      <c r="Q103" s="36">
        <f>SUMIFS(СВЦЭМ!$D$39:$D$782,СВЦЭМ!$A$39:$A$782,$A103,СВЦЭМ!$B$39:$B$782,Q$83)+'СЕТ СН'!$H$11+СВЦЭМ!$D$10+'СЕТ СН'!$H$6-'СЕТ СН'!$H$23</f>
        <v>2327.1515877399997</v>
      </c>
      <c r="R103" s="36">
        <f>SUMIFS(СВЦЭМ!$D$39:$D$782,СВЦЭМ!$A$39:$A$782,$A103,СВЦЭМ!$B$39:$B$782,R$83)+'СЕТ СН'!$H$11+СВЦЭМ!$D$10+'СЕТ СН'!$H$6-'СЕТ СН'!$H$23</f>
        <v>2314.9071166700001</v>
      </c>
      <c r="S103" s="36">
        <f>SUMIFS(СВЦЭМ!$D$39:$D$782,СВЦЭМ!$A$39:$A$782,$A103,СВЦЭМ!$B$39:$B$782,S$83)+'СЕТ СН'!$H$11+СВЦЭМ!$D$10+'СЕТ СН'!$H$6-'СЕТ СН'!$H$23</f>
        <v>2273.2476364200002</v>
      </c>
      <c r="T103" s="36">
        <f>SUMIFS(СВЦЭМ!$D$39:$D$782,СВЦЭМ!$A$39:$A$782,$A103,СВЦЭМ!$B$39:$B$782,T$83)+'СЕТ СН'!$H$11+СВЦЭМ!$D$10+'СЕТ СН'!$H$6-'СЕТ СН'!$H$23</f>
        <v>2207.3400293700001</v>
      </c>
      <c r="U103" s="36">
        <f>SUMIFS(СВЦЭМ!$D$39:$D$782,СВЦЭМ!$A$39:$A$782,$A103,СВЦЭМ!$B$39:$B$782,U$83)+'СЕТ СН'!$H$11+СВЦЭМ!$D$10+'СЕТ СН'!$H$6-'СЕТ СН'!$H$23</f>
        <v>2157.5079874499997</v>
      </c>
      <c r="V103" s="36">
        <f>SUMIFS(СВЦЭМ!$D$39:$D$782,СВЦЭМ!$A$39:$A$782,$A103,СВЦЭМ!$B$39:$B$782,V$83)+'СЕТ СН'!$H$11+СВЦЭМ!$D$10+'СЕТ СН'!$H$6-'СЕТ СН'!$H$23</f>
        <v>2173.9910858499998</v>
      </c>
      <c r="W103" s="36">
        <f>SUMIFS(СВЦЭМ!$D$39:$D$782,СВЦЭМ!$A$39:$A$782,$A103,СВЦЭМ!$B$39:$B$782,W$83)+'СЕТ СН'!$H$11+СВЦЭМ!$D$10+'СЕТ СН'!$H$6-'СЕТ СН'!$H$23</f>
        <v>2217.95592683</v>
      </c>
      <c r="X103" s="36">
        <f>SUMIFS(СВЦЭМ!$D$39:$D$782,СВЦЭМ!$A$39:$A$782,$A103,СВЦЭМ!$B$39:$B$782,X$83)+'СЕТ СН'!$H$11+СВЦЭМ!$D$10+'СЕТ СН'!$H$6-'СЕТ СН'!$H$23</f>
        <v>2293.9888264800002</v>
      </c>
      <c r="Y103" s="36">
        <f>SUMIFS(СВЦЭМ!$D$39:$D$782,СВЦЭМ!$A$39:$A$782,$A103,СВЦЭМ!$B$39:$B$782,Y$83)+'СЕТ СН'!$H$11+СВЦЭМ!$D$10+'СЕТ СН'!$H$6-'СЕТ СН'!$H$23</f>
        <v>2355.19898784</v>
      </c>
    </row>
    <row r="104" spans="1:25" ht="15.75" x14ac:dyDescent="0.2">
      <c r="A104" s="35">
        <f t="shared" si="2"/>
        <v>45586</v>
      </c>
      <c r="B104" s="36">
        <f>SUMIFS(СВЦЭМ!$D$39:$D$782,СВЦЭМ!$A$39:$A$782,$A104,СВЦЭМ!$B$39:$B$782,B$83)+'СЕТ СН'!$H$11+СВЦЭМ!$D$10+'СЕТ СН'!$H$6-'СЕТ СН'!$H$23</f>
        <v>2458.3598655300002</v>
      </c>
      <c r="C104" s="36">
        <f>SUMIFS(СВЦЭМ!$D$39:$D$782,СВЦЭМ!$A$39:$A$782,$A104,СВЦЭМ!$B$39:$B$782,C$83)+'СЕТ СН'!$H$11+СВЦЭМ!$D$10+'СЕТ СН'!$H$6-'СЕТ СН'!$H$23</f>
        <v>2493.26712937</v>
      </c>
      <c r="D104" s="36">
        <f>SUMIFS(СВЦЭМ!$D$39:$D$782,СВЦЭМ!$A$39:$A$782,$A104,СВЦЭМ!$B$39:$B$782,D$83)+'СЕТ СН'!$H$11+СВЦЭМ!$D$10+'СЕТ СН'!$H$6-'СЕТ СН'!$H$23</f>
        <v>2512.5882363400001</v>
      </c>
      <c r="E104" s="36">
        <f>SUMIFS(СВЦЭМ!$D$39:$D$782,СВЦЭМ!$A$39:$A$782,$A104,СВЦЭМ!$B$39:$B$782,E$83)+'СЕТ СН'!$H$11+СВЦЭМ!$D$10+'СЕТ СН'!$H$6-'СЕТ СН'!$H$23</f>
        <v>2519.8917337499997</v>
      </c>
      <c r="F104" s="36">
        <f>SUMIFS(СВЦЭМ!$D$39:$D$782,СВЦЭМ!$A$39:$A$782,$A104,СВЦЭМ!$B$39:$B$782,F$83)+'СЕТ СН'!$H$11+СВЦЭМ!$D$10+'СЕТ СН'!$H$6-'СЕТ СН'!$H$23</f>
        <v>2524.5014393299998</v>
      </c>
      <c r="G104" s="36">
        <f>SUMIFS(СВЦЭМ!$D$39:$D$782,СВЦЭМ!$A$39:$A$782,$A104,СВЦЭМ!$B$39:$B$782,G$83)+'СЕТ СН'!$H$11+СВЦЭМ!$D$10+'СЕТ СН'!$H$6-'СЕТ СН'!$H$23</f>
        <v>2518.40993149</v>
      </c>
      <c r="H104" s="36">
        <f>SUMIFS(СВЦЭМ!$D$39:$D$782,СВЦЭМ!$A$39:$A$782,$A104,СВЦЭМ!$B$39:$B$782,H$83)+'СЕТ СН'!$H$11+СВЦЭМ!$D$10+'СЕТ СН'!$H$6-'СЕТ СН'!$H$23</f>
        <v>2428.7899633100001</v>
      </c>
      <c r="I104" s="36">
        <f>SUMIFS(СВЦЭМ!$D$39:$D$782,СВЦЭМ!$A$39:$A$782,$A104,СВЦЭМ!$B$39:$B$782,I$83)+'СЕТ СН'!$H$11+СВЦЭМ!$D$10+'СЕТ СН'!$H$6-'СЕТ СН'!$H$23</f>
        <v>2334.2133013000002</v>
      </c>
      <c r="J104" s="36">
        <f>SUMIFS(СВЦЭМ!$D$39:$D$782,СВЦЭМ!$A$39:$A$782,$A104,СВЦЭМ!$B$39:$B$782,J$83)+'СЕТ СН'!$H$11+СВЦЭМ!$D$10+'СЕТ СН'!$H$6-'СЕТ СН'!$H$23</f>
        <v>2283.47168994</v>
      </c>
      <c r="K104" s="36">
        <f>SUMIFS(СВЦЭМ!$D$39:$D$782,СВЦЭМ!$A$39:$A$782,$A104,СВЦЭМ!$B$39:$B$782,K$83)+'СЕТ СН'!$H$11+СВЦЭМ!$D$10+'СЕТ СН'!$H$6-'СЕТ СН'!$H$23</f>
        <v>2250.5005162400003</v>
      </c>
      <c r="L104" s="36">
        <f>SUMIFS(СВЦЭМ!$D$39:$D$782,СВЦЭМ!$A$39:$A$782,$A104,СВЦЭМ!$B$39:$B$782,L$83)+'СЕТ СН'!$H$11+СВЦЭМ!$D$10+'СЕТ СН'!$H$6-'СЕТ СН'!$H$23</f>
        <v>2277.35556658</v>
      </c>
      <c r="M104" s="36">
        <f>SUMIFS(СВЦЭМ!$D$39:$D$782,СВЦЭМ!$A$39:$A$782,$A104,СВЦЭМ!$B$39:$B$782,M$83)+'СЕТ СН'!$H$11+СВЦЭМ!$D$10+'СЕТ СН'!$H$6-'СЕТ СН'!$H$23</f>
        <v>2307.4578318000003</v>
      </c>
      <c r="N104" s="36">
        <f>SUMIFS(СВЦЭМ!$D$39:$D$782,СВЦЭМ!$A$39:$A$782,$A104,СВЦЭМ!$B$39:$B$782,N$83)+'СЕТ СН'!$H$11+СВЦЭМ!$D$10+'СЕТ СН'!$H$6-'СЕТ СН'!$H$23</f>
        <v>2354.1016131599999</v>
      </c>
      <c r="O104" s="36">
        <f>SUMIFS(СВЦЭМ!$D$39:$D$782,СВЦЭМ!$A$39:$A$782,$A104,СВЦЭМ!$B$39:$B$782,O$83)+'СЕТ СН'!$H$11+СВЦЭМ!$D$10+'СЕТ СН'!$H$6-'СЕТ СН'!$H$23</f>
        <v>2336.4327978599999</v>
      </c>
      <c r="P104" s="36">
        <f>SUMIFS(СВЦЭМ!$D$39:$D$782,СВЦЭМ!$A$39:$A$782,$A104,СВЦЭМ!$B$39:$B$782,P$83)+'СЕТ СН'!$H$11+СВЦЭМ!$D$10+'СЕТ СН'!$H$6-'СЕТ СН'!$H$23</f>
        <v>2347.6017349000003</v>
      </c>
      <c r="Q104" s="36">
        <f>SUMIFS(СВЦЭМ!$D$39:$D$782,СВЦЭМ!$A$39:$A$782,$A104,СВЦЭМ!$B$39:$B$782,Q$83)+'СЕТ СН'!$H$11+СВЦЭМ!$D$10+'СЕТ СН'!$H$6-'СЕТ СН'!$H$23</f>
        <v>2360.1941830300002</v>
      </c>
      <c r="R104" s="36">
        <f>SUMIFS(СВЦЭМ!$D$39:$D$782,СВЦЭМ!$A$39:$A$782,$A104,СВЦЭМ!$B$39:$B$782,R$83)+'СЕТ СН'!$H$11+СВЦЭМ!$D$10+'СЕТ СН'!$H$6-'СЕТ СН'!$H$23</f>
        <v>2367.5274005299998</v>
      </c>
      <c r="S104" s="36">
        <f>SUMIFS(СВЦЭМ!$D$39:$D$782,СВЦЭМ!$A$39:$A$782,$A104,СВЦЭМ!$B$39:$B$782,S$83)+'СЕТ СН'!$H$11+СВЦЭМ!$D$10+'СЕТ СН'!$H$6-'СЕТ СН'!$H$23</f>
        <v>2323.0030219700002</v>
      </c>
      <c r="T104" s="36">
        <f>SUMIFS(СВЦЭМ!$D$39:$D$782,СВЦЭМ!$A$39:$A$782,$A104,СВЦЭМ!$B$39:$B$782,T$83)+'СЕТ СН'!$H$11+СВЦЭМ!$D$10+'СЕТ СН'!$H$6-'СЕТ СН'!$H$23</f>
        <v>2235.5096961600002</v>
      </c>
      <c r="U104" s="36">
        <f>SUMIFS(СВЦЭМ!$D$39:$D$782,СВЦЭМ!$A$39:$A$782,$A104,СВЦЭМ!$B$39:$B$782,U$83)+'СЕТ СН'!$H$11+СВЦЭМ!$D$10+'СЕТ СН'!$H$6-'СЕТ СН'!$H$23</f>
        <v>2227.0132364400001</v>
      </c>
      <c r="V104" s="36">
        <f>SUMIFS(СВЦЭМ!$D$39:$D$782,СВЦЭМ!$A$39:$A$782,$A104,СВЦЭМ!$B$39:$B$782,V$83)+'СЕТ СН'!$H$11+СВЦЭМ!$D$10+'СЕТ СН'!$H$6-'СЕТ СН'!$H$23</f>
        <v>2239.44578293</v>
      </c>
      <c r="W104" s="36">
        <f>SUMIFS(СВЦЭМ!$D$39:$D$782,СВЦЭМ!$A$39:$A$782,$A104,СВЦЭМ!$B$39:$B$782,W$83)+'СЕТ СН'!$H$11+СВЦЭМ!$D$10+'СЕТ СН'!$H$6-'СЕТ СН'!$H$23</f>
        <v>2276.0814523399999</v>
      </c>
      <c r="X104" s="36">
        <f>SUMIFS(СВЦЭМ!$D$39:$D$782,СВЦЭМ!$A$39:$A$782,$A104,СВЦЭМ!$B$39:$B$782,X$83)+'СЕТ СН'!$H$11+СВЦЭМ!$D$10+'СЕТ СН'!$H$6-'СЕТ СН'!$H$23</f>
        <v>2354.3434512499998</v>
      </c>
      <c r="Y104" s="36">
        <f>SUMIFS(СВЦЭМ!$D$39:$D$782,СВЦЭМ!$A$39:$A$782,$A104,СВЦЭМ!$B$39:$B$782,Y$83)+'СЕТ СН'!$H$11+СВЦЭМ!$D$10+'СЕТ СН'!$H$6-'СЕТ СН'!$H$23</f>
        <v>2374.0220444699999</v>
      </c>
    </row>
    <row r="105" spans="1:25" ht="15.75" x14ac:dyDescent="0.2">
      <c r="A105" s="35">
        <f t="shared" si="2"/>
        <v>45587</v>
      </c>
      <c r="B105" s="36">
        <f>SUMIFS(СВЦЭМ!$D$39:$D$782,СВЦЭМ!$A$39:$A$782,$A105,СВЦЭМ!$B$39:$B$782,B$83)+'СЕТ СН'!$H$11+СВЦЭМ!$D$10+'СЕТ СН'!$H$6-'СЕТ СН'!$H$23</f>
        <v>2352.3662452200001</v>
      </c>
      <c r="C105" s="36">
        <f>SUMIFS(СВЦЭМ!$D$39:$D$782,СВЦЭМ!$A$39:$A$782,$A105,СВЦЭМ!$B$39:$B$782,C$83)+'СЕТ СН'!$H$11+СВЦЭМ!$D$10+'СЕТ СН'!$H$6-'СЕТ СН'!$H$23</f>
        <v>2379.96517219</v>
      </c>
      <c r="D105" s="36">
        <f>SUMIFS(СВЦЭМ!$D$39:$D$782,СВЦЭМ!$A$39:$A$782,$A105,СВЦЭМ!$B$39:$B$782,D$83)+'СЕТ СН'!$H$11+СВЦЭМ!$D$10+'СЕТ СН'!$H$6-'СЕТ СН'!$H$23</f>
        <v>2388.7864082999999</v>
      </c>
      <c r="E105" s="36">
        <f>SUMIFS(СВЦЭМ!$D$39:$D$782,СВЦЭМ!$A$39:$A$782,$A105,СВЦЭМ!$B$39:$B$782,E$83)+'СЕТ СН'!$H$11+СВЦЭМ!$D$10+'СЕТ СН'!$H$6-'СЕТ СН'!$H$23</f>
        <v>2459.90049662</v>
      </c>
      <c r="F105" s="36">
        <f>SUMIFS(СВЦЭМ!$D$39:$D$782,СВЦЭМ!$A$39:$A$782,$A105,СВЦЭМ!$B$39:$B$782,F$83)+'СЕТ СН'!$H$11+СВЦЭМ!$D$10+'СЕТ СН'!$H$6-'СЕТ СН'!$H$23</f>
        <v>2467.6302443900004</v>
      </c>
      <c r="G105" s="36">
        <f>SUMIFS(СВЦЭМ!$D$39:$D$782,СВЦЭМ!$A$39:$A$782,$A105,СВЦЭМ!$B$39:$B$782,G$83)+'СЕТ СН'!$H$11+СВЦЭМ!$D$10+'СЕТ СН'!$H$6-'СЕТ СН'!$H$23</f>
        <v>2451.3255009</v>
      </c>
      <c r="H105" s="36">
        <f>SUMIFS(СВЦЭМ!$D$39:$D$782,СВЦЭМ!$A$39:$A$782,$A105,СВЦЭМ!$B$39:$B$782,H$83)+'СЕТ СН'!$H$11+СВЦЭМ!$D$10+'СЕТ СН'!$H$6-'СЕТ СН'!$H$23</f>
        <v>2349.9314184300001</v>
      </c>
      <c r="I105" s="36">
        <f>SUMIFS(СВЦЭМ!$D$39:$D$782,СВЦЭМ!$A$39:$A$782,$A105,СВЦЭМ!$B$39:$B$782,I$83)+'СЕТ СН'!$H$11+СВЦЭМ!$D$10+'СЕТ СН'!$H$6-'СЕТ СН'!$H$23</f>
        <v>2274.5458908800001</v>
      </c>
      <c r="J105" s="36">
        <f>SUMIFS(СВЦЭМ!$D$39:$D$782,СВЦЭМ!$A$39:$A$782,$A105,СВЦЭМ!$B$39:$B$782,J$83)+'СЕТ СН'!$H$11+СВЦЭМ!$D$10+'СЕТ СН'!$H$6-'СЕТ СН'!$H$23</f>
        <v>2248.4620104200003</v>
      </c>
      <c r="K105" s="36">
        <f>SUMIFS(СВЦЭМ!$D$39:$D$782,СВЦЭМ!$A$39:$A$782,$A105,СВЦЭМ!$B$39:$B$782,K$83)+'СЕТ СН'!$H$11+СВЦЭМ!$D$10+'СЕТ СН'!$H$6-'СЕТ СН'!$H$23</f>
        <v>2244.92519653</v>
      </c>
      <c r="L105" s="36">
        <f>SUMIFS(СВЦЭМ!$D$39:$D$782,СВЦЭМ!$A$39:$A$782,$A105,СВЦЭМ!$B$39:$B$782,L$83)+'СЕТ СН'!$H$11+СВЦЭМ!$D$10+'СЕТ СН'!$H$6-'СЕТ СН'!$H$23</f>
        <v>2218.5460967500003</v>
      </c>
      <c r="M105" s="36">
        <f>SUMIFS(СВЦЭМ!$D$39:$D$782,СВЦЭМ!$A$39:$A$782,$A105,СВЦЭМ!$B$39:$B$782,M$83)+'СЕТ СН'!$H$11+СВЦЭМ!$D$10+'СЕТ СН'!$H$6-'СЕТ СН'!$H$23</f>
        <v>2215.55794053</v>
      </c>
      <c r="N105" s="36">
        <f>SUMIFS(СВЦЭМ!$D$39:$D$782,СВЦЭМ!$A$39:$A$782,$A105,СВЦЭМ!$B$39:$B$782,N$83)+'СЕТ СН'!$H$11+СВЦЭМ!$D$10+'СЕТ СН'!$H$6-'СЕТ СН'!$H$23</f>
        <v>2222.4591168799998</v>
      </c>
      <c r="O105" s="36">
        <f>SUMIFS(СВЦЭМ!$D$39:$D$782,СВЦЭМ!$A$39:$A$782,$A105,СВЦЭМ!$B$39:$B$782,O$83)+'СЕТ СН'!$H$11+СВЦЭМ!$D$10+'СЕТ СН'!$H$6-'СЕТ СН'!$H$23</f>
        <v>2199.2267439500001</v>
      </c>
      <c r="P105" s="36">
        <f>SUMIFS(СВЦЭМ!$D$39:$D$782,СВЦЭМ!$A$39:$A$782,$A105,СВЦЭМ!$B$39:$B$782,P$83)+'СЕТ СН'!$H$11+СВЦЭМ!$D$10+'СЕТ СН'!$H$6-'СЕТ СН'!$H$23</f>
        <v>2210.6937779199998</v>
      </c>
      <c r="Q105" s="36">
        <f>SUMIFS(СВЦЭМ!$D$39:$D$782,СВЦЭМ!$A$39:$A$782,$A105,СВЦЭМ!$B$39:$B$782,Q$83)+'СЕТ СН'!$H$11+СВЦЭМ!$D$10+'СЕТ СН'!$H$6-'СЕТ СН'!$H$23</f>
        <v>2254.68386143</v>
      </c>
      <c r="R105" s="36">
        <f>SUMIFS(СВЦЭМ!$D$39:$D$782,СВЦЭМ!$A$39:$A$782,$A105,СВЦЭМ!$B$39:$B$782,R$83)+'СЕТ СН'!$H$11+СВЦЭМ!$D$10+'СЕТ СН'!$H$6-'СЕТ СН'!$H$23</f>
        <v>2246.76761343</v>
      </c>
      <c r="S105" s="36">
        <f>SUMIFS(СВЦЭМ!$D$39:$D$782,СВЦЭМ!$A$39:$A$782,$A105,СВЦЭМ!$B$39:$B$782,S$83)+'СЕТ СН'!$H$11+СВЦЭМ!$D$10+'СЕТ СН'!$H$6-'СЕТ СН'!$H$23</f>
        <v>2227.4033621099998</v>
      </c>
      <c r="T105" s="36">
        <f>SUMIFS(СВЦЭМ!$D$39:$D$782,СВЦЭМ!$A$39:$A$782,$A105,СВЦЭМ!$B$39:$B$782,T$83)+'СЕТ СН'!$H$11+СВЦЭМ!$D$10+'СЕТ СН'!$H$6-'СЕТ СН'!$H$23</f>
        <v>2182.28281466</v>
      </c>
      <c r="U105" s="36">
        <f>SUMIFS(СВЦЭМ!$D$39:$D$782,СВЦЭМ!$A$39:$A$782,$A105,СВЦЭМ!$B$39:$B$782,U$83)+'СЕТ СН'!$H$11+СВЦЭМ!$D$10+'СЕТ СН'!$H$6-'СЕТ СН'!$H$23</f>
        <v>2181.1156337100001</v>
      </c>
      <c r="V105" s="36">
        <f>SUMIFS(СВЦЭМ!$D$39:$D$782,СВЦЭМ!$A$39:$A$782,$A105,СВЦЭМ!$B$39:$B$782,V$83)+'СЕТ СН'!$H$11+СВЦЭМ!$D$10+'СЕТ СН'!$H$6-'СЕТ СН'!$H$23</f>
        <v>2193.7610933799997</v>
      </c>
      <c r="W105" s="36">
        <f>SUMIFS(СВЦЭМ!$D$39:$D$782,СВЦЭМ!$A$39:$A$782,$A105,СВЦЭМ!$B$39:$B$782,W$83)+'СЕТ СН'!$H$11+СВЦЭМ!$D$10+'СЕТ СН'!$H$6-'СЕТ СН'!$H$23</f>
        <v>2197.6110133900002</v>
      </c>
      <c r="X105" s="36">
        <f>SUMIFS(СВЦЭМ!$D$39:$D$782,СВЦЭМ!$A$39:$A$782,$A105,СВЦЭМ!$B$39:$B$782,X$83)+'СЕТ СН'!$H$11+СВЦЭМ!$D$10+'СЕТ СН'!$H$6-'СЕТ СН'!$H$23</f>
        <v>2250.8197067000001</v>
      </c>
      <c r="Y105" s="36">
        <f>SUMIFS(СВЦЭМ!$D$39:$D$782,СВЦЭМ!$A$39:$A$782,$A105,СВЦЭМ!$B$39:$B$782,Y$83)+'СЕТ СН'!$H$11+СВЦЭМ!$D$10+'СЕТ СН'!$H$6-'СЕТ СН'!$H$23</f>
        <v>2284.2262559999999</v>
      </c>
    </row>
    <row r="106" spans="1:25" ht="15.75" x14ac:dyDescent="0.2">
      <c r="A106" s="35">
        <f t="shared" si="2"/>
        <v>45588</v>
      </c>
      <c r="B106" s="36">
        <f>SUMIFS(СВЦЭМ!$D$39:$D$782,СВЦЭМ!$A$39:$A$782,$A106,СВЦЭМ!$B$39:$B$782,B$83)+'СЕТ СН'!$H$11+СВЦЭМ!$D$10+'СЕТ СН'!$H$6-'СЕТ СН'!$H$23</f>
        <v>2371.2569898900001</v>
      </c>
      <c r="C106" s="36">
        <f>SUMIFS(СВЦЭМ!$D$39:$D$782,СВЦЭМ!$A$39:$A$782,$A106,СВЦЭМ!$B$39:$B$782,C$83)+'СЕТ СН'!$H$11+СВЦЭМ!$D$10+'СЕТ СН'!$H$6-'СЕТ СН'!$H$23</f>
        <v>2421.6267512200002</v>
      </c>
      <c r="D106" s="36">
        <f>SUMIFS(СВЦЭМ!$D$39:$D$782,СВЦЭМ!$A$39:$A$782,$A106,СВЦЭМ!$B$39:$B$782,D$83)+'СЕТ СН'!$H$11+СВЦЭМ!$D$10+'СЕТ СН'!$H$6-'СЕТ СН'!$H$23</f>
        <v>2457.22516197</v>
      </c>
      <c r="E106" s="36">
        <f>SUMIFS(СВЦЭМ!$D$39:$D$782,СВЦЭМ!$A$39:$A$782,$A106,СВЦЭМ!$B$39:$B$782,E$83)+'СЕТ СН'!$H$11+СВЦЭМ!$D$10+'СЕТ СН'!$H$6-'СЕТ СН'!$H$23</f>
        <v>2473.6986257999997</v>
      </c>
      <c r="F106" s="36">
        <f>SUMIFS(СВЦЭМ!$D$39:$D$782,СВЦЭМ!$A$39:$A$782,$A106,СВЦЭМ!$B$39:$B$782,F$83)+'СЕТ СН'!$H$11+СВЦЭМ!$D$10+'СЕТ СН'!$H$6-'СЕТ СН'!$H$23</f>
        <v>2460.4726659899998</v>
      </c>
      <c r="G106" s="36">
        <f>SUMIFS(СВЦЭМ!$D$39:$D$782,СВЦЭМ!$A$39:$A$782,$A106,СВЦЭМ!$B$39:$B$782,G$83)+'СЕТ СН'!$H$11+СВЦЭМ!$D$10+'СЕТ СН'!$H$6-'СЕТ СН'!$H$23</f>
        <v>2427.0466494500001</v>
      </c>
      <c r="H106" s="36">
        <f>SUMIFS(СВЦЭМ!$D$39:$D$782,СВЦЭМ!$A$39:$A$782,$A106,СВЦЭМ!$B$39:$B$782,H$83)+'СЕТ СН'!$H$11+СВЦЭМ!$D$10+'СЕТ СН'!$H$6-'СЕТ СН'!$H$23</f>
        <v>2335.80139792</v>
      </c>
      <c r="I106" s="36">
        <f>SUMIFS(СВЦЭМ!$D$39:$D$782,СВЦЭМ!$A$39:$A$782,$A106,СВЦЭМ!$B$39:$B$782,I$83)+'СЕТ СН'!$H$11+СВЦЭМ!$D$10+'СЕТ СН'!$H$6-'СЕТ СН'!$H$23</f>
        <v>2256.1061360499998</v>
      </c>
      <c r="J106" s="36">
        <f>SUMIFS(СВЦЭМ!$D$39:$D$782,СВЦЭМ!$A$39:$A$782,$A106,СВЦЭМ!$B$39:$B$782,J$83)+'СЕТ СН'!$H$11+СВЦЭМ!$D$10+'СЕТ СН'!$H$6-'СЕТ СН'!$H$23</f>
        <v>2215.0805630300001</v>
      </c>
      <c r="K106" s="36">
        <f>SUMIFS(СВЦЭМ!$D$39:$D$782,СВЦЭМ!$A$39:$A$782,$A106,СВЦЭМ!$B$39:$B$782,K$83)+'СЕТ СН'!$H$11+СВЦЭМ!$D$10+'СЕТ СН'!$H$6-'СЕТ СН'!$H$23</f>
        <v>2216.6785980599998</v>
      </c>
      <c r="L106" s="36">
        <f>SUMIFS(СВЦЭМ!$D$39:$D$782,СВЦЭМ!$A$39:$A$782,$A106,СВЦЭМ!$B$39:$B$782,L$83)+'СЕТ СН'!$H$11+СВЦЭМ!$D$10+'СЕТ СН'!$H$6-'СЕТ СН'!$H$23</f>
        <v>2199.2605281400001</v>
      </c>
      <c r="M106" s="36">
        <f>SUMIFS(СВЦЭМ!$D$39:$D$782,СВЦЭМ!$A$39:$A$782,$A106,СВЦЭМ!$B$39:$B$782,M$83)+'СЕТ СН'!$H$11+СВЦЭМ!$D$10+'СЕТ СН'!$H$6-'СЕТ СН'!$H$23</f>
        <v>2197.1159017300001</v>
      </c>
      <c r="N106" s="36">
        <f>SUMIFS(СВЦЭМ!$D$39:$D$782,СВЦЭМ!$A$39:$A$782,$A106,СВЦЭМ!$B$39:$B$782,N$83)+'СЕТ СН'!$H$11+СВЦЭМ!$D$10+'СЕТ СН'!$H$6-'СЕТ СН'!$H$23</f>
        <v>2217.8472599300003</v>
      </c>
      <c r="O106" s="36">
        <f>SUMIFS(СВЦЭМ!$D$39:$D$782,СВЦЭМ!$A$39:$A$782,$A106,СВЦЭМ!$B$39:$B$782,O$83)+'СЕТ СН'!$H$11+СВЦЭМ!$D$10+'СЕТ СН'!$H$6-'СЕТ СН'!$H$23</f>
        <v>2192.8304482900003</v>
      </c>
      <c r="P106" s="36">
        <f>SUMIFS(СВЦЭМ!$D$39:$D$782,СВЦЭМ!$A$39:$A$782,$A106,СВЦЭМ!$B$39:$B$782,P$83)+'СЕТ СН'!$H$11+СВЦЭМ!$D$10+'СЕТ СН'!$H$6-'СЕТ СН'!$H$23</f>
        <v>2209.5533777600003</v>
      </c>
      <c r="Q106" s="36">
        <f>SUMIFS(СВЦЭМ!$D$39:$D$782,СВЦЭМ!$A$39:$A$782,$A106,СВЦЭМ!$B$39:$B$782,Q$83)+'СЕТ СН'!$H$11+СВЦЭМ!$D$10+'СЕТ СН'!$H$6-'СЕТ СН'!$H$23</f>
        <v>2290.79488808</v>
      </c>
      <c r="R106" s="36">
        <f>SUMIFS(СВЦЭМ!$D$39:$D$782,СВЦЭМ!$A$39:$A$782,$A106,СВЦЭМ!$B$39:$B$782,R$83)+'СЕТ СН'!$H$11+СВЦЭМ!$D$10+'СЕТ СН'!$H$6-'СЕТ СН'!$H$23</f>
        <v>2285.9809458700001</v>
      </c>
      <c r="S106" s="36">
        <f>SUMIFS(СВЦЭМ!$D$39:$D$782,СВЦЭМ!$A$39:$A$782,$A106,СВЦЭМ!$B$39:$B$782,S$83)+'СЕТ СН'!$H$11+СВЦЭМ!$D$10+'СЕТ СН'!$H$6-'СЕТ СН'!$H$23</f>
        <v>2264.2709168199999</v>
      </c>
      <c r="T106" s="36">
        <f>SUMIFS(СВЦЭМ!$D$39:$D$782,СВЦЭМ!$A$39:$A$782,$A106,СВЦЭМ!$B$39:$B$782,T$83)+'СЕТ СН'!$H$11+СВЦЭМ!$D$10+'СЕТ СН'!$H$6-'СЕТ СН'!$H$23</f>
        <v>2210.29747318</v>
      </c>
      <c r="U106" s="36">
        <f>SUMIFS(СВЦЭМ!$D$39:$D$782,СВЦЭМ!$A$39:$A$782,$A106,СВЦЭМ!$B$39:$B$782,U$83)+'СЕТ СН'!$H$11+СВЦЭМ!$D$10+'СЕТ СН'!$H$6-'СЕТ СН'!$H$23</f>
        <v>2206.3315051999998</v>
      </c>
      <c r="V106" s="36">
        <f>SUMIFS(СВЦЭМ!$D$39:$D$782,СВЦЭМ!$A$39:$A$782,$A106,СВЦЭМ!$B$39:$B$782,V$83)+'СЕТ СН'!$H$11+СВЦЭМ!$D$10+'СЕТ СН'!$H$6-'СЕТ СН'!$H$23</f>
        <v>2217.3031558100001</v>
      </c>
      <c r="W106" s="36">
        <f>SUMIFS(СВЦЭМ!$D$39:$D$782,СВЦЭМ!$A$39:$A$782,$A106,СВЦЭМ!$B$39:$B$782,W$83)+'СЕТ СН'!$H$11+СВЦЭМ!$D$10+'СЕТ СН'!$H$6-'СЕТ СН'!$H$23</f>
        <v>2166.3125883000002</v>
      </c>
      <c r="X106" s="36">
        <f>SUMIFS(СВЦЭМ!$D$39:$D$782,СВЦЭМ!$A$39:$A$782,$A106,СВЦЭМ!$B$39:$B$782,X$83)+'СЕТ СН'!$H$11+СВЦЭМ!$D$10+'СЕТ СН'!$H$6-'СЕТ СН'!$H$23</f>
        <v>2213.5826407100003</v>
      </c>
      <c r="Y106" s="36">
        <f>SUMIFS(СВЦЭМ!$D$39:$D$782,СВЦЭМ!$A$39:$A$782,$A106,СВЦЭМ!$B$39:$B$782,Y$83)+'СЕТ СН'!$H$11+СВЦЭМ!$D$10+'СЕТ СН'!$H$6-'СЕТ СН'!$H$23</f>
        <v>2199.7262043000001</v>
      </c>
    </row>
    <row r="107" spans="1:25" ht="15.75" x14ac:dyDescent="0.2">
      <c r="A107" s="35">
        <f t="shared" si="2"/>
        <v>45589</v>
      </c>
      <c r="B107" s="36">
        <f>SUMIFS(СВЦЭМ!$D$39:$D$782,СВЦЭМ!$A$39:$A$782,$A107,СВЦЭМ!$B$39:$B$782,B$83)+'СЕТ СН'!$H$11+СВЦЭМ!$D$10+'СЕТ СН'!$H$6-'СЕТ СН'!$H$23</f>
        <v>2318.60526729</v>
      </c>
      <c r="C107" s="36">
        <f>SUMIFS(СВЦЭМ!$D$39:$D$782,СВЦЭМ!$A$39:$A$782,$A107,СВЦЭМ!$B$39:$B$782,C$83)+'СЕТ СН'!$H$11+СВЦЭМ!$D$10+'СЕТ СН'!$H$6-'СЕТ СН'!$H$23</f>
        <v>2350.1012471700001</v>
      </c>
      <c r="D107" s="36">
        <f>SUMIFS(СВЦЭМ!$D$39:$D$782,СВЦЭМ!$A$39:$A$782,$A107,СВЦЭМ!$B$39:$B$782,D$83)+'СЕТ СН'!$H$11+СВЦЭМ!$D$10+'СЕТ СН'!$H$6-'СЕТ СН'!$H$23</f>
        <v>2403.3746619200001</v>
      </c>
      <c r="E107" s="36">
        <f>SUMIFS(СВЦЭМ!$D$39:$D$782,СВЦЭМ!$A$39:$A$782,$A107,СВЦЭМ!$B$39:$B$782,E$83)+'СЕТ СН'!$H$11+СВЦЭМ!$D$10+'СЕТ СН'!$H$6-'СЕТ СН'!$H$23</f>
        <v>2422.5588926299997</v>
      </c>
      <c r="F107" s="36">
        <f>SUMIFS(СВЦЭМ!$D$39:$D$782,СВЦЭМ!$A$39:$A$782,$A107,СВЦЭМ!$B$39:$B$782,F$83)+'СЕТ СН'!$H$11+СВЦЭМ!$D$10+'СЕТ СН'!$H$6-'СЕТ СН'!$H$23</f>
        <v>2427.7694167600002</v>
      </c>
      <c r="G107" s="36">
        <f>SUMIFS(СВЦЭМ!$D$39:$D$782,СВЦЭМ!$A$39:$A$782,$A107,СВЦЭМ!$B$39:$B$782,G$83)+'СЕТ СН'!$H$11+СВЦЭМ!$D$10+'СЕТ СН'!$H$6-'СЕТ СН'!$H$23</f>
        <v>2405.7202787400001</v>
      </c>
      <c r="H107" s="36">
        <f>SUMIFS(СВЦЭМ!$D$39:$D$782,СВЦЭМ!$A$39:$A$782,$A107,СВЦЭМ!$B$39:$B$782,H$83)+'СЕТ СН'!$H$11+СВЦЭМ!$D$10+'СЕТ СН'!$H$6-'СЕТ СН'!$H$23</f>
        <v>2316.19893555</v>
      </c>
      <c r="I107" s="36">
        <f>SUMIFS(СВЦЭМ!$D$39:$D$782,СВЦЭМ!$A$39:$A$782,$A107,СВЦЭМ!$B$39:$B$782,I$83)+'СЕТ СН'!$H$11+СВЦЭМ!$D$10+'СЕТ СН'!$H$6-'СЕТ СН'!$H$23</f>
        <v>2235.8521754200001</v>
      </c>
      <c r="J107" s="36">
        <f>SUMIFS(СВЦЭМ!$D$39:$D$782,СВЦЭМ!$A$39:$A$782,$A107,СВЦЭМ!$B$39:$B$782,J$83)+'СЕТ СН'!$H$11+СВЦЭМ!$D$10+'СЕТ СН'!$H$6-'СЕТ СН'!$H$23</f>
        <v>2187.2068389599999</v>
      </c>
      <c r="K107" s="36">
        <f>SUMIFS(СВЦЭМ!$D$39:$D$782,СВЦЭМ!$A$39:$A$782,$A107,СВЦЭМ!$B$39:$B$782,K$83)+'СЕТ СН'!$H$11+СВЦЭМ!$D$10+'СЕТ СН'!$H$6-'СЕТ СН'!$H$23</f>
        <v>2162.0800934899999</v>
      </c>
      <c r="L107" s="36">
        <f>SUMIFS(СВЦЭМ!$D$39:$D$782,СВЦЭМ!$A$39:$A$782,$A107,СВЦЭМ!$B$39:$B$782,L$83)+'СЕТ СН'!$H$11+СВЦЭМ!$D$10+'СЕТ СН'!$H$6-'СЕТ СН'!$H$23</f>
        <v>2135.1885778200003</v>
      </c>
      <c r="M107" s="36">
        <f>SUMIFS(СВЦЭМ!$D$39:$D$782,СВЦЭМ!$A$39:$A$782,$A107,СВЦЭМ!$B$39:$B$782,M$83)+'СЕТ СН'!$H$11+СВЦЭМ!$D$10+'СЕТ СН'!$H$6-'СЕТ СН'!$H$23</f>
        <v>2149.2760503899999</v>
      </c>
      <c r="N107" s="36">
        <f>SUMIFS(СВЦЭМ!$D$39:$D$782,СВЦЭМ!$A$39:$A$782,$A107,СВЦЭМ!$B$39:$B$782,N$83)+'СЕТ СН'!$H$11+СВЦЭМ!$D$10+'СЕТ СН'!$H$6-'СЕТ СН'!$H$23</f>
        <v>2166.3171205899998</v>
      </c>
      <c r="O107" s="36">
        <f>SUMIFS(СВЦЭМ!$D$39:$D$782,СВЦЭМ!$A$39:$A$782,$A107,СВЦЭМ!$B$39:$B$782,O$83)+'СЕТ СН'!$H$11+СВЦЭМ!$D$10+'СЕТ СН'!$H$6-'СЕТ СН'!$H$23</f>
        <v>2185.2941027900001</v>
      </c>
      <c r="P107" s="36">
        <f>SUMIFS(СВЦЭМ!$D$39:$D$782,СВЦЭМ!$A$39:$A$782,$A107,СВЦЭМ!$B$39:$B$782,P$83)+'СЕТ СН'!$H$11+СВЦЭМ!$D$10+'СЕТ СН'!$H$6-'СЕТ СН'!$H$23</f>
        <v>2197.6035822000003</v>
      </c>
      <c r="Q107" s="36">
        <f>SUMIFS(СВЦЭМ!$D$39:$D$782,СВЦЭМ!$A$39:$A$782,$A107,СВЦЭМ!$B$39:$B$782,Q$83)+'СЕТ СН'!$H$11+СВЦЭМ!$D$10+'СЕТ СН'!$H$6-'СЕТ СН'!$H$23</f>
        <v>2216.9946977600002</v>
      </c>
      <c r="R107" s="36">
        <f>SUMIFS(СВЦЭМ!$D$39:$D$782,СВЦЭМ!$A$39:$A$782,$A107,СВЦЭМ!$B$39:$B$782,R$83)+'СЕТ СН'!$H$11+СВЦЭМ!$D$10+'СЕТ СН'!$H$6-'СЕТ СН'!$H$23</f>
        <v>2170.3684068600001</v>
      </c>
      <c r="S107" s="36">
        <f>SUMIFS(СВЦЭМ!$D$39:$D$782,СВЦЭМ!$A$39:$A$782,$A107,СВЦЭМ!$B$39:$B$782,S$83)+'СЕТ СН'!$H$11+СВЦЭМ!$D$10+'СЕТ СН'!$H$6-'СЕТ СН'!$H$23</f>
        <v>2205.2157993299998</v>
      </c>
      <c r="T107" s="36">
        <f>SUMIFS(СВЦЭМ!$D$39:$D$782,СВЦЭМ!$A$39:$A$782,$A107,СВЦЭМ!$B$39:$B$782,T$83)+'СЕТ СН'!$H$11+СВЦЭМ!$D$10+'СЕТ СН'!$H$6-'СЕТ СН'!$H$23</f>
        <v>2120.5910381100002</v>
      </c>
      <c r="U107" s="36">
        <f>SUMIFS(СВЦЭМ!$D$39:$D$782,СВЦЭМ!$A$39:$A$782,$A107,СВЦЭМ!$B$39:$B$782,U$83)+'СЕТ СН'!$H$11+СВЦЭМ!$D$10+'СЕТ СН'!$H$6-'СЕТ СН'!$H$23</f>
        <v>2126.26771758</v>
      </c>
      <c r="V107" s="36">
        <f>SUMIFS(СВЦЭМ!$D$39:$D$782,СВЦЭМ!$A$39:$A$782,$A107,СВЦЭМ!$B$39:$B$782,V$83)+'СЕТ СН'!$H$11+СВЦЭМ!$D$10+'СЕТ СН'!$H$6-'СЕТ СН'!$H$23</f>
        <v>2144.44491659</v>
      </c>
      <c r="W107" s="36">
        <f>SUMIFS(СВЦЭМ!$D$39:$D$782,СВЦЭМ!$A$39:$A$782,$A107,СВЦЭМ!$B$39:$B$782,W$83)+'СЕТ СН'!$H$11+СВЦЭМ!$D$10+'СЕТ СН'!$H$6-'СЕТ СН'!$H$23</f>
        <v>2172.47847929</v>
      </c>
      <c r="X107" s="36">
        <f>SUMIFS(СВЦЭМ!$D$39:$D$782,СВЦЭМ!$A$39:$A$782,$A107,СВЦЭМ!$B$39:$B$782,X$83)+'СЕТ СН'!$H$11+СВЦЭМ!$D$10+'СЕТ СН'!$H$6-'СЕТ СН'!$H$23</f>
        <v>2207.5238383000001</v>
      </c>
      <c r="Y107" s="36">
        <f>SUMIFS(СВЦЭМ!$D$39:$D$782,СВЦЭМ!$A$39:$A$782,$A107,СВЦЭМ!$B$39:$B$782,Y$83)+'СЕТ СН'!$H$11+СВЦЭМ!$D$10+'СЕТ СН'!$H$6-'СЕТ СН'!$H$23</f>
        <v>2247.2607278800001</v>
      </c>
    </row>
    <row r="108" spans="1:25" ht="15.75" x14ac:dyDescent="0.2">
      <c r="A108" s="35">
        <f t="shared" si="2"/>
        <v>45590</v>
      </c>
      <c r="B108" s="36">
        <f>SUMIFS(СВЦЭМ!$D$39:$D$782,СВЦЭМ!$A$39:$A$782,$A108,СВЦЭМ!$B$39:$B$782,B$83)+'СЕТ СН'!$H$11+СВЦЭМ!$D$10+'СЕТ СН'!$H$6-'СЕТ СН'!$H$23</f>
        <v>2215.0136195699997</v>
      </c>
      <c r="C108" s="36">
        <f>SUMIFS(СВЦЭМ!$D$39:$D$782,СВЦЭМ!$A$39:$A$782,$A108,СВЦЭМ!$B$39:$B$782,C$83)+'СЕТ СН'!$H$11+СВЦЭМ!$D$10+'СЕТ СН'!$H$6-'СЕТ СН'!$H$23</f>
        <v>2271.7746207700002</v>
      </c>
      <c r="D108" s="36">
        <f>SUMIFS(СВЦЭМ!$D$39:$D$782,СВЦЭМ!$A$39:$A$782,$A108,СВЦЭМ!$B$39:$B$782,D$83)+'СЕТ СН'!$H$11+СВЦЭМ!$D$10+'СЕТ СН'!$H$6-'СЕТ СН'!$H$23</f>
        <v>2302.7644183699999</v>
      </c>
      <c r="E108" s="36">
        <f>SUMIFS(СВЦЭМ!$D$39:$D$782,СВЦЭМ!$A$39:$A$782,$A108,СВЦЭМ!$B$39:$B$782,E$83)+'СЕТ СН'!$H$11+СВЦЭМ!$D$10+'СЕТ СН'!$H$6-'СЕТ СН'!$H$23</f>
        <v>2321.5531283099999</v>
      </c>
      <c r="F108" s="36">
        <f>SUMIFS(СВЦЭМ!$D$39:$D$782,СВЦЭМ!$A$39:$A$782,$A108,СВЦЭМ!$B$39:$B$782,F$83)+'СЕТ СН'!$H$11+СВЦЭМ!$D$10+'СЕТ СН'!$H$6-'СЕТ СН'!$H$23</f>
        <v>2311.2352399599999</v>
      </c>
      <c r="G108" s="36">
        <f>SUMIFS(СВЦЭМ!$D$39:$D$782,СВЦЭМ!$A$39:$A$782,$A108,СВЦЭМ!$B$39:$B$782,G$83)+'СЕТ СН'!$H$11+СВЦЭМ!$D$10+'СЕТ СН'!$H$6-'СЕТ СН'!$H$23</f>
        <v>2359.1766464500001</v>
      </c>
      <c r="H108" s="36">
        <f>SUMIFS(СВЦЭМ!$D$39:$D$782,СВЦЭМ!$A$39:$A$782,$A108,СВЦЭМ!$B$39:$B$782,H$83)+'СЕТ СН'!$H$11+СВЦЭМ!$D$10+'СЕТ СН'!$H$6-'СЕТ СН'!$H$23</f>
        <v>2325.7410967000001</v>
      </c>
      <c r="I108" s="36">
        <f>SUMIFS(СВЦЭМ!$D$39:$D$782,СВЦЭМ!$A$39:$A$782,$A108,СВЦЭМ!$B$39:$B$782,I$83)+'СЕТ СН'!$H$11+СВЦЭМ!$D$10+'СЕТ СН'!$H$6-'СЕТ СН'!$H$23</f>
        <v>2256.9701365299998</v>
      </c>
      <c r="J108" s="36">
        <f>SUMIFS(СВЦЭМ!$D$39:$D$782,СВЦЭМ!$A$39:$A$782,$A108,СВЦЭМ!$B$39:$B$782,J$83)+'СЕТ СН'!$H$11+СВЦЭМ!$D$10+'СЕТ СН'!$H$6-'СЕТ СН'!$H$23</f>
        <v>2187.3285108700002</v>
      </c>
      <c r="K108" s="36">
        <f>SUMIFS(СВЦЭМ!$D$39:$D$782,СВЦЭМ!$A$39:$A$782,$A108,СВЦЭМ!$B$39:$B$782,K$83)+'СЕТ СН'!$H$11+СВЦЭМ!$D$10+'СЕТ СН'!$H$6-'СЕТ СН'!$H$23</f>
        <v>2164.7943719899999</v>
      </c>
      <c r="L108" s="36">
        <f>SUMIFS(СВЦЭМ!$D$39:$D$782,СВЦЭМ!$A$39:$A$782,$A108,СВЦЭМ!$B$39:$B$782,L$83)+'СЕТ СН'!$H$11+СВЦЭМ!$D$10+'СЕТ СН'!$H$6-'СЕТ СН'!$H$23</f>
        <v>2157.91082865</v>
      </c>
      <c r="M108" s="36">
        <f>SUMIFS(СВЦЭМ!$D$39:$D$782,СВЦЭМ!$A$39:$A$782,$A108,СВЦЭМ!$B$39:$B$782,M$83)+'СЕТ СН'!$H$11+СВЦЭМ!$D$10+'СЕТ СН'!$H$6-'СЕТ СН'!$H$23</f>
        <v>2152.5368813599998</v>
      </c>
      <c r="N108" s="36">
        <f>SUMIFS(СВЦЭМ!$D$39:$D$782,СВЦЭМ!$A$39:$A$782,$A108,СВЦЭМ!$B$39:$B$782,N$83)+'СЕТ СН'!$H$11+СВЦЭМ!$D$10+'СЕТ СН'!$H$6-'СЕТ СН'!$H$23</f>
        <v>2184.5498503099998</v>
      </c>
      <c r="O108" s="36">
        <f>SUMIFS(СВЦЭМ!$D$39:$D$782,СВЦЭМ!$A$39:$A$782,$A108,СВЦЭМ!$B$39:$B$782,O$83)+'СЕТ СН'!$H$11+СВЦЭМ!$D$10+'СЕТ СН'!$H$6-'СЕТ СН'!$H$23</f>
        <v>2148.70259321</v>
      </c>
      <c r="P108" s="36">
        <f>SUMIFS(СВЦЭМ!$D$39:$D$782,СВЦЭМ!$A$39:$A$782,$A108,СВЦЭМ!$B$39:$B$782,P$83)+'СЕТ СН'!$H$11+СВЦЭМ!$D$10+'СЕТ СН'!$H$6-'СЕТ СН'!$H$23</f>
        <v>2146.6753479899999</v>
      </c>
      <c r="Q108" s="36">
        <f>SUMIFS(СВЦЭМ!$D$39:$D$782,СВЦЭМ!$A$39:$A$782,$A108,СВЦЭМ!$B$39:$B$782,Q$83)+'СЕТ СН'!$H$11+СВЦЭМ!$D$10+'СЕТ СН'!$H$6-'СЕТ СН'!$H$23</f>
        <v>2212.5594500300003</v>
      </c>
      <c r="R108" s="36">
        <f>SUMIFS(СВЦЭМ!$D$39:$D$782,СВЦЭМ!$A$39:$A$782,$A108,СВЦЭМ!$B$39:$B$782,R$83)+'СЕТ СН'!$H$11+СВЦЭМ!$D$10+'СЕТ СН'!$H$6-'СЕТ СН'!$H$23</f>
        <v>2201.6571726900002</v>
      </c>
      <c r="S108" s="36">
        <f>SUMIFS(СВЦЭМ!$D$39:$D$782,СВЦЭМ!$A$39:$A$782,$A108,СВЦЭМ!$B$39:$B$782,S$83)+'СЕТ СН'!$H$11+СВЦЭМ!$D$10+'СЕТ СН'!$H$6-'СЕТ СН'!$H$23</f>
        <v>2166.9496479899999</v>
      </c>
      <c r="T108" s="36">
        <f>SUMIFS(СВЦЭМ!$D$39:$D$782,СВЦЭМ!$A$39:$A$782,$A108,СВЦЭМ!$B$39:$B$782,T$83)+'СЕТ СН'!$H$11+СВЦЭМ!$D$10+'СЕТ СН'!$H$6-'СЕТ СН'!$H$23</f>
        <v>2096.3963875999998</v>
      </c>
      <c r="U108" s="36">
        <f>SUMIFS(СВЦЭМ!$D$39:$D$782,СВЦЭМ!$A$39:$A$782,$A108,СВЦЭМ!$B$39:$B$782,U$83)+'СЕТ СН'!$H$11+СВЦЭМ!$D$10+'СЕТ СН'!$H$6-'СЕТ СН'!$H$23</f>
        <v>2108.4837484999998</v>
      </c>
      <c r="V108" s="36">
        <f>SUMIFS(СВЦЭМ!$D$39:$D$782,СВЦЭМ!$A$39:$A$782,$A108,СВЦЭМ!$B$39:$B$782,V$83)+'СЕТ СН'!$H$11+СВЦЭМ!$D$10+'СЕТ СН'!$H$6-'СЕТ СН'!$H$23</f>
        <v>2138.4220661600002</v>
      </c>
      <c r="W108" s="36">
        <f>SUMIFS(СВЦЭМ!$D$39:$D$782,СВЦЭМ!$A$39:$A$782,$A108,СВЦЭМ!$B$39:$B$782,W$83)+'СЕТ СН'!$H$11+СВЦЭМ!$D$10+'СЕТ СН'!$H$6-'СЕТ СН'!$H$23</f>
        <v>2151.7878850900001</v>
      </c>
      <c r="X108" s="36">
        <f>SUMIFS(СВЦЭМ!$D$39:$D$782,СВЦЭМ!$A$39:$A$782,$A108,СВЦЭМ!$B$39:$B$782,X$83)+'СЕТ СН'!$H$11+СВЦЭМ!$D$10+'СЕТ СН'!$H$6-'СЕТ СН'!$H$23</f>
        <v>2204.8615263399997</v>
      </c>
      <c r="Y108" s="36">
        <f>SUMIFS(СВЦЭМ!$D$39:$D$782,СВЦЭМ!$A$39:$A$782,$A108,СВЦЭМ!$B$39:$B$782,Y$83)+'СЕТ СН'!$H$11+СВЦЭМ!$D$10+'СЕТ СН'!$H$6-'СЕТ СН'!$H$23</f>
        <v>2319.5733225200001</v>
      </c>
    </row>
    <row r="109" spans="1:25" ht="15.75" x14ac:dyDescent="0.2">
      <c r="A109" s="35">
        <f t="shared" si="2"/>
        <v>45591</v>
      </c>
      <c r="B109" s="36">
        <f>SUMIFS(СВЦЭМ!$D$39:$D$782,СВЦЭМ!$A$39:$A$782,$A109,СВЦЭМ!$B$39:$B$782,B$83)+'СЕТ СН'!$H$11+СВЦЭМ!$D$10+'СЕТ СН'!$H$6-'СЕТ СН'!$H$23</f>
        <v>2273.1498246299998</v>
      </c>
      <c r="C109" s="36">
        <f>SUMIFS(СВЦЭМ!$D$39:$D$782,СВЦЭМ!$A$39:$A$782,$A109,СВЦЭМ!$B$39:$B$782,C$83)+'СЕТ СН'!$H$11+СВЦЭМ!$D$10+'СЕТ СН'!$H$6-'СЕТ СН'!$H$23</f>
        <v>2344.7848970699997</v>
      </c>
      <c r="D109" s="36">
        <f>SUMIFS(СВЦЭМ!$D$39:$D$782,СВЦЭМ!$A$39:$A$782,$A109,СВЦЭМ!$B$39:$B$782,D$83)+'СЕТ СН'!$H$11+СВЦЭМ!$D$10+'СЕТ СН'!$H$6-'СЕТ СН'!$H$23</f>
        <v>2365.2607753800003</v>
      </c>
      <c r="E109" s="36">
        <f>SUMIFS(СВЦЭМ!$D$39:$D$782,СВЦЭМ!$A$39:$A$782,$A109,СВЦЭМ!$B$39:$B$782,E$83)+'СЕТ СН'!$H$11+СВЦЭМ!$D$10+'СЕТ СН'!$H$6-'СЕТ СН'!$H$23</f>
        <v>2368.7902795199998</v>
      </c>
      <c r="F109" s="36">
        <f>SUMIFS(СВЦЭМ!$D$39:$D$782,СВЦЭМ!$A$39:$A$782,$A109,СВЦЭМ!$B$39:$B$782,F$83)+'СЕТ СН'!$H$11+СВЦЭМ!$D$10+'СЕТ СН'!$H$6-'СЕТ СН'!$H$23</f>
        <v>2389.0809905900001</v>
      </c>
      <c r="G109" s="36">
        <f>SUMIFS(СВЦЭМ!$D$39:$D$782,СВЦЭМ!$A$39:$A$782,$A109,СВЦЭМ!$B$39:$B$782,G$83)+'СЕТ СН'!$H$11+СВЦЭМ!$D$10+'СЕТ СН'!$H$6-'СЕТ СН'!$H$23</f>
        <v>2368.9204781500002</v>
      </c>
      <c r="H109" s="36">
        <f>SUMIFS(СВЦЭМ!$D$39:$D$782,СВЦЭМ!$A$39:$A$782,$A109,СВЦЭМ!$B$39:$B$782,H$83)+'СЕТ СН'!$H$11+СВЦЭМ!$D$10+'СЕТ СН'!$H$6-'СЕТ СН'!$H$23</f>
        <v>2322.6413066100004</v>
      </c>
      <c r="I109" s="36">
        <f>SUMIFS(СВЦЭМ!$D$39:$D$782,СВЦЭМ!$A$39:$A$782,$A109,СВЦЭМ!$B$39:$B$782,I$83)+'СЕТ СН'!$H$11+СВЦЭМ!$D$10+'СЕТ СН'!$H$6-'СЕТ СН'!$H$23</f>
        <v>2302.1032191300001</v>
      </c>
      <c r="J109" s="36">
        <f>SUMIFS(СВЦЭМ!$D$39:$D$782,СВЦЭМ!$A$39:$A$782,$A109,СВЦЭМ!$B$39:$B$782,J$83)+'СЕТ СН'!$H$11+СВЦЭМ!$D$10+'СЕТ СН'!$H$6-'СЕТ СН'!$H$23</f>
        <v>2225.2779331299998</v>
      </c>
      <c r="K109" s="36">
        <f>SUMIFS(СВЦЭМ!$D$39:$D$782,СВЦЭМ!$A$39:$A$782,$A109,СВЦЭМ!$B$39:$B$782,K$83)+'СЕТ СН'!$H$11+СВЦЭМ!$D$10+'СЕТ СН'!$H$6-'СЕТ СН'!$H$23</f>
        <v>2142.8113064199997</v>
      </c>
      <c r="L109" s="36">
        <f>SUMIFS(СВЦЭМ!$D$39:$D$782,СВЦЭМ!$A$39:$A$782,$A109,СВЦЭМ!$B$39:$B$782,L$83)+'СЕТ СН'!$H$11+СВЦЭМ!$D$10+'СЕТ СН'!$H$6-'СЕТ СН'!$H$23</f>
        <v>2092.3807722399997</v>
      </c>
      <c r="M109" s="36">
        <f>SUMIFS(СВЦЭМ!$D$39:$D$782,СВЦЭМ!$A$39:$A$782,$A109,СВЦЭМ!$B$39:$B$782,M$83)+'СЕТ СН'!$H$11+СВЦЭМ!$D$10+'СЕТ СН'!$H$6-'СЕТ СН'!$H$23</f>
        <v>2092.0082426399999</v>
      </c>
      <c r="N109" s="36">
        <f>SUMIFS(СВЦЭМ!$D$39:$D$782,СВЦЭМ!$A$39:$A$782,$A109,СВЦЭМ!$B$39:$B$782,N$83)+'СЕТ СН'!$H$11+СВЦЭМ!$D$10+'СЕТ СН'!$H$6-'СЕТ СН'!$H$23</f>
        <v>2105.7050983899999</v>
      </c>
      <c r="O109" s="36">
        <f>SUMIFS(СВЦЭМ!$D$39:$D$782,СВЦЭМ!$A$39:$A$782,$A109,СВЦЭМ!$B$39:$B$782,O$83)+'СЕТ СН'!$H$11+СВЦЭМ!$D$10+'СЕТ СН'!$H$6-'СЕТ СН'!$H$23</f>
        <v>2123.0383273899997</v>
      </c>
      <c r="P109" s="36">
        <f>SUMIFS(СВЦЭМ!$D$39:$D$782,СВЦЭМ!$A$39:$A$782,$A109,СВЦЭМ!$B$39:$B$782,P$83)+'СЕТ СН'!$H$11+СВЦЭМ!$D$10+'СЕТ СН'!$H$6-'СЕТ СН'!$H$23</f>
        <v>2125.7720440900002</v>
      </c>
      <c r="Q109" s="36">
        <f>SUMIFS(СВЦЭМ!$D$39:$D$782,СВЦЭМ!$A$39:$A$782,$A109,СВЦЭМ!$B$39:$B$782,Q$83)+'СЕТ СН'!$H$11+СВЦЭМ!$D$10+'СЕТ СН'!$H$6-'СЕТ СН'!$H$23</f>
        <v>2129.7027877800001</v>
      </c>
      <c r="R109" s="36">
        <f>SUMIFS(СВЦЭМ!$D$39:$D$782,СВЦЭМ!$A$39:$A$782,$A109,СВЦЭМ!$B$39:$B$782,R$83)+'СЕТ СН'!$H$11+СВЦЭМ!$D$10+'СЕТ СН'!$H$6-'СЕТ СН'!$H$23</f>
        <v>2145.38438133</v>
      </c>
      <c r="S109" s="36">
        <f>SUMIFS(СВЦЭМ!$D$39:$D$782,СВЦЭМ!$A$39:$A$782,$A109,СВЦЭМ!$B$39:$B$782,S$83)+'СЕТ СН'!$H$11+СВЦЭМ!$D$10+'СЕТ СН'!$H$6-'СЕТ СН'!$H$23</f>
        <v>2143.08172771</v>
      </c>
      <c r="T109" s="36">
        <f>SUMIFS(СВЦЭМ!$D$39:$D$782,СВЦЭМ!$A$39:$A$782,$A109,СВЦЭМ!$B$39:$B$782,T$83)+'СЕТ СН'!$H$11+СВЦЭМ!$D$10+'СЕТ СН'!$H$6-'СЕТ СН'!$H$23</f>
        <v>2078.7119296299998</v>
      </c>
      <c r="U109" s="36">
        <f>SUMIFS(СВЦЭМ!$D$39:$D$782,СВЦЭМ!$A$39:$A$782,$A109,СВЦЭМ!$B$39:$B$782,U$83)+'СЕТ СН'!$H$11+СВЦЭМ!$D$10+'СЕТ СН'!$H$6-'СЕТ СН'!$H$23</f>
        <v>2079.5342631399999</v>
      </c>
      <c r="V109" s="36">
        <f>SUMIFS(СВЦЭМ!$D$39:$D$782,СВЦЭМ!$A$39:$A$782,$A109,СВЦЭМ!$B$39:$B$782,V$83)+'СЕТ СН'!$H$11+СВЦЭМ!$D$10+'СЕТ СН'!$H$6-'СЕТ СН'!$H$23</f>
        <v>2099.92304109</v>
      </c>
      <c r="W109" s="36">
        <f>SUMIFS(СВЦЭМ!$D$39:$D$782,СВЦЭМ!$A$39:$A$782,$A109,СВЦЭМ!$B$39:$B$782,W$83)+'СЕТ СН'!$H$11+СВЦЭМ!$D$10+'СЕТ СН'!$H$6-'СЕТ СН'!$H$23</f>
        <v>2093.4044543800001</v>
      </c>
      <c r="X109" s="36">
        <f>SUMIFS(СВЦЭМ!$D$39:$D$782,СВЦЭМ!$A$39:$A$782,$A109,СВЦЭМ!$B$39:$B$782,X$83)+'СЕТ СН'!$H$11+СВЦЭМ!$D$10+'СЕТ СН'!$H$6-'СЕТ СН'!$H$23</f>
        <v>2137.0264302300002</v>
      </c>
      <c r="Y109" s="36">
        <f>SUMIFS(СВЦЭМ!$D$39:$D$782,СВЦЭМ!$A$39:$A$782,$A109,СВЦЭМ!$B$39:$B$782,Y$83)+'СЕТ СН'!$H$11+СВЦЭМ!$D$10+'СЕТ СН'!$H$6-'СЕТ СН'!$H$23</f>
        <v>2201.6456350200001</v>
      </c>
    </row>
    <row r="110" spans="1:25" ht="15.75" x14ac:dyDescent="0.2">
      <c r="A110" s="35">
        <f t="shared" si="2"/>
        <v>45592</v>
      </c>
      <c r="B110" s="36">
        <f>SUMIFS(СВЦЭМ!$D$39:$D$782,СВЦЭМ!$A$39:$A$782,$A110,СВЦЭМ!$B$39:$B$782,B$83)+'СЕТ СН'!$H$11+СВЦЭМ!$D$10+'СЕТ СН'!$H$6-'СЕТ СН'!$H$23</f>
        <v>2201.03533651</v>
      </c>
      <c r="C110" s="36">
        <f>SUMIFS(СВЦЭМ!$D$39:$D$782,СВЦЭМ!$A$39:$A$782,$A110,СВЦЭМ!$B$39:$B$782,C$83)+'СЕТ СН'!$H$11+СВЦЭМ!$D$10+'СЕТ СН'!$H$6-'СЕТ СН'!$H$23</f>
        <v>2261.4343218100003</v>
      </c>
      <c r="D110" s="36">
        <f>SUMIFS(СВЦЭМ!$D$39:$D$782,СВЦЭМ!$A$39:$A$782,$A110,СВЦЭМ!$B$39:$B$782,D$83)+'СЕТ СН'!$H$11+СВЦЭМ!$D$10+'СЕТ СН'!$H$6-'СЕТ СН'!$H$23</f>
        <v>2291.1950156000003</v>
      </c>
      <c r="E110" s="36">
        <f>SUMIFS(СВЦЭМ!$D$39:$D$782,СВЦЭМ!$A$39:$A$782,$A110,СВЦЭМ!$B$39:$B$782,E$83)+'СЕТ СН'!$H$11+СВЦЭМ!$D$10+'СЕТ СН'!$H$6-'СЕТ СН'!$H$23</f>
        <v>2309.7938626100004</v>
      </c>
      <c r="F110" s="36">
        <f>SUMIFS(СВЦЭМ!$D$39:$D$782,СВЦЭМ!$A$39:$A$782,$A110,СВЦЭМ!$B$39:$B$782,F$83)+'СЕТ СН'!$H$11+СВЦЭМ!$D$10+'СЕТ СН'!$H$6-'СЕТ СН'!$H$23</f>
        <v>2318.4413749599998</v>
      </c>
      <c r="G110" s="36">
        <f>SUMIFS(СВЦЭМ!$D$39:$D$782,СВЦЭМ!$A$39:$A$782,$A110,СВЦЭМ!$B$39:$B$782,G$83)+'СЕТ СН'!$H$11+СВЦЭМ!$D$10+'СЕТ СН'!$H$6-'СЕТ СН'!$H$23</f>
        <v>2295.5598970800002</v>
      </c>
      <c r="H110" s="36">
        <f>SUMIFS(СВЦЭМ!$D$39:$D$782,СВЦЭМ!$A$39:$A$782,$A110,СВЦЭМ!$B$39:$B$782,H$83)+'СЕТ СН'!$H$11+СВЦЭМ!$D$10+'СЕТ СН'!$H$6-'СЕТ СН'!$H$23</f>
        <v>2258.3598667400001</v>
      </c>
      <c r="I110" s="36">
        <f>SUMIFS(СВЦЭМ!$D$39:$D$782,СВЦЭМ!$A$39:$A$782,$A110,СВЦЭМ!$B$39:$B$782,I$83)+'СЕТ СН'!$H$11+СВЦЭМ!$D$10+'СЕТ СН'!$H$6-'СЕТ СН'!$H$23</f>
        <v>2238.9677501400001</v>
      </c>
      <c r="J110" s="36">
        <f>SUMIFS(СВЦЭМ!$D$39:$D$782,СВЦЭМ!$A$39:$A$782,$A110,СВЦЭМ!$B$39:$B$782,J$83)+'СЕТ СН'!$H$11+СВЦЭМ!$D$10+'СЕТ СН'!$H$6-'СЕТ СН'!$H$23</f>
        <v>2145.5263189699999</v>
      </c>
      <c r="K110" s="36">
        <f>SUMIFS(СВЦЭМ!$D$39:$D$782,СВЦЭМ!$A$39:$A$782,$A110,СВЦЭМ!$B$39:$B$782,K$83)+'СЕТ СН'!$H$11+СВЦЭМ!$D$10+'СЕТ СН'!$H$6-'СЕТ СН'!$H$23</f>
        <v>2071.9059323399997</v>
      </c>
      <c r="L110" s="36">
        <f>SUMIFS(СВЦЭМ!$D$39:$D$782,СВЦЭМ!$A$39:$A$782,$A110,СВЦЭМ!$B$39:$B$782,L$83)+'СЕТ СН'!$H$11+СВЦЭМ!$D$10+'СЕТ СН'!$H$6-'СЕТ СН'!$H$23</f>
        <v>2044.8081120900001</v>
      </c>
      <c r="M110" s="36">
        <f>SUMIFS(СВЦЭМ!$D$39:$D$782,СВЦЭМ!$A$39:$A$782,$A110,СВЦЭМ!$B$39:$B$782,M$83)+'СЕТ СН'!$H$11+СВЦЭМ!$D$10+'СЕТ СН'!$H$6-'СЕТ СН'!$H$23</f>
        <v>2051.0309069800001</v>
      </c>
      <c r="N110" s="36">
        <f>SUMIFS(СВЦЭМ!$D$39:$D$782,СВЦЭМ!$A$39:$A$782,$A110,СВЦЭМ!$B$39:$B$782,N$83)+'СЕТ СН'!$H$11+СВЦЭМ!$D$10+'СЕТ СН'!$H$6-'СЕТ СН'!$H$23</f>
        <v>2070.41455279</v>
      </c>
      <c r="O110" s="36">
        <f>SUMIFS(СВЦЭМ!$D$39:$D$782,СВЦЭМ!$A$39:$A$782,$A110,СВЦЭМ!$B$39:$B$782,O$83)+'СЕТ СН'!$H$11+СВЦЭМ!$D$10+'СЕТ СН'!$H$6-'СЕТ СН'!$H$23</f>
        <v>2105.88541721</v>
      </c>
      <c r="P110" s="36">
        <f>SUMIFS(СВЦЭМ!$D$39:$D$782,СВЦЭМ!$A$39:$A$782,$A110,СВЦЭМ!$B$39:$B$782,P$83)+'СЕТ СН'!$H$11+СВЦЭМ!$D$10+'СЕТ СН'!$H$6-'СЕТ СН'!$H$23</f>
        <v>2119.48004584</v>
      </c>
      <c r="Q110" s="36">
        <f>SUMIFS(СВЦЭМ!$D$39:$D$782,СВЦЭМ!$A$39:$A$782,$A110,СВЦЭМ!$B$39:$B$782,Q$83)+'СЕТ СН'!$H$11+СВЦЭМ!$D$10+'СЕТ СН'!$H$6-'СЕТ СН'!$H$23</f>
        <v>2122.3890389200001</v>
      </c>
      <c r="R110" s="36">
        <f>SUMIFS(СВЦЭМ!$D$39:$D$782,СВЦЭМ!$A$39:$A$782,$A110,СВЦЭМ!$B$39:$B$782,R$83)+'СЕТ СН'!$H$11+СВЦЭМ!$D$10+'СЕТ СН'!$H$6-'СЕТ СН'!$H$23</f>
        <v>2146.6490496900001</v>
      </c>
      <c r="S110" s="36">
        <f>SUMIFS(СВЦЭМ!$D$39:$D$782,СВЦЭМ!$A$39:$A$782,$A110,СВЦЭМ!$B$39:$B$782,S$83)+'СЕТ СН'!$H$11+СВЦЭМ!$D$10+'СЕТ СН'!$H$6-'СЕТ СН'!$H$23</f>
        <v>2102.47896816</v>
      </c>
      <c r="T110" s="36">
        <f>SUMIFS(СВЦЭМ!$D$39:$D$782,СВЦЭМ!$A$39:$A$782,$A110,СВЦЭМ!$B$39:$B$782,T$83)+'СЕТ СН'!$H$11+СВЦЭМ!$D$10+'СЕТ СН'!$H$6-'СЕТ СН'!$H$23</f>
        <v>2025.46248094</v>
      </c>
      <c r="U110" s="36">
        <f>SUMIFS(СВЦЭМ!$D$39:$D$782,СВЦЭМ!$A$39:$A$782,$A110,СВЦЭМ!$B$39:$B$782,U$83)+'СЕТ СН'!$H$11+СВЦЭМ!$D$10+'СЕТ СН'!$H$6-'СЕТ СН'!$H$23</f>
        <v>2012.41077062</v>
      </c>
      <c r="V110" s="36">
        <f>SUMIFS(СВЦЭМ!$D$39:$D$782,СВЦЭМ!$A$39:$A$782,$A110,СВЦЭМ!$B$39:$B$782,V$83)+'СЕТ СН'!$H$11+СВЦЭМ!$D$10+'СЕТ СН'!$H$6-'СЕТ СН'!$H$23</f>
        <v>2031.20547794</v>
      </c>
      <c r="W110" s="36">
        <f>SUMIFS(СВЦЭМ!$D$39:$D$782,СВЦЭМ!$A$39:$A$782,$A110,СВЦЭМ!$B$39:$B$782,W$83)+'СЕТ СН'!$H$11+СВЦЭМ!$D$10+'СЕТ СН'!$H$6-'СЕТ СН'!$H$23</f>
        <v>2055.19439547</v>
      </c>
      <c r="X110" s="36">
        <f>SUMIFS(СВЦЭМ!$D$39:$D$782,СВЦЭМ!$A$39:$A$782,$A110,СВЦЭМ!$B$39:$B$782,X$83)+'СЕТ СН'!$H$11+СВЦЭМ!$D$10+'СЕТ СН'!$H$6-'СЕТ СН'!$H$23</f>
        <v>2088.8501858099999</v>
      </c>
      <c r="Y110" s="36">
        <f>SUMIFS(СВЦЭМ!$D$39:$D$782,СВЦЭМ!$A$39:$A$782,$A110,СВЦЭМ!$B$39:$B$782,Y$83)+'СЕТ СН'!$H$11+СВЦЭМ!$D$10+'СЕТ СН'!$H$6-'СЕТ СН'!$H$23</f>
        <v>2150.06214701</v>
      </c>
    </row>
    <row r="111" spans="1:25" ht="15.75" x14ac:dyDescent="0.2">
      <c r="A111" s="35">
        <f t="shared" si="2"/>
        <v>45593</v>
      </c>
      <c r="B111" s="36">
        <f>SUMIFS(СВЦЭМ!$D$39:$D$782,СВЦЭМ!$A$39:$A$782,$A111,СВЦЭМ!$B$39:$B$782,B$83)+'СЕТ СН'!$H$11+СВЦЭМ!$D$10+'СЕТ СН'!$H$6-'СЕТ СН'!$H$23</f>
        <v>2340.53638572</v>
      </c>
      <c r="C111" s="36">
        <f>SUMIFS(СВЦЭМ!$D$39:$D$782,СВЦЭМ!$A$39:$A$782,$A111,СВЦЭМ!$B$39:$B$782,C$83)+'СЕТ СН'!$H$11+СВЦЭМ!$D$10+'СЕТ СН'!$H$6-'СЕТ СН'!$H$23</f>
        <v>2394.83367301</v>
      </c>
      <c r="D111" s="36">
        <f>SUMIFS(СВЦЭМ!$D$39:$D$782,СВЦЭМ!$A$39:$A$782,$A111,СВЦЭМ!$B$39:$B$782,D$83)+'СЕТ СН'!$H$11+СВЦЭМ!$D$10+'СЕТ СН'!$H$6-'СЕТ СН'!$H$23</f>
        <v>2410.0946477300004</v>
      </c>
      <c r="E111" s="36">
        <f>SUMIFS(СВЦЭМ!$D$39:$D$782,СВЦЭМ!$A$39:$A$782,$A111,СВЦЭМ!$B$39:$B$782,E$83)+'СЕТ СН'!$H$11+СВЦЭМ!$D$10+'СЕТ СН'!$H$6-'СЕТ СН'!$H$23</f>
        <v>2402.1899344800004</v>
      </c>
      <c r="F111" s="36">
        <f>SUMIFS(СВЦЭМ!$D$39:$D$782,СВЦЭМ!$A$39:$A$782,$A111,СВЦЭМ!$B$39:$B$782,F$83)+'СЕТ СН'!$H$11+СВЦЭМ!$D$10+'СЕТ СН'!$H$6-'СЕТ СН'!$H$23</f>
        <v>2403.7079079499999</v>
      </c>
      <c r="G111" s="36">
        <f>SUMIFS(СВЦЭМ!$D$39:$D$782,СВЦЭМ!$A$39:$A$782,$A111,СВЦЭМ!$B$39:$B$782,G$83)+'СЕТ СН'!$H$11+СВЦЭМ!$D$10+'СЕТ СН'!$H$6-'СЕТ СН'!$H$23</f>
        <v>2399.46764545</v>
      </c>
      <c r="H111" s="36">
        <f>SUMIFS(СВЦЭМ!$D$39:$D$782,СВЦЭМ!$A$39:$A$782,$A111,СВЦЭМ!$B$39:$B$782,H$83)+'СЕТ СН'!$H$11+СВЦЭМ!$D$10+'СЕТ СН'!$H$6-'СЕТ СН'!$H$23</f>
        <v>2313.2646601599999</v>
      </c>
      <c r="I111" s="36">
        <f>SUMIFS(СВЦЭМ!$D$39:$D$782,СВЦЭМ!$A$39:$A$782,$A111,СВЦЭМ!$B$39:$B$782,I$83)+'СЕТ СН'!$H$11+СВЦЭМ!$D$10+'СЕТ СН'!$H$6-'СЕТ СН'!$H$23</f>
        <v>2233.8547506800001</v>
      </c>
      <c r="J111" s="36">
        <f>SUMIFS(СВЦЭМ!$D$39:$D$782,СВЦЭМ!$A$39:$A$782,$A111,СВЦЭМ!$B$39:$B$782,J$83)+'СЕТ СН'!$H$11+СВЦЭМ!$D$10+'СЕТ СН'!$H$6-'СЕТ СН'!$H$23</f>
        <v>2184.79464151</v>
      </c>
      <c r="K111" s="36">
        <f>SUMIFS(СВЦЭМ!$D$39:$D$782,СВЦЭМ!$A$39:$A$782,$A111,СВЦЭМ!$B$39:$B$782,K$83)+'СЕТ СН'!$H$11+СВЦЭМ!$D$10+'СЕТ СН'!$H$6-'СЕТ СН'!$H$23</f>
        <v>2168.2379329099999</v>
      </c>
      <c r="L111" s="36">
        <f>SUMIFS(СВЦЭМ!$D$39:$D$782,СВЦЭМ!$A$39:$A$782,$A111,СВЦЭМ!$B$39:$B$782,L$83)+'СЕТ СН'!$H$11+СВЦЭМ!$D$10+'СЕТ СН'!$H$6-'СЕТ СН'!$H$23</f>
        <v>2145.24805371</v>
      </c>
      <c r="M111" s="36">
        <f>SUMIFS(СВЦЭМ!$D$39:$D$782,СВЦЭМ!$A$39:$A$782,$A111,СВЦЭМ!$B$39:$B$782,M$83)+'СЕТ СН'!$H$11+СВЦЭМ!$D$10+'СЕТ СН'!$H$6-'СЕТ СН'!$H$23</f>
        <v>2172.5194893799999</v>
      </c>
      <c r="N111" s="36">
        <f>SUMIFS(СВЦЭМ!$D$39:$D$782,СВЦЭМ!$A$39:$A$782,$A111,СВЦЭМ!$B$39:$B$782,N$83)+'СЕТ СН'!$H$11+СВЦЭМ!$D$10+'СЕТ СН'!$H$6-'СЕТ СН'!$H$23</f>
        <v>2200.8444591799998</v>
      </c>
      <c r="O111" s="36">
        <f>SUMIFS(СВЦЭМ!$D$39:$D$782,СВЦЭМ!$A$39:$A$782,$A111,СВЦЭМ!$B$39:$B$782,O$83)+'СЕТ СН'!$H$11+СВЦЭМ!$D$10+'СЕТ СН'!$H$6-'СЕТ СН'!$H$23</f>
        <v>2200.5619643300001</v>
      </c>
      <c r="P111" s="36">
        <f>SUMIFS(СВЦЭМ!$D$39:$D$782,СВЦЭМ!$A$39:$A$782,$A111,СВЦЭМ!$B$39:$B$782,P$83)+'СЕТ СН'!$H$11+СВЦЭМ!$D$10+'СЕТ СН'!$H$6-'СЕТ СН'!$H$23</f>
        <v>2212.9545058900003</v>
      </c>
      <c r="Q111" s="36">
        <f>SUMIFS(СВЦЭМ!$D$39:$D$782,СВЦЭМ!$A$39:$A$782,$A111,СВЦЭМ!$B$39:$B$782,Q$83)+'СЕТ СН'!$H$11+СВЦЭМ!$D$10+'СЕТ СН'!$H$6-'СЕТ СН'!$H$23</f>
        <v>2219.6239953499999</v>
      </c>
      <c r="R111" s="36">
        <f>SUMIFS(СВЦЭМ!$D$39:$D$782,СВЦЭМ!$A$39:$A$782,$A111,СВЦЭМ!$B$39:$B$782,R$83)+'СЕТ СН'!$H$11+СВЦЭМ!$D$10+'СЕТ СН'!$H$6-'СЕТ СН'!$H$23</f>
        <v>2219.1036205099999</v>
      </c>
      <c r="S111" s="36">
        <f>SUMIFS(СВЦЭМ!$D$39:$D$782,СВЦЭМ!$A$39:$A$782,$A111,СВЦЭМ!$B$39:$B$782,S$83)+'СЕТ СН'!$H$11+СВЦЭМ!$D$10+'СЕТ СН'!$H$6-'СЕТ СН'!$H$23</f>
        <v>2170.8267621200002</v>
      </c>
      <c r="T111" s="36">
        <f>SUMIFS(СВЦЭМ!$D$39:$D$782,СВЦЭМ!$A$39:$A$782,$A111,СВЦЭМ!$B$39:$B$782,T$83)+'СЕТ СН'!$H$11+СВЦЭМ!$D$10+'СЕТ СН'!$H$6-'СЕТ СН'!$H$23</f>
        <v>2113.3971592299999</v>
      </c>
      <c r="U111" s="36">
        <f>SUMIFS(СВЦЭМ!$D$39:$D$782,СВЦЭМ!$A$39:$A$782,$A111,СВЦЭМ!$B$39:$B$782,U$83)+'СЕТ СН'!$H$11+СВЦЭМ!$D$10+'СЕТ СН'!$H$6-'СЕТ СН'!$H$23</f>
        <v>2110.5248183399999</v>
      </c>
      <c r="V111" s="36">
        <f>SUMIFS(СВЦЭМ!$D$39:$D$782,СВЦЭМ!$A$39:$A$782,$A111,СВЦЭМ!$B$39:$B$782,V$83)+'СЕТ СН'!$H$11+СВЦЭМ!$D$10+'СЕТ СН'!$H$6-'СЕТ СН'!$H$23</f>
        <v>2134.1282752100001</v>
      </c>
      <c r="W111" s="36">
        <f>SUMIFS(СВЦЭМ!$D$39:$D$782,СВЦЭМ!$A$39:$A$782,$A111,СВЦЭМ!$B$39:$B$782,W$83)+'СЕТ СН'!$H$11+СВЦЭМ!$D$10+'СЕТ СН'!$H$6-'СЕТ СН'!$H$23</f>
        <v>2171.84471196</v>
      </c>
      <c r="X111" s="36">
        <f>SUMIFS(СВЦЭМ!$D$39:$D$782,СВЦЭМ!$A$39:$A$782,$A111,СВЦЭМ!$B$39:$B$782,X$83)+'СЕТ СН'!$H$11+СВЦЭМ!$D$10+'СЕТ СН'!$H$6-'СЕТ СН'!$H$23</f>
        <v>2224.60558717</v>
      </c>
      <c r="Y111" s="36">
        <f>SUMIFS(СВЦЭМ!$D$39:$D$782,СВЦЭМ!$A$39:$A$782,$A111,СВЦЭМ!$B$39:$B$782,Y$83)+'СЕТ СН'!$H$11+СВЦЭМ!$D$10+'СЕТ СН'!$H$6-'СЕТ СН'!$H$23</f>
        <v>2302.0512070200002</v>
      </c>
    </row>
    <row r="112" spans="1:25" ht="15.75" x14ac:dyDescent="0.2">
      <c r="A112" s="35">
        <f t="shared" si="2"/>
        <v>45594</v>
      </c>
      <c r="B112" s="36">
        <f>SUMIFS(СВЦЭМ!$D$39:$D$782,СВЦЭМ!$A$39:$A$782,$A112,СВЦЭМ!$B$39:$B$782,B$83)+'СЕТ СН'!$H$11+СВЦЭМ!$D$10+'СЕТ СН'!$H$6-'СЕТ СН'!$H$23</f>
        <v>2335.2433197700002</v>
      </c>
      <c r="C112" s="36">
        <f>SUMIFS(СВЦЭМ!$D$39:$D$782,СВЦЭМ!$A$39:$A$782,$A112,СВЦЭМ!$B$39:$B$782,C$83)+'СЕТ СН'!$H$11+СВЦЭМ!$D$10+'СЕТ СН'!$H$6-'СЕТ СН'!$H$23</f>
        <v>2373.9872584599998</v>
      </c>
      <c r="D112" s="36">
        <f>SUMIFS(СВЦЭМ!$D$39:$D$782,СВЦЭМ!$A$39:$A$782,$A112,СВЦЭМ!$B$39:$B$782,D$83)+'СЕТ СН'!$H$11+СВЦЭМ!$D$10+'СЕТ СН'!$H$6-'СЕТ СН'!$H$23</f>
        <v>2400.1258218100002</v>
      </c>
      <c r="E112" s="36">
        <f>SUMIFS(СВЦЭМ!$D$39:$D$782,СВЦЭМ!$A$39:$A$782,$A112,СВЦЭМ!$B$39:$B$782,E$83)+'СЕТ СН'!$H$11+СВЦЭМ!$D$10+'СЕТ СН'!$H$6-'СЕТ СН'!$H$23</f>
        <v>2392.1878484700001</v>
      </c>
      <c r="F112" s="36">
        <f>SUMIFS(СВЦЭМ!$D$39:$D$782,СВЦЭМ!$A$39:$A$782,$A112,СВЦЭМ!$B$39:$B$782,F$83)+'СЕТ СН'!$H$11+СВЦЭМ!$D$10+'СЕТ СН'!$H$6-'СЕТ СН'!$H$23</f>
        <v>2400.7625214099999</v>
      </c>
      <c r="G112" s="36">
        <f>SUMIFS(СВЦЭМ!$D$39:$D$782,СВЦЭМ!$A$39:$A$782,$A112,СВЦЭМ!$B$39:$B$782,G$83)+'СЕТ СН'!$H$11+СВЦЭМ!$D$10+'СЕТ СН'!$H$6-'СЕТ СН'!$H$23</f>
        <v>2361.70039658</v>
      </c>
      <c r="H112" s="36">
        <f>SUMIFS(СВЦЭМ!$D$39:$D$782,СВЦЭМ!$A$39:$A$782,$A112,СВЦЭМ!$B$39:$B$782,H$83)+'СЕТ СН'!$H$11+СВЦЭМ!$D$10+'СЕТ СН'!$H$6-'СЕТ СН'!$H$23</f>
        <v>2258.2508064499998</v>
      </c>
      <c r="I112" s="36">
        <f>SUMIFS(СВЦЭМ!$D$39:$D$782,СВЦЭМ!$A$39:$A$782,$A112,СВЦЭМ!$B$39:$B$782,I$83)+'СЕТ СН'!$H$11+СВЦЭМ!$D$10+'СЕТ СН'!$H$6-'СЕТ СН'!$H$23</f>
        <v>2216.01868289</v>
      </c>
      <c r="J112" s="36">
        <f>SUMIFS(СВЦЭМ!$D$39:$D$782,СВЦЭМ!$A$39:$A$782,$A112,СВЦЭМ!$B$39:$B$782,J$83)+'СЕТ СН'!$H$11+СВЦЭМ!$D$10+'СЕТ СН'!$H$6-'СЕТ СН'!$H$23</f>
        <v>2169.7069459200002</v>
      </c>
      <c r="K112" s="36">
        <f>SUMIFS(СВЦЭМ!$D$39:$D$782,СВЦЭМ!$A$39:$A$782,$A112,СВЦЭМ!$B$39:$B$782,K$83)+'СЕТ СН'!$H$11+СВЦЭМ!$D$10+'СЕТ СН'!$H$6-'СЕТ СН'!$H$23</f>
        <v>2154.8970215999998</v>
      </c>
      <c r="L112" s="36">
        <f>SUMIFS(СВЦЭМ!$D$39:$D$782,СВЦЭМ!$A$39:$A$782,$A112,СВЦЭМ!$B$39:$B$782,L$83)+'СЕТ СН'!$H$11+СВЦЭМ!$D$10+'СЕТ СН'!$H$6-'СЕТ СН'!$H$23</f>
        <v>2138.2122226700003</v>
      </c>
      <c r="M112" s="36">
        <f>SUMIFS(СВЦЭМ!$D$39:$D$782,СВЦЭМ!$A$39:$A$782,$A112,СВЦЭМ!$B$39:$B$782,M$83)+'СЕТ СН'!$H$11+СВЦЭМ!$D$10+'СЕТ СН'!$H$6-'СЕТ СН'!$H$23</f>
        <v>2146.9322424299999</v>
      </c>
      <c r="N112" s="36">
        <f>SUMIFS(СВЦЭМ!$D$39:$D$782,СВЦЭМ!$A$39:$A$782,$A112,СВЦЭМ!$B$39:$B$782,N$83)+'СЕТ СН'!$H$11+СВЦЭМ!$D$10+'СЕТ СН'!$H$6-'СЕТ СН'!$H$23</f>
        <v>2161.72717139</v>
      </c>
      <c r="O112" s="36">
        <f>SUMIFS(СВЦЭМ!$D$39:$D$782,СВЦЭМ!$A$39:$A$782,$A112,СВЦЭМ!$B$39:$B$782,O$83)+'СЕТ СН'!$H$11+СВЦЭМ!$D$10+'СЕТ СН'!$H$6-'СЕТ СН'!$H$23</f>
        <v>2182.0864735100004</v>
      </c>
      <c r="P112" s="36">
        <f>SUMIFS(СВЦЭМ!$D$39:$D$782,СВЦЭМ!$A$39:$A$782,$A112,СВЦЭМ!$B$39:$B$782,P$83)+'СЕТ СН'!$H$11+СВЦЭМ!$D$10+'СЕТ СН'!$H$6-'СЕТ СН'!$H$23</f>
        <v>2190.7473695500003</v>
      </c>
      <c r="Q112" s="36">
        <f>SUMIFS(СВЦЭМ!$D$39:$D$782,СВЦЭМ!$A$39:$A$782,$A112,СВЦЭМ!$B$39:$B$782,Q$83)+'СЕТ СН'!$H$11+СВЦЭМ!$D$10+'СЕТ СН'!$H$6-'СЕТ СН'!$H$23</f>
        <v>2197.86578882</v>
      </c>
      <c r="R112" s="36">
        <f>SUMIFS(СВЦЭМ!$D$39:$D$782,СВЦЭМ!$A$39:$A$782,$A112,СВЦЭМ!$B$39:$B$782,R$83)+'СЕТ СН'!$H$11+СВЦЭМ!$D$10+'СЕТ СН'!$H$6-'СЕТ СН'!$H$23</f>
        <v>2192.99415017</v>
      </c>
      <c r="S112" s="36">
        <f>SUMIFS(СВЦЭМ!$D$39:$D$782,СВЦЭМ!$A$39:$A$782,$A112,СВЦЭМ!$B$39:$B$782,S$83)+'СЕТ СН'!$H$11+СВЦЭМ!$D$10+'СЕТ СН'!$H$6-'СЕТ СН'!$H$23</f>
        <v>2161.9522720100003</v>
      </c>
      <c r="T112" s="36">
        <f>SUMIFS(СВЦЭМ!$D$39:$D$782,СВЦЭМ!$A$39:$A$782,$A112,СВЦЭМ!$B$39:$B$782,T$83)+'СЕТ СН'!$H$11+СВЦЭМ!$D$10+'СЕТ СН'!$H$6-'СЕТ СН'!$H$23</f>
        <v>2075.8031615899999</v>
      </c>
      <c r="U112" s="36">
        <f>SUMIFS(СВЦЭМ!$D$39:$D$782,СВЦЭМ!$A$39:$A$782,$A112,СВЦЭМ!$B$39:$B$782,U$83)+'СЕТ СН'!$H$11+СВЦЭМ!$D$10+'СЕТ СН'!$H$6-'СЕТ СН'!$H$23</f>
        <v>2101.9321815100002</v>
      </c>
      <c r="V112" s="36">
        <f>SUMIFS(СВЦЭМ!$D$39:$D$782,СВЦЭМ!$A$39:$A$782,$A112,СВЦЭМ!$B$39:$B$782,V$83)+'СЕТ СН'!$H$11+СВЦЭМ!$D$10+'СЕТ СН'!$H$6-'СЕТ СН'!$H$23</f>
        <v>2127.8205545400001</v>
      </c>
      <c r="W112" s="36">
        <f>SUMIFS(СВЦЭМ!$D$39:$D$782,СВЦЭМ!$A$39:$A$782,$A112,СВЦЭМ!$B$39:$B$782,W$83)+'СЕТ СН'!$H$11+СВЦЭМ!$D$10+'СЕТ СН'!$H$6-'СЕТ СН'!$H$23</f>
        <v>2165.7236504399998</v>
      </c>
      <c r="X112" s="36">
        <f>SUMIFS(СВЦЭМ!$D$39:$D$782,СВЦЭМ!$A$39:$A$782,$A112,СВЦЭМ!$B$39:$B$782,X$83)+'СЕТ СН'!$H$11+СВЦЭМ!$D$10+'СЕТ СН'!$H$6-'СЕТ СН'!$H$23</f>
        <v>2198.7516577300003</v>
      </c>
      <c r="Y112" s="36">
        <f>SUMIFS(СВЦЭМ!$D$39:$D$782,СВЦЭМ!$A$39:$A$782,$A112,СВЦЭМ!$B$39:$B$782,Y$83)+'СЕТ СН'!$H$11+СВЦЭМ!$D$10+'СЕТ СН'!$H$6-'СЕТ СН'!$H$23</f>
        <v>2258.7827054099998</v>
      </c>
    </row>
    <row r="113" spans="1:27" ht="15.75" x14ac:dyDescent="0.2">
      <c r="A113" s="35">
        <f t="shared" si="2"/>
        <v>45595</v>
      </c>
      <c r="B113" s="36">
        <f>SUMIFS(СВЦЭМ!$D$39:$D$782,СВЦЭМ!$A$39:$A$782,$A113,СВЦЭМ!$B$39:$B$782,B$83)+'СЕТ СН'!$H$11+СВЦЭМ!$D$10+'СЕТ СН'!$H$6-'СЕТ СН'!$H$23</f>
        <v>2529.09033645</v>
      </c>
      <c r="C113" s="36">
        <f>SUMIFS(СВЦЭМ!$D$39:$D$782,СВЦЭМ!$A$39:$A$782,$A113,СВЦЭМ!$B$39:$B$782,C$83)+'СЕТ СН'!$H$11+СВЦЭМ!$D$10+'СЕТ СН'!$H$6-'СЕТ СН'!$H$23</f>
        <v>2553.1619730699995</v>
      </c>
      <c r="D113" s="36">
        <f>SUMIFS(СВЦЭМ!$D$39:$D$782,СВЦЭМ!$A$39:$A$782,$A113,СВЦЭМ!$B$39:$B$782,D$83)+'СЕТ СН'!$H$11+СВЦЭМ!$D$10+'СЕТ СН'!$H$6-'СЕТ СН'!$H$23</f>
        <v>2611.7563589399997</v>
      </c>
      <c r="E113" s="36">
        <f>SUMIFS(СВЦЭМ!$D$39:$D$782,СВЦЭМ!$A$39:$A$782,$A113,СВЦЭМ!$B$39:$B$782,E$83)+'СЕТ СН'!$H$11+СВЦЭМ!$D$10+'СЕТ СН'!$H$6-'СЕТ СН'!$H$23</f>
        <v>2605.1444280599999</v>
      </c>
      <c r="F113" s="36">
        <f>SUMIFS(СВЦЭМ!$D$39:$D$782,СВЦЭМ!$A$39:$A$782,$A113,СВЦЭМ!$B$39:$B$782,F$83)+'СЕТ СН'!$H$11+СВЦЭМ!$D$10+'СЕТ СН'!$H$6-'СЕТ СН'!$H$23</f>
        <v>2593.1615941999999</v>
      </c>
      <c r="G113" s="36">
        <f>SUMIFS(СВЦЭМ!$D$39:$D$782,СВЦЭМ!$A$39:$A$782,$A113,СВЦЭМ!$B$39:$B$782,G$83)+'СЕТ СН'!$H$11+СВЦЭМ!$D$10+'СЕТ СН'!$H$6-'СЕТ СН'!$H$23</f>
        <v>2579.1329612999998</v>
      </c>
      <c r="H113" s="36">
        <f>SUMIFS(СВЦЭМ!$D$39:$D$782,СВЦЭМ!$A$39:$A$782,$A113,СВЦЭМ!$B$39:$B$782,H$83)+'СЕТ СН'!$H$11+СВЦЭМ!$D$10+'СЕТ СН'!$H$6-'СЕТ СН'!$H$23</f>
        <v>2474.4832450399999</v>
      </c>
      <c r="I113" s="36">
        <f>SUMIFS(СВЦЭМ!$D$39:$D$782,СВЦЭМ!$A$39:$A$782,$A113,СВЦЭМ!$B$39:$B$782,I$83)+'СЕТ СН'!$H$11+СВЦЭМ!$D$10+'СЕТ СН'!$H$6-'СЕТ СН'!$H$23</f>
        <v>2424.2014201700003</v>
      </c>
      <c r="J113" s="36">
        <f>SUMIFS(СВЦЭМ!$D$39:$D$782,СВЦЭМ!$A$39:$A$782,$A113,СВЦЭМ!$B$39:$B$782,J$83)+'СЕТ СН'!$H$11+СВЦЭМ!$D$10+'СЕТ СН'!$H$6-'СЕТ СН'!$H$23</f>
        <v>2360.54615122</v>
      </c>
      <c r="K113" s="36">
        <f>SUMIFS(СВЦЭМ!$D$39:$D$782,СВЦЭМ!$A$39:$A$782,$A113,СВЦЭМ!$B$39:$B$782,K$83)+'СЕТ СН'!$H$11+СВЦЭМ!$D$10+'СЕТ СН'!$H$6-'СЕТ СН'!$H$23</f>
        <v>2352.5168398300002</v>
      </c>
      <c r="L113" s="36">
        <f>SUMIFS(СВЦЭМ!$D$39:$D$782,СВЦЭМ!$A$39:$A$782,$A113,СВЦЭМ!$B$39:$B$782,L$83)+'СЕТ СН'!$H$11+СВЦЭМ!$D$10+'СЕТ СН'!$H$6-'СЕТ СН'!$H$23</f>
        <v>2328.5777311000002</v>
      </c>
      <c r="M113" s="36">
        <f>SUMIFS(СВЦЭМ!$D$39:$D$782,СВЦЭМ!$A$39:$A$782,$A113,СВЦЭМ!$B$39:$B$782,M$83)+'СЕТ СН'!$H$11+СВЦЭМ!$D$10+'СЕТ СН'!$H$6-'СЕТ СН'!$H$23</f>
        <v>2339.73443907</v>
      </c>
      <c r="N113" s="36">
        <f>SUMIFS(СВЦЭМ!$D$39:$D$782,СВЦЭМ!$A$39:$A$782,$A113,СВЦЭМ!$B$39:$B$782,N$83)+'СЕТ СН'!$H$11+СВЦЭМ!$D$10+'СЕТ СН'!$H$6-'СЕТ СН'!$H$23</f>
        <v>2365.4099172900001</v>
      </c>
      <c r="O113" s="36">
        <f>SUMIFS(СВЦЭМ!$D$39:$D$782,СВЦЭМ!$A$39:$A$782,$A113,СВЦЭМ!$B$39:$B$782,O$83)+'СЕТ СН'!$H$11+СВЦЭМ!$D$10+'СЕТ СН'!$H$6-'СЕТ СН'!$H$23</f>
        <v>2375.63598022</v>
      </c>
      <c r="P113" s="36">
        <f>SUMIFS(СВЦЭМ!$D$39:$D$782,СВЦЭМ!$A$39:$A$782,$A113,СВЦЭМ!$B$39:$B$782,P$83)+'СЕТ СН'!$H$11+СВЦЭМ!$D$10+'СЕТ СН'!$H$6-'СЕТ СН'!$H$23</f>
        <v>2383.7025598099999</v>
      </c>
      <c r="Q113" s="36">
        <f>SUMIFS(СВЦЭМ!$D$39:$D$782,СВЦЭМ!$A$39:$A$782,$A113,СВЦЭМ!$B$39:$B$782,Q$83)+'СЕТ СН'!$H$11+СВЦЭМ!$D$10+'СЕТ СН'!$H$6-'СЕТ СН'!$H$23</f>
        <v>2402.1413090400001</v>
      </c>
      <c r="R113" s="36">
        <f>SUMIFS(СВЦЭМ!$D$39:$D$782,СВЦЭМ!$A$39:$A$782,$A113,СВЦЭМ!$B$39:$B$782,R$83)+'СЕТ СН'!$H$11+СВЦЭМ!$D$10+'СЕТ СН'!$H$6-'СЕТ СН'!$H$23</f>
        <v>2396.0524323500003</v>
      </c>
      <c r="S113" s="36">
        <f>SUMIFS(СВЦЭМ!$D$39:$D$782,СВЦЭМ!$A$39:$A$782,$A113,СВЦЭМ!$B$39:$B$782,S$83)+'СЕТ СН'!$H$11+СВЦЭМ!$D$10+'СЕТ СН'!$H$6-'СЕТ СН'!$H$23</f>
        <v>2363.4361487699998</v>
      </c>
      <c r="T113" s="36">
        <f>SUMIFS(СВЦЭМ!$D$39:$D$782,СВЦЭМ!$A$39:$A$782,$A113,СВЦЭМ!$B$39:$B$782,T$83)+'СЕТ СН'!$H$11+СВЦЭМ!$D$10+'СЕТ СН'!$H$6-'СЕТ СН'!$H$23</f>
        <v>2296.0978529100003</v>
      </c>
      <c r="U113" s="36">
        <f>SUMIFS(СВЦЭМ!$D$39:$D$782,СВЦЭМ!$A$39:$A$782,$A113,СВЦЭМ!$B$39:$B$782,U$83)+'СЕТ СН'!$H$11+СВЦЭМ!$D$10+'СЕТ СН'!$H$6-'СЕТ СН'!$H$23</f>
        <v>2276.5426489800002</v>
      </c>
      <c r="V113" s="36">
        <f>SUMIFS(СВЦЭМ!$D$39:$D$782,СВЦЭМ!$A$39:$A$782,$A113,СВЦЭМ!$B$39:$B$782,V$83)+'СЕТ СН'!$H$11+СВЦЭМ!$D$10+'СЕТ СН'!$H$6-'СЕТ СН'!$H$23</f>
        <v>2296.6227966799997</v>
      </c>
      <c r="W113" s="36">
        <f>SUMIFS(СВЦЭМ!$D$39:$D$782,СВЦЭМ!$A$39:$A$782,$A113,СВЦЭМ!$B$39:$B$782,W$83)+'СЕТ СН'!$H$11+СВЦЭМ!$D$10+'СЕТ СН'!$H$6-'СЕТ СН'!$H$23</f>
        <v>2324.8431422100002</v>
      </c>
      <c r="X113" s="36">
        <f>SUMIFS(СВЦЭМ!$D$39:$D$782,СВЦЭМ!$A$39:$A$782,$A113,СВЦЭМ!$B$39:$B$782,X$83)+'СЕТ СН'!$H$11+СВЦЭМ!$D$10+'СЕТ СН'!$H$6-'СЕТ СН'!$H$23</f>
        <v>2377.7731639499998</v>
      </c>
      <c r="Y113" s="36">
        <f>SUMIFS(СВЦЭМ!$D$39:$D$782,СВЦЭМ!$A$39:$A$782,$A113,СВЦЭМ!$B$39:$B$782,Y$83)+'СЕТ СН'!$H$11+СВЦЭМ!$D$10+'СЕТ СН'!$H$6-'СЕТ СН'!$H$23</f>
        <v>2441.1038594399997</v>
      </c>
    </row>
    <row r="114" spans="1:27" ht="15.75" x14ac:dyDescent="0.2">
      <c r="A114" s="35">
        <f t="shared" si="2"/>
        <v>45596</v>
      </c>
      <c r="B114" s="36">
        <f>SUMIFS(СВЦЭМ!$D$39:$D$782,СВЦЭМ!$A$39:$A$782,$A114,СВЦЭМ!$B$39:$B$782,B$83)+'СЕТ СН'!$H$11+СВЦЭМ!$D$10+'СЕТ СН'!$H$6-'СЕТ СН'!$H$23</f>
        <v>2548.1072847699998</v>
      </c>
      <c r="C114" s="36">
        <f>SUMIFS(СВЦЭМ!$D$39:$D$782,СВЦЭМ!$A$39:$A$782,$A114,СВЦЭМ!$B$39:$B$782,C$83)+'СЕТ СН'!$H$11+СВЦЭМ!$D$10+'СЕТ СН'!$H$6-'СЕТ СН'!$H$23</f>
        <v>2524.3643122900003</v>
      </c>
      <c r="D114" s="36">
        <f>SUMIFS(СВЦЭМ!$D$39:$D$782,СВЦЭМ!$A$39:$A$782,$A114,СВЦЭМ!$B$39:$B$782,D$83)+'СЕТ СН'!$H$11+СВЦЭМ!$D$10+'СЕТ СН'!$H$6-'СЕТ СН'!$H$23</f>
        <v>2549.7749391899997</v>
      </c>
      <c r="E114" s="36">
        <f>SUMIFS(СВЦЭМ!$D$39:$D$782,СВЦЭМ!$A$39:$A$782,$A114,СВЦЭМ!$B$39:$B$782,E$83)+'СЕТ СН'!$H$11+СВЦЭМ!$D$10+'СЕТ СН'!$H$6-'СЕТ СН'!$H$23</f>
        <v>2553.6658117500001</v>
      </c>
      <c r="F114" s="36">
        <f>SUMIFS(СВЦЭМ!$D$39:$D$782,СВЦЭМ!$A$39:$A$782,$A114,СВЦЭМ!$B$39:$B$782,F$83)+'СЕТ СН'!$H$11+СВЦЭМ!$D$10+'СЕТ СН'!$H$6-'СЕТ СН'!$H$23</f>
        <v>2553.9477467199995</v>
      </c>
      <c r="G114" s="36">
        <f>SUMIFS(СВЦЭМ!$D$39:$D$782,СВЦЭМ!$A$39:$A$782,$A114,СВЦЭМ!$B$39:$B$782,G$83)+'СЕТ СН'!$H$11+СВЦЭМ!$D$10+'СЕТ СН'!$H$6-'СЕТ СН'!$H$23</f>
        <v>2528.20440822</v>
      </c>
      <c r="H114" s="36">
        <f>SUMIFS(СВЦЭМ!$D$39:$D$782,СВЦЭМ!$A$39:$A$782,$A114,СВЦЭМ!$B$39:$B$782,H$83)+'СЕТ СН'!$H$11+СВЦЭМ!$D$10+'СЕТ СН'!$H$6-'СЕТ СН'!$H$23</f>
        <v>2439.6429478499999</v>
      </c>
      <c r="I114" s="36">
        <f>SUMIFS(СВЦЭМ!$D$39:$D$782,СВЦЭМ!$A$39:$A$782,$A114,СВЦЭМ!$B$39:$B$782,I$83)+'СЕТ СН'!$H$11+СВЦЭМ!$D$10+'СЕТ СН'!$H$6-'СЕТ СН'!$H$23</f>
        <v>2331.09553676</v>
      </c>
      <c r="J114" s="36">
        <f>SUMIFS(СВЦЭМ!$D$39:$D$782,СВЦЭМ!$A$39:$A$782,$A114,СВЦЭМ!$B$39:$B$782,J$83)+'СЕТ СН'!$H$11+СВЦЭМ!$D$10+'СЕТ СН'!$H$6-'СЕТ СН'!$H$23</f>
        <v>2292.22981936</v>
      </c>
      <c r="K114" s="36">
        <f>SUMIFS(СВЦЭМ!$D$39:$D$782,СВЦЭМ!$A$39:$A$782,$A114,СВЦЭМ!$B$39:$B$782,K$83)+'СЕТ СН'!$H$11+СВЦЭМ!$D$10+'СЕТ СН'!$H$6-'СЕТ СН'!$H$23</f>
        <v>2263.8201852700004</v>
      </c>
      <c r="L114" s="36">
        <f>SUMIFS(СВЦЭМ!$D$39:$D$782,СВЦЭМ!$A$39:$A$782,$A114,СВЦЭМ!$B$39:$B$782,L$83)+'СЕТ СН'!$H$11+СВЦЭМ!$D$10+'СЕТ СН'!$H$6-'СЕТ СН'!$H$23</f>
        <v>2244.1448096300001</v>
      </c>
      <c r="M114" s="36">
        <f>SUMIFS(СВЦЭМ!$D$39:$D$782,СВЦЭМ!$A$39:$A$782,$A114,СВЦЭМ!$B$39:$B$782,M$83)+'СЕТ СН'!$H$11+СВЦЭМ!$D$10+'СЕТ СН'!$H$6-'СЕТ СН'!$H$23</f>
        <v>2253.10437654</v>
      </c>
      <c r="N114" s="36">
        <f>SUMIFS(СВЦЭМ!$D$39:$D$782,СВЦЭМ!$A$39:$A$782,$A114,СВЦЭМ!$B$39:$B$782,N$83)+'СЕТ СН'!$H$11+СВЦЭМ!$D$10+'СЕТ СН'!$H$6-'СЕТ СН'!$H$23</f>
        <v>2284.6394189600001</v>
      </c>
      <c r="O114" s="36">
        <f>SUMIFS(СВЦЭМ!$D$39:$D$782,СВЦЭМ!$A$39:$A$782,$A114,СВЦЭМ!$B$39:$B$782,O$83)+'СЕТ СН'!$H$11+СВЦЭМ!$D$10+'СЕТ СН'!$H$6-'СЕТ СН'!$H$23</f>
        <v>2305.391885</v>
      </c>
      <c r="P114" s="36">
        <f>SUMIFS(СВЦЭМ!$D$39:$D$782,СВЦЭМ!$A$39:$A$782,$A114,СВЦЭМ!$B$39:$B$782,P$83)+'СЕТ СН'!$H$11+СВЦЭМ!$D$10+'СЕТ СН'!$H$6-'СЕТ СН'!$H$23</f>
        <v>2319.3507420599999</v>
      </c>
      <c r="Q114" s="36">
        <f>SUMIFS(СВЦЭМ!$D$39:$D$782,СВЦЭМ!$A$39:$A$782,$A114,СВЦЭМ!$B$39:$B$782,Q$83)+'СЕТ СН'!$H$11+СВЦЭМ!$D$10+'СЕТ СН'!$H$6-'СЕТ СН'!$H$23</f>
        <v>2328.0572896499998</v>
      </c>
      <c r="R114" s="36">
        <f>SUMIFS(СВЦЭМ!$D$39:$D$782,СВЦЭМ!$A$39:$A$782,$A114,СВЦЭМ!$B$39:$B$782,R$83)+'СЕТ СН'!$H$11+СВЦЭМ!$D$10+'СЕТ СН'!$H$6-'СЕТ СН'!$H$23</f>
        <v>2328.0242263700002</v>
      </c>
      <c r="S114" s="36">
        <f>SUMIFS(СВЦЭМ!$D$39:$D$782,СВЦЭМ!$A$39:$A$782,$A114,СВЦЭМ!$B$39:$B$782,S$83)+'СЕТ СН'!$H$11+СВЦЭМ!$D$10+'СЕТ СН'!$H$6-'СЕТ СН'!$H$23</f>
        <v>2314.83509667</v>
      </c>
      <c r="T114" s="36">
        <f>SUMIFS(СВЦЭМ!$D$39:$D$782,СВЦЭМ!$A$39:$A$782,$A114,СВЦЭМ!$B$39:$B$782,T$83)+'СЕТ СН'!$H$11+СВЦЭМ!$D$10+'СЕТ СН'!$H$6-'СЕТ СН'!$H$23</f>
        <v>2230.0021257799999</v>
      </c>
      <c r="U114" s="36">
        <f>SUMIFS(СВЦЭМ!$D$39:$D$782,СВЦЭМ!$A$39:$A$782,$A114,СВЦЭМ!$B$39:$B$782,U$83)+'СЕТ СН'!$H$11+СВЦЭМ!$D$10+'СЕТ СН'!$H$6-'СЕТ СН'!$H$23</f>
        <v>2229.5366920300003</v>
      </c>
      <c r="V114" s="36">
        <f>SUMIFS(СВЦЭМ!$D$39:$D$782,СВЦЭМ!$A$39:$A$782,$A114,СВЦЭМ!$B$39:$B$782,V$83)+'СЕТ СН'!$H$11+СВЦЭМ!$D$10+'СЕТ СН'!$H$6-'СЕТ СН'!$H$23</f>
        <v>2230.7842024199999</v>
      </c>
      <c r="W114" s="36">
        <f>SUMIFS(СВЦЭМ!$D$39:$D$782,СВЦЭМ!$A$39:$A$782,$A114,СВЦЭМ!$B$39:$B$782,W$83)+'СЕТ СН'!$H$11+СВЦЭМ!$D$10+'СЕТ СН'!$H$6-'СЕТ СН'!$H$23</f>
        <v>2254.2965828699998</v>
      </c>
      <c r="X114" s="36">
        <f>SUMIFS(СВЦЭМ!$D$39:$D$782,СВЦЭМ!$A$39:$A$782,$A114,СВЦЭМ!$B$39:$B$782,X$83)+'СЕТ СН'!$H$11+СВЦЭМ!$D$10+'СЕТ СН'!$H$6-'СЕТ СН'!$H$23</f>
        <v>2319.8537198499998</v>
      </c>
      <c r="Y114" s="36">
        <f>SUMIFS(СВЦЭМ!$D$39:$D$782,СВЦЭМ!$A$39:$A$782,$A114,СВЦЭМ!$B$39:$B$782,Y$83)+'СЕТ СН'!$H$11+СВЦЭМ!$D$10+'СЕТ СН'!$H$6-'СЕТ СН'!$H$23</f>
        <v>2351.63207169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01.10.2024</v>
      </c>
      <c r="B120" s="36">
        <f>SUMIFS(СВЦЭМ!$D$39:$D$782,СВЦЭМ!$A$39:$A$782,$A120,СВЦЭМ!$B$39:$B$782,B$119)+'СЕТ СН'!$I$11+СВЦЭМ!$D$10+'СЕТ СН'!$I$6-'СЕТ СН'!$I$23</f>
        <v>2972.2826362300002</v>
      </c>
      <c r="C120" s="36">
        <f>SUMIFS(СВЦЭМ!$D$39:$D$782,СВЦЭМ!$A$39:$A$782,$A120,СВЦЭМ!$B$39:$B$782,C$119)+'СЕТ СН'!$I$11+СВЦЭМ!$D$10+'СЕТ СН'!$I$6-'СЕТ СН'!$I$23</f>
        <v>2961.4986049099998</v>
      </c>
      <c r="D120" s="36">
        <f>SUMIFS(СВЦЭМ!$D$39:$D$782,СВЦЭМ!$A$39:$A$782,$A120,СВЦЭМ!$B$39:$B$782,D$119)+'СЕТ СН'!$I$11+СВЦЭМ!$D$10+'СЕТ СН'!$I$6-'СЕТ СН'!$I$23</f>
        <v>3063.5178876700002</v>
      </c>
      <c r="E120" s="36">
        <f>SUMIFS(СВЦЭМ!$D$39:$D$782,СВЦЭМ!$A$39:$A$782,$A120,СВЦЭМ!$B$39:$B$782,E$119)+'СЕТ СН'!$I$11+СВЦЭМ!$D$10+'СЕТ СН'!$I$6-'СЕТ СН'!$I$23</f>
        <v>3083.6161484800004</v>
      </c>
      <c r="F120" s="36">
        <f>SUMIFS(СВЦЭМ!$D$39:$D$782,СВЦЭМ!$A$39:$A$782,$A120,СВЦЭМ!$B$39:$B$782,F$119)+'СЕТ СН'!$I$11+СВЦЭМ!$D$10+'СЕТ СН'!$I$6-'СЕТ СН'!$I$23</f>
        <v>3081.73578559</v>
      </c>
      <c r="G120" s="36">
        <f>SUMIFS(СВЦЭМ!$D$39:$D$782,СВЦЭМ!$A$39:$A$782,$A120,СВЦЭМ!$B$39:$B$782,G$119)+'СЕТ СН'!$I$11+СВЦЭМ!$D$10+'СЕТ СН'!$I$6-'СЕТ СН'!$I$23</f>
        <v>3044.78517405</v>
      </c>
      <c r="H120" s="36">
        <f>SUMIFS(СВЦЭМ!$D$39:$D$782,СВЦЭМ!$A$39:$A$782,$A120,СВЦЭМ!$B$39:$B$782,H$119)+'СЕТ СН'!$I$11+СВЦЭМ!$D$10+'СЕТ СН'!$I$6-'СЕТ СН'!$I$23</f>
        <v>2940.0702143300005</v>
      </c>
      <c r="I120" s="36">
        <f>SUMIFS(СВЦЭМ!$D$39:$D$782,СВЦЭМ!$A$39:$A$782,$A120,СВЦЭМ!$B$39:$B$782,I$119)+'СЕТ СН'!$I$11+СВЦЭМ!$D$10+'СЕТ СН'!$I$6-'СЕТ СН'!$I$23</f>
        <v>2825.1386795200001</v>
      </c>
      <c r="J120" s="36">
        <f>SUMIFS(СВЦЭМ!$D$39:$D$782,СВЦЭМ!$A$39:$A$782,$A120,СВЦЭМ!$B$39:$B$782,J$119)+'СЕТ СН'!$I$11+СВЦЭМ!$D$10+'СЕТ СН'!$I$6-'СЕТ СН'!$I$23</f>
        <v>2779.2889006</v>
      </c>
      <c r="K120" s="36">
        <f>SUMIFS(СВЦЭМ!$D$39:$D$782,СВЦЭМ!$A$39:$A$782,$A120,СВЦЭМ!$B$39:$B$782,K$119)+'СЕТ СН'!$I$11+СВЦЭМ!$D$10+'СЕТ СН'!$I$6-'СЕТ СН'!$I$23</f>
        <v>2730.2715756100001</v>
      </c>
      <c r="L120" s="36">
        <f>SUMIFS(СВЦЭМ!$D$39:$D$782,СВЦЭМ!$A$39:$A$782,$A120,СВЦЭМ!$B$39:$B$782,L$119)+'СЕТ СН'!$I$11+СВЦЭМ!$D$10+'СЕТ СН'!$I$6-'СЕТ СН'!$I$23</f>
        <v>2734.18103023</v>
      </c>
      <c r="M120" s="36">
        <f>SUMIFS(СВЦЭМ!$D$39:$D$782,СВЦЭМ!$A$39:$A$782,$A120,СВЦЭМ!$B$39:$B$782,M$119)+'СЕТ СН'!$I$11+СВЦЭМ!$D$10+'СЕТ СН'!$I$6-'СЕТ СН'!$I$23</f>
        <v>2738.0160566599998</v>
      </c>
      <c r="N120" s="36">
        <f>SUMIFS(СВЦЭМ!$D$39:$D$782,СВЦЭМ!$A$39:$A$782,$A120,СВЦЭМ!$B$39:$B$782,N$119)+'СЕТ СН'!$I$11+СВЦЭМ!$D$10+'СЕТ СН'!$I$6-'СЕТ СН'!$I$23</f>
        <v>2761.2478067299999</v>
      </c>
      <c r="O120" s="36">
        <f>SUMIFS(СВЦЭМ!$D$39:$D$782,СВЦЭМ!$A$39:$A$782,$A120,СВЦЭМ!$B$39:$B$782,O$119)+'СЕТ СН'!$I$11+СВЦЭМ!$D$10+'СЕТ СН'!$I$6-'СЕТ СН'!$I$23</f>
        <v>2740.3127700100003</v>
      </c>
      <c r="P120" s="36">
        <f>SUMIFS(СВЦЭМ!$D$39:$D$782,СВЦЭМ!$A$39:$A$782,$A120,СВЦЭМ!$B$39:$B$782,P$119)+'СЕТ СН'!$I$11+СВЦЭМ!$D$10+'СЕТ СН'!$I$6-'СЕТ СН'!$I$23</f>
        <v>2746.7966919099999</v>
      </c>
      <c r="Q120" s="36">
        <f>SUMIFS(СВЦЭМ!$D$39:$D$782,СВЦЭМ!$A$39:$A$782,$A120,СВЦЭМ!$B$39:$B$782,Q$119)+'СЕТ СН'!$I$11+СВЦЭМ!$D$10+'СЕТ СН'!$I$6-'СЕТ СН'!$I$23</f>
        <v>2785.6214594000003</v>
      </c>
      <c r="R120" s="36">
        <f>SUMIFS(СВЦЭМ!$D$39:$D$782,СВЦЭМ!$A$39:$A$782,$A120,СВЦЭМ!$B$39:$B$782,R$119)+'СЕТ СН'!$I$11+СВЦЭМ!$D$10+'СЕТ СН'!$I$6-'СЕТ СН'!$I$23</f>
        <v>2764.1166425800002</v>
      </c>
      <c r="S120" s="36">
        <f>SUMIFS(СВЦЭМ!$D$39:$D$782,СВЦЭМ!$A$39:$A$782,$A120,СВЦЭМ!$B$39:$B$782,S$119)+'СЕТ СН'!$I$11+СВЦЭМ!$D$10+'СЕТ СН'!$I$6-'СЕТ СН'!$I$23</f>
        <v>2729.41256535</v>
      </c>
      <c r="T120" s="36">
        <f>SUMIFS(СВЦЭМ!$D$39:$D$782,СВЦЭМ!$A$39:$A$782,$A120,СВЦЭМ!$B$39:$B$782,T$119)+'СЕТ СН'!$I$11+СВЦЭМ!$D$10+'СЕТ СН'!$I$6-'СЕТ СН'!$I$23</f>
        <v>2717.1645420599998</v>
      </c>
      <c r="U120" s="36">
        <f>SUMIFS(СВЦЭМ!$D$39:$D$782,СВЦЭМ!$A$39:$A$782,$A120,СВЦЭМ!$B$39:$B$782,U$119)+'СЕТ СН'!$I$11+СВЦЭМ!$D$10+'СЕТ СН'!$I$6-'СЕТ СН'!$I$23</f>
        <v>2688.0436238000002</v>
      </c>
      <c r="V120" s="36">
        <f>SUMIFS(СВЦЭМ!$D$39:$D$782,СВЦЭМ!$A$39:$A$782,$A120,СВЦЭМ!$B$39:$B$782,V$119)+'СЕТ СН'!$I$11+СВЦЭМ!$D$10+'СЕТ СН'!$I$6-'СЕТ СН'!$I$23</f>
        <v>2671.5352337800005</v>
      </c>
      <c r="W120" s="36">
        <f>SUMIFS(СВЦЭМ!$D$39:$D$782,СВЦЭМ!$A$39:$A$782,$A120,СВЦЭМ!$B$39:$B$782,W$119)+'СЕТ СН'!$I$11+СВЦЭМ!$D$10+'СЕТ СН'!$I$6-'СЕТ СН'!$I$23</f>
        <v>2671.4554397700003</v>
      </c>
      <c r="X120" s="36">
        <f>SUMIFS(СВЦЭМ!$D$39:$D$782,СВЦЭМ!$A$39:$A$782,$A120,СВЦЭМ!$B$39:$B$782,X$119)+'СЕТ СН'!$I$11+СВЦЭМ!$D$10+'СЕТ СН'!$I$6-'СЕТ СН'!$I$23</f>
        <v>2746.9582718600004</v>
      </c>
      <c r="Y120" s="36">
        <f>SUMIFS(СВЦЭМ!$D$39:$D$782,СВЦЭМ!$A$39:$A$782,$A120,СВЦЭМ!$B$39:$B$782,Y$119)+'СЕТ СН'!$I$11+СВЦЭМ!$D$10+'СЕТ СН'!$I$6-'СЕТ СН'!$I$23</f>
        <v>2827.5587431499998</v>
      </c>
      <c r="AA120" s="45"/>
    </row>
    <row r="121" spans="1:27" ht="15.75" x14ac:dyDescent="0.2">
      <c r="A121" s="35">
        <f>A120+1</f>
        <v>45567</v>
      </c>
      <c r="B121" s="36">
        <f>SUMIFS(СВЦЭМ!$D$39:$D$782,СВЦЭМ!$A$39:$A$782,$A121,СВЦЭМ!$B$39:$B$782,B$119)+'СЕТ СН'!$I$11+СВЦЭМ!$D$10+'СЕТ СН'!$I$6-'СЕТ СН'!$I$23</f>
        <v>2915.7955216300002</v>
      </c>
      <c r="C121" s="36">
        <f>SUMIFS(СВЦЭМ!$D$39:$D$782,СВЦЭМ!$A$39:$A$782,$A121,СВЦЭМ!$B$39:$B$782,C$119)+'СЕТ СН'!$I$11+СВЦЭМ!$D$10+'СЕТ СН'!$I$6-'СЕТ СН'!$I$23</f>
        <v>2975.9872582500002</v>
      </c>
      <c r="D121" s="36">
        <f>SUMIFS(СВЦЭМ!$D$39:$D$782,СВЦЭМ!$A$39:$A$782,$A121,СВЦЭМ!$B$39:$B$782,D$119)+'СЕТ СН'!$I$11+СВЦЭМ!$D$10+'СЕТ СН'!$I$6-'СЕТ СН'!$I$23</f>
        <v>3043.3288495500001</v>
      </c>
      <c r="E121" s="36">
        <f>SUMIFS(СВЦЭМ!$D$39:$D$782,СВЦЭМ!$A$39:$A$782,$A121,СВЦЭМ!$B$39:$B$782,E$119)+'СЕТ СН'!$I$11+СВЦЭМ!$D$10+'СЕТ СН'!$I$6-'СЕТ СН'!$I$23</f>
        <v>3068.5984680000001</v>
      </c>
      <c r="F121" s="36">
        <f>SUMIFS(СВЦЭМ!$D$39:$D$782,СВЦЭМ!$A$39:$A$782,$A121,СВЦЭМ!$B$39:$B$782,F$119)+'СЕТ СН'!$I$11+СВЦЭМ!$D$10+'СЕТ СН'!$I$6-'СЕТ СН'!$I$23</f>
        <v>3058.1077405400001</v>
      </c>
      <c r="G121" s="36">
        <f>SUMIFS(СВЦЭМ!$D$39:$D$782,СВЦЭМ!$A$39:$A$782,$A121,СВЦЭМ!$B$39:$B$782,G$119)+'СЕТ СН'!$I$11+СВЦЭМ!$D$10+'СЕТ СН'!$I$6-'СЕТ СН'!$I$23</f>
        <v>3025.1111621300001</v>
      </c>
      <c r="H121" s="36">
        <f>SUMIFS(СВЦЭМ!$D$39:$D$782,СВЦЭМ!$A$39:$A$782,$A121,СВЦЭМ!$B$39:$B$782,H$119)+'СЕТ СН'!$I$11+СВЦЭМ!$D$10+'СЕТ СН'!$I$6-'СЕТ СН'!$I$23</f>
        <v>2934.4293719300003</v>
      </c>
      <c r="I121" s="36">
        <f>SUMIFS(СВЦЭМ!$D$39:$D$782,СВЦЭМ!$A$39:$A$782,$A121,СВЦЭМ!$B$39:$B$782,I$119)+'СЕТ СН'!$I$11+СВЦЭМ!$D$10+'СЕТ СН'!$I$6-'СЕТ СН'!$I$23</f>
        <v>2841.1179979899998</v>
      </c>
      <c r="J121" s="36">
        <f>SUMIFS(СВЦЭМ!$D$39:$D$782,СВЦЭМ!$A$39:$A$782,$A121,СВЦЭМ!$B$39:$B$782,J$119)+'СЕТ СН'!$I$11+СВЦЭМ!$D$10+'СЕТ СН'!$I$6-'СЕТ СН'!$I$23</f>
        <v>2810.62611255</v>
      </c>
      <c r="K121" s="36">
        <f>SUMIFS(СВЦЭМ!$D$39:$D$782,СВЦЭМ!$A$39:$A$782,$A121,СВЦЭМ!$B$39:$B$782,K$119)+'СЕТ СН'!$I$11+СВЦЭМ!$D$10+'СЕТ СН'!$I$6-'СЕТ СН'!$I$23</f>
        <v>2777.0999948400004</v>
      </c>
      <c r="L121" s="36">
        <f>SUMIFS(СВЦЭМ!$D$39:$D$782,СВЦЭМ!$A$39:$A$782,$A121,СВЦЭМ!$B$39:$B$782,L$119)+'СЕТ СН'!$I$11+СВЦЭМ!$D$10+'СЕТ СН'!$I$6-'СЕТ СН'!$I$23</f>
        <v>2780.4890646700001</v>
      </c>
      <c r="M121" s="36">
        <f>SUMIFS(СВЦЭМ!$D$39:$D$782,СВЦЭМ!$A$39:$A$782,$A121,СВЦЭМ!$B$39:$B$782,M$119)+'СЕТ СН'!$I$11+СВЦЭМ!$D$10+'СЕТ СН'!$I$6-'СЕТ СН'!$I$23</f>
        <v>2795.0944497199998</v>
      </c>
      <c r="N121" s="36">
        <f>SUMIFS(СВЦЭМ!$D$39:$D$782,СВЦЭМ!$A$39:$A$782,$A121,СВЦЭМ!$B$39:$B$782,N$119)+'СЕТ СН'!$I$11+СВЦЭМ!$D$10+'СЕТ СН'!$I$6-'СЕТ СН'!$I$23</f>
        <v>2803.3876384900004</v>
      </c>
      <c r="O121" s="36">
        <f>SUMIFS(СВЦЭМ!$D$39:$D$782,СВЦЭМ!$A$39:$A$782,$A121,СВЦЭМ!$B$39:$B$782,O$119)+'СЕТ СН'!$I$11+СВЦЭМ!$D$10+'СЕТ СН'!$I$6-'СЕТ СН'!$I$23</f>
        <v>2791.1818454800004</v>
      </c>
      <c r="P121" s="36">
        <f>SUMIFS(СВЦЭМ!$D$39:$D$782,СВЦЭМ!$A$39:$A$782,$A121,СВЦЭМ!$B$39:$B$782,P$119)+'СЕТ СН'!$I$11+СВЦЭМ!$D$10+'СЕТ СН'!$I$6-'СЕТ СН'!$I$23</f>
        <v>2789.5050578500004</v>
      </c>
      <c r="Q121" s="36">
        <f>SUMIFS(СВЦЭМ!$D$39:$D$782,СВЦЭМ!$A$39:$A$782,$A121,СВЦЭМ!$B$39:$B$782,Q$119)+'СЕТ СН'!$I$11+СВЦЭМ!$D$10+'СЕТ СН'!$I$6-'СЕТ СН'!$I$23</f>
        <v>2816.4787845500005</v>
      </c>
      <c r="R121" s="36">
        <f>SUMIFS(СВЦЭМ!$D$39:$D$782,СВЦЭМ!$A$39:$A$782,$A121,СВЦЭМ!$B$39:$B$782,R$119)+'СЕТ СН'!$I$11+СВЦЭМ!$D$10+'СЕТ СН'!$I$6-'СЕТ СН'!$I$23</f>
        <v>2772.1268237600002</v>
      </c>
      <c r="S121" s="36">
        <f>SUMIFS(СВЦЭМ!$D$39:$D$782,СВЦЭМ!$A$39:$A$782,$A121,СВЦЭМ!$B$39:$B$782,S$119)+'СЕТ СН'!$I$11+СВЦЭМ!$D$10+'СЕТ СН'!$I$6-'СЕТ СН'!$I$23</f>
        <v>2762.69371344</v>
      </c>
      <c r="T121" s="36">
        <f>SUMIFS(СВЦЭМ!$D$39:$D$782,СВЦЭМ!$A$39:$A$782,$A121,СВЦЭМ!$B$39:$B$782,T$119)+'СЕТ СН'!$I$11+СВЦЭМ!$D$10+'СЕТ СН'!$I$6-'СЕТ СН'!$I$23</f>
        <v>2744.8831000800001</v>
      </c>
      <c r="U121" s="36">
        <f>SUMIFS(СВЦЭМ!$D$39:$D$782,СВЦЭМ!$A$39:$A$782,$A121,СВЦЭМ!$B$39:$B$782,U$119)+'СЕТ СН'!$I$11+СВЦЭМ!$D$10+'СЕТ СН'!$I$6-'СЕТ СН'!$I$23</f>
        <v>2716.47942276</v>
      </c>
      <c r="V121" s="36">
        <f>SUMIFS(СВЦЭМ!$D$39:$D$782,СВЦЭМ!$A$39:$A$782,$A121,СВЦЭМ!$B$39:$B$782,V$119)+'СЕТ СН'!$I$11+СВЦЭМ!$D$10+'СЕТ СН'!$I$6-'СЕТ СН'!$I$23</f>
        <v>2718.4499373400004</v>
      </c>
      <c r="W121" s="36">
        <f>SUMIFS(СВЦЭМ!$D$39:$D$782,СВЦЭМ!$A$39:$A$782,$A121,СВЦЭМ!$B$39:$B$782,W$119)+'СЕТ СН'!$I$11+СВЦЭМ!$D$10+'СЕТ СН'!$I$6-'СЕТ СН'!$I$23</f>
        <v>2731.9200989400001</v>
      </c>
      <c r="X121" s="36">
        <f>SUMIFS(СВЦЭМ!$D$39:$D$782,СВЦЭМ!$A$39:$A$782,$A121,СВЦЭМ!$B$39:$B$782,X$119)+'СЕТ СН'!$I$11+СВЦЭМ!$D$10+'СЕТ СН'!$I$6-'СЕТ СН'!$I$23</f>
        <v>2800.99359456</v>
      </c>
      <c r="Y121" s="36">
        <f>SUMIFS(СВЦЭМ!$D$39:$D$782,СВЦЭМ!$A$39:$A$782,$A121,СВЦЭМ!$B$39:$B$782,Y$119)+'СЕТ СН'!$I$11+СВЦЭМ!$D$10+'СЕТ СН'!$I$6-'СЕТ СН'!$I$23</f>
        <v>2873.4628953000001</v>
      </c>
    </row>
    <row r="122" spans="1:27" ht="15.75" x14ac:dyDescent="0.2">
      <c r="A122" s="35">
        <f t="shared" ref="A122:A150" si="3">A121+1</f>
        <v>45568</v>
      </c>
      <c r="B122" s="36">
        <f>SUMIFS(СВЦЭМ!$D$39:$D$782,СВЦЭМ!$A$39:$A$782,$A122,СВЦЭМ!$B$39:$B$782,B$119)+'СЕТ СН'!$I$11+СВЦЭМ!$D$10+'СЕТ СН'!$I$6-'СЕТ СН'!$I$23</f>
        <v>2852.6477329600002</v>
      </c>
      <c r="C122" s="36">
        <f>SUMIFS(СВЦЭМ!$D$39:$D$782,СВЦЭМ!$A$39:$A$782,$A122,СВЦЭМ!$B$39:$B$782,C$119)+'СЕТ СН'!$I$11+СВЦЭМ!$D$10+'СЕТ СН'!$I$6-'СЕТ СН'!$I$23</f>
        <v>2900.77396933</v>
      </c>
      <c r="D122" s="36">
        <f>SUMIFS(СВЦЭМ!$D$39:$D$782,СВЦЭМ!$A$39:$A$782,$A122,СВЦЭМ!$B$39:$B$782,D$119)+'СЕТ СН'!$I$11+СВЦЭМ!$D$10+'СЕТ СН'!$I$6-'СЕТ СН'!$I$23</f>
        <v>2946.1557864500001</v>
      </c>
      <c r="E122" s="36">
        <f>SUMIFS(СВЦЭМ!$D$39:$D$782,СВЦЭМ!$A$39:$A$782,$A122,СВЦЭМ!$B$39:$B$782,E$119)+'СЕТ СН'!$I$11+СВЦЭМ!$D$10+'СЕТ СН'!$I$6-'СЕТ СН'!$I$23</f>
        <v>2996.83262122</v>
      </c>
      <c r="F122" s="36">
        <f>SUMIFS(СВЦЭМ!$D$39:$D$782,СВЦЭМ!$A$39:$A$782,$A122,СВЦЭМ!$B$39:$B$782,F$119)+'СЕТ СН'!$I$11+СВЦЭМ!$D$10+'СЕТ СН'!$I$6-'СЕТ СН'!$I$23</f>
        <v>2975.0125818900001</v>
      </c>
      <c r="G122" s="36">
        <f>SUMIFS(СВЦЭМ!$D$39:$D$782,СВЦЭМ!$A$39:$A$782,$A122,СВЦЭМ!$B$39:$B$782,G$119)+'СЕТ СН'!$I$11+СВЦЭМ!$D$10+'СЕТ СН'!$I$6-'СЕТ СН'!$I$23</f>
        <v>2970.9568962200001</v>
      </c>
      <c r="H122" s="36">
        <f>SUMIFS(СВЦЭМ!$D$39:$D$782,СВЦЭМ!$A$39:$A$782,$A122,СВЦЭМ!$B$39:$B$782,H$119)+'СЕТ СН'!$I$11+СВЦЭМ!$D$10+'СЕТ СН'!$I$6-'СЕТ СН'!$I$23</f>
        <v>2893.9503489500003</v>
      </c>
      <c r="I122" s="36">
        <f>SUMIFS(СВЦЭМ!$D$39:$D$782,СВЦЭМ!$A$39:$A$782,$A122,СВЦЭМ!$B$39:$B$782,I$119)+'СЕТ СН'!$I$11+СВЦЭМ!$D$10+'СЕТ СН'!$I$6-'СЕТ СН'!$I$23</f>
        <v>2819.9373057500002</v>
      </c>
      <c r="J122" s="36">
        <f>SUMIFS(СВЦЭМ!$D$39:$D$782,СВЦЭМ!$A$39:$A$782,$A122,СВЦЭМ!$B$39:$B$782,J$119)+'СЕТ СН'!$I$11+СВЦЭМ!$D$10+'СЕТ СН'!$I$6-'СЕТ СН'!$I$23</f>
        <v>2785.6909966900002</v>
      </c>
      <c r="K122" s="36">
        <f>SUMIFS(СВЦЭМ!$D$39:$D$782,СВЦЭМ!$A$39:$A$782,$A122,СВЦЭМ!$B$39:$B$782,K$119)+'СЕТ СН'!$I$11+СВЦЭМ!$D$10+'СЕТ СН'!$I$6-'СЕТ СН'!$I$23</f>
        <v>2752.5244497600002</v>
      </c>
      <c r="L122" s="36">
        <f>SUMIFS(СВЦЭМ!$D$39:$D$782,СВЦЭМ!$A$39:$A$782,$A122,СВЦЭМ!$B$39:$B$782,L$119)+'СЕТ СН'!$I$11+СВЦЭМ!$D$10+'СЕТ СН'!$I$6-'СЕТ СН'!$I$23</f>
        <v>2737.1381452700002</v>
      </c>
      <c r="M122" s="36">
        <f>SUMIFS(СВЦЭМ!$D$39:$D$782,СВЦЭМ!$A$39:$A$782,$A122,СВЦЭМ!$B$39:$B$782,M$119)+'СЕТ СН'!$I$11+СВЦЭМ!$D$10+'СЕТ СН'!$I$6-'СЕТ СН'!$I$23</f>
        <v>2755.5126461300001</v>
      </c>
      <c r="N122" s="36">
        <f>SUMIFS(СВЦЭМ!$D$39:$D$782,СВЦЭМ!$A$39:$A$782,$A122,СВЦЭМ!$B$39:$B$782,N$119)+'СЕТ СН'!$I$11+СВЦЭМ!$D$10+'СЕТ СН'!$I$6-'СЕТ СН'!$I$23</f>
        <v>2787.0001387800003</v>
      </c>
      <c r="O122" s="36">
        <f>SUMIFS(СВЦЭМ!$D$39:$D$782,СВЦЭМ!$A$39:$A$782,$A122,СВЦЭМ!$B$39:$B$782,O$119)+'СЕТ СН'!$I$11+СВЦЭМ!$D$10+'СЕТ СН'!$I$6-'СЕТ СН'!$I$23</f>
        <v>2766.2334685100004</v>
      </c>
      <c r="P122" s="36">
        <f>SUMIFS(СВЦЭМ!$D$39:$D$782,СВЦЭМ!$A$39:$A$782,$A122,СВЦЭМ!$B$39:$B$782,P$119)+'СЕТ СН'!$I$11+СВЦЭМ!$D$10+'СЕТ СН'!$I$6-'СЕТ СН'!$I$23</f>
        <v>2767.2352494300003</v>
      </c>
      <c r="Q122" s="36">
        <f>SUMIFS(СВЦЭМ!$D$39:$D$782,СВЦЭМ!$A$39:$A$782,$A122,СВЦЭМ!$B$39:$B$782,Q$119)+'СЕТ СН'!$I$11+СВЦЭМ!$D$10+'СЕТ СН'!$I$6-'СЕТ СН'!$I$23</f>
        <v>2784.5497423200004</v>
      </c>
      <c r="R122" s="36">
        <f>SUMIFS(СВЦЭМ!$D$39:$D$782,СВЦЭМ!$A$39:$A$782,$A122,СВЦЭМ!$B$39:$B$782,R$119)+'СЕТ СН'!$I$11+СВЦЭМ!$D$10+'СЕТ СН'!$I$6-'СЕТ СН'!$I$23</f>
        <v>2781.39975572</v>
      </c>
      <c r="S122" s="36">
        <f>SUMIFS(СВЦЭМ!$D$39:$D$782,СВЦЭМ!$A$39:$A$782,$A122,СВЦЭМ!$B$39:$B$782,S$119)+'СЕТ СН'!$I$11+СВЦЭМ!$D$10+'СЕТ СН'!$I$6-'СЕТ СН'!$I$23</f>
        <v>2752.15502814</v>
      </c>
      <c r="T122" s="36">
        <f>SUMIFS(СВЦЭМ!$D$39:$D$782,СВЦЭМ!$A$39:$A$782,$A122,СВЦЭМ!$B$39:$B$782,T$119)+'СЕТ СН'!$I$11+СВЦЭМ!$D$10+'СЕТ СН'!$I$6-'СЕТ СН'!$I$23</f>
        <v>2740.8865535100003</v>
      </c>
      <c r="U122" s="36">
        <f>SUMIFS(СВЦЭМ!$D$39:$D$782,СВЦЭМ!$A$39:$A$782,$A122,СВЦЭМ!$B$39:$B$782,U$119)+'СЕТ СН'!$I$11+СВЦЭМ!$D$10+'СЕТ СН'!$I$6-'СЕТ СН'!$I$23</f>
        <v>2720.1913264300001</v>
      </c>
      <c r="V122" s="36">
        <f>SUMIFS(СВЦЭМ!$D$39:$D$782,СВЦЭМ!$A$39:$A$782,$A122,СВЦЭМ!$B$39:$B$782,V$119)+'СЕТ СН'!$I$11+СВЦЭМ!$D$10+'СЕТ СН'!$I$6-'СЕТ СН'!$I$23</f>
        <v>2703.0329970900002</v>
      </c>
      <c r="W122" s="36">
        <f>SUMIFS(СВЦЭМ!$D$39:$D$782,СВЦЭМ!$A$39:$A$782,$A122,СВЦЭМ!$B$39:$B$782,W$119)+'СЕТ СН'!$I$11+СВЦЭМ!$D$10+'СЕТ СН'!$I$6-'СЕТ СН'!$I$23</f>
        <v>2740.2849373500003</v>
      </c>
      <c r="X122" s="36">
        <f>SUMIFS(СВЦЭМ!$D$39:$D$782,СВЦЭМ!$A$39:$A$782,$A122,СВЦЭМ!$B$39:$B$782,X$119)+'СЕТ СН'!$I$11+СВЦЭМ!$D$10+'СЕТ СН'!$I$6-'СЕТ СН'!$I$23</f>
        <v>2800.45943687</v>
      </c>
      <c r="Y122" s="36">
        <f>SUMIFS(СВЦЭМ!$D$39:$D$782,СВЦЭМ!$A$39:$A$782,$A122,СВЦЭМ!$B$39:$B$782,Y$119)+'СЕТ СН'!$I$11+СВЦЭМ!$D$10+'СЕТ СН'!$I$6-'СЕТ СН'!$I$23</f>
        <v>2867.6025456699999</v>
      </c>
    </row>
    <row r="123" spans="1:27" ht="15.75" x14ac:dyDescent="0.2">
      <c r="A123" s="35">
        <f t="shared" si="3"/>
        <v>45569</v>
      </c>
      <c r="B123" s="36">
        <f>SUMIFS(СВЦЭМ!$D$39:$D$782,СВЦЭМ!$A$39:$A$782,$A123,СВЦЭМ!$B$39:$B$782,B$119)+'СЕТ СН'!$I$11+СВЦЭМ!$D$10+'СЕТ СН'!$I$6-'СЕТ СН'!$I$23</f>
        <v>2939.2522724099999</v>
      </c>
      <c r="C123" s="36">
        <f>SUMIFS(СВЦЭМ!$D$39:$D$782,СВЦЭМ!$A$39:$A$782,$A123,СВЦЭМ!$B$39:$B$782,C$119)+'СЕТ СН'!$I$11+СВЦЭМ!$D$10+'СЕТ СН'!$I$6-'СЕТ СН'!$I$23</f>
        <v>2994.5788018399999</v>
      </c>
      <c r="D123" s="36">
        <f>SUMIFS(СВЦЭМ!$D$39:$D$782,СВЦЭМ!$A$39:$A$782,$A123,СВЦЭМ!$B$39:$B$782,D$119)+'СЕТ СН'!$I$11+СВЦЭМ!$D$10+'СЕТ СН'!$I$6-'СЕТ СН'!$I$23</f>
        <v>3018.2891684000001</v>
      </c>
      <c r="E123" s="36">
        <f>SUMIFS(СВЦЭМ!$D$39:$D$782,СВЦЭМ!$A$39:$A$782,$A123,СВЦЭМ!$B$39:$B$782,E$119)+'СЕТ СН'!$I$11+СВЦЭМ!$D$10+'СЕТ СН'!$I$6-'СЕТ СН'!$I$23</f>
        <v>3046.8572654300001</v>
      </c>
      <c r="F123" s="36">
        <f>SUMIFS(СВЦЭМ!$D$39:$D$782,СВЦЭМ!$A$39:$A$782,$A123,СВЦЭМ!$B$39:$B$782,F$119)+'СЕТ СН'!$I$11+СВЦЭМ!$D$10+'СЕТ СН'!$I$6-'СЕТ СН'!$I$23</f>
        <v>3052.52911223</v>
      </c>
      <c r="G123" s="36">
        <f>SUMIFS(СВЦЭМ!$D$39:$D$782,СВЦЭМ!$A$39:$A$782,$A123,СВЦЭМ!$B$39:$B$782,G$119)+'СЕТ СН'!$I$11+СВЦЭМ!$D$10+'СЕТ СН'!$I$6-'СЕТ СН'!$I$23</f>
        <v>2999.5078895300003</v>
      </c>
      <c r="H123" s="36">
        <f>SUMIFS(СВЦЭМ!$D$39:$D$782,СВЦЭМ!$A$39:$A$782,$A123,СВЦЭМ!$B$39:$B$782,H$119)+'СЕТ СН'!$I$11+СВЦЭМ!$D$10+'СЕТ СН'!$I$6-'СЕТ СН'!$I$23</f>
        <v>2926.00125579</v>
      </c>
      <c r="I123" s="36">
        <f>SUMIFS(СВЦЭМ!$D$39:$D$782,СВЦЭМ!$A$39:$A$782,$A123,СВЦЭМ!$B$39:$B$782,I$119)+'СЕТ СН'!$I$11+СВЦЭМ!$D$10+'СЕТ СН'!$I$6-'СЕТ СН'!$I$23</f>
        <v>2843.8221456199999</v>
      </c>
      <c r="J123" s="36">
        <f>SUMIFS(СВЦЭМ!$D$39:$D$782,СВЦЭМ!$A$39:$A$782,$A123,СВЦЭМ!$B$39:$B$782,J$119)+'СЕТ СН'!$I$11+СВЦЭМ!$D$10+'СЕТ СН'!$I$6-'СЕТ СН'!$I$23</f>
        <v>2781.99771048</v>
      </c>
      <c r="K123" s="36">
        <f>SUMIFS(СВЦЭМ!$D$39:$D$782,СВЦЭМ!$A$39:$A$782,$A123,СВЦЭМ!$B$39:$B$782,K$119)+'СЕТ СН'!$I$11+СВЦЭМ!$D$10+'СЕТ СН'!$I$6-'СЕТ СН'!$I$23</f>
        <v>2753.1795196500002</v>
      </c>
      <c r="L123" s="36">
        <f>SUMIFS(СВЦЭМ!$D$39:$D$782,СВЦЭМ!$A$39:$A$782,$A123,СВЦЭМ!$B$39:$B$782,L$119)+'СЕТ СН'!$I$11+СВЦЭМ!$D$10+'СЕТ СН'!$I$6-'СЕТ СН'!$I$23</f>
        <v>2731.3143579799998</v>
      </c>
      <c r="M123" s="36">
        <f>SUMIFS(СВЦЭМ!$D$39:$D$782,СВЦЭМ!$A$39:$A$782,$A123,СВЦЭМ!$B$39:$B$782,M$119)+'СЕТ СН'!$I$11+СВЦЭМ!$D$10+'СЕТ СН'!$I$6-'СЕТ СН'!$I$23</f>
        <v>2756.4316298600002</v>
      </c>
      <c r="N123" s="36">
        <f>SUMIFS(СВЦЭМ!$D$39:$D$782,СВЦЭМ!$A$39:$A$782,$A123,СВЦЭМ!$B$39:$B$782,N$119)+'СЕТ СН'!$I$11+СВЦЭМ!$D$10+'СЕТ СН'!$I$6-'СЕТ СН'!$I$23</f>
        <v>2804.3676059600002</v>
      </c>
      <c r="O123" s="36">
        <f>SUMIFS(СВЦЭМ!$D$39:$D$782,СВЦЭМ!$A$39:$A$782,$A123,СВЦЭМ!$B$39:$B$782,O$119)+'СЕТ СН'!$I$11+СВЦЭМ!$D$10+'СЕТ СН'!$I$6-'СЕТ СН'!$I$23</f>
        <v>2788.20323861</v>
      </c>
      <c r="P123" s="36">
        <f>SUMIFS(СВЦЭМ!$D$39:$D$782,СВЦЭМ!$A$39:$A$782,$A123,СВЦЭМ!$B$39:$B$782,P$119)+'СЕТ СН'!$I$11+СВЦЭМ!$D$10+'СЕТ СН'!$I$6-'СЕТ СН'!$I$23</f>
        <v>2769.3351488400003</v>
      </c>
      <c r="Q123" s="36">
        <f>SUMIFS(СВЦЭМ!$D$39:$D$782,СВЦЭМ!$A$39:$A$782,$A123,СВЦЭМ!$B$39:$B$782,Q$119)+'СЕТ СН'!$I$11+СВЦЭМ!$D$10+'СЕТ СН'!$I$6-'СЕТ СН'!$I$23</f>
        <v>2790.4357594600001</v>
      </c>
      <c r="R123" s="36">
        <f>SUMIFS(СВЦЭМ!$D$39:$D$782,СВЦЭМ!$A$39:$A$782,$A123,СВЦЭМ!$B$39:$B$782,R$119)+'СЕТ СН'!$I$11+СВЦЭМ!$D$10+'СЕТ СН'!$I$6-'СЕТ СН'!$I$23</f>
        <v>2792.4041725500001</v>
      </c>
      <c r="S123" s="36">
        <f>SUMIFS(СВЦЭМ!$D$39:$D$782,СВЦЭМ!$A$39:$A$782,$A123,СВЦЭМ!$B$39:$B$782,S$119)+'СЕТ СН'!$I$11+СВЦЭМ!$D$10+'СЕТ СН'!$I$6-'СЕТ СН'!$I$23</f>
        <v>2767.6979255699998</v>
      </c>
      <c r="T123" s="36">
        <f>SUMIFS(СВЦЭМ!$D$39:$D$782,СВЦЭМ!$A$39:$A$782,$A123,СВЦЭМ!$B$39:$B$782,T$119)+'СЕТ СН'!$I$11+СВЦЭМ!$D$10+'СЕТ СН'!$I$6-'СЕТ СН'!$I$23</f>
        <v>2735.0295212199999</v>
      </c>
      <c r="U123" s="36">
        <f>SUMIFS(СВЦЭМ!$D$39:$D$782,СВЦЭМ!$A$39:$A$782,$A123,СВЦЭМ!$B$39:$B$782,U$119)+'СЕТ СН'!$I$11+СВЦЭМ!$D$10+'СЕТ СН'!$I$6-'СЕТ СН'!$I$23</f>
        <v>2686.9056281700005</v>
      </c>
      <c r="V123" s="36">
        <f>SUMIFS(СВЦЭМ!$D$39:$D$782,СВЦЭМ!$A$39:$A$782,$A123,СВЦЭМ!$B$39:$B$782,V$119)+'СЕТ СН'!$I$11+СВЦЭМ!$D$10+'СЕТ СН'!$I$6-'СЕТ СН'!$I$23</f>
        <v>2689.46406561</v>
      </c>
      <c r="W123" s="36">
        <f>SUMIFS(СВЦЭМ!$D$39:$D$782,СВЦЭМ!$A$39:$A$782,$A123,СВЦЭМ!$B$39:$B$782,W$119)+'СЕТ СН'!$I$11+СВЦЭМ!$D$10+'СЕТ СН'!$I$6-'СЕТ СН'!$I$23</f>
        <v>2718.0010692699998</v>
      </c>
      <c r="X123" s="36">
        <f>SUMIFS(СВЦЭМ!$D$39:$D$782,СВЦЭМ!$A$39:$A$782,$A123,СВЦЭМ!$B$39:$B$782,X$119)+'СЕТ СН'!$I$11+СВЦЭМ!$D$10+'СЕТ СН'!$I$6-'СЕТ СН'!$I$23</f>
        <v>2775.2405362500003</v>
      </c>
      <c r="Y123" s="36">
        <f>SUMIFS(СВЦЭМ!$D$39:$D$782,СВЦЭМ!$A$39:$A$782,$A123,СВЦЭМ!$B$39:$B$782,Y$119)+'СЕТ СН'!$I$11+СВЦЭМ!$D$10+'СЕТ СН'!$I$6-'СЕТ СН'!$I$23</f>
        <v>2851.3502404600004</v>
      </c>
    </row>
    <row r="124" spans="1:27" ht="15.75" x14ac:dyDescent="0.2">
      <c r="A124" s="35">
        <f t="shared" si="3"/>
        <v>45570</v>
      </c>
      <c r="B124" s="36">
        <f>SUMIFS(СВЦЭМ!$D$39:$D$782,СВЦЭМ!$A$39:$A$782,$A124,СВЦЭМ!$B$39:$B$782,B$119)+'СЕТ СН'!$I$11+СВЦЭМ!$D$10+'СЕТ СН'!$I$6-'СЕТ СН'!$I$23</f>
        <v>3057.5792881100001</v>
      </c>
      <c r="C124" s="36">
        <f>SUMIFS(СВЦЭМ!$D$39:$D$782,СВЦЭМ!$A$39:$A$782,$A124,СВЦЭМ!$B$39:$B$782,C$119)+'СЕТ СН'!$I$11+СВЦЭМ!$D$10+'СЕТ СН'!$I$6-'СЕТ СН'!$I$23</f>
        <v>3053.8291861300004</v>
      </c>
      <c r="D124" s="36">
        <f>SUMIFS(СВЦЭМ!$D$39:$D$782,СВЦЭМ!$A$39:$A$782,$A124,СВЦЭМ!$B$39:$B$782,D$119)+'СЕТ СН'!$I$11+СВЦЭМ!$D$10+'СЕТ СН'!$I$6-'СЕТ СН'!$I$23</f>
        <v>3099.8518359700001</v>
      </c>
      <c r="E124" s="36">
        <f>SUMIFS(СВЦЭМ!$D$39:$D$782,СВЦЭМ!$A$39:$A$782,$A124,СВЦЭМ!$B$39:$B$782,E$119)+'СЕТ СН'!$I$11+СВЦЭМ!$D$10+'СЕТ СН'!$I$6-'СЕТ СН'!$I$23</f>
        <v>3104.3912117200002</v>
      </c>
      <c r="F124" s="36">
        <f>SUMIFS(СВЦЭМ!$D$39:$D$782,СВЦЭМ!$A$39:$A$782,$A124,СВЦЭМ!$B$39:$B$782,F$119)+'СЕТ СН'!$I$11+СВЦЭМ!$D$10+'СЕТ СН'!$I$6-'СЕТ СН'!$I$23</f>
        <v>3098.86712377</v>
      </c>
      <c r="G124" s="36">
        <f>SUMIFS(СВЦЭМ!$D$39:$D$782,СВЦЭМ!$A$39:$A$782,$A124,СВЦЭМ!$B$39:$B$782,G$119)+'СЕТ СН'!$I$11+СВЦЭМ!$D$10+'СЕТ СН'!$I$6-'СЕТ СН'!$I$23</f>
        <v>3101.4236546500001</v>
      </c>
      <c r="H124" s="36">
        <f>SUMIFS(СВЦЭМ!$D$39:$D$782,СВЦЭМ!$A$39:$A$782,$A124,СВЦЭМ!$B$39:$B$782,H$119)+'СЕТ СН'!$I$11+СВЦЭМ!$D$10+'СЕТ СН'!$I$6-'СЕТ СН'!$I$23</f>
        <v>3040.2813701200002</v>
      </c>
      <c r="I124" s="36">
        <f>SUMIFS(СВЦЭМ!$D$39:$D$782,СВЦЭМ!$A$39:$A$782,$A124,СВЦЭМ!$B$39:$B$782,I$119)+'СЕТ СН'!$I$11+СВЦЭМ!$D$10+'СЕТ СН'!$I$6-'СЕТ СН'!$I$23</f>
        <v>2970.9634857299998</v>
      </c>
      <c r="J124" s="36">
        <f>SUMIFS(СВЦЭМ!$D$39:$D$782,СВЦЭМ!$A$39:$A$782,$A124,СВЦЭМ!$B$39:$B$782,J$119)+'СЕТ СН'!$I$11+СВЦЭМ!$D$10+'СЕТ СН'!$I$6-'СЕТ СН'!$I$23</f>
        <v>2861.6308361199999</v>
      </c>
      <c r="K124" s="36">
        <f>SUMIFS(СВЦЭМ!$D$39:$D$782,СВЦЭМ!$A$39:$A$782,$A124,СВЦЭМ!$B$39:$B$782,K$119)+'СЕТ СН'!$I$11+СВЦЭМ!$D$10+'СЕТ СН'!$I$6-'СЕТ СН'!$I$23</f>
        <v>2774.0249436499998</v>
      </c>
      <c r="L124" s="36">
        <f>SUMIFS(СВЦЭМ!$D$39:$D$782,СВЦЭМ!$A$39:$A$782,$A124,СВЦЭМ!$B$39:$B$782,L$119)+'СЕТ СН'!$I$11+СВЦЭМ!$D$10+'СЕТ СН'!$I$6-'СЕТ СН'!$I$23</f>
        <v>2759.6819973700003</v>
      </c>
      <c r="M124" s="36">
        <f>SUMIFS(СВЦЭМ!$D$39:$D$782,СВЦЭМ!$A$39:$A$782,$A124,СВЦЭМ!$B$39:$B$782,M$119)+'СЕТ СН'!$I$11+СВЦЭМ!$D$10+'СЕТ СН'!$I$6-'СЕТ СН'!$I$23</f>
        <v>2773.9052435000003</v>
      </c>
      <c r="N124" s="36">
        <f>SUMIFS(СВЦЭМ!$D$39:$D$782,СВЦЭМ!$A$39:$A$782,$A124,СВЦЭМ!$B$39:$B$782,N$119)+'СЕТ СН'!$I$11+СВЦЭМ!$D$10+'СЕТ СН'!$I$6-'СЕТ СН'!$I$23</f>
        <v>2781.3615252200002</v>
      </c>
      <c r="O124" s="36">
        <f>SUMIFS(СВЦЭМ!$D$39:$D$782,СВЦЭМ!$A$39:$A$782,$A124,СВЦЭМ!$B$39:$B$782,O$119)+'СЕТ СН'!$I$11+СВЦЭМ!$D$10+'СЕТ СН'!$I$6-'СЕТ СН'!$I$23</f>
        <v>2798.2122940400004</v>
      </c>
      <c r="P124" s="36">
        <f>SUMIFS(СВЦЭМ!$D$39:$D$782,СВЦЭМ!$A$39:$A$782,$A124,СВЦЭМ!$B$39:$B$782,P$119)+'СЕТ СН'!$I$11+СВЦЭМ!$D$10+'СЕТ СН'!$I$6-'СЕТ СН'!$I$23</f>
        <v>2811.18757512</v>
      </c>
      <c r="Q124" s="36">
        <f>SUMIFS(СВЦЭМ!$D$39:$D$782,СВЦЭМ!$A$39:$A$782,$A124,СВЦЭМ!$B$39:$B$782,Q$119)+'СЕТ СН'!$I$11+СВЦЭМ!$D$10+'СЕТ СН'!$I$6-'СЕТ СН'!$I$23</f>
        <v>2801.2915602700004</v>
      </c>
      <c r="R124" s="36">
        <f>SUMIFS(СВЦЭМ!$D$39:$D$782,СВЦЭМ!$A$39:$A$782,$A124,СВЦЭМ!$B$39:$B$782,R$119)+'СЕТ СН'!$I$11+СВЦЭМ!$D$10+'СЕТ СН'!$I$6-'СЕТ СН'!$I$23</f>
        <v>2813.2030191600002</v>
      </c>
      <c r="S124" s="36">
        <f>SUMIFS(СВЦЭМ!$D$39:$D$782,СВЦЭМ!$A$39:$A$782,$A124,СВЦЭМ!$B$39:$B$782,S$119)+'СЕТ СН'!$I$11+СВЦЭМ!$D$10+'СЕТ СН'!$I$6-'СЕТ СН'!$I$23</f>
        <v>2795.3530139300001</v>
      </c>
      <c r="T124" s="36">
        <f>SUMIFS(СВЦЭМ!$D$39:$D$782,СВЦЭМ!$A$39:$A$782,$A124,СВЦЭМ!$B$39:$B$782,T$119)+'СЕТ СН'!$I$11+СВЦЭМ!$D$10+'СЕТ СН'!$I$6-'СЕТ СН'!$I$23</f>
        <v>2780.95518115</v>
      </c>
      <c r="U124" s="36">
        <f>SUMIFS(СВЦЭМ!$D$39:$D$782,СВЦЭМ!$A$39:$A$782,$A124,СВЦЭМ!$B$39:$B$782,U$119)+'СЕТ СН'!$I$11+СВЦЭМ!$D$10+'СЕТ СН'!$I$6-'СЕТ СН'!$I$23</f>
        <v>2739.7403381300001</v>
      </c>
      <c r="V124" s="36">
        <f>SUMIFS(СВЦЭМ!$D$39:$D$782,СВЦЭМ!$A$39:$A$782,$A124,СВЦЭМ!$B$39:$B$782,V$119)+'СЕТ СН'!$I$11+СВЦЭМ!$D$10+'СЕТ СН'!$I$6-'СЕТ СН'!$I$23</f>
        <v>2734.3424906099999</v>
      </c>
      <c r="W124" s="36">
        <f>SUMIFS(СВЦЭМ!$D$39:$D$782,СВЦЭМ!$A$39:$A$782,$A124,СВЦЭМ!$B$39:$B$782,W$119)+'СЕТ СН'!$I$11+СВЦЭМ!$D$10+'СЕТ СН'!$I$6-'СЕТ СН'!$I$23</f>
        <v>2773.00776838</v>
      </c>
      <c r="X124" s="36">
        <f>SUMIFS(СВЦЭМ!$D$39:$D$782,СВЦЭМ!$A$39:$A$782,$A124,СВЦЭМ!$B$39:$B$782,X$119)+'СЕТ СН'!$I$11+СВЦЭМ!$D$10+'СЕТ СН'!$I$6-'СЕТ СН'!$I$23</f>
        <v>2844.5874790400003</v>
      </c>
      <c r="Y124" s="36">
        <f>SUMIFS(СВЦЭМ!$D$39:$D$782,СВЦЭМ!$A$39:$A$782,$A124,СВЦЭМ!$B$39:$B$782,Y$119)+'СЕТ СН'!$I$11+СВЦЭМ!$D$10+'СЕТ СН'!$I$6-'СЕТ СН'!$I$23</f>
        <v>2896.30347291</v>
      </c>
    </row>
    <row r="125" spans="1:27" ht="15.75" x14ac:dyDescent="0.2">
      <c r="A125" s="35">
        <f t="shared" si="3"/>
        <v>45571</v>
      </c>
      <c r="B125" s="36">
        <f>SUMIFS(СВЦЭМ!$D$39:$D$782,СВЦЭМ!$A$39:$A$782,$A125,СВЦЭМ!$B$39:$B$782,B$119)+'СЕТ СН'!$I$11+СВЦЭМ!$D$10+'СЕТ СН'!$I$6-'СЕТ СН'!$I$23</f>
        <v>2977.3935689600003</v>
      </c>
      <c r="C125" s="36">
        <f>SUMIFS(СВЦЭМ!$D$39:$D$782,СВЦЭМ!$A$39:$A$782,$A125,СВЦЭМ!$B$39:$B$782,C$119)+'СЕТ СН'!$I$11+СВЦЭМ!$D$10+'СЕТ СН'!$I$6-'СЕТ СН'!$I$23</f>
        <v>3041.2700692600001</v>
      </c>
      <c r="D125" s="36">
        <f>SUMIFS(СВЦЭМ!$D$39:$D$782,СВЦЭМ!$A$39:$A$782,$A125,СВЦЭМ!$B$39:$B$782,D$119)+'СЕТ СН'!$I$11+СВЦЭМ!$D$10+'СЕТ СН'!$I$6-'СЕТ СН'!$I$23</f>
        <v>3145.0373826499999</v>
      </c>
      <c r="E125" s="36">
        <f>SUMIFS(СВЦЭМ!$D$39:$D$782,СВЦЭМ!$A$39:$A$782,$A125,СВЦЭМ!$B$39:$B$782,E$119)+'СЕТ СН'!$I$11+СВЦЭМ!$D$10+'СЕТ СН'!$I$6-'СЕТ СН'!$I$23</f>
        <v>3091.4587956300002</v>
      </c>
      <c r="F125" s="36">
        <f>SUMIFS(СВЦЭМ!$D$39:$D$782,СВЦЭМ!$A$39:$A$782,$A125,СВЦЭМ!$B$39:$B$782,F$119)+'СЕТ СН'!$I$11+СВЦЭМ!$D$10+'СЕТ СН'!$I$6-'СЕТ СН'!$I$23</f>
        <v>3042.4249041100002</v>
      </c>
      <c r="G125" s="36">
        <f>SUMIFS(СВЦЭМ!$D$39:$D$782,СВЦЭМ!$A$39:$A$782,$A125,СВЦЭМ!$B$39:$B$782,G$119)+'СЕТ СН'!$I$11+СВЦЭМ!$D$10+'СЕТ СН'!$I$6-'СЕТ СН'!$I$23</f>
        <v>3010.8078687799998</v>
      </c>
      <c r="H125" s="36">
        <f>SUMIFS(СВЦЭМ!$D$39:$D$782,СВЦЭМ!$A$39:$A$782,$A125,СВЦЭМ!$B$39:$B$782,H$119)+'СЕТ СН'!$I$11+СВЦЭМ!$D$10+'СЕТ СН'!$I$6-'СЕТ СН'!$I$23</f>
        <v>2982.0565738800001</v>
      </c>
      <c r="I125" s="36">
        <f>SUMIFS(СВЦЭМ!$D$39:$D$782,СВЦЭМ!$A$39:$A$782,$A125,СВЦЭМ!$B$39:$B$782,I$119)+'СЕТ СН'!$I$11+СВЦЭМ!$D$10+'СЕТ СН'!$I$6-'СЕТ СН'!$I$23</f>
        <v>2933.2630246099998</v>
      </c>
      <c r="J125" s="36">
        <f>SUMIFS(СВЦЭМ!$D$39:$D$782,СВЦЭМ!$A$39:$A$782,$A125,СВЦЭМ!$B$39:$B$782,J$119)+'СЕТ СН'!$I$11+СВЦЭМ!$D$10+'СЕТ СН'!$I$6-'СЕТ СН'!$I$23</f>
        <v>2809.4548929500002</v>
      </c>
      <c r="K125" s="36">
        <f>SUMIFS(СВЦЭМ!$D$39:$D$782,СВЦЭМ!$A$39:$A$782,$A125,СВЦЭМ!$B$39:$B$782,K$119)+'СЕТ СН'!$I$11+СВЦЭМ!$D$10+'СЕТ СН'!$I$6-'СЕТ СН'!$I$23</f>
        <v>2730.74653872</v>
      </c>
      <c r="L125" s="36">
        <f>SUMIFS(СВЦЭМ!$D$39:$D$782,СВЦЭМ!$A$39:$A$782,$A125,СВЦЭМ!$B$39:$B$782,L$119)+'СЕТ СН'!$I$11+СВЦЭМ!$D$10+'СЕТ СН'!$I$6-'СЕТ СН'!$I$23</f>
        <v>2708.16208964</v>
      </c>
      <c r="M125" s="36">
        <f>SUMIFS(СВЦЭМ!$D$39:$D$782,СВЦЭМ!$A$39:$A$782,$A125,СВЦЭМ!$B$39:$B$782,M$119)+'СЕТ СН'!$I$11+СВЦЭМ!$D$10+'СЕТ СН'!$I$6-'СЕТ СН'!$I$23</f>
        <v>2718.8430505900001</v>
      </c>
      <c r="N125" s="36">
        <f>SUMIFS(СВЦЭМ!$D$39:$D$782,СВЦЭМ!$A$39:$A$782,$A125,СВЦЭМ!$B$39:$B$782,N$119)+'СЕТ СН'!$I$11+СВЦЭМ!$D$10+'СЕТ СН'!$I$6-'СЕТ СН'!$I$23</f>
        <v>2735.0859264400001</v>
      </c>
      <c r="O125" s="36">
        <f>SUMIFS(СВЦЭМ!$D$39:$D$782,СВЦЭМ!$A$39:$A$782,$A125,СВЦЭМ!$B$39:$B$782,O$119)+'СЕТ СН'!$I$11+СВЦЭМ!$D$10+'СЕТ СН'!$I$6-'СЕТ СН'!$I$23</f>
        <v>2760.65068105</v>
      </c>
      <c r="P125" s="36">
        <f>SUMIFS(СВЦЭМ!$D$39:$D$782,СВЦЭМ!$A$39:$A$782,$A125,СВЦЭМ!$B$39:$B$782,P$119)+'СЕТ СН'!$I$11+СВЦЭМ!$D$10+'СЕТ СН'!$I$6-'СЕТ СН'!$I$23</f>
        <v>2769.7069450899999</v>
      </c>
      <c r="Q125" s="36">
        <f>SUMIFS(СВЦЭМ!$D$39:$D$782,СВЦЭМ!$A$39:$A$782,$A125,СВЦЭМ!$B$39:$B$782,Q$119)+'СЕТ СН'!$I$11+СВЦЭМ!$D$10+'СЕТ СН'!$I$6-'СЕТ СН'!$I$23</f>
        <v>2781.39850488</v>
      </c>
      <c r="R125" s="36">
        <f>SUMIFS(СВЦЭМ!$D$39:$D$782,СВЦЭМ!$A$39:$A$782,$A125,СВЦЭМ!$B$39:$B$782,R$119)+'СЕТ СН'!$I$11+СВЦЭМ!$D$10+'СЕТ СН'!$I$6-'СЕТ СН'!$I$23</f>
        <v>2776.1493707999998</v>
      </c>
      <c r="S125" s="36">
        <f>SUMIFS(СВЦЭМ!$D$39:$D$782,СВЦЭМ!$A$39:$A$782,$A125,СВЦЭМ!$B$39:$B$782,S$119)+'СЕТ СН'!$I$11+СВЦЭМ!$D$10+'СЕТ СН'!$I$6-'СЕТ СН'!$I$23</f>
        <v>2754.5976490000003</v>
      </c>
      <c r="T125" s="36">
        <f>SUMIFS(СВЦЭМ!$D$39:$D$782,СВЦЭМ!$A$39:$A$782,$A125,СВЦЭМ!$B$39:$B$782,T$119)+'СЕТ СН'!$I$11+СВЦЭМ!$D$10+'СЕТ СН'!$I$6-'СЕТ СН'!$I$23</f>
        <v>2760.00424759</v>
      </c>
      <c r="U125" s="36">
        <f>SUMIFS(СВЦЭМ!$D$39:$D$782,СВЦЭМ!$A$39:$A$782,$A125,СВЦЭМ!$B$39:$B$782,U$119)+'СЕТ СН'!$I$11+СВЦЭМ!$D$10+'СЕТ СН'!$I$6-'СЕТ СН'!$I$23</f>
        <v>2697.9919997799998</v>
      </c>
      <c r="V125" s="36">
        <f>SUMIFS(СВЦЭМ!$D$39:$D$782,СВЦЭМ!$A$39:$A$782,$A125,СВЦЭМ!$B$39:$B$782,V$119)+'СЕТ СН'!$I$11+СВЦЭМ!$D$10+'СЕТ СН'!$I$6-'СЕТ СН'!$I$23</f>
        <v>2700.9351626100001</v>
      </c>
      <c r="W125" s="36">
        <f>SUMIFS(СВЦЭМ!$D$39:$D$782,СВЦЭМ!$A$39:$A$782,$A125,СВЦЭМ!$B$39:$B$782,W$119)+'СЕТ СН'!$I$11+СВЦЭМ!$D$10+'СЕТ СН'!$I$6-'СЕТ СН'!$I$23</f>
        <v>2713.90037588</v>
      </c>
      <c r="X125" s="36">
        <f>SUMIFS(СВЦЭМ!$D$39:$D$782,СВЦЭМ!$A$39:$A$782,$A125,СВЦЭМ!$B$39:$B$782,X$119)+'СЕТ СН'!$I$11+СВЦЭМ!$D$10+'СЕТ СН'!$I$6-'СЕТ СН'!$I$23</f>
        <v>2785.3618862900003</v>
      </c>
      <c r="Y125" s="36">
        <f>SUMIFS(СВЦЭМ!$D$39:$D$782,СВЦЭМ!$A$39:$A$782,$A125,СВЦЭМ!$B$39:$B$782,Y$119)+'СЕТ СН'!$I$11+СВЦЭМ!$D$10+'СЕТ СН'!$I$6-'СЕТ СН'!$I$23</f>
        <v>2868.7091875000001</v>
      </c>
    </row>
    <row r="126" spans="1:27" ht="15.75" x14ac:dyDescent="0.2">
      <c r="A126" s="35">
        <f t="shared" si="3"/>
        <v>45572</v>
      </c>
      <c r="B126" s="36">
        <f>SUMIFS(СВЦЭМ!$D$39:$D$782,СВЦЭМ!$A$39:$A$782,$A126,СВЦЭМ!$B$39:$B$782,B$119)+'СЕТ СН'!$I$11+СВЦЭМ!$D$10+'СЕТ СН'!$I$6-'СЕТ СН'!$I$23</f>
        <v>2858.5153207000003</v>
      </c>
      <c r="C126" s="36">
        <f>SUMIFS(СВЦЭМ!$D$39:$D$782,СВЦЭМ!$A$39:$A$782,$A126,СВЦЭМ!$B$39:$B$782,C$119)+'СЕТ СН'!$I$11+СВЦЭМ!$D$10+'СЕТ СН'!$I$6-'СЕТ СН'!$I$23</f>
        <v>2928.4566021500004</v>
      </c>
      <c r="D126" s="36">
        <f>SUMIFS(СВЦЭМ!$D$39:$D$782,СВЦЭМ!$A$39:$A$782,$A126,СВЦЭМ!$B$39:$B$782,D$119)+'СЕТ СН'!$I$11+СВЦЭМ!$D$10+'СЕТ СН'!$I$6-'СЕТ СН'!$I$23</f>
        <v>2989.6700469500001</v>
      </c>
      <c r="E126" s="36">
        <f>SUMIFS(СВЦЭМ!$D$39:$D$782,СВЦЭМ!$A$39:$A$782,$A126,СВЦЭМ!$B$39:$B$782,E$119)+'СЕТ СН'!$I$11+СВЦЭМ!$D$10+'СЕТ СН'!$I$6-'СЕТ СН'!$I$23</f>
        <v>2965.1757942600002</v>
      </c>
      <c r="F126" s="36">
        <f>SUMIFS(СВЦЭМ!$D$39:$D$782,СВЦЭМ!$A$39:$A$782,$A126,СВЦЭМ!$B$39:$B$782,F$119)+'СЕТ СН'!$I$11+СВЦЭМ!$D$10+'СЕТ СН'!$I$6-'СЕТ СН'!$I$23</f>
        <v>2972.0615358300001</v>
      </c>
      <c r="G126" s="36">
        <f>SUMIFS(СВЦЭМ!$D$39:$D$782,СВЦЭМ!$A$39:$A$782,$A126,СВЦЭМ!$B$39:$B$782,G$119)+'СЕТ СН'!$I$11+СВЦЭМ!$D$10+'СЕТ СН'!$I$6-'СЕТ СН'!$I$23</f>
        <v>2947.8681529700002</v>
      </c>
      <c r="H126" s="36">
        <f>SUMIFS(СВЦЭМ!$D$39:$D$782,СВЦЭМ!$A$39:$A$782,$A126,СВЦЭМ!$B$39:$B$782,H$119)+'СЕТ СН'!$I$11+СВЦЭМ!$D$10+'СЕТ СН'!$I$6-'СЕТ СН'!$I$23</f>
        <v>2875.9677462600002</v>
      </c>
      <c r="I126" s="36">
        <f>SUMIFS(СВЦЭМ!$D$39:$D$782,СВЦЭМ!$A$39:$A$782,$A126,СВЦЭМ!$B$39:$B$782,I$119)+'СЕТ СН'!$I$11+СВЦЭМ!$D$10+'СЕТ СН'!$I$6-'СЕТ СН'!$I$23</f>
        <v>2779.0644332600004</v>
      </c>
      <c r="J126" s="36">
        <f>SUMIFS(СВЦЭМ!$D$39:$D$782,СВЦЭМ!$A$39:$A$782,$A126,СВЦЭМ!$B$39:$B$782,J$119)+'СЕТ СН'!$I$11+СВЦЭМ!$D$10+'СЕТ СН'!$I$6-'СЕТ СН'!$I$23</f>
        <v>2749.9949398400004</v>
      </c>
      <c r="K126" s="36">
        <f>SUMIFS(СВЦЭМ!$D$39:$D$782,СВЦЭМ!$A$39:$A$782,$A126,СВЦЭМ!$B$39:$B$782,K$119)+'СЕТ СН'!$I$11+СВЦЭМ!$D$10+'СЕТ СН'!$I$6-'СЕТ СН'!$I$23</f>
        <v>2704.3181766300004</v>
      </c>
      <c r="L126" s="36">
        <f>SUMIFS(СВЦЭМ!$D$39:$D$782,СВЦЭМ!$A$39:$A$782,$A126,СВЦЭМ!$B$39:$B$782,L$119)+'СЕТ СН'!$I$11+СВЦЭМ!$D$10+'СЕТ СН'!$I$6-'СЕТ СН'!$I$23</f>
        <v>2698.49533634</v>
      </c>
      <c r="M126" s="36">
        <f>SUMIFS(СВЦЭМ!$D$39:$D$782,СВЦЭМ!$A$39:$A$782,$A126,СВЦЭМ!$B$39:$B$782,M$119)+'СЕТ СН'!$I$11+СВЦЭМ!$D$10+'СЕТ СН'!$I$6-'СЕТ СН'!$I$23</f>
        <v>2756.0340504000001</v>
      </c>
      <c r="N126" s="36">
        <f>SUMIFS(СВЦЭМ!$D$39:$D$782,СВЦЭМ!$A$39:$A$782,$A126,СВЦЭМ!$B$39:$B$782,N$119)+'СЕТ СН'!$I$11+СВЦЭМ!$D$10+'СЕТ СН'!$I$6-'СЕТ СН'!$I$23</f>
        <v>2759.6110098400004</v>
      </c>
      <c r="O126" s="36">
        <f>SUMIFS(СВЦЭМ!$D$39:$D$782,СВЦЭМ!$A$39:$A$782,$A126,СВЦЭМ!$B$39:$B$782,O$119)+'СЕТ СН'!$I$11+СВЦЭМ!$D$10+'СЕТ СН'!$I$6-'СЕТ СН'!$I$23</f>
        <v>2749.9247792400001</v>
      </c>
      <c r="P126" s="36">
        <f>SUMIFS(СВЦЭМ!$D$39:$D$782,СВЦЭМ!$A$39:$A$782,$A126,СВЦЭМ!$B$39:$B$782,P$119)+'СЕТ СН'!$I$11+СВЦЭМ!$D$10+'СЕТ СН'!$I$6-'СЕТ СН'!$I$23</f>
        <v>2750.9235729500001</v>
      </c>
      <c r="Q126" s="36">
        <f>SUMIFS(СВЦЭМ!$D$39:$D$782,СВЦЭМ!$A$39:$A$782,$A126,СВЦЭМ!$B$39:$B$782,Q$119)+'СЕТ СН'!$I$11+СВЦЭМ!$D$10+'СЕТ СН'!$I$6-'СЕТ СН'!$I$23</f>
        <v>2782.8356958900004</v>
      </c>
      <c r="R126" s="36">
        <f>SUMIFS(СВЦЭМ!$D$39:$D$782,СВЦЭМ!$A$39:$A$782,$A126,СВЦЭМ!$B$39:$B$782,R$119)+'СЕТ СН'!$I$11+СВЦЭМ!$D$10+'СЕТ СН'!$I$6-'СЕТ СН'!$I$23</f>
        <v>2767.31794644</v>
      </c>
      <c r="S126" s="36">
        <f>SUMIFS(СВЦЭМ!$D$39:$D$782,СВЦЭМ!$A$39:$A$782,$A126,СВЦЭМ!$B$39:$B$782,S$119)+'СЕТ СН'!$I$11+СВЦЭМ!$D$10+'СЕТ СН'!$I$6-'СЕТ СН'!$I$23</f>
        <v>2728.0359185200005</v>
      </c>
      <c r="T126" s="36">
        <f>SUMIFS(СВЦЭМ!$D$39:$D$782,СВЦЭМ!$A$39:$A$782,$A126,СВЦЭМ!$B$39:$B$782,T$119)+'СЕТ СН'!$I$11+СВЦЭМ!$D$10+'СЕТ СН'!$I$6-'СЕТ СН'!$I$23</f>
        <v>2698.6391346199998</v>
      </c>
      <c r="U126" s="36">
        <f>SUMIFS(СВЦЭМ!$D$39:$D$782,СВЦЭМ!$A$39:$A$782,$A126,СВЦЭМ!$B$39:$B$782,U$119)+'СЕТ СН'!$I$11+СВЦЭМ!$D$10+'СЕТ СН'!$I$6-'СЕТ СН'!$I$23</f>
        <v>2632.05782451</v>
      </c>
      <c r="V126" s="36">
        <f>SUMIFS(СВЦЭМ!$D$39:$D$782,СВЦЭМ!$A$39:$A$782,$A126,СВЦЭМ!$B$39:$B$782,V$119)+'СЕТ СН'!$I$11+СВЦЭМ!$D$10+'СЕТ СН'!$I$6-'СЕТ СН'!$I$23</f>
        <v>2646.99658477</v>
      </c>
      <c r="W126" s="36">
        <f>SUMIFS(СВЦЭМ!$D$39:$D$782,СВЦЭМ!$A$39:$A$782,$A126,СВЦЭМ!$B$39:$B$782,W$119)+'СЕТ СН'!$I$11+СВЦЭМ!$D$10+'СЕТ СН'!$I$6-'СЕТ СН'!$I$23</f>
        <v>2672.8373396799998</v>
      </c>
      <c r="X126" s="36">
        <f>SUMIFS(СВЦЭМ!$D$39:$D$782,СВЦЭМ!$A$39:$A$782,$A126,СВЦЭМ!$B$39:$B$782,X$119)+'СЕТ СН'!$I$11+СВЦЭМ!$D$10+'СЕТ СН'!$I$6-'СЕТ СН'!$I$23</f>
        <v>2751.0426002300001</v>
      </c>
      <c r="Y126" s="36">
        <f>SUMIFS(СВЦЭМ!$D$39:$D$782,СВЦЭМ!$A$39:$A$782,$A126,СВЦЭМ!$B$39:$B$782,Y$119)+'СЕТ СН'!$I$11+СВЦЭМ!$D$10+'СЕТ СН'!$I$6-'СЕТ СН'!$I$23</f>
        <v>2792.96834807</v>
      </c>
    </row>
    <row r="127" spans="1:27" ht="15.75" x14ac:dyDescent="0.2">
      <c r="A127" s="35">
        <f t="shared" si="3"/>
        <v>45573</v>
      </c>
      <c r="B127" s="36">
        <f>SUMIFS(СВЦЭМ!$D$39:$D$782,СВЦЭМ!$A$39:$A$782,$A127,СВЦЭМ!$B$39:$B$782,B$119)+'СЕТ СН'!$I$11+СВЦЭМ!$D$10+'СЕТ СН'!$I$6-'СЕТ СН'!$I$23</f>
        <v>2904.3472211400003</v>
      </c>
      <c r="C127" s="36">
        <f>SUMIFS(СВЦЭМ!$D$39:$D$782,СВЦЭМ!$A$39:$A$782,$A127,СВЦЭМ!$B$39:$B$782,C$119)+'СЕТ СН'!$I$11+СВЦЭМ!$D$10+'СЕТ СН'!$I$6-'СЕТ СН'!$I$23</f>
        <v>2963.8290698999999</v>
      </c>
      <c r="D127" s="36">
        <f>SUMIFS(СВЦЭМ!$D$39:$D$782,СВЦЭМ!$A$39:$A$782,$A127,СВЦЭМ!$B$39:$B$782,D$119)+'СЕТ СН'!$I$11+СВЦЭМ!$D$10+'СЕТ СН'!$I$6-'СЕТ СН'!$I$23</f>
        <v>2988.4546473</v>
      </c>
      <c r="E127" s="36">
        <f>SUMIFS(СВЦЭМ!$D$39:$D$782,СВЦЭМ!$A$39:$A$782,$A127,СВЦЭМ!$B$39:$B$782,E$119)+'СЕТ СН'!$I$11+СВЦЭМ!$D$10+'СЕТ СН'!$I$6-'СЕТ СН'!$I$23</f>
        <v>2980.8370907799999</v>
      </c>
      <c r="F127" s="36">
        <f>SUMIFS(СВЦЭМ!$D$39:$D$782,СВЦЭМ!$A$39:$A$782,$A127,СВЦЭМ!$B$39:$B$782,F$119)+'СЕТ СН'!$I$11+СВЦЭМ!$D$10+'СЕТ СН'!$I$6-'СЕТ СН'!$I$23</f>
        <v>2979.6406924500002</v>
      </c>
      <c r="G127" s="36">
        <f>SUMIFS(СВЦЭМ!$D$39:$D$782,СВЦЭМ!$A$39:$A$782,$A127,СВЦЭМ!$B$39:$B$782,G$119)+'СЕТ СН'!$I$11+СВЦЭМ!$D$10+'СЕТ СН'!$I$6-'СЕТ СН'!$I$23</f>
        <v>2957.1110030999998</v>
      </c>
      <c r="H127" s="36">
        <f>SUMIFS(СВЦЭМ!$D$39:$D$782,СВЦЭМ!$A$39:$A$782,$A127,СВЦЭМ!$B$39:$B$782,H$119)+'СЕТ СН'!$I$11+СВЦЭМ!$D$10+'СЕТ СН'!$I$6-'СЕТ СН'!$I$23</f>
        <v>2885.5655903699999</v>
      </c>
      <c r="I127" s="36">
        <f>SUMIFS(СВЦЭМ!$D$39:$D$782,СВЦЭМ!$A$39:$A$782,$A127,СВЦЭМ!$B$39:$B$782,I$119)+'СЕТ СН'!$I$11+СВЦЭМ!$D$10+'СЕТ СН'!$I$6-'СЕТ СН'!$I$23</f>
        <v>2751.0211569200001</v>
      </c>
      <c r="J127" s="36">
        <f>SUMIFS(СВЦЭМ!$D$39:$D$782,СВЦЭМ!$A$39:$A$782,$A127,СВЦЭМ!$B$39:$B$782,J$119)+'СЕТ СН'!$I$11+СВЦЭМ!$D$10+'СЕТ СН'!$I$6-'СЕТ СН'!$I$23</f>
        <v>2711.6130042300001</v>
      </c>
      <c r="K127" s="36">
        <f>SUMIFS(СВЦЭМ!$D$39:$D$782,СВЦЭМ!$A$39:$A$782,$A127,СВЦЭМ!$B$39:$B$782,K$119)+'СЕТ СН'!$I$11+СВЦЭМ!$D$10+'СЕТ СН'!$I$6-'СЕТ СН'!$I$23</f>
        <v>2731.8925658799999</v>
      </c>
      <c r="L127" s="36">
        <f>SUMIFS(СВЦЭМ!$D$39:$D$782,СВЦЭМ!$A$39:$A$782,$A127,СВЦЭМ!$B$39:$B$782,L$119)+'СЕТ СН'!$I$11+СВЦЭМ!$D$10+'СЕТ СН'!$I$6-'СЕТ СН'!$I$23</f>
        <v>2682.1776380900001</v>
      </c>
      <c r="M127" s="36">
        <f>SUMIFS(СВЦЭМ!$D$39:$D$782,СВЦЭМ!$A$39:$A$782,$A127,СВЦЭМ!$B$39:$B$782,M$119)+'СЕТ СН'!$I$11+СВЦЭМ!$D$10+'СЕТ СН'!$I$6-'СЕТ СН'!$I$23</f>
        <v>2699.4219122000004</v>
      </c>
      <c r="N127" s="36">
        <f>SUMIFS(СВЦЭМ!$D$39:$D$782,СВЦЭМ!$A$39:$A$782,$A127,СВЦЭМ!$B$39:$B$782,N$119)+'СЕТ СН'!$I$11+СВЦЭМ!$D$10+'СЕТ СН'!$I$6-'СЕТ СН'!$I$23</f>
        <v>2727.8807638899998</v>
      </c>
      <c r="O127" s="36">
        <f>SUMIFS(СВЦЭМ!$D$39:$D$782,СВЦЭМ!$A$39:$A$782,$A127,СВЦЭМ!$B$39:$B$782,O$119)+'СЕТ СН'!$I$11+СВЦЭМ!$D$10+'СЕТ СН'!$I$6-'СЕТ СН'!$I$23</f>
        <v>2699.4980090600002</v>
      </c>
      <c r="P127" s="36">
        <f>SUMIFS(СВЦЭМ!$D$39:$D$782,СВЦЭМ!$A$39:$A$782,$A127,СВЦЭМ!$B$39:$B$782,P$119)+'СЕТ СН'!$I$11+СВЦЭМ!$D$10+'СЕТ СН'!$I$6-'СЕТ СН'!$I$23</f>
        <v>2710.2169432000001</v>
      </c>
      <c r="Q127" s="36">
        <f>SUMIFS(СВЦЭМ!$D$39:$D$782,СВЦЭМ!$A$39:$A$782,$A127,СВЦЭМ!$B$39:$B$782,Q$119)+'СЕТ СН'!$I$11+СВЦЭМ!$D$10+'СЕТ СН'!$I$6-'СЕТ СН'!$I$23</f>
        <v>2740.2135737899998</v>
      </c>
      <c r="R127" s="36">
        <f>SUMIFS(СВЦЭМ!$D$39:$D$782,СВЦЭМ!$A$39:$A$782,$A127,СВЦЭМ!$B$39:$B$782,R$119)+'СЕТ СН'!$I$11+СВЦЭМ!$D$10+'СЕТ СН'!$I$6-'СЕТ СН'!$I$23</f>
        <v>2733.95898923</v>
      </c>
      <c r="S127" s="36">
        <f>SUMIFS(СВЦЭМ!$D$39:$D$782,СВЦЭМ!$A$39:$A$782,$A127,СВЦЭМ!$B$39:$B$782,S$119)+'СЕТ СН'!$I$11+СВЦЭМ!$D$10+'СЕТ СН'!$I$6-'СЕТ СН'!$I$23</f>
        <v>2714.5537137199999</v>
      </c>
      <c r="T127" s="36">
        <f>SUMIFS(СВЦЭМ!$D$39:$D$782,СВЦЭМ!$A$39:$A$782,$A127,СВЦЭМ!$B$39:$B$782,T$119)+'СЕТ СН'!$I$11+СВЦЭМ!$D$10+'СЕТ СН'!$I$6-'СЕТ СН'!$I$23</f>
        <v>2697.8063595900003</v>
      </c>
      <c r="U127" s="36">
        <f>SUMIFS(СВЦЭМ!$D$39:$D$782,СВЦЭМ!$A$39:$A$782,$A127,СВЦЭМ!$B$39:$B$782,U$119)+'СЕТ СН'!$I$11+СВЦЭМ!$D$10+'СЕТ СН'!$I$6-'СЕТ СН'!$I$23</f>
        <v>2672.8233169800001</v>
      </c>
      <c r="V127" s="36">
        <f>SUMIFS(СВЦЭМ!$D$39:$D$782,СВЦЭМ!$A$39:$A$782,$A127,СВЦЭМ!$B$39:$B$782,V$119)+'СЕТ СН'!$I$11+СВЦЭМ!$D$10+'СЕТ СН'!$I$6-'СЕТ СН'!$I$23</f>
        <v>2671.4634592399998</v>
      </c>
      <c r="W127" s="36">
        <f>SUMIFS(СВЦЭМ!$D$39:$D$782,СВЦЭМ!$A$39:$A$782,$A127,СВЦЭМ!$B$39:$B$782,W$119)+'СЕТ СН'!$I$11+СВЦЭМ!$D$10+'СЕТ СН'!$I$6-'СЕТ СН'!$I$23</f>
        <v>2702.9274002500001</v>
      </c>
      <c r="X127" s="36">
        <f>SUMIFS(СВЦЭМ!$D$39:$D$782,СВЦЭМ!$A$39:$A$782,$A127,СВЦЭМ!$B$39:$B$782,X$119)+'СЕТ СН'!$I$11+СВЦЭМ!$D$10+'СЕТ СН'!$I$6-'СЕТ СН'!$I$23</f>
        <v>2767.8535028200004</v>
      </c>
      <c r="Y127" s="36">
        <f>SUMIFS(СВЦЭМ!$D$39:$D$782,СВЦЭМ!$A$39:$A$782,$A127,СВЦЭМ!$B$39:$B$782,Y$119)+'СЕТ СН'!$I$11+СВЦЭМ!$D$10+'СЕТ СН'!$I$6-'СЕТ СН'!$I$23</f>
        <v>2830.8502284100005</v>
      </c>
    </row>
    <row r="128" spans="1:27" ht="15.75" x14ac:dyDescent="0.2">
      <c r="A128" s="35">
        <f t="shared" si="3"/>
        <v>45574</v>
      </c>
      <c r="B128" s="36">
        <f>SUMIFS(СВЦЭМ!$D$39:$D$782,СВЦЭМ!$A$39:$A$782,$A128,СВЦЭМ!$B$39:$B$782,B$119)+'СЕТ СН'!$I$11+СВЦЭМ!$D$10+'СЕТ СН'!$I$6-'СЕТ СН'!$I$23</f>
        <v>2873.7202225800002</v>
      </c>
      <c r="C128" s="36">
        <f>SUMIFS(СВЦЭМ!$D$39:$D$782,СВЦЭМ!$A$39:$A$782,$A128,СВЦЭМ!$B$39:$B$782,C$119)+'СЕТ СН'!$I$11+СВЦЭМ!$D$10+'СЕТ СН'!$I$6-'СЕТ СН'!$I$23</f>
        <v>2961.9532553600002</v>
      </c>
      <c r="D128" s="36">
        <f>SUMIFS(СВЦЭМ!$D$39:$D$782,СВЦЭМ!$A$39:$A$782,$A128,СВЦЭМ!$B$39:$B$782,D$119)+'СЕТ СН'!$I$11+СВЦЭМ!$D$10+'СЕТ СН'!$I$6-'СЕТ СН'!$I$23</f>
        <v>3005.0171239299998</v>
      </c>
      <c r="E128" s="36">
        <f>SUMIFS(СВЦЭМ!$D$39:$D$782,СВЦЭМ!$A$39:$A$782,$A128,СВЦЭМ!$B$39:$B$782,E$119)+'СЕТ СН'!$I$11+СВЦЭМ!$D$10+'СЕТ СН'!$I$6-'СЕТ СН'!$I$23</f>
        <v>3030.3482160399999</v>
      </c>
      <c r="F128" s="36">
        <f>SUMIFS(СВЦЭМ!$D$39:$D$782,СВЦЭМ!$A$39:$A$782,$A128,СВЦЭМ!$B$39:$B$782,F$119)+'СЕТ СН'!$I$11+СВЦЭМ!$D$10+'СЕТ СН'!$I$6-'СЕТ СН'!$I$23</f>
        <v>3021.4065063400003</v>
      </c>
      <c r="G128" s="36">
        <f>SUMIFS(СВЦЭМ!$D$39:$D$782,СВЦЭМ!$A$39:$A$782,$A128,СВЦЭМ!$B$39:$B$782,G$119)+'СЕТ СН'!$I$11+СВЦЭМ!$D$10+'СЕТ СН'!$I$6-'СЕТ СН'!$I$23</f>
        <v>2982.6022494700001</v>
      </c>
      <c r="H128" s="36">
        <f>SUMIFS(СВЦЭМ!$D$39:$D$782,СВЦЭМ!$A$39:$A$782,$A128,СВЦЭМ!$B$39:$B$782,H$119)+'СЕТ СН'!$I$11+СВЦЭМ!$D$10+'СЕТ СН'!$I$6-'СЕТ СН'!$I$23</f>
        <v>2908.6467972800001</v>
      </c>
      <c r="I128" s="36">
        <f>SUMIFS(СВЦЭМ!$D$39:$D$782,СВЦЭМ!$A$39:$A$782,$A128,СВЦЭМ!$B$39:$B$782,I$119)+'СЕТ СН'!$I$11+СВЦЭМ!$D$10+'СЕТ СН'!$I$6-'СЕТ СН'!$I$23</f>
        <v>2878.9605916700002</v>
      </c>
      <c r="J128" s="36">
        <f>SUMIFS(СВЦЭМ!$D$39:$D$782,СВЦЭМ!$A$39:$A$782,$A128,СВЦЭМ!$B$39:$B$782,J$119)+'СЕТ СН'!$I$11+СВЦЭМ!$D$10+'СЕТ СН'!$I$6-'СЕТ СН'!$I$23</f>
        <v>2782.79096841</v>
      </c>
      <c r="K128" s="36">
        <f>SUMIFS(СВЦЭМ!$D$39:$D$782,СВЦЭМ!$A$39:$A$782,$A128,СВЦЭМ!$B$39:$B$782,K$119)+'СЕТ СН'!$I$11+СВЦЭМ!$D$10+'СЕТ СН'!$I$6-'СЕТ СН'!$I$23</f>
        <v>2772.9515520800001</v>
      </c>
      <c r="L128" s="36">
        <f>SUMIFS(СВЦЭМ!$D$39:$D$782,СВЦЭМ!$A$39:$A$782,$A128,СВЦЭМ!$B$39:$B$782,L$119)+'СЕТ СН'!$I$11+СВЦЭМ!$D$10+'СЕТ СН'!$I$6-'СЕТ СН'!$I$23</f>
        <v>2757.3073536900001</v>
      </c>
      <c r="M128" s="36">
        <f>SUMIFS(СВЦЭМ!$D$39:$D$782,СВЦЭМ!$A$39:$A$782,$A128,СВЦЭМ!$B$39:$B$782,M$119)+'СЕТ СН'!$I$11+СВЦЭМ!$D$10+'СЕТ СН'!$I$6-'СЕТ СН'!$I$23</f>
        <v>2778.6196611700002</v>
      </c>
      <c r="N128" s="36">
        <f>SUMIFS(СВЦЭМ!$D$39:$D$782,СВЦЭМ!$A$39:$A$782,$A128,СВЦЭМ!$B$39:$B$782,N$119)+'СЕТ СН'!$I$11+СВЦЭМ!$D$10+'СЕТ СН'!$I$6-'СЕТ СН'!$I$23</f>
        <v>2807.7975989200004</v>
      </c>
      <c r="O128" s="36">
        <f>SUMIFS(СВЦЭМ!$D$39:$D$782,СВЦЭМ!$A$39:$A$782,$A128,СВЦЭМ!$B$39:$B$782,O$119)+'СЕТ СН'!$I$11+СВЦЭМ!$D$10+'СЕТ СН'!$I$6-'СЕТ СН'!$I$23</f>
        <v>2800.2930360800001</v>
      </c>
      <c r="P128" s="36">
        <f>SUMIFS(СВЦЭМ!$D$39:$D$782,СВЦЭМ!$A$39:$A$782,$A128,СВЦЭМ!$B$39:$B$782,P$119)+'СЕТ СН'!$I$11+СВЦЭМ!$D$10+'СЕТ СН'!$I$6-'СЕТ СН'!$I$23</f>
        <v>2788.5713292800001</v>
      </c>
      <c r="Q128" s="36">
        <f>SUMIFS(СВЦЭМ!$D$39:$D$782,СВЦЭМ!$A$39:$A$782,$A128,СВЦЭМ!$B$39:$B$782,Q$119)+'СЕТ СН'!$I$11+СВЦЭМ!$D$10+'СЕТ СН'!$I$6-'СЕТ СН'!$I$23</f>
        <v>2822.1666879200002</v>
      </c>
      <c r="R128" s="36">
        <f>SUMIFS(СВЦЭМ!$D$39:$D$782,СВЦЭМ!$A$39:$A$782,$A128,СВЦЭМ!$B$39:$B$782,R$119)+'СЕТ СН'!$I$11+СВЦЭМ!$D$10+'СЕТ СН'!$I$6-'СЕТ СН'!$I$23</f>
        <v>2817.4024834500001</v>
      </c>
      <c r="S128" s="36">
        <f>SUMIFS(СВЦЭМ!$D$39:$D$782,СВЦЭМ!$A$39:$A$782,$A128,СВЦЭМ!$B$39:$B$782,S$119)+'СЕТ СН'!$I$11+СВЦЭМ!$D$10+'СЕТ СН'!$I$6-'СЕТ СН'!$I$23</f>
        <v>2800.18396433</v>
      </c>
      <c r="T128" s="36">
        <f>SUMIFS(СВЦЭМ!$D$39:$D$782,СВЦЭМ!$A$39:$A$782,$A128,СВЦЭМ!$B$39:$B$782,T$119)+'СЕТ СН'!$I$11+СВЦЭМ!$D$10+'СЕТ СН'!$I$6-'СЕТ СН'!$I$23</f>
        <v>2798.34058688</v>
      </c>
      <c r="U128" s="36">
        <f>SUMIFS(СВЦЭМ!$D$39:$D$782,СВЦЭМ!$A$39:$A$782,$A128,СВЦЭМ!$B$39:$B$782,U$119)+'СЕТ СН'!$I$11+СВЦЭМ!$D$10+'СЕТ СН'!$I$6-'СЕТ СН'!$I$23</f>
        <v>2800.1021946000001</v>
      </c>
      <c r="V128" s="36">
        <f>SUMIFS(СВЦЭМ!$D$39:$D$782,СВЦЭМ!$A$39:$A$782,$A128,СВЦЭМ!$B$39:$B$782,V$119)+'СЕТ СН'!$I$11+СВЦЭМ!$D$10+'СЕТ СН'!$I$6-'СЕТ СН'!$I$23</f>
        <v>2813.6844242799998</v>
      </c>
      <c r="W128" s="36">
        <f>SUMIFS(СВЦЭМ!$D$39:$D$782,СВЦЭМ!$A$39:$A$782,$A128,СВЦЭМ!$B$39:$B$782,W$119)+'СЕТ СН'!$I$11+СВЦЭМ!$D$10+'СЕТ СН'!$I$6-'СЕТ СН'!$I$23</f>
        <v>2833.4958803700001</v>
      </c>
      <c r="X128" s="36">
        <f>SUMIFS(СВЦЭМ!$D$39:$D$782,СВЦЭМ!$A$39:$A$782,$A128,СВЦЭМ!$B$39:$B$782,X$119)+'СЕТ СН'!$I$11+СВЦЭМ!$D$10+'СЕТ СН'!$I$6-'СЕТ СН'!$I$23</f>
        <v>2908.3164014100003</v>
      </c>
      <c r="Y128" s="36">
        <f>SUMIFS(СВЦЭМ!$D$39:$D$782,СВЦЭМ!$A$39:$A$782,$A128,СВЦЭМ!$B$39:$B$782,Y$119)+'СЕТ СН'!$I$11+СВЦЭМ!$D$10+'СЕТ СН'!$I$6-'СЕТ СН'!$I$23</f>
        <v>2965.1666158899998</v>
      </c>
    </row>
    <row r="129" spans="1:25" ht="15.75" x14ac:dyDescent="0.2">
      <c r="A129" s="35">
        <f t="shared" si="3"/>
        <v>45575</v>
      </c>
      <c r="B129" s="36">
        <f>SUMIFS(СВЦЭМ!$D$39:$D$782,СВЦЭМ!$A$39:$A$782,$A129,СВЦЭМ!$B$39:$B$782,B$119)+'СЕТ СН'!$I$11+СВЦЭМ!$D$10+'СЕТ СН'!$I$6-'СЕТ СН'!$I$23</f>
        <v>2942.4659092100001</v>
      </c>
      <c r="C129" s="36">
        <f>SUMIFS(СВЦЭМ!$D$39:$D$782,СВЦЭМ!$A$39:$A$782,$A129,СВЦЭМ!$B$39:$B$782,C$119)+'СЕТ СН'!$I$11+СВЦЭМ!$D$10+'СЕТ СН'!$I$6-'СЕТ СН'!$I$23</f>
        <v>2981.7334731400001</v>
      </c>
      <c r="D129" s="36">
        <f>SUMIFS(СВЦЭМ!$D$39:$D$782,СВЦЭМ!$A$39:$A$782,$A129,СВЦЭМ!$B$39:$B$782,D$119)+'СЕТ СН'!$I$11+СВЦЭМ!$D$10+'СЕТ СН'!$I$6-'СЕТ СН'!$I$23</f>
        <v>2966.2342028500002</v>
      </c>
      <c r="E129" s="36">
        <f>SUMIFS(СВЦЭМ!$D$39:$D$782,СВЦЭМ!$A$39:$A$782,$A129,СВЦЭМ!$B$39:$B$782,E$119)+'СЕТ СН'!$I$11+СВЦЭМ!$D$10+'СЕТ СН'!$I$6-'СЕТ СН'!$I$23</f>
        <v>2970.4385430299999</v>
      </c>
      <c r="F129" s="36">
        <f>SUMIFS(СВЦЭМ!$D$39:$D$782,СВЦЭМ!$A$39:$A$782,$A129,СВЦЭМ!$B$39:$B$782,F$119)+'СЕТ СН'!$I$11+СВЦЭМ!$D$10+'СЕТ СН'!$I$6-'СЕТ СН'!$I$23</f>
        <v>2978.2036570800001</v>
      </c>
      <c r="G129" s="36">
        <f>SUMIFS(СВЦЭМ!$D$39:$D$782,СВЦЭМ!$A$39:$A$782,$A129,СВЦЭМ!$B$39:$B$782,G$119)+'СЕТ СН'!$I$11+СВЦЭМ!$D$10+'СЕТ СН'!$I$6-'СЕТ СН'!$I$23</f>
        <v>2947.3950928600002</v>
      </c>
      <c r="H129" s="36">
        <f>SUMIFS(СВЦЭМ!$D$39:$D$782,СВЦЭМ!$A$39:$A$782,$A129,СВЦЭМ!$B$39:$B$782,H$119)+'СЕТ СН'!$I$11+СВЦЭМ!$D$10+'СЕТ СН'!$I$6-'СЕТ СН'!$I$23</f>
        <v>2847.6011330000001</v>
      </c>
      <c r="I129" s="36">
        <f>SUMIFS(СВЦЭМ!$D$39:$D$782,СВЦЭМ!$A$39:$A$782,$A129,СВЦЭМ!$B$39:$B$782,I$119)+'СЕТ СН'!$I$11+СВЦЭМ!$D$10+'СЕТ СН'!$I$6-'СЕТ СН'!$I$23</f>
        <v>2756.2484639700001</v>
      </c>
      <c r="J129" s="36">
        <f>SUMIFS(СВЦЭМ!$D$39:$D$782,СВЦЭМ!$A$39:$A$782,$A129,СВЦЭМ!$B$39:$B$782,J$119)+'СЕТ СН'!$I$11+СВЦЭМ!$D$10+'СЕТ СН'!$I$6-'СЕТ СН'!$I$23</f>
        <v>2714.7350086200004</v>
      </c>
      <c r="K129" s="36">
        <f>SUMIFS(СВЦЭМ!$D$39:$D$782,СВЦЭМ!$A$39:$A$782,$A129,СВЦЭМ!$B$39:$B$782,K$119)+'СЕТ СН'!$I$11+СВЦЭМ!$D$10+'СЕТ СН'!$I$6-'СЕТ СН'!$I$23</f>
        <v>2706.0515198600001</v>
      </c>
      <c r="L129" s="36">
        <f>SUMIFS(СВЦЭМ!$D$39:$D$782,СВЦЭМ!$A$39:$A$782,$A129,СВЦЭМ!$B$39:$B$782,L$119)+'СЕТ СН'!$I$11+СВЦЭМ!$D$10+'СЕТ СН'!$I$6-'СЕТ СН'!$I$23</f>
        <v>2700.2953599700004</v>
      </c>
      <c r="M129" s="36">
        <f>SUMIFS(СВЦЭМ!$D$39:$D$782,СВЦЭМ!$A$39:$A$782,$A129,СВЦЭМ!$B$39:$B$782,M$119)+'СЕТ СН'!$I$11+СВЦЭМ!$D$10+'СЕТ СН'!$I$6-'СЕТ СН'!$I$23</f>
        <v>2726.53618383</v>
      </c>
      <c r="N129" s="36">
        <f>SUMIFS(СВЦЭМ!$D$39:$D$782,СВЦЭМ!$A$39:$A$782,$A129,СВЦЭМ!$B$39:$B$782,N$119)+'СЕТ СН'!$I$11+СВЦЭМ!$D$10+'СЕТ СН'!$I$6-'СЕТ СН'!$I$23</f>
        <v>2725.9105013500002</v>
      </c>
      <c r="O129" s="36">
        <f>SUMIFS(СВЦЭМ!$D$39:$D$782,СВЦЭМ!$A$39:$A$782,$A129,СВЦЭМ!$B$39:$B$782,O$119)+'СЕТ СН'!$I$11+СВЦЭМ!$D$10+'СЕТ СН'!$I$6-'СЕТ СН'!$I$23</f>
        <v>2735.0432477700001</v>
      </c>
      <c r="P129" s="36">
        <f>SUMIFS(СВЦЭМ!$D$39:$D$782,СВЦЭМ!$A$39:$A$782,$A129,СВЦЭМ!$B$39:$B$782,P$119)+'СЕТ СН'!$I$11+СВЦЭМ!$D$10+'СЕТ СН'!$I$6-'СЕТ СН'!$I$23</f>
        <v>2748.8640668400003</v>
      </c>
      <c r="Q129" s="36">
        <f>SUMIFS(СВЦЭМ!$D$39:$D$782,СВЦЭМ!$A$39:$A$782,$A129,СВЦЭМ!$B$39:$B$782,Q$119)+'СЕТ СН'!$I$11+СВЦЭМ!$D$10+'СЕТ СН'!$I$6-'СЕТ СН'!$I$23</f>
        <v>2771.92012866</v>
      </c>
      <c r="R129" s="36">
        <f>SUMIFS(СВЦЭМ!$D$39:$D$782,СВЦЭМ!$A$39:$A$782,$A129,СВЦЭМ!$B$39:$B$782,R$119)+'СЕТ СН'!$I$11+СВЦЭМ!$D$10+'СЕТ СН'!$I$6-'СЕТ СН'!$I$23</f>
        <v>2769.7772194300001</v>
      </c>
      <c r="S129" s="36">
        <f>SUMIFS(СВЦЭМ!$D$39:$D$782,СВЦЭМ!$A$39:$A$782,$A129,СВЦЭМ!$B$39:$B$782,S$119)+'СЕТ СН'!$I$11+СВЦЭМ!$D$10+'СЕТ СН'!$I$6-'СЕТ СН'!$I$23</f>
        <v>2762.7208272600001</v>
      </c>
      <c r="T129" s="36">
        <f>SUMIFS(СВЦЭМ!$D$39:$D$782,СВЦЭМ!$A$39:$A$782,$A129,СВЦЭМ!$B$39:$B$782,T$119)+'СЕТ СН'!$I$11+СВЦЭМ!$D$10+'СЕТ СН'!$I$6-'СЕТ СН'!$I$23</f>
        <v>2698.3626642099998</v>
      </c>
      <c r="U129" s="36">
        <f>SUMIFS(СВЦЭМ!$D$39:$D$782,СВЦЭМ!$A$39:$A$782,$A129,СВЦЭМ!$B$39:$B$782,U$119)+'СЕТ СН'!$I$11+СВЦЭМ!$D$10+'СЕТ СН'!$I$6-'СЕТ СН'!$I$23</f>
        <v>2628.8077840800001</v>
      </c>
      <c r="V129" s="36">
        <f>SUMIFS(СВЦЭМ!$D$39:$D$782,СВЦЭМ!$A$39:$A$782,$A129,СВЦЭМ!$B$39:$B$782,V$119)+'СЕТ СН'!$I$11+СВЦЭМ!$D$10+'СЕТ СН'!$I$6-'СЕТ СН'!$I$23</f>
        <v>2628.65217562</v>
      </c>
      <c r="W129" s="36">
        <f>SUMIFS(СВЦЭМ!$D$39:$D$782,СВЦЭМ!$A$39:$A$782,$A129,СВЦЭМ!$B$39:$B$782,W$119)+'СЕТ СН'!$I$11+СВЦЭМ!$D$10+'СЕТ СН'!$I$6-'СЕТ СН'!$I$23</f>
        <v>2645.5993040100002</v>
      </c>
      <c r="X129" s="36">
        <f>SUMIFS(СВЦЭМ!$D$39:$D$782,СВЦЭМ!$A$39:$A$782,$A129,СВЦЭМ!$B$39:$B$782,X$119)+'СЕТ СН'!$I$11+СВЦЭМ!$D$10+'СЕТ СН'!$I$6-'СЕТ СН'!$I$23</f>
        <v>2708.9480786499998</v>
      </c>
      <c r="Y129" s="36">
        <f>SUMIFS(СВЦЭМ!$D$39:$D$782,СВЦЭМ!$A$39:$A$782,$A129,СВЦЭМ!$B$39:$B$782,Y$119)+'СЕТ СН'!$I$11+СВЦЭМ!$D$10+'СЕТ СН'!$I$6-'СЕТ СН'!$I$23</f>
        <v>2781.4788404600004</v>
      </c>
    </row>
    <row r="130" spans="1:25" ht="15.75" x14ac:dyDescent="0.2">
      <c r="A130" s="35">
        <f t="shared" si="3"/>
        <v>45576</v>
      </c>
      <c r="B130" s="36">
        <f>SUMIFS(СВЦЭМ!$D$39:$D$782,СВЦЭМ!$A$39:$A$782,$A130,СВЦЭМ!$B$39:$B$782,B$119)+'СЕТ СН'!$I$11+СВЦЭМ!$D$10+'СЕТ СН'!$I$6-'СЕТ СН'!$I$23</f>
        <v>2931.8055545000002</v>
      </c>
      <c r="C130" s="36">
        <f>SUMIFS(СВЦЭМ!$D$39:$D$782,СВЦЭМ!$A$39:$A$782,$A130,СВЦЭМ!$B$39:$B$782,C$119)+'СЕТ СН'!$I$11+СВЦЭМ!$D$10+'СЕТ СН'!$I$6-'СЕТ СН'!$I$23</f>
        <v>2983.5934886300001</v>
      </c>
      <c r="D130" s="36">
        <f>SUMIFS(СВЦЭМ!$D$39:$D$782,СВЦЭМ!$A$39:$A$782,$A130,СВЦЭМ!$B$39:$B$782,D$119)+'СЕТ СН'!$I$11+СВЦЭМ!$D$10+'СЕТ СН'!$I$6-'СЕТ СН'!$I$23</f>
        <v>2993.71643778</v>
      </c>
      <c r="E130" s="36">
        <f>SUMIFS(СВЦЭМ!$D$39:$D$782,СВЦЭМ!$A$39:$A$782,$A130,СВЦЭМ!$B$39:$B$782,E$119)+'СЕТ СН'!$I$11+СВЦЭМ!$D$10+'СЕТ СН'!$I$6-'СЕТ СН'!$I$23</f>
        <v>3000.0279915000001</v>
      </c>
      <c r="F130" s="36">
        <f>SUMIFS(СВЦЭМ!$D$39:$D$782,СВЦЭМ!$A$39:$A$782,$A130,СВЦЭМ!$B$39:$B$782,F$119)+'СЕТ СН'!$I$11+СВЦЭМ!$D$10+'СЕТ СН'!$I$6-'СЕТ СН'!$I$23</f>
        <v>3020.52038928</v>
      </c>
      <c r="G130" s="36">
        <f>SUMIFS(СВЦЭМ!$D$39:$D$782,СВЦЭМ!$A$39:$A$782,$A130,СВЦЭМ!$B$39:$B$782,G$119)+'СЕТ СН'!$I$11+СВЦЭМ!$D$10+'СЕТ СН'!$I$6-'СЕТ СН'!$I$23</f>
        <v>3007.59325524</v>
      </c>
      <c r="H130" s="36">
        <f>SUMIFS(СВЦЭМ!$D$39:$D$782,СВЦЭМ!$A$39:$A$782,$A130,СВЦЭМ!$B$39:$B$782,H$119)+'СЕТ СН'!$I$11+СВЦЭМ!$D$10+'СЕТ СН'!$I$6-'СЕТ СН'!$I$23</f>
        <v>2896.9911214399999</v>
      </c>
      <c r="I130" s="36">
        <f>SUMIFS(СВЦЭМ!$D$39:$D$782,СВЦЭМ!$A$39:$A$782,$A130,СВЦЭМ!$B$39:$B$782,I$119)+'СЕТ СН'!$I$11+СВЦЭМ!$D$10+'СЕТ СН'!$I$6-'СЕТ СН'!$I$23</f>
        <v>2829.54442066</v>
      </c>
      <c r="J130" s="36">
        <f>SUMIFS(СВЦЭМ!$D$39:$D$782,СВЦЭМ!$A$39:$A$782,$A130,СВЦЭМ!$B$39:$B$782,J$119)+'СЕТ СН'!$I$11+СВЦЭМ!$D$10+'СЕТ СН'!$I$6-'СЕТ СН'!$I$23</f>
        <v>2774.54848588</v>
      </c>
      <c r="K130" s="36">
        <f>SUMIFS(СВЦЭМ!$D$39:$D$782,СВЦЭМ!$A$39:$A$782,$A130,СВЦЭМ!$B$39:$B$782,K$119)+'СЕТ СН'!$I$11+СВЦЭМ!$D$10+'СЕТ СН'!$I$6-'СЕТ СН'!$I$23</f>
        <v>2772.5211843699999</v>
      </c>
      <c r="L130" s="36">
        <f>SUMIFS(СВЦЭМ!$D$39:$D$782,СВЦЭМ!$A$39:$A$782,$A130,СВЦЭМ!$B$39:$B$782,L$119)+'СЕТ СН'!$I$11+СВЦЭМ!$D$10+'СЕТ СН'!$I$6-'СЕТ СН'!$I$23</f>
        <v>2769.8405470799999</v>
      </c>
      <c r="M130" s="36">
        <f>SUMIFS(СВЦЭМ!$D$39:$D$782,СВЦЭМ!$A$39:$A$782,$A130,СВЦЭМ!$B$39:$B$782,M$119)+'СЕТ СН'!$I$11+СВЦЭМ!$D$10+'СЕТ СН'!$I$6-'СЕТ СН'!$I$23</f>
        <v>2754.8909080900003</v>
      </c>
      <c r="N130" s="36">
        <f>SUMIFS(СВЦЭМ!$D$39:$D$782,СВЦЭМ!$A$39:$A$782,$A130,СВЦЭМ!$B$39:$B$782,N$119)+'СЕТ СН'!$I$11+СВЦЭМ!$D$10+'СЕТ СН'!$I$6-'СЕТ СН'!$I$23</f>
        <v>2801.39916941</v>
      </c>
      <c r="O130" s="36">
        <f>SUMIFS(СВЦЭМ!$D$39:$D$782,СВЦЭМ!$A$39:$A$782,$A130,СВЦЭМ!$B$39:$B$782,O$119)+'СЕТ СН'!$I$11+СВЦЭМ!$D$10+'СЕТ СН'!$I$6-'СЕТ СН'!$I$23</f>
        <v>2796.7193801000003</v>
      </c>
      <c r="P130" s="36">
        <f>SUMIFS(СВЦЭМ!$D$39:$D$782,СВЦЭМ!$A$39:$A$782,$A130,СВЦЭМ!$B$39:$B$782,P$119)+'СЕТ СН'!$I$11+СВЦЭМ!$D$10+'СЕТ СН'!$I$6-'СЕТ СН'!$I$23</f>
        <v>2800.1286393700002</v>
      </c>
      <c r="Q130" s="36">
        <f>SUMIFS(СВЦЭМ!$D$39:$D$782,СВЦЭМ!$A$39:$A$782,$A130,СВЦЭМ!$B$39:$B$782,Q$119)+'СЕТ СН'!$I$11+СВЦЭМ!$D$10+'СЕТ СН'!$I$6-'СЕТ СН'!$I$23</f>
        <v>2805.4351436799998</v>
      </c>
      <c r="R130" s="36">
        <f>SUMIFS(СВЦЭМ!$D$39:$D$782,СВЦЭМ!$A$39:$A$782,$A130,СВЦЭМ!$B$39:$B$782,R$119)+'СЕТ СН'!$I$11+СВЦЭМ!$D$10+'СЕТ СН'!$I$6-'СЕТ СН'!$I$23</f>
        <v>2804.3305507900004</v>
      </c>
      <c r="S130" s="36">
        <f>SUMIFS(СВЦЭМ!$D$39:$D$782,СВЦЭМ!$A$39:$A$782,$A130,СВЦЭМ!$B$39:$B$782,S$119)+'СЕТ СН'!$I$11+СВЦЭМ!$D$10+'СЕТ СН'!$I$6-'СЕТ СН'!$I$23</f>
        <v>2793.7646196400001</v>
      </c>
      <c r="T130" s="36">
        <f>SUMIFS(СВЦЭМ!$D$39:$D$782,СВЦЭМ!$A$39:$A$782,$A130,СВЦЭМ!$B$39:$B$782,T$119)+'СЕТ СН'!$I$11+СВЦЭМ!$D$10+'СЕТ СН'!$I$6-'СЕТ СН'!$I$23</f>
        <v>2745.3778650100003</v>
      </c>
      <c r="U130" s="36">
        <f>SUMIFS(СВЦЭМ!$D$39:$D$782,СВЦЭМ!$A$39:$A$782,$A130,СВЦЭМ!$B$39:$B$782,U$119)+'СЕТ СН'!$I$11+СВЦЭМ!$D$10+'СЕТ СН'!$I$6-'СЕТ СН'!$I$23</f>
        <v>2698.3993136600002</v>
      </c>
      <c r="V130" s="36">
        <f>SUMIFS(СВЦЭМ!$D$39:$D$782,СВЦЭМ!$A$39:$A$782,$A130,СВЦЭМ!$B$39:$B$782,V$119)+'СЕТ СН'!$I$11+СВЦЭМ!$D$10+'СЕТ СН'!$I$6-'СЕТ СН'!$I$23</f>
        <v>2710.7557653900003</v>
      </c>
      <c r="W130" s="36">
        <f>SUMIFS(СВЦЭМ!$D$39:$D$782,СВЦЭМ!$A$39:$A$782,$A130,СВЦЭМ!$B$39:$B$782,W$119)+'СЕТ СН'!$I$11+СВЦЭМ!$D$10+'СЕТ СН'!$I$6-'СЕТ СН'!$I$23</f>
        <v>2730.1757138000003</v>
      </c>
      <c r="X130" s="36">
        <f>SUMIFS(СВЦЭМ!$D$39:$D$782,СВЦЭМ!$A$39:$A$782,$A130,СВЦЭМ!$B$39:$B$782,X$119)+'СЕТ СН'!$I$11+СВЦЭМ!$D$10+'СЕТ СН'!$I$6-'СЕТ СН'!$I$23</f>
        <v>2803.8424649799999</v>
      </c>
      <c r="Y130" s="36">
        <f>SUMIFS(СВЦЭМ!$D$39:$D$782,СВЦЭМ!$A$39:$A$782,$A130,СВЦЭМ!$B$39:$B$782,Y$119)+'СЕТ СН'!$I$11+СВЦЭМ!$D$10+'СЕТ СН'!$I$6-'СЕТ СН'!$I$23</f>
        <v>2869.6837962999998</v>
      </c>
    </row>
    <row r="131" spans="1:25" ht="15.75" x14ac:dyDescent="0.2">
      <c r="A131" s="35">
        <f t="shared" si="3"/>
        <v>45577</v>
      </c>
      <c r="B131" s="36">
        <f>SUMIFS(СВЦЭМ!$D$39:$D$782,СВЦЭМ!$A$39:$A$782,$A131,СВЦЭМ!$B$39:$B$782,B$119)+'СЕТ СН'!$I$11+СВЦЭМ!$D$10+'СЕТ СН'!$I$6-'СЕТ СН'!$I$23</f>
        <v>2883.7931424100002</v>
      </c>
      <c r="C131" s="36">
        <f>SUMIFS(СВЦЭМ!$D$39:$D$782,СВЦЭМ!$A$39:$A$782,$A131,СВЦЭМ!$B$39:$B$782,C$119)+'СЕТ СН'!$I$11+СВЦЭМ!$D$10+'СЕТ СН'!$I$6-'СЕТ СН'!$I$23</f>
        <v>2952.7619368599999</v>
      </c>
      <c r="D131" s="36">
        <f>SUMIFS(СВЦЭМ!$D$39:$D$782,СВЦЭМ!$A$39:$A$782,$A131,СВЦЭМ!$B$39:$B$782,D$119)+'СЕТ СН'!$I$11+СВЦЭМ!$D$10+'СЕТ СН'!$I$6-'СЕТ СН'!$I$23</f>
        <v>3010.8791199500001</v>
      </c>
      <c r="E131" s="36">
        <f>SUMIFS(СВЦЭМ!$D$39:$D$782,СВЦЭМ!$A$39:$A$782,$A131,СВЦЭМ!$B$39:$B$782,E$119)+'СЕТ СН'!$I$11+СВЦЭМ!$D$10+'СЕТ СН'!$I$6-'СЕТ СН'!$I$23</f>
        <v>3003.07973988</v>
      </c>
      <c r="F131" s="36">
        <f>SUMIFS(СВЦЭМ!$D$39:$D$782,СВЦЭМ!$A$39:$A$782,$A131,СВЦЭМ!$B$39:$B$782,F$119)+'СЕТ СН'!$I$11+СВЦЭМ!$D$10+'СЕТ СН'!$I$6-'СЕТ СН'!$I$23</f>
        <v>2996.8120013400003</v>
      </c>
      <c r="G131" s="36">
        <f>SUMIFS(СВЦЭМ!$D$39:$D$782,СВЦЭМ!$A$39:$A$782,$A131,СВЦЭМ!$B$39:$B$782,G$119)+'СЕТ СН'!$I$11+СВЦЭМ!$D$10+'СЕТ СН'!$I$6-'СЕТ СН'!$I$23</f>
        <v>3002.7934726399999</v>
      </c>
      <c r="H131" s="36">
        <f>SUMIFS(СВЦЭМ!$D$39:$D$782,СВЦЭМ!$A$39:$A$782,$A131,СВЦЭМ!$B$39:$B$782,H$119)+'СЕТ СН'!$I$11+СВЦЭМ!$D$10+'СЕТ СН'!$I$6-'СЕТ СН'!$I$23</f>
        <v>2977.9385790599999</v>
      </c>
      <c r="I131" s="36">
        <f>SUMIFS(СВЦЭМ!$D$39:$D$782,СВЦЭМ!$A$39:$A$782,$A131,СВЦЭМ!$B$39:$B$782,I$119)+'СЕТ СН'!$I$11+СВЦЭМ!$D$10+'СЕТ СН'!$I$6-'СЕТ СН'!$I$23</f>
        <v>2922.22693781</v>
      </c>
      <c r="J131" s="36">
        <f>SUMIFS(СВЦЭМ!$D$39:$D$782,СВЦЭМ!$A$39:$A$782,$A131,СВЦЭМ!$B$39:$B$782,J$119)+'СЕТ СН'!$I$11+СВЦЭМ!$D$10+'СЕТ СН'!$I$6-'СЕТ СН'!$I$23</f>
        <v>2822.0940821600002</v>
      </c>
      <c r="K131" s="36">
        <f>SUMIFS(СВЦЭМ!$D$39:$D$782,СВЦЭМ!$A$39:$A$782,$A131,СВЦЭМ!$B$39:$B$782,K$119)+'СЕТ СН'!$I$11+СВЦЭМ!$D$10+'СЕТ СН'!$I$6-'СЕТ СН'!$I$23</f>
        <v>2758.99434952</v>
      </c>
      <c r="L131" s="36">
        <f>SUMIFS(СВЦЭМ!$D$39:$D$782,СВЦЭМ!$A$39:$A$782,$A131,СВЦЭМ!$B$39:$B$782,L$119)+'СЕТ СН'!$I$11+СВЦЭМ!$D$10+'СЕТ СН'!$I$6-'СЕТ СН'!$I$23</f>
        <v>2725.6288379900002</v>
      </c>
      <c r="M131" s="36">
        <f>SUMIFS(СВЦЭМ!$D$39:$D$782,СВЦЭМ!$A$39:$A$782,$A131,СВЦЭМ!$B$39:$B$782,M$119)+'СЕТ СН'!$I$11+СВЦЭМ!$D$10+'СЕТ СН'!$I$6-'СЕТ СН'!$I$23</f>
        <v>2712.64037383</v>
      </c>
      <c r="N131" s="36">
        <f>SUMIFS(СВЦЭМ!$D$39:$D$782,СВЦЭМ!$A$39:$A$782,$A131,СВЦЭМ!$B$39:$B$782,N$119)+'СЕТ СН'!$I$11+СВЦЭМ!$D$10+'СЕТ СН'!$I$6-'СЕТ СН'!$I$23</f>
        <v>2725.22702282</v>
      </c>
      <c r="O131" s="36">
        <f>SUMIFS(СВЦЭМ!$D$39:$D$782,СВЦЭМ!$A$39:$A$782,$A131,СВЦЭМ!$B$39:$B$782,O$119)+'СЕТ СН'!$I$11+СВЦЭМ!$D$10+'СЕТ СН'!$I$6-'СЕТ СН'!$I$23</f>
        <v>2730.7488670399998</v>
      </c>
      <c r="P131" s="36">
        <f>SUMIFS(СВЦЭМ!$D$39:$D$782,СВЦЭМ!$A$39:$A$782,$A131,СВЦЭМ!$B$39:$B$782,P$119)+'СЕТ СН'!$I$11+СВЦЭМ!$D$10+'СЕТ СН'!$I$6-'СЕТ СН'!$I$23</f>
        <v>2745.3216306700001</v>
      </c>
      <c r="Q131" s="36">
        <f>SUMIFS(СВЦЭМ!$D$39:$D$782,СВЦЭМ!$A$39:$A$782,$A131,СВЦЭМ!$B$39:$B$782,Q$119)+'СЕТ СН'!$I$11+СВЦЭМ!$D$10+'СЕТ СН'!$I$6-'СЕТ СН'!$I$23</f>
        <v>2749.7996990299998</v>
      </c>
      <c r="R131" s="36">
        <f>SUMIFS(СВЦЭМ!$D$39:$D$782,СВЦЭМ!$A$39:$A$782,$A131,СВЦЭМ!$B$39:$B$782,R$119)+'СЕТ СН'!$I$11+СВЦЭМ!$D$10+'СЕТ СН'!$I$6-'СЕТ СН'!$I$23</f>
        <v>2755.8282141500003</v>
      </c>
      <c r="S131" s="36">
        <f>SUMIFS(СВЦЭМ!$D$39:$D$782,СВЦЭМ!$A$39:$A$782,$A131,СВЦЭМ!$B$39:$B$782,S$119)+'СЕТ СН'!$I$11+СВЦЭМ!$D$10+'СЕТ СН'!$I$6-'СЕТ СН'!$I$23</f>
        <v>2751.2525333600001</v>
      </c>
      <c r="T131" s="36">
        <f>SUMIFS(СВЦЭМ!$D$39:$D$782,СВЦЭМ!$A$39:$A$782,$A131,СВЦЭМ!$B$39:$B$782,T$119)+'СЕТ СН'!$I$11+СВЦЭМ!$D$10+'СЕТ СН'!$I$6-'СЕТ СН'!$I$23</f>
        <v>2708.8428842900003</v>
      </c>
      <c r="U131" s="36">
        <f>SUMIFS(СВЦЭМ!$D$39:$D$782,СВЦЭМ!$A$39:$A$782,$A131,СВЦЭМ!$B$39:$B$782,U$119)+'СЕТ СН'!$I$11+СВЦЭМ!$D$10+'СЕТ СН'!$I$6-'СЕТ СН'!$I$23</f>
        <v>2657.7694924100001</v>
      </c>
      <c r="V131" s="36">
        <f>SUMIFS(СВЦЭМ!$D$39:$D$782,СВЦЭМ!$A$39:$A$782,$A131,СВЦЭМ!$B$39:$B$782,V$119)+'СЕТ СН'!$I$11+СВЦЭМ!$D$10+'СЕТ СН'!$I$6-'СЕТ СН'!$I$23</f>
        <v>2669.35529838</v>
      </c>
      <c r="W131" s="36">
        <f>SUMIFS(СВЦЭМ!$D$39:$D$782,СВЦЭМ!$A$39:$A$782,$A131,СВЦЭМ!$B$39:$B$782,W$119)+'СЕТ СН'!$I$11+СВЦЭМ!$D$10+'СЕТ СН'!$I$6-'СЕТ СН'!$I$23</f>
        <v>2687.8300752200003</v>
      </c>
      <c r="X131" s="36">
        <f>SUMIFS(СВЦЭМ!$D$39:$D$782,СВЦЭМ!$A$39:$A$782,$A131,СВЦЭМ!$B$39:$B$782,X$119)+'СЕТ СН'!$I$11+СВЦЭМ!$D$10+'СЕТ СН'!$I$6-'СЕТ СН'!$I$23</f>
        <v>2744.1188415800002</v>
      </c>
      <c r="Y131" s="36">
        <f>SUMIFS(СВЦЭМ!$D$39:$D$782,СВЦЭМ!$A$39:$A$782,$A131,СВЦЭМ!$B$39:$B$782,Y$119)+'СЕТ СН'!$I$11+СВЦЭМ!$D$10+'СЕТ СН'!$I$6-'СЕТ СН'!$I$23</f>
        <v>2831.8522487999999</v>
      </c>
    </row>
    <row r="132" spans="1:25" ht="15.75" x14ac:dyDescent="0.2">
      <c r="A132" s="35">
        <f t="shared" si="3"/>
        <v>45578</v>
      </c>
      <c r="B132" s="36">
        <f>SUMIFS(СВЦЭМ!$D$39:$D$782,СВЦЭМ!$A$39:$A$782,$A132,СВЦЭМ!$B$39:$B$782,B$119)+'СЕТ СН'!$I$11+СВЦЭМ!$D$10+'СЕТ СН'!$I$6-'СЕТ СН'!$I$23</f>
        <v>2853.3577536399998</v>
      </c>
      <c r="C132" s="36">
        <f>SUMIFS(СВЦЭМ!$D$39:$D$782,СВЦЭМ!$A$39:$A$782,$A132,СВЦЭМ!$B$39:$B$782,C$119)+'СЕТ СН'!$I$11+СВЦЭМ!$D$10+'СЕТ СН'!$I$6-'СЕТ СН'!$I$23</f>
        <v>2900.0659228300001</v>
      </c>
      <c r="D132" s="36">
        <f>SUMIFS(СВЦЭМ!$D$39:$D$782,СВЦЭМ!$A$39:$A$782,$A132,СВЦЭМ!$B$39:$B$782,D$119)+'СЕТ СН'!$I$11+СВЦЭМ!$D$10+'СЕТ СН'!$I$6-'СЕТ СН'!$I$23</f>
        <v>2956.5440550200001</v>
      </c>
      <c r="E132" s="36">
        <f>SUMIFS(СВЦЭМ!$D$39:$D$782,СВЦЭМ!$A$39:$A$782,$A132,СВЦЭМ!$B$39:$B$782,E$119)+'СЕТ СН'!$I$11+СВЦЭМ!$D$10+'СЕТ СН'!$I$6-'СЕТ СН'!$I$23</f>
        <v>3005.7725159400002</v>
      </c>
      <c r="F132" s="36">
        <f>SUMIFS(СВЦЭМ!$D$39:$D$782,СВЦЭМ!$A$39:$A$782,$A132,СВЦЭМ!$B$39:$B$782,F$119)+'СЕТ СН'!$I$11+СВЦЭМ!$D$10+'СЕТ СН'!$I$6-'СЕТ СН'!$I$23</f>
        <v>3007.0256397000003</v>
      </c>
      <c r="G132" s="36">
        <f>SUMIFS(СВЦЭМ!$D$39:$D$782,СВЦЭМ!$A$39:$A$782,$A132,СВЦЭМ!$B$39:$B$782,G$119)+'СЕТ СН'!$I$11+СВЦЭМ!$D$10+'СЕТ СН'!$I$6-'СЕТ СН'!$I$23</f>
        <v>2997.1095125700003</v>
      </c>
      <c r="H132" s="36">
        <f>SUMIFS(СВЦЭМ!$D$39:$D$782,СВЦЭМ!$A$39:$A$782,$A132,СВЦЭМ!$B$39:$B$782,H$119)+'СЕТ СН'!$I$11+СВЦЭМ!$D$10+'СЕТ СН'!$I$6-'СЕТ СН'!$I$23</f>
        <v>2959.6072579700003</v>
      </c>
      <c r="I132" s="36">
        <f>SUMIFS(СВЦЭМ!$D$39:$D$782,СВЦЭМ!$A$39:$A$782,$A132,СВЦЭМ!$B$39:$B$782,I$119)+'СЕТ СН'!$I$11+СВЦЭМ!$D$10+'СЕТ СН'!$I$6-'СЕТ СН'!$I$23</f>
        <v>2898.8107076300003</v>
      </c>
      <c r="J132" s="36">
        <f>SUMIFS(СВЦЭМ!$D$39:$D$782,СВЦЭМ!$A$39:$A$782,$A132,СВЦЭМ!$B$39:$B$782,J$119)+'СЕТ СН'!$I$11+СВЦЭМ!$D$10+'СЕТ СН'!$I$6-'СЕТ СН'!$I$23</f>
        <v>2816.9135862200001</v>
      </c>
      <c r="K132" s="36">
        <f>SUMIFS(СВЦЭМ!$D$39:$D$782,СВЦЭМ!$A$39:$A$782,$A132,СВЦЭМ!$B$39:$B$782,K$119)+'СЕТ СН'!$I$11+СВЦЭМ!$D$10+'СЕТ СН'!$I$6-'СЕТ СН'!$I$23</f>
        <v>2745.9021612400002</v>
      </c>
      <c r="L132" s="36">
        <f>SUMIFS(СВЦЭМ!$D$39:$D$782,СВЦЭМ!$A$39:$A$782,$A132,СВЦЭМ!$B$39:$B$782,L$119)+'СЕТ СН'!$I$11+СВЦЭМ!$D$10+'СЕТ СН'!$I$6-'СЕТ СН'!$I$23</f>
        <v>2686.9108443</v>
      </c>
      <c r="M132" s="36">
        <f>SUMIFS(СВЦЭМ!$D$39:$D$782,СВЦЭМ!$A$39:$A$782,$A132,СВЦЭМ!$B$39:$B$782,M$119)+'СЕТ СН'!$I$11+СВЦЭМ!$D$10+'СЕТ СН'!$I$6-'СЕТ СН'!$I$23</f>
        <v>2696.69433794</v>
      </c>
      <c r="N132" s="36">
        <f>SUMIFS(СВЦЭМ!$D$39:$D$782,СВЦЭМ!$A$39:$A$782,$A132,СВЦЭМ!$B$39:$B$782,N$119)+'СЕТ СН'!$I$11+СВЦЭМ!$D$10+'СЕТ СН'!$I$6-'СЕТ СН'!$I$23</f>
        <v>2724.28923829</v>
      </c>
      <c r="O132" s="36">
        <f>SUMIFS(СВЦЭМ!$D$39:$D$782,СВЦЭМ!$A$39:$A$782,$A132,СВЦЭМ!$B$39:$B$782,O$119)+'СЕТ СН'!$I$11+СВЦЭМ!$D$10+'СЕТ СН'!$I$6-'СЕТ СН'!$I$23</f>
        <v>2746.3861369400001</v>
      </c>
      <c r="P132" s="36">
        <f>SUMIFS(СВЦЭМ!$D$39:$D$782,СВЦЭМ!$A$39:$A$782,$A132,СВЦЭМ!$B$39:$B$782,P$119)+'СЕТ СН'!$I$11+СВЦЭМ!$D$10+'СЕТ СН'!$I$6-'СЕТ СН'!$I$23</f>
        <v>2756.8566157</v>
      </c>
      <c r="Q132" s="36">
        <f>SUMIFS(СВЦЭМ!$D$39:$D$782,СВЦЭМ!$A$39:$A$782,$A132,СВЦЭМ!$B$39:$B$782,Q$119)+'СЕТ СН'!$I$11+СВЦЭМ!$D$10+'СЕТ СН'!$I$6-'СЕТ СН'!$I$23</f>
        <v>2768.1097243700001</v>
      </c>
      <c r="R132" s="36">
        <f>SUMIFS(СВЦЭМ!$D$39:$D$782,СВЦЭМ!$A$39:$A$782,$A132,СВЦЭМ!$B$39:$B$782,R$119)+'СЕТ СН'!$I$11+СВЦЭМ!$D$10+'СЕТ СН'!$I$6-'СЕТ СН'!$I$23</f>
        <v>2766.4777144300001</v>
      </c>
      <c r="S132" s="36">
        <f>SUMIFS(СВЦЭМ!$D$39:$D$782,СВЦЭМ!$A$39:$A$782,$A132,СВЦЭМ!$B$39:$B$782,S$119)+'СЕТ СН'!$I$11+СВЦЭМ!$D$10+'СЕТ СН'!$I$6-'СЕТ СН'!$I$23</f>
        <v>2737.1579087800001</v>
      </c>
      <c r="T132" s="36">
        <f>SUMIFS(СВЦЭМ!$D$39:$D$782,СВЦЭМ!$A$39:$A$782,$A132,СВЦЭМ!$B$39:$B$782,T$119)+'СЕТ СН'!$I$11+СВЦЭМ!$D$10+'СЕТ СН'!$I$6-'СЕТ СН'!$I$23</f>
        <v>2671.10865999</v>
      </c>
      <c r="U132" s="36">
        <f>SUMIFS(СВЦЭМ!$D$39:$D$782,СВЦЭМ!$A$39:$A$782,$A132,СВЦЭМ!$B$39:$B$782,U$119)+'СЕТ СН'!$I$11+СВЦЭМ!$D$10+'СЕТ СН'!$I$6-'СЕТ СН'!$I$23</f>
        <v>2619.15857783</v>
      </c>
      <c r="V132" s="36">
        <f>SUMIFS(СВЦЭМ!$D$39:$D$782,СВЦЭМ!$A$39:$A$782,$A132,СВЦЭМ!$B$39:$B$782,V$119)+'СЕТ СН'!$I$11+СВЦЭМ!$D$10+'СЕТ СН'!$I$6-'СЕТ СН'!$I$23</f>
        <v>2619.36285404</v>
      </c>
      <c r="W132" s="36">
        <f>SUMIFS(СВЦЭМ!$D$39:$D$782,СВЦЭМ!$A$39:$A$782,$A132,СВЦЭМ!$B$39:$B$782,W$119)+'СЕТ СН'!$I$11+СВЦЭМ!$D$10+'СЕТ СН'!$I$6-'СЕТ СН'!$I$23</f>
        <v>2642.3428725000003</v>
      </c>
      <c r="X132" s="36">
        <f>SUMIFS(СВЦЭМ!$D$39:$D$782,СВЦЭМ!$A$39:$A$782,$A132,СВЦЭМ!$B$39:$B$782,X$119)+'СЕТ СН'!$I$11+СВЦЭМ!$D$10+'СЕТ СН'!$I$6-'СЕТ СН'!$I$23</f>
        <v>2716.4282661699999</v>
      </c>
      <c r="Y132" s="36">
        <f>SUMIFS(СВЦЭМ!$D$39:$D$782,СВЦЭМ!$A$39:$A$782,$A132,СВЦЭМ!$B$39:$B$782,Y$119)+'СЕТ СН'!$I$11+СВЦЭМ!$D$10+'СЕТ СН'!$I$6-'СЕТ СН'!$I$23</f>
        <v>2807.3853448500004</v>
      </c>
    </row>
    <row r="133" spans="1:25" ht="15.75" x14ac:dyDescent="0.2">
      <c r="A133" s="35">
        <f t="shared" si="3"/>
        <v>45579</v>
      </c>
      <c r="B133" s="36">
        <f>SUMIFS(СВЦЭМ!$D$39:$D$782,СВЦЭМ!$A$39:$A$782,$A133,СВЦЭМ!$B$39:$B$782,B$119)+'СЕТ СН'!$I$11+СВЦЭМ!$D$10+'СЕТ СН'!$I$6-'СЕТ СН'!$I$23</f>
        <v>2979.9390192000001</v>
      </c>
      <c r="C133" s="36">
        <f>SUMIFS(СВЦЭМ!$D$39:$D$782,СВЦЭМ!$A$39:$A$782,$A133,СВЦЭМ!$B$39:$B$782,C$119)+'СЕТ СН'!$I$11+СВЦЭМ!$D$10+'СЕТ СН'!$I$6-'СЕТ СН'!$I$23</f>
        <v>3052.3748836499999</v>
      </c>
      <c r="D133" s="36">
        <f>SUMIFS(СВЦЭМ!$D$39:$D$782,СВЦЭМ!$A$39:$A$782,$A133,СВЦЭМ!$B$39:$B$782,D$119)+'СЕТ СН'!$I$11+СВЦЭМ!$D$10+'СЕТ СН'!$I$6-'СЕТ СН'!$I$23</f>
        <v>3064.0051673100002</v>
      </c>
      <c r="E133" s="36">
        <f>SUMIFS(СВЦЭМ!$D$39:$D$782,СВЦЭМ!$A$39:$A$782,$A133,СВЦЭМ!$B$39:$B$782,E$119)+'СЕТ СН'!$I$11+СВЦЭМ!$D$10+'СЕТ СН'!$I$6-'СЕТ СН'!$I$23</f>
        <v>3067.57907505</v>
      </c>
      <c r="F133" s="36">
        <f>SUMIFS(СВЦЭМ!$D$39:$D$782,СВЦЭМ!$A$39:$A$782,$A133,СВЦЭМ!$B$39:$B$782,F$119)+'СЕТ СН'!$I$11+СВЦЭМ!$D$10+'СЕТ СН'!$I$6-'СЕТ СН'!$I$23</f>
        <v>3058.7579281799999</v>
      </c>
      <c r="G133" s="36">
        <f>SUMIFS(СВЦЭМ!$D$39:$D$782,СВЦЭМ!$A$39:$A$782,$A133,СВЦЭМ!$B$39:$B$782,G$119)+'СЕТ СН'!$I$11+СВЦЭМ!$D$10+'СЕТ СН'!$I$6-'СЕТ СН'!$I$23</f>
        <v>3076.1893560899998</v>
      </c>
      <c r="H133" s="36">
        <f>SUMIFS(СВЦЭМ!$D$39:$D$782,СВЦЭМ!$A$39:$A$782,$A133,СВЦЭМ!$B$39:$B$782,H$119)+'СЕТ СН'!$I$11+СВЦЭМ!$D$10+'СЕТ СН'!$I$6-'СЕТ СН'!$I$23</f>
        <v>2983.4537549800002</v>
      </c>
      <c r="I133" s="36">
        <f>SUMIFS(СВЦЭМ!$D$39:$D$782,СВЦЭМ!$A$39:$A$782,$A133,СВЦЭМ!$B$39:$B$782,I$119)+'СЕТ СН'!$I$11+СВЦЭМ!$D$10+'СЕТ СН'!$I$6-'СЕТ СН'!$I$23</f>
        <v>2911.6692008199998</v>
      </c>
      <c r="J133" s="36">
        <f>SUMIFS(СВЦЭМ!$D$39:$D$782,СВЦЭМ!$A$39:$A$782,$A133,СВЦЭМ!$B$39:$B$782,J$119)+'СЕТ СН'!$I$11+СВЦЭМ!$D$10+'СЕТ СН'!$I$6-'СЕТ СН'!$I$23</f>
        <v>2854.9303858900003</v>
      </c>
      <c r="K133" s="36">
        <f>SUMIFS(СВЦЭМ!$D$39:$D$782,СВЦЭМ!$A$39:$A$782,$A133,СВЦЭМ!$B$39:$B$782,K$119)+'СЕТ СН'!$I$11+СВЦЭМ!$D$10+'СЕТ СН'!$I$6-'СЕТ СН'!$I$23</f>
        <v>2856.36724129</v>
      </c>
      <c r="L133" s="36">
        <f>SUMIFS(СВЦЭМ!$D$39:$D$782,СВЦЭМ!$A$39:$A$782,$A133,СВЦЭМ!$B$39:$B$782,L$119)+'СЕТ СН'!$I$11+СВЦЭМ!$D$10+'СЕТ СН'!$I$6-'СЕТ СН'!$I$23</f>
        <v>2875.10698189</v>
      </c>
      <c r="M133" s="36">
        <f>SUMIFS(СВЦЭМ!$D$39:$D$782,СВЦЭМ!$A$39:$A$782,$A133,СВЦЭМ!$B$39:$B$782,M$119)+'СЕТ СН'!$I$11+СВЦЭМ!$D$10+'СЕТ СН'!$I$6-'СЕТ СН'!$I$23</f>
        <v>2916.6789640300003</v>
      </c>
      <c r="N133" s="36">
        <f>SUMIFS(СВЦЭМ!$D$39:$D$782,СВЦЭМ!$A$39:$A$782,$A133,СВЦЭМ!$B$39:$B$782,N$119)+'СЕТ СН'!$I$11+СВЦЭМ!$D$10+'СЕТ СН'!$I$6-'СЕТ СН'!$I$23</f>
        <v>2919.9747545199998</v>
      </c>
      <c r="O133" s="36">
        <f>SUMIFS(СВЦЭМ!$D$39:$D$782,СВЦЭМ!$A$39:$A$782,$A133,СВЦЭМ!$B$39:$B$782,O$119)+'СЕТ СН'!$I$11+СВЦЭМ!$D$10+'СЕТ СН'!$I$6-'СЕТ СН'!$I$23</f>
        <v>2897.1161217400004</v>
      </c>
      <c r="P133" s="36">
        <f>SUMIFS(СВЦЭМ!$D$39:$D$782,СВЦЭМ!$A$39:$A$782,$A133,СВЦЭМ!$B$39:$B$782,P$119)+'СЕТ СН'!$I$11+СВЦЭМ!$D$10+'СЕТ СН'!$I$6-'СЕТ СН'!$I$23</f>
        <v>2902.3389136599999</v>
      </c>
      <c r="Q133" s="36">
        <f>SUMIFS(СВЦЭМ!$D$39:$D$782,СВЦЭМ!$A$39:$A$782,$A133,СВЦЭМ!$B$39:$B$782,Q$119)+'СЕТ СН'!$I$11+СВЦЭМ!$D$10+'СЕТ СН'!$I$6-'СЕТ СН'!$I$23</f>
        <v>2923.24413942</v>
      </c>
      <c r="R133" s="36">
        <f>SUMIFS(СВЦЭМ!$D$39:$D$782,СВЦЭМ!$A$39:$A$782,$A133,СВЦЭМ!$B$39:$B$782,R$119)+'СЕТ СН'!$I$11+СВЦЭМ!$D$10+'СЕТ СН'!$I$6-'СЕТ СН'!$I$23</f>
        <v>2914.5323528899999</v>
      </c>
      <c r="S133" s="36">
        <f>SUMIFS(СВЦЭМ!$D$39:$D$782,СВЦЭМ!$A$39:$A$782,$A133,СВЦЭМ!$B$39:$B$782,S$119)+'СЕТ СН'!$I$11+СВЦЭМ!$D$10+'СЕТ СН'!$I$6-'СЕТ СН'!$I$23</f>
        <v>2894.3164803700001</v>
      </c>
      <c r="T133" s="36">
        <f>SUMIFS(СВЦЭМ!$D$39:$D$782,СВЦЭМ!$A$39:$A$782,$A133,СВЦЭМ!$B$39:$B$782,T$119)+'СЕТ СН'!$I$11+СВЦЭМ!$D$10+'СЕТ СН'!$I$6-'СЕТ СН'!$I$23</f>
        <v>2826.5966263400001</v>
      </c>
      <c r="U133" s="36">
        <f>SUMIFS(СВЦЭМ!$D$39:$D$782,СВЦЭМ!$A$39:$A$782,$A133,СВЦЭМ!$B$39:$B$782,U$119)+'СЕТ СН'!$I$11+СВЦЭМ!$D$10+'СЕТ СН'!$I$6-'СЕТ СН'!$I$23</f>
        <v>2784.1730177500003</v>
      </c>
      <c r="V133" s="36">
        <f>SUMIFS(СВЦЭМ!$D$39:$D$782,СВЦЭМ!$A$39:$A$782,$A133,СВЦЭМ!$B$39:$B$782,V$119)+'СЕТ СН'!$I$11+СВЦЭМ!$D$10+'СЕТ СН'!$I$6-'СЕТ СН'!$I$23</f>
        <v>2816.2022899499998</v>
      </c>
      <c r="W133" s="36">
        <f>SUMIFS(СВЦЭМ!$D$39:$D$782,СВЦЭМ!$A$39:$A$782,$A133,СВЦЭМ!$B$39:$B$782,W$119)+'СЕТ СН'!$I$11+СВЦЭМ!$D$10+'СЕТ СН'!$I$6-'СЕТ СН'!$I$23</f>
        <v>2855.4646654600001</v>
      </c>
      <c r="X133" s="36">
        <f>SUMIFS(СВЦЭМ!$D$39:$D$782,СВЦЭМ!$A$39:$A$782,$A133,СВЦЭМ!$B$39:$B$782,X$119)+'СЕТ СН'!$I$11+СВЦЭМ!$D$10+'СЕТ СН'!$I$6-'СЕТ СН'!$I$23</f>
        <v>2920.6394728800001</v>
      </c>
      <c r="Y133" s="36">
        <f>SUMIFS(СВЦЭМ!$D$39:$D$782,СВЦЭМ!$A$39:$A$782,$A133,СВЦЭМ!$B$39:$B$782,Y$119)+'СЕТ СН'!$I$11+СВЦЭМ!$D$10+'СЕТ СН'!$I$6-'СЕТ СН'!$I$23</f>
        <v>2990.3052199100002</v>
      </c>
    </row>
    <row r="134" spans="1:25" ht="15.75" x14ac:dyDescent="0.2">
      <c r="A134" s="35">
        <f t="shared" si="3"/>
        <v>45580</v>
      </c>
      <c r="B134" s="36">
        <f>SUMIFS(СВЦЭМ!$D$39:$D$782,СВЦЭМ!$A$39:$A$782,$A134,СВЦЭМ!$B$39:$B$782,B$119)+'СЕТ СН'!$I$11+СВЦЭМ!$D$10+'СЕТ СН'!$I$6-'СЕТ СН'!$I$23</f>
        <v>3082.28871222</v>
      </c>
      <c r="C134" s="36">
        <f>SUMIFS(СВЦЭМ!$D$39:$D$782,СВЦЭМ!$A$39:$A$782,$A134,СВЦЭМ!$B$39:$B$782,C$119)+'СЕТ СН'!$I$11+СВЦЭМ!$D$10+'СЕТ СН'!$I$6-'СЕТ СН'!$I$23</f>
        <v>3148.5908368399996</v>
      </c>
      <c r="D134" s="36">
        <f>SUMIFS(СВЦЭМ!$D$39:$D$782,СВЦЭМ!$A$39:$A$782,$A134,СВЦЭМ!$B$39:$B$782,D$119)+'СЕТ СН'!$I$11+СВЦЭМ!$D$10+'СЕТ СН'!$I$6-'СЕТ СН'!$I$23</f>
        <v>3164.3176915099998</v>
      </c>
      <c r="E134" s="36">
        <f>SUMIFS(СВЦЭМ!$D$39:$D$782,СВЦЭМ!$A$39:$A$782,$A134,СВЦЭМ!$B$39:$B$782,E$119)+'СЕТ СН'!$I$11+СВЦЭМ!$D$10+'СЕТ СН'!$I$6-'СЕТ СН'!$I$23</f>
        <v>3084.75623709</v>
      </c>
      <c r="F134" s="36">
        <f>SUMIFS(СВЦЭМ!$D$39:$D$782,СВЦЭМ!$A$39:$A$782,$A134,СВЦЭМ!$B$39:$B$782,F$119)+'СЕТ СН'!$I$11+СВЦЭМ!$D$10+'СЕТ СН'!$I$6-'СЕТ СН'!$I$23</f>
        <v>3188.59112482</v>
      </c>
      <c r="G134" s="36">
        <f>SUMIFS(СВЦЭМ!$D$39:$D$782,СВЦЭМ!$A$39:$A$782,$A134,СВЦЭМ!$B$39:$B$782,G$119)+'СЕТ СН'!$I$11+СВЦЭМ!$D$10+'СЕТ СН'!$I$6-'СЕТ СН'!$I$23</f>
        <v>3108.0045612499998</v>
      </c>
      <c r="H134" s="36">
        <f>SUMIFS(СВЦЭМ!$D$39:$D$782,СВЦЭМ!$A$39:$A$782,$A134,СВЦЭМ!$B$39:$B$782,H$119)+'СЕТ СН'!$I$11+СВЦЭМ!$D$10+'СЕТ СН'!$I$6-'СЕТ СН'!$I$23</f>
        <v>3039.3517959700002</v>
      </c>
      <c r="I134" s="36">
        <f>SUMIFS(СВЦЭМ!$D$39:$D$782,СВЦЭМ!$A$39:$A$782,$A134,СВЦЭМ!$B$39:$B$782,I$119)+'СЕТ СН'!$I$11+СВЦЭМ!$D$10+'СЕТ СН'!$I$6-'СЕТ СН'!$I$23</f>
        <v>2939.5013044100001</v>
      </c>
      <c r="J134" s="36">
        <f>SUMIFS(СВЦЭМ!$D$39:$D$782,СВЦЭМ!$A$39:$A$782,$A134,СВЦЭМ!$B$39:$B$782,J$119)+'СЕТ СН'!$I$11+СВЦЭМ!$D$10+'СЕТ СН'!$I$6-'СЕТ СН'!$I$23</f>
        <v>2891.1448447500002</v>
      </c>
      <c r="K134" s="36">
        <f>SUMIFS(СВЦЭМ!$D$39:$D$782,СВЦЭМ!$A$39:$A$782,$A134,СВЦЭМ!$B$39:$B$782,K$119)+'СЕТ СН'!$I$11+СВЦЭМ!$D$10+'СЕТ СН'!$I$6-'СЕТ СН'!$I$23</f>
        <v>2872.7875816699998</v>
      </c>
      <c r="L134" s="36">
        <f>SUMIFS(СВЦЭМ!$D$39:$D$782,СВЦЭМ!$A$39:$A$782,$A134,СВЦЭМ!$B$39:$B$782,L$119)+'СЕТ СН'!$I$11+СВЦЭМ!$D$10+'СЕТ СН'!$I$6-'СЕТ СН'!$I$23</f>
        <v>2880.2906443900001</v>
      </c>
      <c r="M134" s="36">
        <f>SUMIFS(СВЦЭМ!$D$39:$D$782,СВЦЭМ!$A$39:$A$782,$A134,СВЦЭМ!$B$39:$B$782,M$119)+'СЕТ СН'!$I$11+СВЦЭМ!$D$10+'СЕТ СН'!$I$6-'СЕТ СН'!$I$23</f>
        <v>2878.6394983099999</v>
      </c>
      <c r="N134" s="36">
        <f>SUMIFS(СВЦЭМ!$D$39:$D$782,СВЦЭМ!$A$39:$A$782,$A134,СВЦЭМ!$B$39:$B$782,N$119)+'СЕТ СН'!$I$11+СВЦЭМ!$D$10+'СЕТ СН'!$I$6-'СЕТ СН'!$I$23</f>
        <v>2884.8830409700004</v>
      </c>
      <c r="O134" s="36">
        <f>SUMIFS(СВЦЭМ!$D$39:$D$782,СВЦЭМ!$A$39:$A$782,$A134,СВЦЭМ!$B$39:$B$782,O$119)+'СЕТ СН'!$I$11+СВЦЭМ!$D$10+'СЕТ СН'!$I$6-'СЕТ СН'!$I$23</f>
        <v>2835.3301298300003</v>
      </c>
      <c r="P134" s="36">
        <f>SUMIFS(СВЦЭМ!$D$39:$D$782,СВЦЭМ!$A$39:$A$782,$A134,СВЦЭМ!$B$39:$B$782,P$119)+'СЕТ СН'!$I$11+СВЦЭМ!$D$10+'СЕТ СН'!$I$6-'СЕТ СН'!$I$23</f>
        <v>2852.5138886599998</v>
      </c>
      <c r="Q134" s="36">
        <f>SUMIFS(СВЦЭМ!$D$39:$D$782,СВЦЭМ!$A$39:$A$782,$A134,СВЦЭМ!$B$39:$B$782,Q$119)+'СЕТ СН'!$I$11+СВЦЭМ!$D$10+'СЕТ СН'!$I$6-'СЕТ СН'!$I$23</f>
        <v>2915.0309890799999</v>
      </c>
      <c r="R134" s="36">
        <f>SUMIFS(СВЦЭМ!$D$39:$D$782,СВЦЭМ!$A$39:$A$782,$A134,СВЦЭМ!$B$39:$B$782,R$119)+'СЕТ СН'!$I$11+СВЦЭМ!$D$10+'СЕТ СН'!$I$6-'СЕТ СН'!$I$23</f>
        <v>2905.3807068000001</v>
      </c>
      <c r="S134" s="36">
        <f>SUMIFS(СВЦЭМ!$D$39:$D$782,СВЦЭМ!$A$39:$A$782,$A134,СВЦЭМ!$B$39:$B$782,S$119)+'СЕТ СН'!$I$11+СВЦЭМ!$D$10+'СЕТ СН'!$I$6-'СЕТ СН'!$I$23</f>
        <v>2934.2347549599999</v>
      </c>
      <c r="T134" s="36">
        <f>SUMIFS(СВЦЭМ!$D$39:$D$782,СВЦЭМ!$A$39:$A$782,$A134,СВЦЭМ!$B$39:$B$782,T$119)+'СЕТ СН'!$I$11+СВЦЭМ!$D$10+'СЕТ СН'!$I$6-'СЕТ СН'!$I$23</f>
        <v>2858.3662474100001</v>
      </c>
      <c r="U134" s="36">
        <f>SUMIFS(СВЦЭМ!$D$39:$D$782,СВЦЭМ!$A$39:$A$782,$A134,СВЦЭМ!$B$39:$B$782,U$119)+'СЕТ СН'!$I$11+СВЦЭМ!$D$10+'СЕТ СН'!$I$6-'СЕТ СН'!$I$23</f>
        <v>2804.9623486700002</v>
      </c>
      <c r="V134" s="36">
        <f>SUMIFS(СВЦЭМ!$D$39:$D$782,СВЦЭМ!$A$39:$A$782,$A134,СВЦЭМ!$B$39:$B$782,V$119)+'СЕТ СН'!$I$11+СВЦЭМ!$D$10+'СЕТ СН'!$I$6-'СЕТ СН'!$I$23</f>
        <v>2826.1792540800002</v>
      </c>
      <c r="W134" s="36">
        <f>SUMIFS(СВЦЭМ!$D$39:$D$782,СВЦЭМ!$A$39:$A$782,$A134,СВЦЭМ!$B$39:$B$782,W$119)+'СЕТ СН'!$I$11+СВЦЭМ!$D$10+'СЕТ СН'!$I$6-'СЕТ СН'!$I$23</f>
        <v>2832.8700609500002</v>
      </c>
      <c r="X134" s="36">
        <f>SUMIFS(СВЦЭМ!$D$39:$D$782,СВЦЭМ!$A$39:$A$782,$A134,СВЦЭМ!$B$39:$B$782,X$119)+'СЕТ СН'!$I$11+СВЦЭМ!$D$10+'СЕТ СН'!$I$6-'СЕТ СН'!$I$23</f>
        <v>2886.3748399900001</v>
      </c>
      <c r="Y134" s="36">
        <f>SUMIFS(СВЦЭМ!$D$39:$D$782,СВЦЭМ!$A$39:$A$782,$A134,СВЦЭМ!$B$39:$B$782,Y$119)+'СЕТ СН'!$I$11+СВЦЭМ!$D$10+'СЕТ СН'!$I$6-'СЕТ СН'!$I$23</f>
        <v>2948.9658345500002</v>
      </c>
    </row>
    <row r="135" spans="1:25" ht="15.75" x14ac:dyDescent="0.2">
      <c r="A135" s="35">
        <f t="shared" si="3"/>
        <v>45581</v>
      </c>
      <c r="B135" s="36">
        <f>SUMIFS(СВЦЭМ!$D$39:$D$782,СВЦЭМ!$A$39:$A$782,$A135,СВЦЭМ!$B$39:$B$782,B$119)+'СЕТ СН'!$I$11+СВЦЭМ!$D$10+'СЕТ СН'!$I$6-'СЕТ СН'!$I$23</f>
        <v>3032.7980151100001</v>
      </c>
      <c r="C135" s="36">
        <f>SUMIFS(СВЦЭМ!$D$39:$D$782,СВЦЭМ!$A$39:$A$782,$A135,СВЦЭМ!$B$39:$B$782,C$119)+'СЕТ СН'!$I$11+СВЦЭМ!$D$10+'СЕТ СН'!$I$6-'СЕТ СН'!$I$23</f>
        <v>3102.1324029500001</v>
      </c>
      <c r="D135" s="36">
        <f>SUMIFS(СВЦЭМ!$D$39:$D$782,СВЦЭМ!$A$39:$A$782,$A135,СВЦЭМ!$B$39:$B$782,D$119)+'СЕТ СН'!$I$11+СВЦЭМ!$D$10+'СЕТ СН'!$I$6-'СЕТ СН'!$I$23</f>
        <v>3099.0988677700002</v>
      </c>
      <c r="E135" s="36">
        <f>SUMIFS(СВЦЭМ!$D$39:$D$782,СВЦЭМ!$A$39:$A$782,$A135,СВЦЭМ!$B$39:$B$782,E$119)+'СЕТ СН'!$I$11+СВЦЭМ!$D$10+'СЕТ СН'!$I$6-'СЕТ СН'!$I$23</f>
        <v>3095.59369083</v>
      </c>
      <c r="F135" s="36">
        <f>SUMIFS(СВЦЭМ!$D$39:$D$782,СВЦЭМ!$A$39:$A$782,$A135,СВЦЭМ!$B$39:$B$782,F$119)+'СЕТ СН'!$I$11+СВЦЭМ!$D$10+'СЕТ СН'!$I$6-'СЕТ СН'!$I$23</f>
        <v>3093.42013567</v>
      </c>
      <c r="G135" s="36">
        <f>SUMIFS(СВЦЭМ!$D$39:$D$782,СВЦЭМ!$A$39:$A$782,$A135,СВЦЭМ!$B$39:$B$782,G$119)+'СЕТ СН'!$I$11+СВЦЭМ!$D$10+'СЕТ СН'!$I$6-'СЕТ СН'!$I$23</f>
        <v>3107.96994696</v>
      </c>
      <c r="H135" s="36">
        <f>SUMIFS(СВЦЭМ!$D$39:$D$782,СВЦЭМ!$A$39:$A$782,$A135,СВЦЭМ!$B$39:$B$782,H$119)+'СЕТ СН'!$I$11+СВЦЭМ!$D$10+'СЕТ СН'!$I$6-'СЕТ СН'!$I$23</f>
        <v>3057.8992586600002</v>
      </c>
      <c r="I135" s="36">
        <f>SUMIFS(СВЦЭМ!$D$39:$D$782,СВЦЭМ!$A$39:$A$782,$A135,СВЦЭМ!$B$39:$B$782,I$119)+'СЕТ СН'!$I$11+СВЦЭМ!$D$10+'СЕТ СН'!$I$6-'СЕТ СН'!$I$23</f>
        <v>2965.9307638500004</v>
      </c>
      <c r="J135" s="36">
        <f>SUMIFS(СВЦЭМ!$D$39:$D$782,СВЦЭМ!$A$39:$A$782,$A135,СВЦЭМ!$B$39:$B$782,J$119)+'СЕТ СН'!$I$11+СВЦЭМ!$D$10+'СЕТ СН'!$I$6-'СЕТ СН'!$I$23</f>
        <v>2914.4185630700003</v>
      </c>
      <c r="K135" s="36">
        <f>SUMIFS(СВЦЭМ!$D$39:$D$782,СВЦЭМ!$A$39:$A$782,$A135,СВЦЭМ!$B$39:$B$782,K$119)+'СЕТ СН'!$I$11+СВЦЭМ!$D$10+'СЕТ СН'!$I$6-'СЕТ СН'!$I$23</f>
        <v>2912.6966131500003</v>
      </c>
      <c r="L135" s="36">
        <f>SUMIFS(СВЦЭМ!$D$39:$D$782,СВЦЭМ!$A$39:$A$782,$A135,СВЦЭМ!$B$39:$B$782,L$119)+'СЕТ СН'!$I$11+СВЦЭМ!$D$10+'СЕТ СН'!$I$6-'СЕТ СН'!$I$23</f>
        <v>2899.5133124399999</v>
      </c>
      <c r="M135" s="36">
        <f>SUMIFS(СВЦЭМ!$D$39:$D$782,СВЦЭМ!$A$39:$A$782,$A135,СВЦЭМ!$B$39:$B$782,M$119)+'СЕТ СН'!$I$11+СВЦЭМ!$D$10+'СЕТ СН'!$I$6-'СЕТ СН'!$I$23</f>
        <v>2920.8483868399999</v>
      </c>
      <c r="N135" s="36">
        <f>SUMIFS(СВЦЭМ!$D$39:$D$782,СВЦЭМ!$A$39:$A$782,$A135,СВЦЭМ!$B$39:$B$782,N$119)+'СЕТ СН'!$I$11+СВЦЭМ!$D$10+'СЕТ СН'!$I$6-'СЕТ СН'!$I$23</f>
        <v>2938.5111578100004</v>
      </c>
      <c r="O135" s="36">
        <f>SUMIFS(СВЦЭМ!$D$39:$D$782,СВЦЭМ!$A$39:$A$782,$A135,СВЦЭМ!$B$39:$B$782,O$119)+'СЕТ СН'!$I$11+СВЦЭМ!$D$10+'СЕТ СН'!$I$6-'СЕТ СН'!$I$23</f>
        <v>2913.06303256</v>
      </c>
      <c r="P135" s="36">
        <f>SUMIFS(СВЦЭМ!$D$39:$D$782,СВЦЭМ!$A$39:$A$782,$A135,СВЦЭМ!$B$39:$B$782,P$119)+'СЕТ СН'!$I$11+СВЦЭМ!$D$10+'СЕТ СН'!$I$6-'СЕТ СН'!$I$23</f>
        <v>2924.30740001</v>
      </c>
      <c r="Q135" s="36">
        <f>SUMIFS(СВЦЭМ!$D$39:$D$782,СВЦЭМ!$A$39:$A$782,$A135,СВЦЭМ!$B$39:$B$782,Q$119)+'СЕТ СН'!$I$11+СВЦЭМ!$D$10+'СЕТ СН'!$I$6-'СЕТ СН'!$I$23</f>
        <v>2954.0898969700002</v>
      </c>
      <c r="R135" s="36">
        <f>SUMIFS(СВЦЭМ!$D$39:$D$782,СВЦЭМ!$A$39:$A$782,$A135,СВЦЭМ!$B$39:$B$782,R$119)+'СЕТ СН'!$I$11+СВЦЭМ!$D$10+'СЕТ СН'!$I$6-'СЕТ СН'!$I$23</f>
        <v>2937.8260653799998</v>
      </c>
      <c r="S135" s="36">
        <f>SUMIFS(СВЦЭМ!$D$39:$D$782,СВЦЭМ!$A$39:$A$782,$A135,СВЦЭМ!$B$39:$B$782,S$119)+'СЕТ СН'!$I$11+СВЦЭМ!$D$10+'СЕТ СН'!$I$6-'СЕТ СН'!$I$23</f>
        <v>2940.74345163</v>
      </c>
      <c r="T135" s="36">
        <f>SUMIFS(СВЦЭМ!$D$39:$D$782,СВЦЭМ!$A$39:$A$782,$A135,СВЦЭМ!$B$39:$B$782,T$119)+'СЕТ СН'!$I$11+СВЦЭМ!$D$10+'СЕТ СН'!$I$6-'СЕТ СН'!$I$23</f>
        <v>2876.7964209199999</v>
      </c>
      <c r="U135" s="36">
        <f>SUMIFS(СВЦЭМ!$D$39:$D$782,СВЦЭМ!$A$39:$A$782,$A135,СВЦЭМ!$B$39:$B$782,U$119)+'СЕТ СН'!$I$11+СВЦЭМ!$D$10+'СЕТ СН'!$I$6-'СЕТ СН'!$I$23</f>
        <v>2841.54909524</v>
      </c>
      <c r="V135" s="36">
        <f>SUMIFS(СВЦЭМ!$D$39:$D$782,СВЦЭМ!$A$39:$A$782,$A135,СВЦЭМ!$B$39:$B$782,V$119)+'СЕТ СН'!$I$11+СВЦЭМ!$D$10+'СЕТ СН'!$I$6-'СЕТ СН'!$I$23</f>
        <v>2827.0784922299999</v>
      </c>
      <c r="W135" s="36">
        <f>SUMIFS(СВЦЭМ!$D$39:$D$782,СВЦЭМ!$A$39:$A$782,$A135,СВЦЭМ!$B$39:$B$782,W$119)+'СЕТ СН'!$I$11+СВЦЭМ!$D$10+'СЕТ СН'!$I$6-'СЕТ СН'!$I$23</f>
        <v>2861.8634521600002</v>
      </c>
      <c r="X135" s="36">
        <f>SUMIFS(СВЦЭМ!$D$39:$D$782,СВЦЭМ!$A$39:$A$782,$A135,СВЦЭМ!$B$39:$B$782,X$119)+'СЕТ СН'!$I$11+СВЦЭМ!$D$10+'СЕТ СН'!$I$6-'СЕТ СН'!$I$23</f>
        <v>2914.320244</v>
      </c>
      <c r="Y135" s="36">
        <f>SUMIFS(СВЦЭМ!$D$39:$D$782,СВЦЭМ!$A$39:$A$782,$A135,СВЦЭМ!$B$39:$B$782,Y$119)+'СЕТ СН'!$I$11+СВЦЭМ!$D$10+'СЕТ СН'!$I$6-'СЕТ СН'!$I$23</f>
        <v>2968.5939680000001</v>
      </c>
    </row>
    <row r="136" spans="1:25" ht="15.75" x14ac:dyDescent="0.2">
      <c r="A136" s="35">
        <f t="shared" si="3"/>
        <v>45582</v>
      </c>
      <c r="B136" s="36">
        <f>SUMIFS(СВЦЭМ!$D$39:$D$782,СВЦЭМ!$A$39:$A$782,$A136,СВЦЭМ!$B$39:$B$782,B$119)+'СЕТ СН'!$I$11+СВЦЭМ!$D$10+'СЕТ СН'!$I$6-'СЕТ СН'!$I$23</f>
        <v>3034.3122953299999</v>
      </c>
      <c r="C136" s="36">
        <f>SUMIFS(СВЦЭМ!$D$39:$D$782,СВЦЭМ!$A$39:$A$782,$A136,СВЦЭМ!$B$39:$B$782,C$119)+'СЕТ СН'!$I$11+СВЦЭМ!$D$10+'СЕТ СН'!$I$6-'СЕТ СН'!$I$23</f>
        <v>3114.1396207400003</v>
      </c>
      <c r="D136" s="36">
        <f>SUMIFS(СВЦЭМ!$D$39:$D$782,СВЦЭМ!$A$39:$A$782,$A136,СВЦЭМ!$B$39:$B$782,D$119)+'СЕТ СН'!$I$11+СВЦЭМ!$D$10+'СЕТ СН'!$I$6-'СЕТ СН'!$I$23</f>
        <v>3152.4788238299998</v>
      </c>
      <c r="E136" s="36">
        <f>SUMIFS(СВЦЭМ!$D$39:$D$782,СВЦЭМ!$A$39:$A$782,$A136,СВЦЭМ!$B$39:$B$782,E$119)+'СЕТ СН'!$I$11+СВЦЭМ!$D$10+'СЕТ СН'!$I$6-'СЕТ СН'!$I$23</f>
        <v>3163.02336801</v>
      </c>
      <c r="F136" s="36">
        <f>SUMIFS(СВЦЭМ!$D$39:$D$782,СВЦЭМ!$A$39:$A$782,$A136,СВЦЭМ!$B$39:$B$782,F$119)+'СЕТ СН'!$I$11+СВЦЭМ!$D$10+'СЕТ СН'!$I$6-'СЕТ СН'!$I$23</f>
        <v>3163.7199040300002</v>
      </c>
      <c r="G136" s="36">
        <f>SUMIFS(СВЦЭМ!$D$39:$D$782,СВЦЭМ!$A$39:$A$782,$A136,СВЦЭМ!$B$39:$B$782,G$119)+'СЕТ СН'!$I$11+СВЦЭМ!$D$10+'СЕТ СН'!$I$6-'СЕТ СН'!$I$23</f>
        <v>3135.2344785700002</v>
      </c>
      <c r="H136" s="36">
        <f>SUMIFS(СВЦЭМ!$D$39:$D$782,СВЦЭМ!$A$39:$A$782,$A136,СВЦЭМ!$B$39:$B$782,H$119)+'СЕТ СН'!$I$11+СВЦЭМ!$D$10+'СЕТ СН'!$I$6-'СЕТ СН'!$I$23</f>
        <v>3043.1081213900002</v>
      </c>
      <c r="I136" s="36">
        <f>SUMIFS(СВЦЭМ!$D$39:$D$782,СВЦЭМ!$A$39:$A$782,$A136,СВЦЭМ!$B$39:$B$782,I$119)+'СЕТ СН'!$I$11+СВЦЭМ!$D$10+'СЕТ СН'!$I$6-'СЕТ СН'!$I$23</f>
        <v>2916.5424633800003</v>
      </c>
      <c r="J136" s="36">
        <f>SUMIFS(СВЦЭМ!$D$39:$D$782,СВЦЭМ!$A$39:$A$782,$A136,СВЦЭМ!$B$39:$B$782,J$119)+'СЕТ СН'!$I$11+СВЦЭМ!$D$10+'СЕТ СН'!$I$6-'СЕТ СН'!$I$23</f>
        <v>2874.0957439000003</v>
      </c>
      <c r="K136" s="36">
        <f>SUMIFS(СВЦЭМ!$D$39:$D$782,СВЦЭМ!$A$39:$A$782,$A136,СВЦЭМ!$B$39:$B$782,K$119)+'СЕТ СН'!$I$11+СВЦЭМ!$D$10+'СЕТ СН'!$I$6-'СЕТ СН'!$I$23</f>
        <v>2868.6006101600001</v>
      </c>
      <c r="L136" s="36">
        <f>SUMIFS(СВЦЭМ!$D$39:$D$782,СВЦЭМ!$A$39:$A$782,$A136,СВЦЭМ!$B$39:$B$782,L$119)+'СЕТ СН'!$I$11+СВЦЭМ!$D$10+'СЕТ СН'!$I$6-'СЕТ СН'!$I$23</f>
        <v>2855.2488546100003</v>
      </c>
      <c r="M136" s="36">
        <f>SUMIFS(СВЦЭМ!$D$39:$D$782,СВЦЭМ!$A$39:$A$782,$A136,СВЦЭМ!$B$39:$B$782,M$119)+'СЕТ СН'!$I$11+СВЦЭМ!$D$10+'СЕТ СН'!$I$6-'СЕТ СН'!$I$23</f>
        <v>2858.5785123000001</v>
      </c>
      <c r="N136" s="36">
        <f>SUMIFS(СВЦЭМ!$D$39:$D$782,СВЦЭМ!$A$39:$A$782,$A136,СВЦЭМ!$B$39:$B$782,N$119)+'СЕТ СН'!$I$11+СВЦЭМ!$D$10+'СЕТ СН'!$I$6-'СЕТ СН'!$I$23</f>
        <v>2875.0795819700002</v>
      </c>
      <c r="O136" s="36">
        <f>SUMIFS(СВЦЭМ!$D$39:$D$782,СВЦЭМ!$A$39:$A$782,$A136,СВЦЭМ!$B$39:$B$782,O$119)+'СЕТ СН'!$I$11+СВЦЭМ!$D$10+'СЕТ СН'!$I$6-'СЕТ СН'!$I$23</f>
        <v>2880.88496691</v>
      </c>
      <c r="P136" s="36">
        <f>SUMIFS(СВЦЭМ!$D$39:$D$782,СВЦЭМ!$A$39:$A$782,$A136,СВЦЭМ!$B$39:$B$782,P$119)+'СЕТ СН'!$I$11+СВЦЭМ!$D$10+'СЕТ СН'!$I$6-'СЕТ СН'!$I$23</f>
        <v>2887.4071861100001</v>
      </c>
      <c r="Q136" s="36">
        <f>SUMIFS(СВЦЭМ!$D$39:$D$782,СВЦЭМ!$A$39:$A$782,$A136,СВЦЭМ!$B$39:$B$782,Q$119)+'СЕТ СН'!$I$11+СВЦЭМ!$D$10+'СЕТ СН'!$I$6-'СЕТ СН'!$I$23</f>
        <v>2930.9327023599999</v>
      </c>
      <c r="R136" s="36">
        <f>SUMIFS(СВЦЭМ!$D$39:$D$782,СВЦЭМ!$A$39:$A$782,$A136,СВЦЭМ!$B$39:$B$782,R$119)+'СЕТ СН'!$I$11+СВЦЭМ!$D$10+'СЕТ СН'!$I$6-'СЕТ СН'!$I$23</f>
        <v>2907.4941313500003</v>
      </c>
      <c r="S136" s="36">
        <f>SUMIFS(СВЦЭМ!$D$39:$D$782,СВЦЭМ!$A$39:$A$782,$A136,СВЦЭМ!$B$39:$B$782,S$119)+'СЕТ СН'!$I$11+СВЦЭМ!$D$10+'СЕТ СН'!$I$6-'СЕТ СН'!$I$23</f>
        <v>2909.8298582100001</v>
      </c>
      <c r="T136" s="36">
        <f>SUMIFS(СВЦЭМ!$D$39:$D$782,СВЦЭМ!$A$39:$A$782,$A136,СВЦЭМ!$B$39:$B$782,T$119)+'СЕТ СН'!$I$11+СВЦЭМ!$D$10+'СЕТ СН'!$I$6-'СЕТ СН'!$I$23</f>
        <v>2825.5934936000003</v>
      </c>
      <c r="U136" s="36">
        <f>SUMIFS(СВЦЭМ!$D$39:$D$782,СВЦЭМ!$A$39:$A$782,$A136,СВЦЭМ!$B$39:$B$782,U$119)+'СЕТ СН'!$I$11+СВЦЭМ!$D$10+'СЕТ СН'!$I$6-'СЕТ СН'!$I$23</f>
        <v>2794.8500543600003</v>
      </c>
      <c r="V136" s="36">
        <f>SUMIFS(СВЦЭМ!$D$39:$D$782,СВЦЭМ!$A$39:$A$782,$A136,СВЦЭМ!$B$39:$B$782,V$119)+'СЕТ СН'!$I$11+СВЦЭМ!$D$10+'СЕТ СН'!$I$6-'СЕТ СН'!$I$23</f>
        <v>2798.1748104899998</v>
      </c>
      <c r="W136" s="36">
        <f>SUMIFS(СВЦЭМ!$D$39:$D$782,СВЦЭМ!$A$39:$A$782,$A136,СВЦЭМ!$B$39:$B$782,W$119)+'СЕТ СН'!$I$11+СВЦЭМ!$D$10+'СЕТ СН'!$I$6-'СЕТ СН'!$I$23</f>
        <v>2827.8729146200003</v>
      </c>
      <c r="X136" s="36">
        <f>SUMIFS(СВЦЭМ!$D$39:$D$782,СВЦЭМ!$A$39:$A$782,$A136,СВЦЭМ!$B$39:$B$782,X$119)+'СЕТ СН'!$I$11+СВЦЭМ!$D$10+'СЕТ СН'!$I$6-'СЕТ СН'!$I$23</f>
        <v>2882.6798167799998</v>
      </c>
      <c r="Y136" s="36">
        <f>SUMIFS(СВЦЭМ!$D$39:$D$782,СВЦЭМ!$A$39:$A$782,$A136,СВЦЭМ!$B$39:$B$782,Y$119)+'СЕТ СН'!$I$11+СВЦЭМ!$D$10+'СЕТ СН'!$I$6-'СЕТ СН'!$I$23</f>
        <v>2913.1030177700004</v>
      </c>
    </row>
    <row r="137" spans="1:25" ht="15.75" x14ac:dyDescent="0.2">
      <c r="A137" s="35">
        <f t="shared" si="3"/>
        <v>45583</v>
      </c>
      <c r="B137" s="36">
        <f>SUMIFS(СВЦЭМ!$D$39:$D$782,СВЦЭМ!$A$39:$A$782,$A137,СВЦЭМ!$B$39:$B$782,B$119)+'СЕТ СН'!$I$11+СВЦЭМ!$D$10+'СЕТ СН'!$I$6-'СЕТ СН'!$I$23</f>
        <v>2959.4621001200003</v>
      </c>
      <c r="C137" s="36">
        <f>SUMIFS(СВЦЭМ!$D$39:$D$782,СВЦЭМ!$A$39:$A$782,$A137,СВЦЭМ!$B$39:$B$782,C$119)+'СЕТ СН'!$I$11+СВЦЭМ!$D$10+'СЕТ СН'!$I$6-'СЕТ СН'!$I$23</f>
        <v>3044.47697913</v>
      </c>
      <c r="D137" s="36">
        <f>SUMIFS(СВЦЭМ!$D$39:$D$782,СВЦЭМ!$A$39:$A$782,$A137,СВЦЭМ!$B$39:$B$782,D$119)+'СЕТ СН'!$I$11+СВЦЭМ!$D$10+'СЕТ СН'!$I$6-'СЕТ СН'!$I$23</f>
        <v>3098.6417791800004</v>
      </c>
      <c r="E137" s="36">
        <f>SUMIFS(СВЦЭМ!$D$39:$D$782,СВЦЭМ!$A$39:$A$782,$A137,СВЦЭМ!$B$39:$B$782,E$119)+'СЕТ СН'!$I$11+СВЦЭМ!$D$10+'СЕТ СН'!$I$6-'СЕТ СН'!$I$23</f>
        <v>3181.0145143</v>
      </c>
      <c r="F137" s="36">
        <f>SUMIFS(СВЦЭМ!$D$39:$D$782,СВЦЭМ!$A$39:$A$782,$A137,СВЦЭМ!$B$39:$B$782,F$119)+'СЕТ СН'!$I$11+СВЦЭМ!$D$10+'СЕТ СН'!$I$6-'СЕТ СН'!$I$23</f>
        <v>3124.1622260000004</v>
      </c>
      <c r="G137" s="36">
        <f>SUMIFS(СВЦЭМ!$D$39:$D$782,СВЦЭМ!$A$39:$A$782,$A137,СВЦЭМ!$B$39:$B$782,G$119)+'СЕТ СН'!$I$11+СВЦЭМ!$D$10+'СЕТ СН'!$I$6-'СЕТ СН'!$I$23</f>
        <v>3083.3082941800003</v>
      </c>
      <c r="H137" s="36">
        <f>SUMIFS(СВЦЭМ!$D$39:$D$782,СВЦЭМ!$A$39:$A$782,$A137,СВЦЭМ!$B$39:$B$782,H$119)+'СЕТ СН'!$I$11+СВЦЭМ!$D$10+'СЕТ СН'!$I$6-'СЕТ СН'!$I$23</f>
        <v>2965.9198184900001</v>
      </c>
      <c r="I137" s="36">
        <f>SUMIFS(СВЦЭМ!$D$39:$D$782,СВЦЭМ!$A$39:$A$782,$A137,СВЦЭМ!$B$39:$B$782,I$119)+'СЕТ СН'!$I$11+СВЦЭМ!$D$10+'СЕТ СН'!$I$6-'СЕТ СН'!$I$23</f>
        <v>2884.4453937899998</v>
      </c>
      <c r="J137" s="36">
        <f>SUMIFS(СВЦЭМ!$D$39:$D$782,СВЦЭМ!$A$39:$A$782,$A137,СВЦЭМ!$B$39:$B$782,J$119)+'СЕТ СН'!$I$11+СВЦЭМ!$D$10+'СЕТ СН'!$I$6-'СЕТ СН'!$I$23</f>
        <v>2842.9438653100001</v>
      </c>
      <c r="K137" s="36">
        <f>SUMIFS(СВЦЭМ!$D$39:$D$782,СВЦЭМ!$A$39:$A$782,$A137,СВЦЭМ!$B$39:$B$782,K$119)+'СЕТ СН'!$I$11+СВЦЭМ!$D$10+'СЕТ СН'!$I$6-'СЕТ СН'!$I$23</f>
        <v>2881.7868937600001</v>
      </c>
      <c r="L137" s="36">
        <f>SUMIFS(СВЦЭМ!$D$39:$D$782,СВЦЭМ!$A$39:$A$782,$A137,СВЦЭМ!$B$39:$B$782,L$119)+'СЕТ СН'!$I$11+СВЦЭМ!$D$10+'СЕТ СН'!$I$6-'СЕТ СН'!$I$23</f>
        <v>2877.9721778900002</v>
      </c>
      <c r="M137" s="36">
        <f>SUMIFS(СВЦЭМ!$D$39:$D$782,СВЦЭМ!$A$39:$A$782,$A137,СВЦЭМ!$B$39:$B$782,M$119)+'СЕТ СН'!$I$11+СВЦЭМ!$D$10+'СЕТ СН'!$I$6-'СЕТ СН'!$I$23</f>
        <v>2882.02764286</v>
      </c>
      <c r="N137" s="36">
        <f>SUMIFS(СВЦЭМ!$D$39:$D$782,СВЦЭМ!$A$39:$A$782,$A137,СВЦЭМ!$B$39:$B$782,N$119)+'СЕТ СН'!$I$11+СВЦЭМ!$D$10+'СЕТ СН'!$I$6-'СЕТ СН'!$I$23</f>
        <v>2902.5898841600001</v>
      </c>
      <c r="O137" s="36">
        <f>SUMIFS(СВЦЭМ!$D$39:$D$782,СВЦЭМ!$A$39:$A$782,$A137,СВЦЭМ!$B$39:$B$782,O$119)+'СЕТ СН'!$I$11+СВЦЭМ!$D$10+'СЕТ СН'!$I$6-'СЕТ СН'!$I$23</f>
        <v>2888.7002940100001</v>
      </c>
      <c r="P137" s="36">
        <f>SUMIFS(СВЦЭМ!$D$39:$D$782,СВЦЭМ!$A$39:$A$782,$A137,СВЦЭМ!$B$39:$B$782,P$119)+'СЕТ СН'!$I$11+СВЦЭМ!$D$10+'СЕТ СН'!$I$6-'СЕТ СН'!$I$23</f>
        <v>2895.5385424100004</v>
      </c>
      <c r="Q137" s="36">
        <f>SUMIFS(СВЦЭМ!$D$39:$D$782,СВЦЭМ!$A$39:$A$782,$A137,СВЦЭМ!$B$39:$B$782,Q$119)+'СЕТ СН'!$I$11+СВЦЭМ!$D$10+'СЕТ СН'!$I$6-'СЕТ СН'!$I$23</f>
        <v>2915.0958568599999</v>
      </c>
      <c r="R137" s="36">
        <f>SUMIFS(СВЦЭМ!$D$39:$D$782,СВЦЭМ!$A$39:$A$782,$A137,СВЦЭМ!$B$39:$B$782,R$119)+'СЕТ СН'!$I$11+СВЦЭМ!$D$10+'СЕТ СН'!$I$6-'СЕТ СН'!$I$23</f>
        <v>2899.6594986800001</v>
      </c>
      <c r="S137" s="36">
        <f>SUMIFS(СВЦЭМ!$D$39:$D$782,СВЦЭМ!$A$39:$A$782,$A137,СВЦЭМ!$B$39:$B$782,S$119)+'СЕТ СН'!$I$11+СВЦЭМ!$D$10+'СЕТ СН'!$I$6-'СЕТ СН'!$I$23</f>
        <v>2877.38819689</v>
      </c>
      <c r="T137" s="36">
        <f>SUMIFS(СВЦЭМ!$D$39:$D$782,СВЦЭМ!$A$39:$A$782,$A137,СВЦЭМ!$B$39:$B$782,T$119)+'СЕТ СН'!$I$11+СВЦЭМ!$D$10+'СЕТ СН'!$I$6-'СЕТ СН'!$I$23</f>
        <v>2837.0843295700001</v>
      </c>
      <c r="U137" s="36">
        <f>SUMIFS(СВЦЭМ!$D$39:$D$782,СВЦЭМ!$A$39:$A$782,$A137,СВЦЭМ!$B$39:$B$782,U$119)+'СЕТ СН'!$I$11+СВЦЭМ!$D$10+'СЕТ СН'!$I$6-'СЕТ СН'!$I$23</f>
        <v>2819.90291845</v>
      </c>
      <c r="V137" s="36">
        <f>SUMIFS(СВЦЭМ!$D$39:$D$782,СВЦЭМ!$A$39:$A$782,$A137,СВЦЭМ!$B$39:$B$782,V$119)+'СЕТ СН'!$I$11+СВЦЭМ!$D$10+'СЕТ СН'!$I$6-'СЕТ СН'!$I$23</f>
        <v>2836.1443469400001</v>
      </c>
      <c r="W137" s="36">
        <f>SUMIFS(СВЦЭМ!$D$39:$D$782,СВЦЭМ!$A$39:$A$782,$A137,СВЦЭМ!$B$39:$B$782,W$119)+'СЕТ СН'!$I$11+СВЦЭМ!$D$10+'СЕТ СН'!$I$6-'СЕТ СН'!$I$23</f>
        <v>2861.5366826700001</v>
      </c>
      <c r="X137" s="36">
        <f>SUMIFS(СВЦЭМ!$D$39:$D$782,СВЦЭМ!$A$39:$A$782,$A137,СВЦЭМ!$B$39:$B$782,X$119)+'СЕТ СН'!$I$11+СВЦЭМ!$D$10+'СЕТ СН'!$I$6-'СЕТ СН'!$I$23</f>
        <v>2918.6286856800002</v>
      </c>
      <c r="Y137" s="36">
        <f>SUMIFS(СВЦЭМ!$D$39:$D$782,СВЦЭМ!$A$39:$A$782,$A137,СВЦЭМ!$B$39:$B$782,Y$119)+'СЕТ СН'!$I$11+СВЦЭМ!$D$10+'СЕТ СН'!$I$6-'СЕТ СН'!$I$23</f>
        <v>2997.8042947000004</v>
      </c>
    </row>
    <row r="138" spans="1:25" ht="15.75" x14ac:dyDescent="0.2">
      <c r="A138" s="35">
        <f t="shared" si="3"/>
        <v>45584</v>
      </c>
      <c r="B138" s="36">
        <f>SUMIFS(СВЦЭМ!$D$39:$D$782,СВЦЭМ!$A$39:$A$782,$A138,СВЦЭМ!$B$39:$B$782,B$119)+'СЕТ СН'!$I$11+СВЦЭМ!$D$10+'СЕТ СН'!$I$6-'СЕТ СН'!$I$23</f>
        <v>2935.1883367999999</v>
      </c>
      <c r="C138" s="36">
        <f>SUMIFS(СВЦЭМ!$D$39:$D$782,СВЦЭМ!$A$39:$A$782,$A138,СВЦЭМ!$B$39:$B$782,C$119)+'СЕТ СН'!$I$11+СВЦЭМ!$D$10+'СЕТ СН'!$I$6-'СЕТ СН'!$I$23</f>
        <v>2984.75008798</v>
      </c>
      <c r="D138" s="36">
        <f>SUMIFS(СВЦЭМ!$D$39:$D$782,СВЦЭМ!$A$39:$A$782,$A138,СВЦЭМ!$B$39:$B$782,D$119)+'СЕТ СН'!$I$11+СВЦЭМ!$D$10+'СЕТ СН'!$I$6-'СЕТ СН'!$I$23</f>
        <v>3056.2198719500002</v>
      </c>
      <c r="E138" s="36">
        <f>SUMIFS(СВЦЭМ!$D$39:$D$782,СВЦЭМ!$A$39:$A$782,$A138,СВЦЭМ!$B$39:$B$782,E$119)+'СЕТ СН'!$I$11+СВЦЭМ!$D$10+'СЕТ СН'!$I$6-'СЕТ СН'!$I$23</f>
        <v>3063.27149349</v>
      </c>
      <c r="F138" s="36">
        <f>SUMIFS(СВЦЭМ!$D$39:$D$782,СВЦЭМ!$A$39:$A$782,$A138,СВЦЭМ!$B$39:$B$782,F$119)+'СЕТ СН'!$I$11+СВЦЭМ!$D$10+'СЕТ СН'!$I$6-'СЕТ СН'!$I$23</f>
        <v>3070.4635548599999</v>
      </c>
      <c r="G138" s="36">
        <f>SUMIFS(СВЦЭМ!$D$39:$D$782,СВЦЭМ!$A$39:$A$782,$A138,СВЦЭМ!$B$39:$B$782,G$119)+'СЕТ СН'!$I$11+СВЦЭМ!$D$10+'СЕТ СН'!$I$6-'СЕТ СН'!$I$23</f>
        <v>3065.4450087599998</v>
      </c>
      <c r="H138" s="36">
        <f>SUMIFS(СВЦЭМ!$D$39:$D$782,СВЦЭМ!$A$39:$A$782,$A138,СВЦЭМ!$B$39:$B$782,H$119)+'СЕТ СН'!$I$11+СВЦЭМ!$D$10+'СЕТ СН'!$I$6-'СЕТ СН'!$I$23</f>
        <v>3040.2447462800001</v>
      </c>
      <c r="I138" s="36">
        <f>SUMIFS(СВЦЭМ!$D$39:$D$782,СВЦЭМ!$A$39:$A$782,$A138,СВЦЭМ!$B$39:$B$782,I$119)+'СЕТ СН'!$I$11+СВЦЭМ!$D$10+'СЕТ СН'!$I$6-'СЕТ СН'!$I$23</f>
        <v>3054.1743084600002</v>
      </c>
      <c r="J138" s="36">
        <f>SUMIFS(СВЦЭМ!$D$39:$D$782,СВЦЭМ!$A$39:$A$782,$A138,СВЦЭМ!$B$39:$B$782,J$119)+'СЕТ СН'!$I$11+СВЦЭМ!$D$10+'СЕТ СН'!$I$6-'СЕТ СН'!$I$23</f>
        <v>2952.8997802700001</v>
      </c>
      <c r="K138" s="36">
        <f>SUMIFS(СВЦЭМ!$D$39:$D$782,СВЦЭМ!$A$39:$A$782,$A138,СВЦЭМ!$B$39:$B$782,K$119)+'СЕТ СН'!$I$11+СВЦЭМ!$D$10+'СЕТ СН'!$I$6-'СЕТ СН'!$I$23</f>
        <v>2857.3559230000001</v>
      </c>
      <c r="L138" s="36">
        <f>SUMIFS(СВЦЭМ!$D$39:$D$782,СВЦЭМ!$A$39:$A$782,$A138,СВЦЭМ!$B$39:$B$782,L$119)+'СЕТ СН'!$I$11+СВЦЭМ!$D$10+'СЕТ СН'!$I$6-'СЕТ СН'!$I$23</f>
        <v>2820.2096104900002</v>
      </c>
      <c r="M138" s="36">
        <f>SUMIFS(СВЦЭМ!$D$39:$D$782,СВЦЭМ!$A$39:$A$782,$A138,СВЦЭМ!$B$39:$B$782,M$119)+'СЕТ СН'!$I$11+СВЦЭМ!$D$10+'СЕТ СН'!$I$6-'СЕТ СН'!$I$23</f>
        <v>2835.3441681200002</v>
      </c>
      <c r="N138" s="36">
        <f>SUMIFS(СВЦЭМ!$D$39:$D$782,СВЦЭМ!$A$39:$A$782,$A138,СВЦЭМ!$B$39:$B$782,N$119)+'СЕТ СН'!$I$11+СВЦЭМ!$D$10+'СЕТ СН'!$I$6-'СЕТ СН'!$I$23</f>
        <v>2853.3717618999999</v>
      </c>
      <c r="O138" s="36">
        <f>SUMIFS(СВЦЭМ!$D$39:$D$782,СВЦЭМ!$A$39:$A$782,$A138,СВЦЭМ!$B$39:$B$782,O$119)+'СЕТ СН'!$I$11+СВЦЭМ!$D$10+'СЕТ СН'!$I$6-'СЕТ СН'!$I$23</f>
        <v>2865.8739522599999</v>
      </c>
      <c r="P138" s="36">
        <f>SUMIFS(СВЦЭМ!$D$39:$D$782,СВЦЭМ!$A$39:$A$782,$A138,СВЦЭМ!$B$39:$B$782,P$119)+'СЕТ СН'!$I$11+СВЦЭМ!$D$10+'СЕТ СН'!$I$6-'СЕТ СН'!$I$23</f>
        <v>2888.38823417</v>
      </c>
      <c r="Q138" s="36">
        <f>SUMIFS(СВЦЭМ!$D$39:$D$782,СВЦЭМ!$A$39:$A$782,$A138,СВЦЭМ!$B$39:$B$782,Q$119)+'СЕТ СН'!$I$11+СВЦЭМ!$D$10+'СЕТ СН'!$I$6-'СЕТ СН'!$I$23</f>
        <v>2894.7335401800001</v>
      </c>
      <c r="R138" s="36">
        <f>SUMIFS(СВЦЭМ!$D$39:$D$782,СВЦЭМ!$A$39:$A$782,$A138,СВЦЭМ!$B$39:$B$782,R$119)+'СЕТ СН'!$I$11+СВЦЭМ!$D$10+'СЕТ СН'!$I$6-'СЕТ СН'!$I$23</f>
        <v>2898.5287326400003</v>
      </c>
      <c r="S138" s="36">
        <f>SUMIFS(СВЦЭМ!$D$39:$D$782,СВЦЭМ!$A$39:$A$782,$A138,СВЦЭМ!$B$39:$B$782,S$119)+'СЕТ СН'!$I$11+СВЦЭМ!$D$10+'СЕТ СН'!$I$6-'СЕТ СН'!$I$23</f>
        <v>2889.62612949</v>
      </c>
      <c r="T138" s="36">
        <f>SUMIFS(СВЦЭМ!$D$39:$D$782,СВЦЭМ!$A$39:$A$782,$A138,СВЦЭМ!$B$39:$B$782,T$119)+'СЕТ СН'!$I$11+СВЦЭМ!$D$10+'СЕТ СН'!$I$6-'СЕТ СН'!$I$23</f>
        <v>2821.4381757400001</v>
      </c>
      <c r="U138" s="36">
        <f>SUMIFS(СВЦЭМ!$D$39:$D$782,СВЦЭМ!$A$39:$A$782,$A138,СВЦЭМ!$B$39:$B$782,U$119)+'СЕТ СН'!$I$11+СВЦЭМ!$D$10+'СЕТ СН'!$I$6-'СЕТ СН'!$I$23</f>
        <v>2796.2189483900002</v>
      </c>
      <c r="V138" s="36">
        <f>SUMIFS(СВЦЭМ!$D$39:$D$782,СВЦЭМ!$A$39:$A$782,$A138,СВЦЭМ!$B$39:$B$782,V$119)+'СЕТ СН'!$I$11+СВЦЭМ!$D$10+'СЕТ СН'!$I$6-'СЕТ СН'!$I$23</f>
        <v>2807.3683866600004</v>
      </c>
      <c r="W138" s="36">
        <f>SUMIFS(СВЦЭМ!$D$39:$D$782,СВЦЭМ!$A$39:$A$782,$A138,СВЦЭМ!$B$39:$B$782,W$119)+'СЕТ СН'!$I$11+СВЦЭМ!$D$10+'СЕТ СН'!$I$6-'СЕТ СН'!$I$23</f>
        <v>2825.319305</v>
      </c>
      <c r="X138" s="36">
        <f>SUMIFS(СВЦЭМ!$D$39:$D$782,СВЦЭМ!$A$39:$A$782,$A138,СВЦЭМ!$B$39:$B$782,X$119)+'СЕТ СН'!$I$11+СВЦЭМ!$D$10+'СЕТ СН'!$I$6-'СЕТ СН'!$I$23</f>
        <v>2881.38469768</v>
      </c>
      <c r="Y138" s="36">
        <f>SUMIFS(СВЦЭМ!$D$39:$D$782,СВЦЭМ!$A$39:$A$782,$A138,СВЦЭМ!$B$39:$B$782,Y$119)+'СЕТ СН'!$I$11+СВЦЭМ!$D$10+'СЕТ СН'!$I$6-'СЕТ СН'!$I$23</f>
        <v>2913.6431232100003</v>
      </c>
    </row>
    <row r="139" spans="1:25" ht="15.75" x14ac:dyDescent="0.2">
      <c r="A139" s="35">
        <f t="shared" si="3"/>
        <v>45585</v>
      </c>
      <c r="B139" s="36">
        <f>SUMIFS(СВЦЭМ!$D$39:$D$782,СВЦЭМ!$A$39:$A$782,$A139,СВЦЭМ!$B$39:$B$782,B$119)+'СЕТ СН'!$I$11+СВЦЭМ!$D$10+'СЕТ СН'!$I$6-'СЕТ СН'!$I$23</f>
        <v>2983.3448201199999</v>
      </c>
      <c r="C139" s="36">
        <f>SUMIFS(СВЦЭМ!$D$39:$D$782,СВЦЭМ!$A$39:$A$782,$A139,СВЦЭМ!$B$39:$B$782,C$119)+'СЕТ СН'!$I$11+СВЦЭМ!$D$10+'СЕТ СН'!$I$6-'СЕТ СН'!$I$23</f>
        <v>3046.7010084800004</v>
      </c>
      <c r="D139" s="36">
        <f>SUMIFS(СВЦЭМ!$D$39:$D$782,СВЦЭМ!$A$39:$A$782,$A139,СВЦЭМ!$B$39:$B$782,D$119)+'СЕТ СН'!$I$11+СВЦЭМ!$D$10+'СЕТ СН'!$I$6-'СЕТ СН'!$I$23</f>
        <v>3079.20952102</v>
      </c>
      <c r="E139" s="36">
        <f>SUMIFS(СВЦЭМ!$D$39:$D$782,СВЦЭМ!$A$39:$A$782,$A139,СВЦЭМ!$B$39:$B$782,E$119)+'СЕТ СН'!$I$11+СВЦЭМ!$D$10+'СЕТ СН'!$I$6-'СЕТ СН'!$I$23</f>
        <v>3100.2623425000002</v>
      </c>
      <c r="F139" s="36">
        <f>SUMIFS(СВЦЭМ!$D$39:$D$782,СВЦЭМ!$A$39:$A$782,$A139,СВЦЭМ!$B$39:$B$782,F$119)+'СЕТ СН'!$I$11+СВЦЭМ!$D$10+'СЕТ СН'!$I$6-'СЕТ СН'!$I$23</f>
        <v>3100.9193530700004</v>
      </c>
      <c r="G139" s="36">
        <f>SUMIFS(СВЦЭМ!$D$39:$D$782,СВЦЭМ!$A$39:$A$782,$A139,СВЦЭМ!$B$39:$B$782,G$119)+'СЕТ СН'!$I$11+СВЦЭМ!$D$10+'СЕТ СН'!$I$6-'СЕТ СН'!$I$23</f>
        <v>3084.97804997</v>
      </c>
      <c r="H139" s="36">
        <f>SUMIFS(СВЦЭМ!$D$39:$D$782,СВЦЭМ!$A$39:$A$782,$A139,СВЦЭМ!$B$39:$B$782,H$119)+'СЕТ СН'!$I$11+СВЦЭМ!$D$10+'СЕТ СН'!$I$6-'СЕТ СН'!$I$23</f>
        <v>3062.4808424000003</v>
      </c>
      <c r="I139" s="36">
        <f>SUMIFS(СВЦЭМ!$D$39:$D$782,СВЦЭМ!$A$39:$A$782,$A139,СВЦЭМ!$B$39:$B$782,I$119)+'СЕТ СН'!$I$11+СВЦЭМ!$D$10+'СЕТ СН'!$I$6-'СЕТ СН'!$I$23</f>
        <v>3018.9629370900002</v>
      </c>
      <c r="J139" s="36">
        <f>SUMIFS(СВЦЭМ!$D$39:$D$782,СВЦЭМ!$A$39:$A$782,$A139,СВЦЭМ!$B$39:$B$782,J$119)+'СЕТ СН'!$I$11+СВЦЭМ!$D$10+'СЕТ СН'!$I$6-'СЕТ СН'!$I$23</f>
        <v>2936.3010672700002</v>
      </c>
      <c r="K139" s="36">
        <f>SUMIFS(СВЦЭМ!$D$39:$D$782,СВЦЭМ!$A$39:$A$782,$A139,СВЦЭМ!$B$39:$B$782,K$119)+'СЕТ СН'!$I$11+СВЦЭМ!$D$10+'СЕТ СН'!$I$6-'СЕТ СН'!$I$23</f>
        <v>2872.24164036</v>
      </c>
      <c r="L139" s="36">
        <f>SUMIFS(СВЦЭМ!$D$39:$D$782,СВЦЭМ!$A$39:$A$782,$A139,СВЦЭМ!$B$39:$B$782,L$119)+'СЕТ СН'!$I$11+СВЦЭМ!$D$10+'СЕТ СН'!$I$6-'СЕТ СН'!$I$23</f>
        <v>2864.8753123000001</v>
      </c>
      <c r="M139" s="36">
        <f>SUMIFS(СВЦЭМ!$D$39:$D$782,СВЦЭМ!$A$39:$A$782,$A139,СВЦЭМ!$B$39:$B$782,M$119)+'СЕТ СН'!$I$11+СВЦЭМ!$D$10+'СЕТ СН'!$I$6-'СЕТ СН'!$I$23</f>
        <v>2867.6874859400004</v>
      </c>
      <c r="N139" s="36">
        <f>SUMIFS(СВЦЭМ!$D$39:$D$782,СВЦЭМ!$A$39:$A$782,$A139,СВЦЭМ!$B$39:$B$782,N$119)+'СЕТ СН'!$I$11+СВЦЭМ!$D$10+'СЕТ СН'!$I$6-'СЕТ СН'!$I$23</f>
        <v>2887.6688160900003</v>
      </c>
      <c r="O139" s="36">
        <f>SUMIFS(СВЦЭМ!$D$39:$D$782,СВЦЭМ!$A$39:$A$782,$A139,СВЦЭМ!$B$39:$B$782,O$119)+'СЕТ СН'!$I$11+СВЦЭМ!$D$10+'СЕТ СН'!$I$6-'СЕТ СН'!$I$23</f>
        <v>2911.5122168400003</v>
      </c>
      <c r="P139" s="36">
        <f>SUMIFS(СВЦЭМ!$D$39:$D$782,СВЦЭМ!$A$39:$A$782,$A139,СВЦЭМ!$B$39:$B$782,P$119)+'СЕТ СН'!$I$11+СВЦЭМ!$D$10+'СЕТ СН'!$I$6-'СЕТ СН'!$I$23</f>
        <v>2926.3221291200002</v>
      </c>
      <c r="Q139" s="36">
        <f>SUMIFS(СВЦЭМ!$D$39:$D$782,СВЦЭМ!$A$39:$A$782,$A139,СВЦЭМ!$B$39:$B$782,Q$119)+'СЕТ СН'!$I$11+СВЦЭМ!$D$10+'СЕТ СН'!$I$6-'СЕТ СН'!$I$23</f>
        <v>2922.06158774</v>
      </c>
      <c r="R139" s="36">
        <f>SUMIFS(СВЦЭМ!$D$39:$D$782,СВЦЭМ!$A$39:$A$782,$A139,СВЦЭМ!$B$39:$B$782,R$119)+'СЕТ СН'!$I$11+СВЦЭМ!$D$10+'СЕТ СН'!$I$6-'СЕТ СН'!$I$23</f>
        <v>2909.8171166700004</v>
      </c>
      <c r="S139" s="36">
        <f>SUMIFS(СВЦЭМ!$D$39:$D$782,СВЦЭМ!$A$39:$A$782,$A139,СВЦЭМ!$B$39:$B$782,S$119)+'СЕТ СН'!$I$11+СВЦЭМ!$D$10+'СЕТ СН'!$I$6-'СЕТ СН'!$I$23</f>
        <v>2868.15763642</v>
      </c>
      <c r="T139" s="36">
        <f>SUMIFS(СВЦЭМ!$D$39:$D$782,СВЦЭМ!$A$39:$A$782,$A139,СВЦЭМ!$B$39:$B$782,T$119)+'СЕТ СН'!$I$11+СВЦЭМ!$D$10+'СЕТ СН'!$I$6-'СЕТ СН'!$I$23</f>
        <v>2802.2500293700004</v>
      </c>
      <c r="U139" s="36">
        <f>SUMIFS(СВЦЭМ!$D$39:$D$782,СВЦЭМ!$A$39:$A$782,$A139,СВЦЭМ!$B$39:$B$782,U$119)+'СЕТ СН'!$I$11+СВЦЭМ!$D$10+'СЕТ СН'!$I$6-'СЕТ СН'!$I$23</f>
        <v>2752.4179874500001</v>
      </c>
      <c r="V139" s="36">
        <f>SUMIFS(СВЦЭМ!$D$39:$D$782,СВЦЭМ!$A$39:$A$782,$A139,СВЦЭМ!$B$39:$B$782,V$119)+'СЕТ СН'!$I$11+СВЦЭМ!$D$10+'СЕТ СН'!$I$6-'СЕТ СН'!$I$23</f>
        <v>2768.9010858500001</v>
      </c>
      <c r="W139" s="36">
        <f>SUMIFS(СВЦЭМ!$D$39:$D$782,СВЦЭМ!$A$39:$A$782,$A139,СВЦЭМ!$B$39:$B$782,W$119)+'СЕТ СН'!$I$11+СВЦЭМ!$D$10+'СЕТ СН'!$I$6-'СЕТ СН'!$I$23</f>
        <v>2812.8659268299998</v>
      </c>
      <c r="X139" s="36">
        <f>SUMIFS(СВЦЭМ!$D$39:$D$782,СВЦЭМ!$A$39:$A$782,$A139,СВЦЭМ!$B$39:$B$782,X$119)+'СЕТ СН'!$I$11+СВЦЭМ!$D$10+'СЕТ СН'!$I$6-'СЕТ СН'!$I$23</f>
        <v>2888.89882648</v>
      </c>
      <c r="Y139" s="36">
        <f>SUMIFS(СВЦЭМ!$D$39:$D$782,СВЦЭМ!$A$39:$A$782,$A139,СВЦЭМ!$B$39:$B$782,Y$119)+'СЕТ СН'!$I$11+СВЦЭМ!$D$10+'СЕТ СН'!$I$6-'СЕТ СН'!$I$23</f>
        <v>2950.1089878399998</v>
      </c>
    </row>
    <row r="140" spans="1:25" ht="15.75" x14ac:dyDescent="0.2">
      <c r="A140" s="35">
        <f t="shared" si="3"/>
        <v>45586</v>
      </c>
      <c r="B140" s="36">
        <f>SUMIFS(СВЦЭМ!$D$39:$D$782,СВЦЭМ!$A$39:$A$782,$A140,СВЦЭМ!$B$39:$B$782,B$119)+'СЕТ СН'!$I$11+СВЦЭМ!$D$10+'СЕТ СН'!$I$6-'СЕТ СН'!$I$23</f>
        <v>3053.2698655300001</v>
      </c>
      <c r="C140" s="36">
        <f>SUMIFS(СВЦЭМ!$D$39:$D$782,СВЦЭМ!$A$39:$A$782,$A140,СВЦЭМ!$B$39:$B$782,C$119)+'СЕТ СН'!$I$11+СВЦЭМ!$D$10+'СЕТ СН'!$I$6-'СЕТ СН'!$I$23</f>
        <v>3088.1771293700003</v>
      </c>
      <c r="D140" s="36">
        <f>SUMIFS(СВЦЭМ!$D$39:$D$782,СВЦЭМ!$A$39:$A$782,$A140,СВЦЭМ!$B$39:$B$782,D$119)+'СЕТ СН'!$I$11+СВЦЭМ!$D$10+'СЕТ СН'!$I$6-'СЕТ СН'!$I$23</f>
        <v>3107.4982363400004</v>
      </c>
      <c r="E140" s="36">
        <f>SUMIFS(СВЦЭМ!$D$39:$D$782,СВЦЭМ!$A$39:$A$782,$A140,СВЦЭМ!$B$39:$B$782,E$119)+'СЕТ СН'!$I$11+СВЦЭМ!$D$10+'СЕТ СН'!$I$6-'СЕТ СН'!$I$23</f>
        <v>3114.80173375</v>
      </c>
      <c r="F140" s="36">
        <f>SUMIFS(СВЦЭМ!$D$39:$D$782,СВЦЭМ!$A$39:$A$782,$A140,СВЦЭМ!$B$39:$B$782,F$119)+'СЕТ СН'!$I$11+СВЦЭМ!$D$10+'СЕТ СН'!$I$6-'СЕТ СН'!$I$23</f>
        <v>3119.4114393300001</v>
      </c>
      <c r="G140" s="36">
        <f>SUMIFS(СВЦЭМ!$D$39:$D$782,СВЦЭМ!$A$39:$A$782,$A140,СВЦЭМ!$B$39:$B$782,G$119)+'СЕТ СН'!$I$11+СВЦЭМ!$D$10+'СЕТ СН'!$I$6-'СЕТ СН'!$I$23</f>
        <v>3113.3199314900003</v>
      </c>
      <c r="H140" s="36">
        <f>SUMIFS(СВЦЭМ!$D$39:$D$782,СВЦЭМ!$A$39:$A$782,$A140,СВЦЭМ!$B$39:$B$782,H$119)+'СЕТ СН'!$I$11+СВЦЭМ!$D$10+'СЕТ СН'!$I$6-'СЕТ СН'!$I$23</f>
        <v>3023.6999633100004</v>
      </c>
      <c r="I140" s="36">
        <f>SUMIFS(СВЦЭМ!$D$39:$D$782,СВЦЭМ!$A$39:$A$782,$A140,СВЦЭМ!$B$39:$B$782,I$119)+'СЕТ СН'!$I$11+СВЦЭМ!$D$10+'СЕТ СН'!$I$6-'СЕТ СН'!$I$23</f>
        <v>2929.1233013000001</v>
      </c>
      <c r="J140" s="36">
        <f>SUMIFS(СВЦЭМ!$D$39:$D$782,СВЦЭМ!$A$39:$A$782,$A140,СВЦЭМ!$B$39:$B$782,J$119)+'СЕТ СН'!$I$11+СВЦЭМ!$D$10+'СЕТ СН'!$I$6-'СЕТ СН'!$I$23</f>
        <v>2878.3816899399999</v>
      </c>
      <c r="K140" s="36">
        <f>SUMIFS(СВЦЭМ!$D$39:$D$782,СВЦЭМ!$A$39:$A$782,$A140,СВЦЭМ!$B$39:$B$782,K$119)+'СЕТ СН'!$I$11+СВЦЭМ!$D$10+'СЕТ СН'!$I$6-'СЕТ СН'!$I$23</f>
        <v>2845.4105162400001</v>
      </c>
      <c r="L140" s="36">
        <f>SUMIFS(СВЦЭМ!$D$39:$D$782,СВЦЭМ!$A$39:$A$782,$A140,СВЦЭМ!$B$39:$B$782,L$119)+'СЕТ СН'!$I$11+СВЦЭМ!$D$10+'СЕТ СН'!$I$6-'СЕТ СН'!$I$23</f>
        <v>2872.2655665800003</v>
      </c>
      <c r="M140" s="36">
        <f>SUMIFS(СВЦЭМ!$D$39:$D$782,СВЦЭМ!$A$39:$A$782,$A140,СВЦЭМ!$B$39:$B$782,M$119)+'СЕТ СН'!$I$11+СВЦЭМ!$D$10+'СЕТ СН'!$I$6-'СЕТ СН'!$I$23</f>
        <v>2902.3678318000002</v>
      </c>
      <c r="N140" s="36">
        <f>SUMIFS(СВЦЭМ!$D$39:$D$782,СВЦЭМ!$A$39:$A$782,$A140,СВЦЭМ!$B$39:$B$782,N$119)+'СЕТ СН'!$I$11+СВЦЭМ!$D$10+'СЕТ СН'!$I$6-'СЕТ СН'!$I$23</f>
        <v>2949.0116131599998</v>
      </c>
      <c r="O140" s="36">
        <f>SUMIFS(СВЦЭМ!$D$39:$D$782,СВЦЭМ!$A$39:$A$782,$A140,СВЦЭМ!$B$39:$B$782,O$119)+'СЕТ СН'!$I$11+СВЦЭМ!$D$10+'СЕТ СН'!$I$6-'СЕТ СН'!$I$23</f>
        <v>2931.3427978600002</v>
      </c>
      <c r="P140" s="36">
        <f>SUMIFS(СВЦЭМ!$D$39:$D$782,СВЦЭМ!$A$39:$A$782,$A140,СВЦЭМ!$B$39:$B$782,P$119)+'СЕТ СН'!$I$11+СВЦЭМ!$D$10+'СЕТ СН'!$I$6-'СЕТ СН'!$I$23</f>
        <v>2942.5117349000002</v>
      </c>
      <c r="Q140" s="36">
        <f>SUMIFS(СВЦЭМ!$D$39:$D$782,СВЦЭМ!$A$39:$A$782,$A140,СВЦЭМ!$B$39:$B$782,Q$119)+'СЕТ СН'!$I$11+СВЦЭМ!$D$10+'СЕТ СН'!$I$6-'СЕТ СН'!$I$23</f>
        <v>2955.1041830300001</v>
      </c>
      <c r="R140" s="36">
        <f>SUMIFS(СВЦЭМ!$D$39:$D$782,СВЦЭМ!$A$39:$A$782,$A140,СВЦЭМ!$B$39:$B$782,R$119)+'СЕТ СН'!$I$11+СВЦЭМ!$D$10+'СЕТ СН'!$I$6-'СЕТ СН'!$I$23</f>
        <v>2962.4374005300001</v>
      </c>
      <c r="S140" s="36">
        <f>SUMIFS(СВЦЭМ!$D$39:$D$782,СВЦЭМ!$A$39:$A$782,$A140,СВЦЭМ!$B$39:$B$782,S$119)+'СЕТ СН'!$I$11+СВЦЭМ!$D$10+'СЕТ СН'!$I$6-'СЕТ СН'!$I$23</f>
        <v>2917.91302197</v>
      </c>
      <c r="T140" s="36">
        <f>SUMIFS(СВЦЭМ!$D$39:$D$782,СВЦЭМ!$A$39:$A$782,$A140,СВЦЭМ!$B$39:$B$782,T$119)+'СЕТ СН'!$I$11+СВЦЭМ!$D$10+'СЕТ СН'!$I$6-'СЕТ СН'!$I$23</f>
        <v>2830.4196961600001</v>
      </c>
      <c r="U140" s="36">
        <f>SUMIFS(СВЦЭМ!$D$39:$D$782,СВЦЭМ!$A$39:$A$782,$A140,СВЦЭМ!$B$39:$B$782,U$119)+'СЕТ СН'!$I$11+СВЦЭМ!$D$10+'СЕТ СН'!$I$6-'СЕТ СН'!$I$23</f>
        <v>2821.9232364400004</v>
      </c>
      <c r="V140" s="36">
        <f>SUMIFS(СВЦЭМ!$D$39:$D$782,СВЦЭМ!$A$39:$A$782,$A140,СВЦЭМ!$B$39:$B$782,V$119)+'СЕТ СН'!$I$11+СВЦЭМ!$D$10+'СЕТ СН'!$I$6-'СЕТ СН'!$I$23</f>
        <v>2834.3557829299998</v>
      </c>
      <c r="W140" s="36">
        <f>SUMIFS(СВЦЭМ!$D$39:$D$782,СВЦЭМ!$A$39:$A$782,$A140,СВЦЭМ!$B$39:$B$782,W$119)+'СЕТ СН'!$I$11+СВЦЭМ!$D$10+'СЕТ СН'!$I$6-'СЕТ СН'!$I$23</f>
        <v>2870.9914523400003</v>
      </c>
      <c r="X140" s="36">
        <f>SUMIFS(СВЦЭМ!$D$39:$D$782,СВЦЭМ!$A$39:$A$782,$A140,СВЦЭМ!$B$39:$B$782,X$119)+'СЕТ СН'!$I$11+СВЦЭМ!$D$10+'СЕТ СН'!$I$6-'СЕТ СН'!$I$23</f>
        <v>2949.2534512500001</v>
      </c>
      <c r="Y140" s="36">
        <f>SUMIFS(СВЦЭМ!$D$39:$D$782,СВЦЭМ!$A$39:$A$782,$A140,СВЦЭМ!$B$39:$B$782,Y$119)+'СЕТ СН'!$I$11+СВЦЭМ!$D$10+'СЕТ СН'!$I$6-'СЕТ СН'!$I$23</f>
        <v>2968.9320444700002</v>
      </c>
    </row>
    <row r="141" spans="1:25" ht="15.75" x14ac:dyDescent="0.2">
      <c r="A141" s="35">
        <f t="shared" si="3"/>
        <v>45587</v>
      </c>
      <c r="B141" s="36">
        <f>SUMIFS(СВЦЭМ!$D$39:$D$782,СВЦЭМ!$A$39:$A$782,$A141,СВЦЭМ!$B$39:$B$782,B$119)+'СЕТ СН'!$I$11+СВЦЭМ!$D$10+'СЕТ СН'!$I$6-'СЕТ СН'!$I$23</f>
        <v>2947.2762452200004</v>
      </c>
      <c r="C141" s="36">
        <f>SUMIFS(СВЦЭМ!$D$39:$D$782,СВЦЭМ!$A$39:$A$782,$A141,СВЦЭМ!$B$39:$B$782,C$119)+'СЕТ СН'!$I$11+СВЦЭМ!$D$10+'СЕТ СН'!$I$6-'СЕТ СН'!$I$23</f>
        <v>2974.8751721899998</v>
      </c>
      <c r="D141" s="36">
        <f>SUMIFS(СВЦЭМ!$D$39:$D$782,СВЦЭМ!$A$39:$A$782,$A141,СВЦЭМ!$B$39:$B$782,D$119)+'СЕТ СН'!$I$11+СВЦЭМ!$D$10+'СЕТ СН'!$I$6-'СЕТ СН'!$I$23</f>
        <v>2983.6964083000003</v>
      </c>
      <c r="E141" s="36">
        <f>SUMIFS(СВЦЭМ!$D$39:$D$782,СВЦЭМ!$A$39:$A$782,$A141,СВЦЭМ!$B$39:$B$782,E$119)+'СЕТ СН'!$I$11+СВЦЭМ!$D$10+'СЕТ СН'!$I$6-'СЕТ СН'!$I$23</f>
        <v>3054.8104966199999</v>
      </c>
      <c r="F141" s="36">
        <f>SUMIFS(СВЦЭМ!$D$39:$D$782,СВЦЭМ!$A$39:$A$782,$A141,СВЦЭМ!$B$39:$B$782,F$119)+'СЕТ СН'!$I$11+СВЦЭМ!$D$10+'СЕТ СН'!$I$6-'СЕТ СН'!$I$23</f>
        <v>3062.5402443900002</v>
      </c>
      <c r="G141" s="36">
        <f>SUMIFS(СВЦЭМ!$D$39:$D$782,СВЦЭМ!$A$39:$A$782,$A141,СВЦЭМ!$B$39:$B$782,G$119)+'СЕТ СН'!$I$11+СВЦЭМ!$D$10+'СЕТ СН'!$I$6-'СЕТ СН'!$I$23</f>
        <v>3046.2355009000003</v>
      </c>
      <c r="H141" s="36">
        <f>SUMIFS(СВЦЭМ!$D$39:$D$782,СВЦЭМ!$A$39:$A$782,$A141,СВЦЭМ!$B$39:$B$782,H$119)+'СЕТ СН'!$I$11+СВЦЭМ!$D$10+'СЕТ СН'!$I$6-'СЕТ СН'!$I$23</f>
        <v>2944.84141843</v>
      </c>
      <c r="I141" s="36">
        <f>SUMIFS(СВЦЭМ!$D$39:$D$782,СВЦЭМ!$A$39:$A$782,$A141,СВЦЭМ!$B$39:$B$782,I$119)+'СЕТ СН'!$I$11+СВЦЭМ!$D$10+'СЕТ СН'!$I$6-'СЕТ СН'!$I$23</f>
        <v>2869.45589088</v>
      </c>
      <c r="J141" s="36">
        <f>SUMIFS(СВЦЭМ!$D$39:$D$782,СВЦЭМ!$A$39:$A$782,$A141,СВЦЭМ!$B$39:$B$782,J$119)+'СЕТ СН'!$I$11+СВЦЭМ!$D$10+'СЕТ СН'!$I$6-'СЕТ СН'!$I$23</f>
        <v>2843.3720104200002</v>
      </c>
      <c r="K141" s="36">
        <f>SUMIFS(СВЦЭМ!$D$39:$D$782,СВЦЭМ!$A$39:$A$782,$A141,СВЦЭМ!$B$39:$B$782,K$119)+'СЕТ СН'!$I$11+СВЦЭМ!$D$10+'СЕТ СН'!$I$6-'СЕТ СН'!$I$23</f>
        <v>2839.8351965299998</v>
      </c>
      <c r="L141" s="36">
        <f>SUMIFS(СВЦЭМ!$D$39:$D$782,СВЦЭМ!$A$39:$A$782,$A141,СВЦЭМ!$B$39:$B$782,L$119)+'СЕТ СН'!$I$11+СВЦЭМ!$D$10+'СЕТ СН'!$I$6-'СЕТ СН'!$I$23</f>
        <v>2813.4560967500001</v>
      </c>
      <c r="M141" s="36">
        <f>SUMIFS(СВЦЭМ!$D$39:$D$782,СВЦЭМ!$A$39:$A$782,$A141,СВЦЭМ!$B$39:$B$782,M$119)+'СЕТ СН'!$I$11+СВЦЭМ!$D$10+'СЕТ СН'!$I$6-'СЕТ СН'!$I$23</f>
        <v>2810.4679405300003</v>
      </c>
      <c r="N141" s="36">
        <f>SUMIFS(СВЦЭМ!$D$39:$D$782,СВЦЭМ!$A$39:$A$782,$A141,СВЦЭМ!$B$39:$B$782,N$119)+'СЕТ СН'!$I$11+СВЦЭМ!$D$10+'СЕТ СН'!$I$6-'СЕТ СН'!$I$23</f>
        <v>2817.3691168800001</v>
      </c>
      <c r="O141" s="36">
        <f>SUMIFS(СВЦЭМ!$D$39:$D$782,СВЦЭМ!$A$39:$A$782,$A141,СВЦЭМ!$B$39:$B$782,O$119)+'СЕТ СН'!$I$11+СВЦЭМ!$D$10+'СЕТ СН'!$I$6-'СЕТ СН'!$I$23</f>
        <v>2794.13674395</v>
      </c>
      <c r="P141" s="36">
        <f>SUMIFS(СВЦЭМ!$D$39:$D$782,СВЦЭМ!$A$39:$A$782,$A141,СВЦЭМ!$B$39:$B$782,P$119)+'СЕТ СН'!$I$11+СВЦЭМ!$D$10+'СЕТ СН'!$I$6-'СЕТ СН'!$I$23</f>
        <v>2805.6037779200001</v>
      </c>
      <c r="Q141" s="36">
        <f>SUMIFS(СВЦЭМ!$D$39:$D$782,СВЦЭМ!$A$39:$A$782,$A141,СВЦЭМ!$B$39:$B$782,Q$119)+'СЕТ СН'!$I$11+СВЦЭМ!$D$10+'СЕТ СН'!$I$6-'СЕТ СН'!$I$23</f>
        <v>2849.5938614300003</v>
      </c>
      <c r="R141" s="36">
        <f>SUMIFS(СВЦЭМ!$D$39:$D$782,СВЦЭМ!$A$39:$A$782,$A141,СВЦЭМ!$B$39:$B$782,R$119)+'СЕТ СН'!$I$11+СВЦЭМ!$D$10+'СЕТ СН'!$I$6-'СЕТ СН'!$I$23</f>
        <v>2841.6776134299998</v>
      </c>
      <c r="S141" s="36">
        <f>SUMIFS(СВЦЭМ!$D$39:$D$782,СВЦЭМ!$A$39:$A$782,$A141,СВЦЭМ!$B$39:$B$782,S$119)+'СЕТ СН'!$I$11+СВЦЭМ!$D$10+'СЕТ СН'!$I$6-'СЕТ СН'!$I$23</f>
        <v>2822.3133621100001</v>
      </c>
      <c r="T141" s="36">
        <f>SUMIFS(СВЦЭМ!$D$39:$D$782,СВЦЭМ!$A$39:$A$782,$A141,СВЦЭМ!$B$39:$B$782,T$119)+'СЕТ СН'!$I$11+СВЦЭМ!$D$10+'СЕТ СН'!$I$6-'СЕТ СН'!$I$23</f>
        <v>2777.1928146600003</v>
      </c>
      <c r="U141" s="36">
        <f>SUMIFS(СВЦЭМ!$D$39:$D$782,СВЦЭМ!$A$39:$A$782,$A141,СВЦЭМ!$B$39:$B$782,U$119)+'СЕТ СН'!$I$11+СВЦЭМ!$D$10+'СЕТ СН'!$I$6-'СЕТ СН'!$I$23</f>
        <v>2776.02563371</v>
      </c>
      <c r="V141" s="36">
        <f>SUMIFS(СВЦЭМ!$D$39:$D$782,СВЦЭМ!$A$39:$A$782,$A141,СВЦЭМ!$B$39:$B$782,V$119)+'СЕТ СН'!$I$11+СВЦЭМ!$D$10+'СЕТ СН'!$I$6-'СЕТ СН'!$I$23</f>
        <v>2788.67109338</v>
      </c>
      <c r="W141" s="36">
        <f>SUMIFS(СВЦЭМ!$D$39:$D$782,СВЦЭМ!$A$39:$A$782,$A141,СВЦЭМ!$B$39:$B$782,W$119)+'СЕТ СН'!$I$11+СВЦЭМ!$D$10+'СЕТ СН'!$I$6-'СЕТ СН'!$I$23</f>
        <v>2792.52101339</v>
      </c>
      <c r="X141" s="36">
        <f>SUMIFS(СВЦЭМ!$D$39:$D$782,СВЦЭМ!$A$39:$A$782,$A141,СВЦЭМ!$B$39:$B$782,X$119)+'СЕТ СН'!$I$11+СВЦЭМ!$D$10+'СЕТ СН'!$I$6-'СЕТ СН'!$I$23</f>
        <v>2845.7297067</v>
      </c>
      <c r="Y141" s="36">
        <f>SUMIFS(СВЦЭМ!$D$39:$D$782,СВЦЭМ!$A$39:$A$782,$A141,СВЦЭМ!$B$39:$B$782,Y$119)+'СЕТ СН'!$I$11+СВЦЭМ!$D$10+'СЕТ СН'!$I$6-'СЕТ СН'!$I$23</f>
        <v>2879.1362559999998</v>
      </c>
    </row>
    <row r="142" spans="1:25" ht="15.75" x14ac:dyDescent="0.2">
      <c r="A142" s="35">
        <f t="shared" si="3"/>
        <v>45588</v>
      </c>
      <c r="B142" s="36">
        <f>SUMIFS(СВЦЭМ!$D$39:$D$782,СВЦЭМ!$A$39:$A$782,$A142,СВЦЭМ!$B$39:$B$782,B$119)+'СЕТ СН'!$I$11+СВЦЭМ!$D$10+'СЕТ СН'!$I$6-'СЕТ СН'!$I$23</f>
        <v>2966.16698989</v>
      </c>
      <c r="C142" s="36">
        <f>SUMIFS(СВЦЭМ!$D$39:$D$782,СВЦЭМ!$A$39:$A$782,$A142,СВЦЭМ!$B$39:$B$782,C$119)+'СЕТ СН'!$I$11+СВЦЭМ!$D$10+'СЕТ СН'!$I$6-'СЕТ СН'!$I$23</f>
        <v>3016.53675122</v>
      </c>
      <c r="D142" s="36">
        <f>SUMIFS(СВЦЭМ!$D$39:$D$782,СВЦЭМ!$A$39:$A$782,$A142,СВЦЭМ!$B$39:$B$782,D$119)+'СЕТ СН'!$I$11+СВЦЭМ!$D$10+'СЕТ СН'!$I$6-'СЕТ СН'!$I$23</f>
        <v>3052.1351619699999</v>
      </c>
      <c r="E142" s="36">
        <f>SUMIFS(СВЦЭМ!$D$39:$D$782,СВЦЭМ!$A$39:$A$782,$A142,СВЦЭМ!$B$39:$B$782,E$119)+'СЕТ СН'!$I$11+СВЦЭМ!$D$10+'СЕТ СН'!$I$6-'СЕТ СН'!$I$23</f>
        <v>3068.6086258</v>
      </c>
      <c r="F142" s="36">
        <f>SUMIFS(СВЦЭМ!$D$39:$D$782,СВЦЭМ!$A$39:$A$782,$A142,СВЦЭМ!$B$39:$B$782,F$119)+'СЕТ СН'!$I$11+СВЦЭМ!$D$10+'СЕТ СН'!$I$6-'СЕТ СН'!$I$23</f>
        <v>3055.3826659900001</v>
      </c>
      <c r="G142" s="36">
        <f>SUMIFS(СВЦЭМ!$D$39:$D$782,СВЦЭМ!$A$39:$A$782,$A142,СВЦЭМ!$B$39:$B$782,G$119)+'СЕТ СН'!$I$11+СВЦЭМ!$D$10+'СЕТ СН'!$I$6-'СЕТ СН'!$I$23</f>
        <v>3021.9566494500004</v>
      </c>
      <c r="H142" s="36">
        <f>SUMIFS(СВЦЭМ!$D$39:$D$782,СВЦЭМ!$A$39:$A$782,$A142,СВЦЭМ!$B$39:$B$782,H$119)+'СЕТ СН'!$I$11+СВЦЭМ!$D$10+'СЕТ СН'!$I$6-'СЕТ СН'!$I$23</f>
        <v>2930.7113979200003</v>
      </c>
      <c r="I142" s="36">
        <f>SUMIFS(СВЦЭМ!$D$39:$D$782,СВЦЭМ!$A$39:$A$782,$A142,СВЦЭМ!$B$39:$B$782,I$119)+'СЕТ СН'!$I$11+СВЦЭМ!$D$10+'СЕТ СН'!$I$6-'СЕТ СН'!$I$23</f>
        <v>2851.0161360500001</v>
      </c>
      <c r="J142" s="36">
        <f>SUMIFS(СВЦЭМ!$D$39:$D$782,СВЦЭМ!$A$39:$A$782,$A142,СВЦЭМ!$B$39:$B$782,J$119)+'СЕТ СН'!$I$11+СВЦЭМ!$D$10+'СЕТ СН'!$I$6-'СЕТ СН'!$I$23</f>
        <v>2809.99056303</v>
      </c>
      <c r="K142" s="36">
        <f>SUMIFS(СВЦЭМ!$D$39:$D$782,СВЦЭМ!$A$39:$A$782,$A142,СВЦЭМ!$B$39:$B$782,K$119)+'СЕТ СН'!$I$11+СВЦЭМ!$D$10+'СЕТ СН'!$I$6-'СЕТ СН'!$I$23</f>
        <v>2811.5885980600001</v>
      </c>
      <c r="L142" s="36">
        <f>SUMIFS(СВЦЭМ!$D$39:$D$782,СВЦЭМ!$A$39:$A$782,$A142,СВЦЭМ!$B$39:$B$782,L$119)+'СЕТ СН'!$I$11+СВЦЭМ!$D$10+'СЕТ СН'!$I$6-'СЕТ СН'!$I$23</f>
        <v>2794.17052814</v>
      </c>
      <c r="M142" s="36">
        <f>SUMIFS(СВЦЭМ!$D$39:$D$782,СВЦЭМ!$A$39:$A$782,$A142,СВЦЭМ!$B$39:$B$782,M$119)+'СЕТ СН'!$I$11+СВЦЭМ!$D$10+'СЕТ СН'!$I$6-'СЕТ СН'!$I$23</f>
        <v>2792.0259017300004</v>
      </c>
      <c r="N142" s="36">
        <f>SUMIFS(СВЦЭМ!$D$39:$D$782,СВЦЭМ!$A$39:$A$782,$A142,СВЦЭМ!$B$39:$B$782,N$119)+'СЕТ СН'!$I$11+СВЦЭМ!$D$10+'СЕТ СН'!$I$6-'СЕТ СН'!$I$23</f>
        <v>2812.7572599300001</v>
      </c>
      <c r="O142" s="36">
        <f>SUMIFS(СВЦЭМ!$D$39:$D$782,СВЦЭМ!$A$39:$A$782,$A142,СВЦЭМ!$B$39:$B$782,O$119)+'СЕТ СН'!$I$11+СВЦЭМ!$D$10+'СЕТ СН'!$I$6-'СЕТ СН'!$I$23</f>
        <v>2787.7404482900001</v>
      </c>
      <c r="P142" s="36">
        <f>SUMIFS(СВЦЭМ!$D$39:$D$782,СВЦЭМ!$A$39:$A$782,$A142,СВЦЭМ!$B$39:$B$782,P$119)+'СЕТ СН'!$I$11+СВЦЭМ!$D$10+'СЕТ СН'!$I$6-'СЕТ СН'!$I$23</f>
        <v>2804.4633777600002</v>
      </c>
      <c r="Q142" s="36">
        <f>SUMIFS(СВЦЭМ!$D$39:$D$782,СВЦЭМ!$A$39:$A$782,$A142,СВЦЭМ!$B$39:$B$782,Q$119)+'СЕТ СН'!$I$11+СВЦЭМ!$D$10+'СЕТ СН'!$I$6-'СЕТ СН'!$I$23</f>
        <v>2885.7048880800003</v>
      </c>
      <c r="R142" s="36">
        <f>SUMIFS(СВЦЭМ!$D$39:$D$782,СВЦЭМ!$A$39:$A$782,$A142,СВЦЭМ!$B$39:$B$782,R$119)+'СЕТ СН'!$I$11+СВЦЭМ!$D$10+'СЕТ СН'!$I$6-'СЕТ СН'!$I$23</f>
        <v>2880.89094587</v>
      </c>
      <c r="S142" s="36">
        <f>SUMIFS(СВЦЭМ!$D$39:$D$782,СВЦЭМ!$A$39:$A$782,$A142,СВЦЭМ!$B$39:$B$782,S$119)+'СЕТ СН'!$I$11+СВЦЭМ!$D$10+'СЕТ СН'!$I$6-'СЕТ СН'!$I$23</f>
        <v>2859.1809168200002</v>
      </c>
      <c r="T142" s="36">
        <f>SUMIFS(СВЦЭМ!$D$39:$D$782,СВЦЭМ!$A$39:$A$782,$A142,СВЦЭМ!$B$39:$B$782,T$119)+'СЕТ СН'!$I$11+СВЦЭМ!$D$10+'СЕТ СН'!$I$6-'СЕТ СН'!$I$23</f>
        <v>2805.2074731800003</v>
      </c>
      <c r="U142" s="36">
        <f>SUMIFS(СВЦЭМ!$D$39:$D$782,СВЦЭМ!$A$39:$A$782,$A142,СВЦЭМ!$B$39:$B$782,U$119)+'СЕТ СН'!$I$11+СВЦЭМ!$D$10+'СЕТ СН'!$I$6-'СЕТ СН'!$I$23</f>
        <v>2801.2415052000001</v>
      </c>
      <c r="V142" s="36">
        <f>SUMIFS(СВЦЭМ!$D$39:$D$782,СВЦЭМ!$A$39:$A$782,$A142,СВЦЭМ!$B$39:$B$782,V$119)+'СЕТ СН'!$I$11+СВЦЭМ!$D$10+'СЕТ СН'!$I$6-'СЕТ СН'!$I$23</f>
        <v>2812.21315581</v>
      </c>
      <c r="W142" s="36">
        <f>SUMIFS(СВЦЭМ!$D$39:$D$782,СВЦЭМ!$A$39:$A$782,$A142,СВЦЭМ!$B$39:$B$782,W$119)+'СЕТ СН'!$I$11+СВЦЭМ!$D$10+'СЕТ СН'!$I$6-'СЕТ СН'!$I$23</f>
        <v>2761.2225883000001</v>
      </c>
      <c r="X142" s="36">
        <f>SUMIFS(СВЦЭМ!$D$39:$D$782,СВЦЭМ!$A$39:$A$782,$A142,СВЦЭМ!$B$39:$B$782,X$119)+'СЕТ СН'!$I$11+СВЦЭМ!$D$10+'СЕТ СН'!$I$6-'СЕТ СН'!$I$23</f>
        <v>2808.4926407100002</v>
      </c>
      <c r="Y142" s="36">
        <f>SUMIFS(СВЦЭМ!$D$39:$D$782,СВЦЭМ!$A$39:$A$782,$A142,СВЦЭМ!$B$39:$B$782,Y$119)+'СЕТ СН'!$I$11+СВЦЭМ!$D$10+'СЕТ СН'!$I$6-'СЕТ СН'!$I$23</f>
        <v>2794.6362042999999</v>
      </c>
    </row>
    <row r="143" spans="1:25" ht="15.75" x14ac:dyDescent="0.2">
      <c r="A143" s="35">
        <f t="shared" si="3"/>
        <v>45589</v>
      </c>
      <c r="B143" s="36">
        <f>SUMIFS(СВЦЭМ!$D$39:$D$782,СВЦЭМ!$A$39:$A$782,$A143,СВЦЭМ!$B$39:$B$782,B$119)+'СЕТ СН'!$I$11+СВЦЭМ!$D$10+'СЕТ СН'!$I$6-'СЕТ СН'!$I$23</f>
        <v>2913.5152672900003</v>
      </c>
      <c r="C143" s="36">
        <f>SUMIFS(СВЦЭМ!$D$39:$D$782,СВЦЭМ!$A$39:$A$782,$A143,СВЦЭМ!$B$39:$B$782,C$119)+'СЕТ СН'!$I$11+СВЦЭМ!$D$10+'СЕТ СН'!$I$6-'СЕТ СН'!$I$23</f>
        <v>2945.0112471700004</v>
      </c>
      <c r="D143" s="36">
        <f>SUMIFS(СВЦЭМ!$D$39:$D$782,СВЦЭМ!$A$39:$A$782,$A143,СВЦЭМ!$B$39:$B$782,D$119)+'СЕТ СН'!$I$11+СВЦЭМ!$D$10+'СЕТ СН'!$I$6-'СЕТ СН'!$I$23</f>
        <v>2998.28466192</v>
      </c>
      <c r="E143" s="36">
        <f>SUMIFS(СВЦЭМ!$D$39:$D$782,СВЦЭМ!$A$39:$A$782,$A143,СВЦЭМ!$B$39:$B$782,E$119)+'СЕТ СН'!$I$11+СВЦЭМ!$D$10+'СЕТ СН'!$I$6-'СЕТ СН'!$I$23</f>
        <v>3017.46889263</v>
      </c>
      <c r="F143" s="36">
        <f>SUMIFS(СВЦЭМ!$D$39:$D$782,СВЦЭМ!$A$39:$A$782,$A143,СВЦЭМ!$B$39:$B$782,F$119)+'СЕТ СН'!$I$11+СВЦЭМ!$D$10+'СЕТ СН'!$I$6-'СЕТ СН'!$I$23</f>
        <v>3022.6794167600001</v>
      </c>
      <c r="G143" s="36">
        <f>SUMIFS(СВЦЭМ!$D$39:$D$782,СВЦЭМ!$A$39:$A$782,$A143,СВЦЭМ!$B$39:$B$782,G$119)+'СЕТ СН'!$I$11+СВЦЭМ!$D$10+'СЕТ СН'!$I$6-'СЕТ СН'!$I$23</f>
        <v>3000.63027874</v>
      </c>
      <c r="H143" s="36">
        <f>SUMIFS(СВЦЭМ!$D$39:$D$782,СВЦЭМ!$A$39:$A$782,$A143,СВЦЭМ!$B$39:$B$782,H$119)+'СЕТ СН'!$I$11+СВЦЭМ!$D$10+'СЕТ СН'!$I$6-'СЕТ СН'!$I$23</f>
        <v>2911.1089355499998</v>
      </c>
      <c r="I143" s="36">
        <f>SUMIFS(СВЦЭМ!$D$39:$D$782,СВЦЭМ!$A$39:$A$782,$A143,СВЦЭМ!$B$39:$B$782,I$119)+'СЕТ СН'!$I$11+СВЦЭМ!$D$10+'СЕТ СН'!$I$6-'СЕТ СН'!$I$23</f>
        <v>2830.7621754199999</v>
      </c>
      <c r="J143" s="36">
        <f>SUMIFS(СВЦЭМ!$D$39:$D$782,СВЦЭМ!$A$39:$A$782,$A143,СВЦЭМ!$B$39:$B$782,J$119)+'СЕТ СН'!$I$11+СВЦЭМ!$D$10+'СЕТ СН'!$I$6-'СЕТ СН'!$I$23</f>
        <v>2782.1168389600002</v>
      </c>
      <c r="K143" s="36">
        <f>SUMIFS(СВЦЭМ!$D$39:$D$782,СВЦЭМ!$A$39:$A$782,$A143,СВЦЭМ!$B$39:$B$782,K$119)+'СЕТ СН'!$I$11+СВЦЭМ!$D$10+'СЕТ СН'!$I$6-'СЕТ СН'!$I$23</f>
        <v>2756.9900934900002</v>
      </c>
      <c r="L143" s="36">
        <f>SUMIFS(СВЦЭМ!$D$39:$D$782,СВЦЭМ!$A$39:$A$782,$A143,СВЦЭМ!$B$39:$B$782,L$119)+'СЕТ СН'!$I$11+СВЦЭМ!$D$10+'СЕТ СН'!$I$6-'СЕТ СН'!$I$23</f>
        <v>2730.0985778200002</v>
      </c>
      <c r="M143" s="36">
        <f>SUMIFS(СВЦЭМ!$D$39:$D$782,СВЦЭМ!$A$39:$A$782,$A143,СВЦЭМ!$B$39:$B$782,M$119)+'СЕТ СН'!$I$11+СВЦЭМ!$D$10+'СЕТ СН'!$I$6-'СЕТ СН'!$I$23</f>
        <v>2744.1860503900002</v>
      </c>
      <c r="N143" s="36">
        <f>SUMIFS(СВЦЭМ!$D$39:$D$782,СВЦЭМ!$A$39:$A$782,$A143,СВЦЭМ!$B$39:$B$782,N$119)+'СЕТ СН'!$I$11+СВЦЭМ!$D$10+'СЕТ СН'!$I$6-'СЕТ СН'!$I$23</f>
        <v>2761.2271205900001</v>
      </c>
      <c r="O143" s="36">
        <f>SUMIFS(СВЦЭМ!$D$39:$D$782,СВЦЭМ!$A$39:$A$782,$A143,СВЦЭМ!$B$39:$B$782,O$119)+'СЕТ СН'!$I$11+СВЦЭМ!$D$10+'СЕТ СН'!$I$6-'СЕТ СН'!$I$23</f>
        <v>2780.2041027900004</v>
      </c>
      <c r="P143" s="36">
        <f>SUMIFS(СВЦЭМ!$D$39:$D$782,СВЦЭМ!$A$39:$A$782,$A143,СВЦЭМ!$B$39:$B$782,P$119)+'СЕТ СН'!$I$11+СВЦЭМ!$D$10+'СЕТ СН'!$I$6-'СЕТ СН'!$I$23</f>
        <v>2792.5135822000002</v>
      </c>
      <c r="Q143" s="36">
        <f>SUMIFS(СВЦЭМ!$D$39:$D$782,СВЦЭМ!$A$39:$A$782,$A143,СВЦЭМ!$B$39:$B$782,Q$119)+'СЕТ СН'!$I$11+СВЦЭМ!$D$10+'СЕТ СН'!$I$6-'СЕТ СН'!$I$23</f>
        <v>2811.9046977600001</v>
      </c>
      <c r="R143" s="36">
        <f>SUMIFS(СВЦЭМ!$D$39:$D$782,СВЦЭМ!$A$39:$A$782,$A143,СВЦЭМ!$B$39:$B$782,R$119)+'СЕТ СН'!$I$11+СВЦЭМ!$D$10+'СЕТ СН'!$I$6-'СЕТ СН'!$I$23</f>
        <v>2765.2784068600004</v>
      </c>
      <c r="S143" s="36">
        <f>SUMIFS(СВЦЭМ!$D$39:$D$782,СВЦЭМ!$A$39:$A$782,$A143,СВЦЭМ!$B$39:$B$782,S$119)+'СЕТ СН'!$I$11+СВЦЭМ!$D$10+'СЕТ СН'!$I$6-'СЕТ СН'!$I$23</f>
        <v>2800.1257993300001</v>
      </c>
      <c r="T143" s="36">
        <f>SUMIFS(СВЦЭМ!$D$39:$D$782,СВЦЭМ!$A$39:$A$782,$A143,СВЦЭМ!$B$39:$B$782,T$119)+'СЕТ СН'!$I$11+СВЦЭМ!$D$10+'СЕТ СН'!$I$6-'СЕТ СН'!$I$23</f>
        <v>2715.5010381100001</v>
      </c>
      <c r="U143" s="36">
        <f>SUMIFS(СВЦЭМ!$D$39:$D$782,СВЦЭМ!$A$39:$A$782,$A143,СВЦЭМ!$B$39:$B$782,U$119)+'СЕТ СН'!$I$11+СВЦЭМ!$D$10+'СЕТ СН'!$I$6-'СЕТ СН'!$I$23</f>
        <v>2721.1777175799998</v>
      </c>
      <c r="V143" s="36">
        <f>SUMIFS(СВЦЭМ!$D$39:$D$782,СВЦЭМ!$A$39:$A$782,$A143,СВЦЭМ!$B$39:$B$782,V$119)+'СЕТ СН'!$I$11+СВЦЭМ!$D$10+'СЕТ СН'!$I$6-'СЕТ СН'!$I$23</f>
        <v>2739.3549165900004</v>
      </c>
      <c r="W143" s="36">
        <f>SUMIFS(СВЦЭМ!$D$39:$D$782,СВЦЭМ!$A$39:$A$782,$A143,СВЦЭМ!$B$39:$B$782,W$119)+'СЕТ СН'!$I$11+СВЦЭМ!$D$10+'СЕТ СН'!$I$6-'СЕТ СН'!$I$23</f>
        <v>2767.3884792899999</v>
      </c>
      <c r="X143" s="36">
        <f>SUMIFS(СВЦЭМ!$D$39:$D$782,СВЦЭМ!$A$39:$A$782,$A143,СВЦЭМ!$B$39:$B$782,X$119)+'СЕТ СН'!$I$11+СВЦЭМ!$D$10+'СЕТ СН'!$I$6-'СЕТ СН'!$I$23</f>
        <v>2802.4338383000004</v>
      </c>
      <c r="Y143" s="36">
        <f>SUMIFS(СВЦЭМ!$D$39:$D$782,СВЦЭМ!$A$39:$A$782,$A143,СВЦЭМ!$B$39:$B$782,Y$119)+'СЕТ СН'!$I$11+СВЦЭМ!$D$10+'СЕТ СН'!$I$6-'СЕТ СН'!$I$23</f>
        <v>2842.1707278800004</v>
      </c>
    </row>
    <row r="144" spans="1:25" ht="15.75" x14ac:dyDescent="0.2">
      <c r="A144" s="35">
        <f t="shared" si="3"/>
        <v>45590</v>
      </c>
      <c r="B144" s="36">
        <f>SUMIFS(СВЦЭМ!$D$39:$D$782,СВЦЭМ!$A$39:$A$782,$A144,СВЦЭМ!$B$39:$B$782,B$119)+'СЕТ СН'!$I$11+СВЦЭМ!$D$10+'СЕТ СН'!$I$6-'СЕТ СН'!$I$23</f>
        <v>2809.92361957</v>
      </c>
      <c r="C144" s="36">
        <f>SUMIFS(СВЦЭМ!$D$39:$D$782,СВЦЭМ!$A$39:$A$782,$A144,СВЦЭМ!$B$39:$B$782,C$119)+'СЕТ СН'!$I$11+СВЦЭМ!$D$10+'СЕТ СН'!$I$6-'СЕТ СН'!$I$23</f>
        <v>2866.68462077</v>
      </c>
      <c r="D144" s="36">
        <f>SUMIFS(СВЦЭМ!$D$39:$D$782,СВЦЭМ!$A$39:$A$782,$A144,СВЦЭМ!$B$39:$B$782,D$119)+'СЕТ СН'!$I$11+СВЦЭМ!$D$10+'СЕТ СН'!$I$6-'СЕТ СН'!$I$23</f>
        <v>2897.6744183700002</v>
      </c>
      <c r="E144" s="36">
        <f>SUMIFS(СВЦЭМ!$D$39:$D$782,СВЦЭМ!$A$39:$A$782,$A144,СВЦЭМ!$B$39:$B$782,E$119)+'СЕТ СН'!$I$11+СВЦЭМ!$D$10+'СЕТ СН'!$I$6-'СЕТ СН'!$I$23</f>
        <v>2916.4631283099998</v>
      </c>
      <c r="F144" s="36">
        <f>SUMIFS(СВЦЭМ!$D$39:$D$782,СВЦЭМ!$A$39:$A$782,$A144,СВЦЭМ!$B$39:$B$782,F$119)+'СЕТ СН'!$I$11+СВЦЭМ!$D$10+'СЕТ СН'!$I$6-'СЕТ СН'!$I$23</f>
        <v>2906.1452399600003</v>
      </c>
      <c r="G144" s="36">
        <f>SUMIFS(СВЦЭМ!$D$39:$D$782,СВЦЭМ!$A$39:$A$782,$A144,СВЦЭМ!$B$39:$B$782,G$119)+'СЕТ СН'!$I$11+СВЦЭМ!$D$10+'СЕТ СН'!$I$6-'СЕТ СН'!$I$23</f>
        <v>2954.0866464500004</v>
      </c>
      <c r="H144" s="36">
        <f>SUMIFS(СВЦЭМ!$D$39:$D$782,СВЦЭМ!$A$39:$A$782,$A144,СВЦЭМ!$B$39:$B$782,H$119)+'СЕТ СН'!$I$11+СВЦЭМ!$D$10+'СЕТ СН'!$I$6-'СЕТ СН'!$I$23</f>
        <v>2920.6510967000004</v>
      </c>
      <c r="I144" s="36">
        <f>SUMIFS(СВЦЭМ!$D$39:$D$782,СВЦЭМ!$A$39:$A$782,$A144,СВЦЭМ!$B$39:$B$782,I$119)+'СЕТ СН'!$I$11+СВЦЭМ!$D$10+'СЕТ СН'!$I$6-'СЕТ СН'!$I$23</f>
        <v>2851.8801365300001</v>
      </c>
      <c r="J144" s="36">
        <f>SUMIFS(СВЦЭМ!$D$39:$D$782,СВЦЭМ!$A$39:$A$782,$A144,СВЦЭМ!$B$39:$B$782,J$119)+'СЕТ СН'!$I$11+СВЦЭМ!$D$10+'СЕТ СН'!$I$6-'СЕТ СН'!$I$23</f>
        <v>2782.23851087</v>
      </c>
      <c r="K144" s="36">
        <f>SUMIFS(СВЦЭМ!$D$39:$D$782,СВЦЭМ!$A$39:$A$782,$A144,СВЦЭМ!$B$39:$B$782,K$119)+'СЕТ СН'!$I$11+СВЦЭМ!$D$10+'СЕТ СН'!$I$6-'СЕТ СН'!$I$23</f>
        <v>2759.7043719900003</v>
      </c>
      <c r="L144" s="36">
        <f>SUMIFS(СВЦЭМ!$D$39:$D$782,СВЦЭМ!$A$39:$A$782,$A144,СВЦЭМ!$B$39:$B$782,L$119)+'СЕТ СН'!$I$11+СВЦЭМ!$D$10+'СЕТ СН'!$I$6-'СЕТ СН'!$I$23</f>
        <v>2752.8208286500003</v>
      </c>
      <c r="M144" s="36">
        <f>SUMIFS(СВЦЭМ!$D$39:$D$782,СВЦЭМ!$A$39:$A$782,$A144,СВЦЭМ!$B$39:$B$782,M$119)+'СЕТ СН'!$I$11+СВЦЭМ!$D$10+'СЕТ СН'!$I$6-'СЕТ СН'!$I$23</f>
        <v>2747.4468813600001</v>
      </c>
      <c r="N144" s="36">
        <f>SUMIFS(СВЦЭМ!$D$39:$D$782,СВЦЭМ!$A$39:$A$782,$A144,СВЦЭМ!$B$39:$B$782,N$119)+'СЕТ СН'!$I$11+СВЦЭМ!$D$10+'СЕТ СН'!$I$6-'СЕТ СН'!$I$23</f>
        <v>2779.4598503100001</v>
      </c>
      <c r="O144" s="36">
        <f>SUMIFS(СВЦЭМ!$D$39:$D$782,СВЦЭМ!$A$39:$A$782,$A144,СВЦЭМ!$B$39:$B$782,O$119)+'СЕТ СН'!$I$11+СВЦЭМ!$D$10+'СЕТ СН'!$I$6-'СЕТ СН'!$I$23</f>
        <v>2743.6125932100003</v>
      </c>
      <c r="P144" s="36">
        <f>SUMIFS(СВЦЭМ!$D$39:$D$782,СВЦЭМ!$A$39:$A$782,$A144,СВЦЭМ!$B$39:$B$782,P$119)+'СЕТ СН'!$I$11+СВЦЭМ!$D$10+'СЕТ СН'!$I$6-'СЕТ СН'!$I$23</f>
        <v>2741.5853479900002</v>
      </c>
      <c r="Q144" s="36">
        <f>SUMIFS(СВЦЭМ!$D$39:$D$782,СВЦЭМ!$A$39:$A$782,$A144,СВЦЭМ!$B$39:$B$782,Q$119)+'СЕТ СН'!$I$11+СВЦЭМ!$D$10+'СЕТ СН'!$I$6-'СЕТ СН'!$I$23</f>
        <v>2807.4694500300002</v>
      </c>
      <c r="R144" s="36">
        <f>SUMIFS(СВЦЭМ!$D$39:$D$782,СВЦЭМ!$A$39:$A$782,$A144,СВЦЭМ!$B$39:$B$782,R$119)+'СЕТ СН'!$I$11+СВЦЭМ!$D$10+'СЕТ СН'!$I$6-'СЕТ СН'!$I$23</f>
        <v>2796.56717269</v>
      </c>
      <c r="S144" s="36">
        <f>SUMIFS(СВЦЭМ!$D$39:$D$782,СВЦЭМ!$A$39:$A$782,$A144,СВЦЭМ!$B$39:$B$782,S$119)+'СЕТ СН'!$I$11+СВЦЭМ!$D$10+'СЕТ СН'!$I$6-'СЕТ СН'!$I$23</f>
        <v>2761.8596479900002</v>
      </c>
      <c r="T144" s="36">
        <f>SUMIFS(СВЦЭМ!$D$39:$D$782,СВЦЭМ!$A$39:$A$782,$A144,СВЦЭМ!$B$39:$B$782,T$119)+'СЕТ СН'!$I$11+СВЦЭМ!$D$10+'СЕТ СН'!$I$6-'СЕТ СН'!$I$23</f>
        <v>2691.3063876000001</v>
      </c>
      <c r="U144" s="36">
        <f>SUMIFS(СВЦЭМ!$D$39:$D$782,СВЦЭМ!$A$39:$A$782,$A144,СВЦЭМ!$B$39:$B$782,U$119)+'СЕТ СН'!$I$11+СВЦЭМ!$D$10+'СЕТ СН'!$I$6-'СЕТ СН'!$I$23</f>
        <v>2703.3937485000001</v>
      </c>
      <c r="V144" s="36">
        <f>SUMIFS(СВЦЭМ!$D$39:$D$782,СВЦЭМ!$A$39:$A$782,$A144,СВЦЭМ!$B$39:$B$782,V$119)+'СЕТ СН'!$I$11+СВЦЭМ!$D$10+'СЕТ СН'!$I$6-'СЕТ СН'!$I$23</f>
        <v>2733.3320661600001</v>
      </c>
      <c r="W144" s="36">
        <f>SUMIFS(СВЦЭМ!$D$39:$D$782,СВЦЭМ!$A$39:$A$782,$A144,СВЦЭМ!$B$39:$B$782,W$119)+'СЕТ СН'!$I$11+СВЦЭМ!$D$10+'СЕТ СН'!$I$6-'СЕТ СН'!$I$23</f>
        <v>2746.6978850900005</v>
      </c>
      <c r="X144" s="36">
        <f>SUMIFS(СВЦЭМ!$D$39:$D$782,СВЦЭМ!$A$39:$A$782,$A144,СВЦЭМ!$B$39:$B$782,X$119)+'СЕТ СН'!$I$11+СВЦЭМ!$D$10+'СЕТ СН'!$I$6-'СЕТ СН'!$I$23</f>
        <v>2799.77152634</v>
      </c>
      <c r="Y144" s="36">
        <f>SUMIFS(СВЦЭМ!$D$39:$D$782,СВЦЭМ!$A$39:$A$782,$A144,СВЦЭМ!$B$39:$B$782,Y$119)+'СЕТ СН'!$I$11+СВЦЭМ!$D$10+'СЕТ СН'!$I$6-'СЕТ СН'!$I$23</f>
        <v>2914.48332252</v>
      </c>
    </row>
    <row r="145" spans="1:27" ht="15.75" x14ac:dyDescent="0.2">
      <c r="A145" s="35">
        <f t="shared" si="3"/>
        <v>45591</v>
      </c>
      <c r="B145" s="36">
        <f>SUMIFS(СВЦЭМ!$D$39:$D$782,СВЦЭМ!$A$39:$A$782,$A145,СВЦЭМ!$B$39:$B$782,B$119)+'СЕТ СН'!$I$11+СВЦЭМ!$D$10+'СЕТ СН'!$I$6-'СЕТ СН'!$I$23</f>
        <v>2868.0598246300001</v>
      </c>
      <c r="C145" s="36">
        <f>SUMIFS(СВЦЭМ!$D$39:$D$782,СВЦЭМ!$A$39:$A$782,$A145,СВЦЭМ!$B$39:$B$782,C$119)+'СЕТ СН'!$I$11+СВЦЭМ!$D$10+'СЕТ СН'!$I$6-'СЕТ СН'!$I$23</f>
        <v>2939.69489707</v>
      </c>
      <c r="D145" s="36">
        <f>SUMIFS(СВЦЭМ!$D$39:$D$782,СВЦЭМ!$A$39:$A$782,$A145,СВЦЭМ!$B$39:$B$782,D$119)+'СЕТ СН'!$I$11+СВЦЭМ!$D$10+'СЕТ СН'!$I$6-'СЕТ СН'!$I$23</f>
        <v>2960.1707753800001</v>
      </c>
      <c r="E145" s="36">
        <f>SUMIFS(СВЦЭМ!$D$39:$D$782,СВЦЭМ!$A$39:$A$782,$A145,СВЦЭМ!$B$39:$B$782,E$119)+'СЕТ СН'!$I$11+СВЦЭМ!$D$10+'СЕТ СН'!$I$6-'СЕТ СН'!$I$23</f>
        <v>2963.7002795200001</v>
      </c>
      <c r="F145" s="36">
        <f>SUMIFS(СВЦЭМ!$D$39:$D$782,СВЦЭМ!$A$39:$A$782,$A145,СВЦЭМ!$B$39:$B$782,F$119)+'СЕТ СН'!$I$11+СВЦЭМ!$D$10+'СЕТ СН'!$I$6-'СЕТ СН'!$I$23</f>
        <v>2983.9909905900004</v>
      </c>
      <c r="G145" s="36">
        <f>SUMIFS(СВЦЭМ!$D$39:$D$782,СВЦЭМ!$A$39:$A$782,$A145,СВЦЭМ!$B$39:$B$782,G$119)+'СЕТ СН'!$I$11+СВЦЭМ!$D$10+'СЕТ СН'!$I$6-'СЕТ СН'!$I$23</f>
        <v>2963.8304781500001</v>
      </c>
      <c r="H145" s="36">
        <f>SUMIFS(СВЦЭМ!$D$39:$D$782,СВЦЭМ!$A$39:$A$782,$A145,СВЦЭМ!$B$39:$B$782,H$119)+'СЕТ СН'!$I$11+СВЦЭМ!$D$10+'СЕТ СН'!$I$6-'СЕТ СН'!$I$23</f>
        <v>2917.5513066100002</v>
      </c>
      <c r="I145" s="36">
        <f>SUMIFS(СВЦЭМ!$D$39:$D$782,СВЦЭМ!$A$39:$A$782,$A145,СВЦЭМ!$B$39:$B$782,I$119)+'СЕТ СН'!$I$11+СВЦЭМ!$D$10+'СЕТ СН'!$I$6-'СЕТ СН'!$I$23</f>
        <v>2897.0132191299999</v>
      </c>
      <c r="J145" s="36">
        <f>SUMIFS(СВЦЭМ!$D$39:$D$782,СВЦЭМ!$A$39:$A$782,$A145,СВЦЭМ!$B$39:$B$782,J$119)+'СЕТ СН'!$I$11+СВЦЭМ!$D$10+'СЕТ СН'!$I$6-'СЕТ СН'!$I$23</f>
        <v>2820.1879331300001</v>
      </c>
      <c r="K145" s="36">
        <f>SUMIFS(СВЦЭМ!$D$39:$D$782,СВЦЭМ!$A$39:$A$782,$A145,СВЦЭМ!$B$39:$B$782,K$119)+'СЕТ СН'!$I$11+СВЦЭМ!$D$10+'СЕТ СН'!$I$6-'СЕТ СН'!$I$23</f>
        <v>2737.72130642</v>
      </c>
      <c r="L145" s="36">
        <f>SUMIFS(СВЦЭМ!$D$39:$D$782,СВЦЭМ!$A$39:$A$782,$A145,СВЦЭМ!$B$39:$B$782,L$119)+'СЕТ СН'!$I$11+СВЦЭМ!$D$10+'СЕТ СН'!$I$6-'СЕТ СН'!$I$23</f>
        <v>2687.29077224</v>
      </c>
      <c r="M145" s="36">
        <f>SUMIFS(СВЦЭМ!$D$39:$D$782,СВЦЭМ!$A$39:$A$782,$A145,СВЦЭМ!$B$39:$B$782,M$119)+'СЕТ СН'!$I$11+СВЦЭМ!$D$10+'СЕТ СН'!$I$6-'СЕТ СН'!$I$23</f>
        <v>2686.9182426400002</v>
      </c>
      <c r="N145" s="36">
        <f>SUMIFS(СВЦЭМ!$D$39:$D$782,СВЦЭМ!$A$39:$A$782,$A145,СВЦЭМ!$B$39:$B$782,N$119)+'СЕТ СН'!$I$11+СВЦЭМ!$D$10+'СЕТ СН'!$I$6-'СЕТ СН'!$I$23</f>
        <v>2700.6150983900002</v>
      </c>
      <c r="O145" s="36">
        <f>SUMIFS(СВЦЭМ!$D$39:$D$782,СВЦЭМ!$A$39:$A$782,$A145,СВЦЭМ!$B$39:$B$782,O$119)+'СЕТ СН'!$I$11+СВЦЭМ!$D$10+'СЕТ СН'!$I$6-'СЕТ СН'!$I$23</f>
        <v>2717.94832739</v>
      </c>
      <c r="P145" s="36">
        <f>SUMIFS(СВЦЭМ!$D$39:$D$782,СВЦЭМ!$A$39:$A$782,$A145,СВЦЭМ!$B$39:$B$782,P$119)+'СЕТ СН'!$I$11+СВЦЭМ!$D$10+'СЕТ СН'!$I$6-'СЕТ СН'!$I$23</f>
        <v>2720.6820440900001</v>
      </c>
      <c r="Q145" s="36">
        <f>SUMIFS(СВЦЭМ!$D$39:$D$782,СВЦЭМ!$A$39:$A$782,$A145,СВЦЭМ!$B$39:$B$782,Q$119)+'СЕТ СН'!$I$11+СВЦЭМ!$D$10+'СЕТ СН'!$I$6-'СЕТ СН'!$I$23</f>
        <v>2724.61278778</v>
      </c>
      <c r="R145" s="36">
        <f>SUMIFS(СВЦЭМ!$D$39:$D$782,СВЦЭМ!$A$39:$A$782,$A145,СВЦЭМ!$B$39:$B$782,R$119)+'СЕТ СН'!$I$11+СВЦЭМ!$D$10+'СЕТ СН'!$I$6-'СЕТ СН'!$I$23</f>
        <v>2740.2943813299999</v>
      </c>
      <c r="S145" s="36">
        <f>SUMIFS(СВЦЭМ!$D$39:$D$782,СВЦЭМ!$A$39:$A$782,$A145,СВЦЭМ!$B$39:$B$782,S$119)+'СЕТ СН'!$I$11+СВЦЭМ!$D$10+'СЕТ СН'!$I$6-'СЕТ СН'!$I$23</f>
        <v>2737.9917277100003</v>
      </c>
      <c r="T145" s="36">
        <f>SUMIFS(СВЦЭМ!$D$39:$D$782,СВЦЭМ!$A$39:$A$782,$A145,СВЦЭМ!$B$39:$B$782,T$119)+'СЕТ СН'!$I$11+СВЦЭМ!$D$10+'СЕТ СН'!$I$6-'СЕТ СН'!$I$23</f>
        <v>2673.6219296300001</v>
      </c>
      <c r="U145" s="36">
        <f>SUMIFS(СВЦЭМ!$D$39:$D$782,СВЦЭМ!$A$39:$A$782,$A145,СВЦЭМ!$B$39:$B$782,U$119)+'СЕТ СН'!$I$11+СВЦЭМ!$D$10+'СЕТ СН'!$I$6-'СЕТ СН'!$I$23</f>
        <v>2674.4442631400002</v>
      </c>
      <c r="V145" s="36">
        <f>SUMIFS(СВЦЭМ!$D$39:$D$782,СВЦЭМ!$A$39:$A$782,$A145,СВЦЭМ!$B$39:$B$782,V$119)+'СЕТ СН'!$I$11+СВЦЭМ!$D$10+'СЕТ СН'!$I$6-'СЕТ СН'!$I$23</f>
        <v>2694.8330410899998</v>
      </c>
      <c r="W145" s="36">
        <f>SUMIFS(СВЦЭМ!$D$39:$D$782,СВЦЭМ!$A$39:$A$782,$A145,СВЦЭМ!$B$39:$B$782,W$119)+'СЕТ СН'!$I$11+СВЦЭМ!$D$10+'СЕТ СН'!$I$6-'СЕТ СН'!$I$23</f>
        <v>2688.3144543799999</v>
      </c>
      <c r="X145" s="36">
        <f>SUMIFS(СВЦЭМ!$D$39:$D$782,СВЦЭМ!$A$39:$A$782,$A145,СВЦЭМ!$B$39:$B$782,X$119)+'СЕТ СН'!$I$11+СВЦЭМ!$D$10+'СЕТ СН'!$I$6-'СЕТ СН'!$I$23</f>
        <v>2731.93643023</v>
      </c>
      <c r="Y145" s="36">
        <f>SUMIFS(СВЦЭМ!$D$39:$D$782,СВЦЭМ!$A$39:$A$782,$A145,СВЦЭМ!$B$39:$B$782,Y$119)+'СЕТ СН'!$I$11+СВЦЭМ!$D$10+'СЕТ СН'!$I$6-'СЕТ СН'!$I$23</f>
        <v>2796.5556350200004</v>
      </c>
    </row>
    <row r="146" spans="1:27" ht="15.75" x14ac:dyDescent="0.2">
      <c r="A146" s="35">
        <f t="shared" si="3"/>
        <v>45592</v>
      </c>
      <c r="B146" s="36">
        <f>SUMIFS(СВЦЭМ!$D$39:$D$782,СВЦЭМ!$A$39:$A$782,$A146,СВЦЭМ!$B$39:$B$782,B$119)+'СЕТ СН'!$I$11+СВЦЭМ!$D$10+'СЕТ СН'!$I$6-'СЕТ СН'!$I$23</f>
        <v>2795.9453365099998</v>
      </c>
      <c r="C146" s="36">
        <f>SUMIFS(СВЦЭМ!$D$39:$D$782,СВЦЭМ!$A$39:$A$782,$A146,СВЦЭМ!$B$39:$B$782,C$119)+'СЕТ СН'!$I$11+СВЦЭМ!$D$10+'СЕТ СН'!$I$6-'СЕТ СН'!$I$23</f>
        <v>2856.3443218100001</v>
      </c>
      <c r="D146" s="36">
        <f>SUMIFS(СВЦЭМ!$D$39:$D$782,СВЦЭМ!$A$39:$A$782,$A146,СВЦЭМ!$B$39:$B$782,D$119)+'СЕТ СН'!$I$11+СВЦЭМ!$D$10+'СЕТ СН'!$I$6-'СЕТ СН'!$I$23</f>
        <v>2886.1050156000001</v>
      </c>
      <c r="E146" s="36">
        <f>SUMIFS(СВЦЭМ!$D$39:$D$782,СВЦЭМ!$A$39:$A$782,$A146,СВЦЭМ!$B$39:$B$782,E$119)+'СЕТ СН'!$I$11+СВЦЭМ!$D$10+'СЕТ СН'!$I$6-'СЕТ СН'!$I$23</f>
        <v>2904.7038626100002</v>
      </c>
      <c r="F146" s="36">
        <f>SUMIFS(СВЦЭМ!$D$39:$D$782,СВЦЭМ!$A$39:$A$782,$A146,СВЦЭМ!$B$39:$B$782,F$119)+'СЕТ СН'!$I$11+СВЦЭМ!$D$10+'СЕТ СН'!$I$6-'СЕТ СН'!$I$23</f>
        <v>2913.3513749600002</v>
      </c>
      <c r="G146" s="36">
        <f>SUMIFS(СВЦЭМ!$D$39:$D$782,СВЦЭМ!$A$39:$A$782,$A146,СВЦЭМ!$B$39:$B$782,G$119)+'СЕТ СН'!$I$11+СВЦЭМ!$D$10+'СЕТ СН'!$I$6-'СЕТ СН'!$I$23</f>
        <v>2890.46989708</v>
      </c>
      <c r="H146" s="36">
        <f>SUMIFS(СВЦЭМ!$D$39:$D$782,СВЦЭМ!$A$39:$A$782,$A146,СВЦЭМ!$B$39:$B$782,H$119)+'СЕТ СН'!$I$11+СВЦЭМ!$D$10+'СЕТ СН'!$I$6-'СЕТ СН'!$I$23</f>
        <v>2853.26986674</v>
      </c>
      <c r="I146" s="36">
        <f>SUMIFS(СВЦЭМ!$D$39:$D$782,СВЦЭМ!$A$39:$A$782,$A146,СВЦЭМ!$B$39:$B$782,I$119)+'СЕТ СН'!$I$11+СВЦЭМ!$D$10+'СЕТ СН'!$I$6-'СЕТ СН'!$I$23</f>
        <v>2833.87775014</v>
      </c>
      <c r="J146" s="36">
        <f>SUMIFS(СВЦЭМ!$D$39:$D$782,СВЦЭМ!$A$39:$A$782,$A146,СВЦЭМ!$B$39:$B$782,J$119)+'СЕТ СН'!$I$11+СВЦЭМ!$D$10+'СЕТ СН'!$I$6-'СЕТ СН'!$I$23</f>
        <v>2740.4363189699998</v>
      </c>
      <c r="K146" s="36">
        <f>SUMIFS(СВЦЭМ!$D$39:$D$782,СВЦЭМ!$A$39:$A$782,$A146,СВЦЭМ!$B$39:$B$782,K$119)+'СЕТ СН'!$I$11+СВЦЭМ!$D$10+'СЕТ СН'!$I$6-'СЕТ СН'!$I$23</f>
        <v>2666.81593234</v>
      </c>
      <c r="L146" s="36">
        <f>SUMIFS(СВЦЭМ!$D$39:$D$782,СВЦЭМ!$A$39:$A$782,$A146,СВЦЭМ!$B$39:$B$782,L$119)+'СЕТ СН'!$I$11+СВЦЭМ!$D$10+'СЕТ СН'!$I$6-'СЕТ СН'!$I$23</f>
        <v>2639.7181120900004</v>
      </c>
      <c r="M146" s="36">
        <f>SUMIFS(СВЦЭМ!$D$39:$D$782,СВЦЭМ!$A$39:$A$782,$A146,СВЦЭМ!$B$39:$B$782,M$119)+'СЕТ СН'!$I$11+СВЦЭМ!$D$10+'СЕТ СН'!$I$6-'СЕТ СН'!$I$23</f>
        <v>2645.9409069800004</v>
      </c>
      <c r="N146" s="36">
        <f>SUMIFS(СВЦЭМ!$D$39:$D$782,СВЦЭМ!$A$39:$A$782,$A146,СВЦЭМ!$B$39:$B$782,N$119)+'СЕТ СН'!$I$11+СВЦЭМ!$D$10+'СЕТ СН'!$I$6-'СЕТ СН'!$I$23</f>
        <v>2665.3245527899999</v>
      </c>
      <c r="O146" s="36">
        <f>SUMIFS(СВЦЭМ!$D$39:$D$782,СВЦЭМ!$A$39:$A$782,$A146,СВЦЭМ!$B$39:$B$782,O$119)+'СЕТ СН'!$I$11+СВЦЭМ!$D$10+'СЕТ СН'!$I$6-'СЕТ СН'!$I$23</f>
        <v>2700.7954172099999</v>
      </c>
      <c r="P146" s="36">
        <f>SUMIFS(СВЦЭМ!$D$39:$D$782,СВЦЭМ!$A$39:$A$782,$A146,СВЦЭМ!$B$39:$B$782,P$119)+'СЕТ СН'!$I$11+СВЦЭМ!$D$10+'СЕТ СН'!$I$6-'СЕТ СН'!$I$23</f>
        <v>2714.3900458400003</v>
      </c>
      <c r="Q146" s="36">
        <f>SUMIFS(СВЦЭМ!$D$39:$D$782,СВЦЭМ!$A$39:$A$782,$A146,СВЦЭМ!$B$39:$B$782,Q$119)+'СЕТ СН'!$I$11+СВЦЭМ!$D$10+'СЕТ СН'!$I$6-'СЕТ СН'!$I$23</f>
        <v>2717.2990389200004</v>
      </c>
      <c r="R146" s="36">
        <f>SUMIFS(СВЦЭМ!$D$39:$D$782,СВЦЭМ!$A$39:$A$782,$A146,СВЦЭМ!$B$39:$B$782,R$119)+'СЕТ СН'!$I$11+СВЦЭМ!$D$10+'СЕТ СН'!$I$6-'СЕТ СН'!$I$23</f>
        <v>2741.5590496900004</v>
      </c>
      <c r="S146" s="36">
        <f>SUMIFS(СВЦЭМ!$D$39:$D$782,СВЦЭМ!$A$39:$A$782,$A146,СВЦЭМ!$B$39:$B$782,S$119)+'СЕТ СН'!$I$11+СВЦЭМ!$D$10+'СЕТ СН'!$I$6-'СЕТ СН'!$I$23</f>
        <v>2697.3889681600003</v>
      </c>
      <c r="T146" s="36">
        <f>SUMIFS(СВЦЭМ!$D$39:$D$782,СВЦЭМ!$A$39:$A$782,$A146,СВЦЭМ!$B$39:$B$782,T$119)+'СЕТ СН'!$I$11+СВЦЭМ!$D$10+'СЕТ СН'!$I$6-'СЕТ СН'!$I$23</f>
        <v>2620.3724809400001</v>
      </c>
      <c r="U146" s="36">
        <f>SUMIFS(СВЦЭМ!$D$39:$D$782,СВЦЭМ!$A$39:$A$782,$A146,СВЦЭМ!$B$39:$B$782,U$119)+'СЕТ СН'!$I$11+СВЦЭМ!$D$10+'СЕТ СН'!$I$6-'СЕТ СН'!$I$23</f>
        <v>2607.3207706200001</v>
      </c>
      <c r="V146" s="36">
        <f>SUMIFS(СВЦЭМ!$D$39:$D$782,СВЦЭМ!$A$39:$A$782,$A146,СВЦЭМ!$B$39:$B$782,V$119)+'СЕТ СН'!$I$11+СВЦЭМ!$D$10+'СЕТ СН'!$I$6-'СЕТ СН'!$I$23</f>
        <v>2626.1154779400003</v>
      </c>
      <c r="W146" s="36">
        <f>SUMIFS(СВЦЭМ!$D$39:$D$782,СВЦЭМ!$A$39:$A$782,$A146,СВЦЭМ!$B$39:$B$782,W$119)+'СЕТ СН'!$I$11+СВЦЭМ!$D$10+'СЕТ СН'!$I$6-'СЕТ СН'!$I$23</f>
        <v>2650.1043954699999</v>
      </c>
      <c r="X146" s="36">
        <f>SUMIFS(СВЦЭМ!$D$39:$D$782,СВЦЭМ!$A$39:$A$782,$A146,СВЦЭМ!$B$39:$B$782,X$119)+'СЕТ СН'!$I$11+СВЦЭМ!$D$10+'СЕТ СН'!$I$6-'СЕТ СН'!$I$23</f>
        <v>2683.7601858100002</v>
      </c>
      <c r="Y146" s="36">
        <f>SUMIFS(СВЦЭМ!$D$39:$D$782,СВЦЭМ!$A$39:$A$782,$A146,СВЦЭМ!$B$39:$B$782,Y$119)+'СЕТ СН'!$I$11+СВЦЭМ!$D$10+'СЕТ СН'!$I$6-'СЕТ СН'!$I$23</f>
        <v>2744.9721470100003</v>
      </c>
    </row>
    <row r="147" spans="1:27" ht="15.75" x14ac:dyDescent="0.2">
      <c r="A147" s="35">
        <f t="shared" si="3"/>
        <v>45593</v>
      </c>
      <c r="B147" s="36">
        <f>SUMIFS(СВЦЭМ!$D$39:$D$782,СВЦЭМ!$A$39:$A$782,$A147,СВЦЭМ!$B$39:$B$782,B$119)+'СЕТ СН'!$I$11+СВЦЭМ!$D$10+'СЕТ СН'!$I$6-'СЕТ СН'!$I$23</f>
        <v>2935.4463857199999</v>
      </c>
      <c r="C147" s="36">
        <f>SUMIFS(СВЦЭМ!$D$39:$D$782,СВЦЭМ!$A$39:$A$782,$A147,СВЦЭМ!$B$39:$B$782,C$119)+'СЕТ СН'!$I$11+СВЦЭМ!$D$10+'СЕТ СН'!$I$6-'СЕТ СН'!$I$23</f>
        <v>2989.7436730099998</v>
      </c>
      <c r="D147" s="36">
        <f>SUMIFS(СВЦЭМ!$D$39:$D$782,СВЦЭМ!$A$39:$A$782,$A147,СВЦЭМ!$B$39:$B$782,D$119)+'СЕТ СН'!$I$11+СВЦЭМ!$D$10+'СЕТ СН'!$I$6-'СЕТ СН'!$I$23</f>
        <v>3005.0046477300002</v>
      </c>
      <c r="E147" s="36">
        <f>SUMIFS(СВЦЭМ!$D$39:$D$782,СВЦЭМ!$A$39:$A$782,$A147,СВЦЭМ!$B$39:$B$782,E$119)+'СЕТ СН'!$I$11+СВЦЭМ!$D$10+'СЕТ СН'!$I$6-'СЕТ СН'!$I$23</f>
        <v>2997.0999344800002</v>
      </c>
      <c r="F147" s="36">
        <f>SUMIFS(СВЦЭМ!$D$39:$D$782,СВЦЭМ!$A$39:$A$782,$A147,СВЦЭМ!$B$39:$B$782,F$119)+'СЕТ СН'!$I$11+СВЦЭМ!$D$10+'СЕТ СН'!$I$6-'СЕТ СН'!$I$23</f>
        <v>2998.6179079499998</v>
      </c>
      <c r="G147" s="36">
        <f>SUMIFS(СВЦЭМ!$D$39:$D$782,СВЦЭМ!$A$39:$A$782,$A147,СВЦЭМ!$B$39:$B$782,G$119)+'СЕТ СН'!$I$11+СВЦЭМ!$D$10+'СЕТ СН'!$I$6-'СЕТ СН'!$I$23</f>
        <v>2994.3776454500003</v>
      </c>
      <c r="H147" s="36">
        <f>SUMIFS(СВЦЭМ!$D$39:$D$782,СВЦЭМ!$A$39:$A$782,$A147,СВЦЭМ!$B$39:$B$782,H$119)+'СЕТ СН'!$I$11+СВЦЭМ!$D$10+'СЕТ СН'!$I$6-'СЕТ СН'!$I$23</f>
        <v>2908.1746601599998</v>
      </c>
      <c r="I147" s="36">
        <f>SUMIFS(СВЦЭМ!$D$39:$D$782,СВЦЭМ!$A$39:$A$782,$A147,СВЦЭМ!$B$39:$B$782,I$119)+'СЕТ СН'!$I$11+СВЦЭМ!$D$10+'СЕТ СН'!$I$6-'СЕТ СН'!$I$23</f>
        <v>2828.7647506800004</v>
      </c>
      <c r="J147" s="36">
        <f>SUMIFS(СВЦЭМ!$D$39:$D$782,СВЦЭМ!$A$39:$A$782,$A147,СВЦЭМ!$B$39:$B$782,J$119)+'СЕТ СН'!$I$11+СВЦЭМ!$D$10+'СЕТ СН'!$I$6-'СЕТ СН'!$I$23</f>
        <v>2779.7046415100003</v>
      </c>
      <c r="K147" s="36">
        <f>SUMIFS(СВЦЭМ!$D$39:$D$782,СВЦЭМ!$A$39:$A$782,$A147,СВЦЭМ!$B$39:$B$782,K$119)+'СЕТ СН'!$I$11+СВЦЭМ!$D$10+'СЕТ СН'!$I$6-'СЕТ СН'!$I$23</f>
        <v>2763.1479329100002</v>
      </c>
      <c r="L147" s="36">
        <f>SUMIFS(СВЦЭМ!$D$39:$D$782,СВЦЭМ!$A$39:$A$782,$A147,СВЦЭМ!$B$39:$B$782,L$119)+'СЕТ СН'!$I$11+СВЦЭМ!$D$10+'СЕТ СН'!$I$6-'СЕТ СН'!$I$23</f>
        <v>2740.1580537099999</v>
      </c>
      <c r="M147" s="36">
        <f>SUMIFS(СВЦЭМ!$D$39:$D$782,СВЦЭМ!$A$39:$A$782,$A147,СВЦЭМ!$B$39:$B$782,M$119)+'СЕТ СН'!$I$11+СВЦЭМ!$D$10+'СЕТ СН'!$I$6-'СЕТ СН'!$I$23</f>
        <v>2767.4294893800002</v>
      </c>
      <c r="N147" s="36">
        <f>SUMIFS(СВЦЭМ!$D$39:$D$782,СВЦЭМ!$A$39:$A$782,$A147,СВЦЭМ!$B$39:$B$782,N$119)+'СЕТ СН'!$I$11+СВЦЭМ!$D$10+'СЕТ СН'!$I$6-'СЕТ СН'!$I$23</f>
        <v>2795.7544591800001</v>
      </c>
      <c r="O147" s="36">
        <f>SUMIFS(СВЦЭМ!$D$39:$D$782,СВЦЭМ!$A$39:$A$782,$A147,СВЦЭМ!$B$39:$B$782,O$119)+'СЕТ СН'!$I$11+СВЦЭМ!$D$10+'СЕТ СН'!$I$6-'СЕТ СН'!$I$23</f>
        <v>2795.4719643300004</v>
      </c>
      <c r="P147" s="36">
        <f>SUMIFS(СВЦЭМ!$D$39:$D$782,СВЦЭМ!$A$39:$A$782,$A147,СВЦЭМ!$B$39:$B$782,P$119)+'СЕТ СН'!$I$11+СВЦЭМ!$D$10+'СЕТ СН'!$I$6-'СЕТ СН'!$I$23</f>
        <v>2807.8645058900001</v>
      </c>
      <c r="Q147" s="36">
        <f>SUMIFS(СВЦЭМ!$D$39:$D$782,СВЦЭМ!$A$39:$A$782,$A147,СВЦЭМ!$B$39:$B$782,Q$119)+'СЕТ СН'!$I$11+СВЦЭМ!$D$10+'СЕТ СН'!$I$6-'СЕТ СН'!$I$23</f>
        <v>2814.5339953500002</v>
      </c>
      <c r="R147" s="36">
        <f>SUMIFS(СВЦЭМ!$D$39:$D$782,СВЦЭМ!$A$39:$A$782,$A147,СВЦЭМ!$B$39:$B$782,R$119)+'СЕТ СН'!$I$11+СВЦЭМ!$D$10+'СЕТ СН'!$I$6-'СЕТ СН'!$I$23</f>
        <v>2814.0136205099998</v>
      </c>
      <c r="S147" s="36">
        <f>SUMIFS(СВЦЭМ!$D$39:$D$782,СВЦЭМ!$A$39:$A$782,$A147,СВЦЭМ!$B$39:$B$782,S$119)+'СЕТ СН'!$I$11+СВЦЭМ!$D$10+'СЕТ СН'!$I$6-'СЕТ СН'!$I$23</f>
        <v>2765.7367621200001</v>
      </c>
      <c r="T147" s="36">
        <f>SUMIFS(СВЦЭМ!$D$39:$D$782,СВЦЭМ!$A$39:$A$782,$A147,СВЦЭМ!$B$39:$B$782,T$119)+'СЕТ СН'!$I$11+СВЦЭМ!$D$10+'СЕТ СН'!$I$6-'СЕТ СН'!$I$23</f>
        <v>2708.3071592300003</v>
      </c>
      <c r="U147" s="36">
        <f>SUMIFS(СВЦЭМ!$D$39:$D$782,СВЦЭМ!$A$39:$A$782,$A147,СВЦЭМ!$B$39:$B$782,U$119)+'СЕТ СН'!$I$11+СВЦЭМ!$D$10+'СЕТ СН'!$I$6-'СЕТ СН'!$I$23</f>
        <v>2705.4348183400002</v>
      </c>
      <c r="V147" s="36">
        <f>SUMIFS(СВЦЭМ!$D$39:$D$782,СВЦЭМ!$A$39:$A$782,$A147,СВЦЭМ!$B$39:$B$782,V$119)+'СЕТ СН'!$I$11+СВЦЭМ!$D$10+'СЕТ СН'!$I$6-'СЕТ СН'!$I$23</f>
        <v>2729.0382752100004</v>
      </c>
      <c r="W147" s="36">
        <f>SUMIFS(СВЦЭМ!$D$39:$D$782,СВЦЭМ!$A$39:$A$782,$A147,СВЦЭМ!$B$39:$B$782,W$119)+'СЕТ СН'!$I$11+СВЦЭМ!$D$10+'СЕТ СН'!$I$6-'СЕТ СН'!$I$23</f>
        <v>2766.7547119600003</v>
      </c>
      <c r="X147" s="36">
        <f>SUMIFS(СВЦЭМ!$D$39:$D$782,СВЦЭМ!$A$39:$A$782,$A147,СВЦЭМ!$B$39:$B$782,X$119)+'СЕТ СН'!$I$11+СВЦЭМ!$D$10+'СЕТ СН'!$I$6-'СЕТ СН'!$I$23</f>
        <v>2819.5155871699999</v>
      </c>
      <c r="Y147" s="36">
        <f>SUMIFS(СВЦЭМ!$D$39:$D$782,СВЦЭМ!$A$39:$A$782,$A147,СВЦЭМ!$B$39:$B$782,Y$119)+'СЕТ СН'!$I$11+СВЦЭМ!$D$10+'СЕТ СН'!$I$6-'СЕТ СН'!$I$23</f>
        <v>2896.9612070200001</v>
      </c>
    </row>
    <row r="148" spans="1:27" ht="15.75" x14ac:dyDescent="0.2">
      <c r="A148" s="35">
        <f t="shared" si="3"/>
        <v>45594</v>
      </c>
      <c r="B148" s="36">
        <f>SUMIFS(СВЦЭМ!$D$39:$D$782,СВЦЭМ!$A$39:$A$782,$A148,СВЦЭМ!$B$39:$B$782,B$119)+'СЕТ СН'!$I$11+СВЦЭМ!$D$10+'СЕТ СН'!$I$6-'СЕТ СН'!$I$23</f>
        <v>2930.1533197700001</v>
      </c>
      <c r="C148" s="36">
        <f>SUMIFS(СВЦЭМ!$D$39:$D$782,СВЦЭМ!$A$39:$A$782,$A148,СВЦЭМ!$B$39:$B$782,C$119)+'СЕТ СН'!$I$11+СВЦЭМ!$D$10+'СЕТ СН'!$I$6-'СЕТ СН'!$I$23</f>
        <v>2968.8972584600001</v>
      </c>
      <c r="D148" s="36">
        <f>SUMIFS(СВЦЭМ!$D$39:$D$782,СВЦЭМ!$A$39:$A$782,$A148,СВЦЭМ!$B$39:$B$782,D$119)+'СЕТ СН'!$I$11+СВЦЭМ!$D$10+'СЕТ СН'!$I$6-'СЕТ СН'!$I$23</f>
        <v>2995.03582181</v>
      </c>
      <c r="E148" s="36">
        <f>SUMIFS(СВЦЭМ!$D$39:$D$782,СВЦЭМ!$A$39:$A$782,$A148,СВЦЭМ!$B$39:$B$782,E$119)+'СЕТ СН'!$I$11+СВЦЭМ!$D$10+'СЕТ СН'!$I$6-'СЕТ СН'!$I$23</f>
        <v>2987.0978484699999</v>
      </c>
      <c r="F148" s="36">
        <f>SUMIFS(СВЦЭМ!$D$39:$D$782,СВЦЭМ!$A$39:$A$782,$A148,СВЦЭМ!$B$39:$B$782,F$119)+'СЕТ СН'!$I$11+СВЦЭМ!$D$10+'СЕТ СН'!$I$6-'СЕТ СН'!$I$23</f>
        <v>2995.6725214100002</v>
      </c>
      <c r="G148" s="36">
        <f>SUMIFS(СВЦЭМ!$D$39:$D$782,СВЦЭМ!$A$39:$A$782,$A148,СВЦЭМ!$B$39:$B$782,G$119)+'СЕТ СН'!$I$11+СВЦЭМ!$D$10+'СЕТ СН'!$I$6-'СЕТ СН'!$I$23</f>
        <v>2956.6103965800003</v>
      </c>
      <c r="H148" s="36">
        <f>SUMIFS(СВЦЭМ!$D$39:$D$782,СВЦЭМ!$A$39:$A$782,$A148,СВЦЭМ!$B$39:$B$782,H$119)+'СЕТ СН'!$I$11+СВЦЭМ!$D$10+'СЕТ СН'!$I$6-'СЕТ СН'!$I$23</f>
        <v>2853.1608064500001</v>
      </c>
      <c r="I148" s="36">
        <f>SUMIFS(СВЦЭМ!$D$39:$D$782,СВЦЭМ!$A$39:$A$782,$A148,СВЦЭМ!$B$39:$B$782,I$119)+'СЕТ СН'!$I$11+СВЦЭМ!$D$10+'СЕТ СН'!$I$6-'СЕТ СН'!$I$23</f>
        <v>2810.9286828900003</v>
      </c>
      <c r="J148" s="36">
        <f>SUMIFS(СВЦЭМ!$D$39:$D$782,СВЦЭМ!$A$39:$A$782,$A148,СВЦЭМ!$B$39:$B$782,J$119)+'СЕТ СН'!$I$11+СВЦЭМ!$D$10+'СЕТ СН'!$I$6-'СЕТ СН'!$I$23</f>
        <v>2764.61694592</v>
      </c>
      <c r="K148" s="36">
        <f>SUMIFS(СВЦЭМ!$D$39:$D$782,СВЦЭМ!$A$39:$A$782,$A148,СВЦЭМ!$B$39:$B$782,K$119)+'СЕТ СН'!$I$11+СВЦЭМ!$D$10+'СЕТ СН'!$I$6-'СЕТ СН'!$I$23</f>
        <v>2749.8070216000001</v>
      </c>
      <c r="L148" s="36">
        <f>SUMIFS(СВЦЭМ!$D$39:$D$782,СВЦЭМ!$A$39:$A$782,$A148,СВЦЭМ!$B$39:$B$782,L$119)+'СЕТ СН'!$I$11+СВЦЭМ!$D$10+'СЕТ СН'!$I$6-'СЕТ СН'!$I$23</f>
        <v>2733.1222226700002</v>
      </c>
      <c r="M148" s="36">
        <f>SUMIFS(СВЦЭМ!$D$39:$D$782,СВЦЭМ!$A$39:$A$782,$A148,СВЦЭМ!$B$39:$B$782,M$119)+'СЕТ СН'!$I$11+СВЦЭМ!$D$10+'СЕТ СН'!$I$6-'СЕТ СН'!$I$23</f>
        <v>2741.8422424300002</v>
      </c>
      <c r="N148" s="36">
        <f>SUMIFS(СВЦЭМ!$D$39:$D$782,СВЦЭМ!$A$39:$A$782,$A148,СВЦЭМ!$B$39:$B$782,N$119)+'СЕТ СН'!$I$11+СВЦЭМ!$D$10+'СЕТ СН'!$I$6-'СЕТ СН'!$I$23</f>
        <v>2756.6371713899998</v>
      </c>
      <c r="O148" s="36">
        <f>SUMIFS(СВЦЭМ!$D$39:$D$782,СВЦЭМ!$A$39:$A$782,$A148,СВЦЭМ!$B$39:$B$782,O$119)+'СЕТ СН'!$I$11+СВЦЭМ!$D$10+'СЕТ СН'!$I$6-'СЕТ СН'!$I$23</f>
        <v>2776.9964735100002</v>
      </c>
      <c r="P148" s="36">
        <f>SUMIFS(СВЦЭМ!$D$39:$D$782,СВЦЭМ!$A$39:$A$782,$A148,СВЦЭМ!$B$39:$B$782,P$119)+'СЕТ СН'!$I$11+СВЦЭМ!$D$10+'СЕТ СН'!$I$6-'СЕТ СН'!$I$23</f>
        <v>2785.6573695500001</v>
      </c>
      <c r="Q148" s="36">
        <f>SUMIFS(СВЦЭМ!$D$39:$D$782,СВЦЭМ!$A$39:$A$782,$A148,СВЦЭМ!$B$39:$B$782,Q$119)+'СЕТ СН'!$I$11+СВЦЭМ!$D$10+'СЕТ СН'!$I$6-'СЕТ СН'!$I$23</f>
        <v>2792.7757888200003</v>
      </c>
      <c r="R148" s="36">
        <f>SUMIFS(СВЦЭМ!$D$39:$D$782,СВЦЭМ!$A$39:$A$782,$A148,СВЦЭМ!$B$39:$B$782,R$119)+'СЕТ СН'!$I$11+СВЦЭМ!$D$10+'СЕТ СН'!$I$6-'СЕТ СН'!$I$23</f>
        <v>2787.9041501700003</v>
      </c>
      <c r="S148" s="36">
        <f>SUMIFS(СВЦЭМ!$D$39:$D$782,СВЦЭМ!$A$39:$A$782,$A148,СВЦЭМ!$B$39:$B$782,S$119)+'СЕТ СН'!$I$11+СВЦЭМ!$D$10+'СЕТ СН'!$I$6-'СЕТ СН'!$I$23</f>
        <v>2756.8622720100002</v>
      </c>
      <c r="T148" s="36">
        <f>SUMIFS(СВЦЭМ!$D$39:$D$782,СВЦЭМ!$A$39:$A$782,$A148,СВЦЭМ!$B$39:$B$782,T$119)+'СЕТ СН'!$I$11+СВЦЭМ!$D$10+'СЕТ СН'!$I$6-'СЕТ СН'!$I$23</f>
        <v>2670.7131615899998</v>
      </c>
      <c r="U148" s="36">
        <f>SUMIFS(СВЦЭМ!$D$39:$D$782,СВЦЭМ!$A$39:$A$782,$A148,СВЦЭМ!$B$39:$B$782,U$119)+'СЕТ СН'!$I$11+СВЦЭМ!$D$10+'СЕТ СН'!$I$6-'СЕТ СН'!$I$23</f>
        <v>2696.84218151</v>
      </c>
      <c r="V148" s="36">
        <f>SUMIFS(СВЦЭМ!$D$39:$D$782,СВЦЭМ!$A$39:$A$782,$A148,СВЦЭМ!$B$39:$B$782,V$119)+'СЕТ СН'!$I$11+СВЦЭМ!$D$10+'СЕТ СН'!$I$6-'СЕТ СН'!$I$23</f>
        <v>2722.7305545400004</v>
      </c>
      <c r="W148" s="36">
        <f>SUMIFS(СВЦЭМ!$D$39:$D$782,СВЦЭМ!$A$39:$A$782,$A148,СВЦЭМ!$B$39:$B$782,W$119)+'СЕТ СН'!$I$11+СВЦЭМ!$D$10+'СЕТ СН'!$I$6-'СЕТ СН'!$I$23</f>
        <v>2760.6336504400001</v>
      </c>
      <c r="X148" s="36">
        <f>SUMIFS(СВЦЭМ!$D$39:$D$782,СВЦЭМ!$A$39:$A$782,$A148,СВЦЭМ!$B$39:$B$782,X$119)+'СЕТ СН'!$I$11+СВЦЭМ!$D$10+'СЕТ СН'!$I$6-'СЕТ СН'!$I$23</f>
        <v>2793.6616577300001</v>
      </c>
      <c r="Y148" s="36">
        <f>SUMIFS(СВЦЭМ!$D$39:$D$782,СВЦЭМ!$A$39:$A$782,$A148,СВЦЭМ!$B$39:$B$782,Y$119)+'СЕТ СН'!$I$11+СВЦЭМ!$D$10+'СЕТ СН'!$I$6-'СЕТ СН'!$I$23</f>
        <v>2853.6927054100001</v>
      </c>
    </row>
    <row r="149" spans="1:27" ht="15.75" x14ac:dyDescent="0.2">
      <c r="A149" s="35">
        <f t="shared" si="3"/>
        <v>45595</v>
      </c>
      <c r="B149" s="36">
        <f>SUMIFS(СВЦЭМ!$D$39:$D$782,СВЦЭМ!$A$39:$A$782,$A149,СВЦЭМ!$B$39:$B$782,B$119)+'СЕТ СН'!$I$11+СВЦЭМ!$D$10+'СЕТ СН'!$I$6-'СЕТ СН'!$I$23</f>
        <v>3124.0003364499998</v>
      </c>
      <c r="C149" s="36">
        <f>SUMIFS(СВЦЭМ!$D$39:$D$782,СВЦЭМ!$A$39:$A$782,$A149,СВЦЭМ!$B$39:$B$782,C$119)+'СЕТ СН'!$I$11+СВЦЭМ!$D$10+'СЕТ СН'!$I$6-'СЕТ СН'!$I$23</f>
        <v>3148.0719730699998</v>
      </c>
      <c r="D149" s="36">
        <f>SUMIFS(СВЦЭМ!$D$39:$D$782,СВЦЭМ!$A$39:$A$782,$A149,СВЦЭМ!$B$39:$B$782,D$119)+'СЕТ СН'!$I$11+СВЦЭМ!$D$10+'СЕТ СН'!$I$6-'СЕТ СН'!$I$23</f>
        <v>3206.66635894</v>
      </c>
      <c r="E149" s="36">
        <f>SUMIFS(СВЦЭМ!$D$39:$D$782,СВЦЭМ!$A$39:$A$782,$A149,СВЦЭМ!$B$39:$B$782,E$119)+'СЕТ СН'!$I$11+СВЦЭМ!$D$10+'СЕТ СН'!$I$6-'СЕТ СН'!$I$23</f>
        <v>3200.0544280599997</v>
      </c>
      <c r="F149" s="36">
        <f>SUMIFS(СВЦЭМ!$D$39:$D$782,СВЦЭМ!$A$39:$A$782,$A149,СВЦЭМ!$B$39:$B$782,F$119)+'СЕТ СН'!$I$11+СВЦЭМ!$D$10+'СЕТ СН'!$I$6-'СЕТ СН'!$I$23</f>
        <v>3188.0715941999997</v>
      </c>
      <c r="G149" s="36">
        <f>SUMIFS(СВЦЭМ!$D$39:$D$782,СВЦЭМ!$A$39:$A$782,$A149,СВЦЭМ!$B$39:$B$782,G$119)+'СЕТ СН'!$I$11+СВЦЭМ!$D$10+'СЕТ СН'!$I$6-'СЕТ СН'!$I$23</f>
        <v>3174.0429612999997</v>
      </c>
      <c r="H149" s="36">
        <f>SUMIFS(СВЦЭМ!$D$39:$D$782,СВЦЭМ!$A$39:$A$782,$A149,СВЦЭМ!$B$39:$B$782,H$119)+'СЕТ СН'!$I$11+СВЦЭМ!$D$10+'СЕТ СН'!$I$6-'СЕТ СН'!$I$23</f>
        <v>3069.3932450399998</v>
      </c>
      <c r="I149" s="36">
        <f>SUMIFS(СВЦЭМ!$D$39:$D$782,СВЦЭМ!$A$39:$A$782,$A149,СВЦЭМ!$B$39:$B$782,I$119)+'СЕТ СН'!$I$11+СВЦЭМ!$D$10+'СЕТ СН'!$I$6-'СЕТ СН'!$I$23</f>
        <v>3019.1114201700002</v>
      </c>
      <c r="J149" s="36">
        <f>SUMIFS(СВЦЭМ!$D$39:$D$782,СВЦЭМ!$A$39:$A$782,$A149,СВЦЭМ!$B$39:$B$782,J$119)+'СЕТ СН'!$I$11+СВЦЭМ!$D$10+'СЕТ СН'!$I$6-'СЕТ СН'!$I$23</f>
        <v>2955.4561512199998</v>
      </c>
      <c r="K149" s="36">
        <f>SUMIFS(СВЦЭМ!$D$39:$D$782,СВЦЭМ!$A$39:$A$782,$A149,СВЦЭМ!$B$39:$B$782,K$119)+'СЕТ СН'!$I$11+СВЦЭМ!$D$10+'СЕТ СН'!$I$6-'СЕТ СН'!$I$23</f>
        <v>2947.4268398300001</v>
      </c>
      <c r="L149" s="36">
        <f>SUMIFS(СВЦЭМ!$D$39:$D$782,СВЦЭМ!$A$39:$A$782,$A149,СВЦЭМ!$B$39:$B$782,L$119)+'СЕТ СН'!$I$11+СВЦЭМ!$D$10+'СЕТ СН'!$I$6-'СЕТ СН'!$I$23</f>
        <v>2923.4877311</v>
      </c>
      <c r="M149" s="36">
        <f>SUMIFS(СВЦЭМ!$D$39:$D$782,СВЦЭМ!$A$39:$A$782,$A149,СВЦЭМ!$B$39:$B$782,M$119)+'СЕТ СН'!$I$11+СВЦЭМ!$D$10+'СЕТ СН'!$I$6-'СЕТ СН'!$I$23</f>
        <v>2934.6444390699999</v>
      </c>
      <c r="N149" s="36">
        <f>SUMIFS(СВЦЭМ!$D$39:$D$782,СВЦЭМ!$A$39:$A$782,$A149,СВЦЭМ!$B$39:$B$782,N$119)+'СЕТ СН'!$I$11+СВЦЭМ!$D$10+'СЕТ СН'!$I$6-'СЕТ СН'!$I$23</f>
        <v>2960.3199172900004</v>
      </c>
      <c r="O149" s="36">
        <f>SUMIFS(СВЦЭМ!$D$39:$D$782,СВЦЭМ!$A$39:$A$782,$A149,СВЦЭМ!$B$39:$B$782,O$119)+'СЕТ СН'!$I$11+СВЦЭМ!$D$10+'СЕТ СН'!$I$6-'СЕТ СН'!$I$23</f>
        <v>2970.5459802200003</v>
      </c>
      <c r="P149" s="36">
        <f>SUMIFS(СВЦЭМ!$D$39:$D$782,СВЦЭМ!$A$39:$A$782,$A149,СВЦЭМ!$B$39:$B$782,P$119)+'СЕТ СН'!$I$11+СВЦЭМ!$D$10+'СЕТ СН'!$I$6-'СЕТ СН'!$I$23</f>
        <v>2978.6125598100002</v>
      </c>
      <c r="Q149" s="36">
        <f>SUMIFS(СВЦЭМ!$D$39:$D$782,СВЦЭМ!$A$39:$A$782,$A149,СВЦЭМ!$B$39:$B$782,Q$119)+'СЕТ СН'!$I$11+СВЦЭМ!$D$10+'СЕТ СН'!$I$6-'СЕТ СН'!$I$23</f>
        <v>2997.05130904</v>
      </c>
      <c r="R149" s="36">
        <f>SUMIFS(СВЦЭМ!$D$39:$D$782,СВЦЭМ!$A$39:$A$782,$A149,СВЦЭМ!$B$39:$B$782,R$119)+'СЕТ СН'!$I$11+СВЦЭМ!$D$10+'СЕТ СН'!$I$6-'СЕТ СН'!$I$23</f>
        <v>2990.9624323500002</v>
      </c>
      <c r="S149" s="36">
        <f>SUMIFS(СВЦЭМ!$D$39:$D$782,СВЦЭМ!$A$39:$A$782,$A149,СВЦЭМ!$B$39:$B$782,S$119)+'СЕТ СН'!$I$11+СВЦЭМ!$D$10+'СЕТ СН'!$I$6-'СЕТ СН'!$I$23</f>
        <v>2958.3461487700001</v>
      </c>
      <c r="T149" s="36">
        <f>SUMIFS(СВЦЭМ!$D$39:$D$782,СВЦЭМ!$A$39:$A$782,$A149,СВЦЭМ!$B$39:$B$782,T$119)+'СЕТ СН'!$I$11+СВЦЭМ!$D$10+'СЕТ СН'!$I$6-'СЕТ СН'!$I$23</f>
        <v>2891.0078529100001</v>
      </c>
      <c r="U149" s="36">
        <f>SUMIFS(СВЦЭМ!$D$39:$D$782,СВЦЭМ!$A$39:$A$782,$A149,СВЦЭМ!$B$39:$B$782,U$119)+'СЕТ СН'!$I$11+СВЦЭМ!$D$10+'СЕТ СН'!$I$6-'СЕТ СН'!$I$23</f>
        <v>2871.45264898</v>
      </c>
      <c r="V149" s="36">
        <f>SUMIFS(СВЦЭМ!$D$39:$D$782,СВЦЭМ!$A$39:$A$782,$A149,СВЦЭМ!$B$39:$B$782,V$119)+'СЕТ СН'!$I$11+СВЦЭМ!$D$10+'СЕТ СН'!$I$6-'СЕТ СН'!$I$23</f>
        <v>2891.53279668</v>
      </c>
      <c r="W149" s="36">
        <f>SUMIFS(СВЦЭМ!$D$39:$D$782,СВЦЭМ!$A$39:$A$782,$A149,СВЦЭМ!$B$39:$B$782,W$119)+'СЕТ СН'!$I$11+СВЦЭМ!$D$10+'СЕТ СН'!$I$6-'СЕТ СН'!$I$23</f>
        <v>2919.7531422100001</v>
      </c>
      <c r="X149" s="36">
        <f>SUMIFS(СВЦЭМ!$D$39:$D$782,СВЦЭМ!$A$39:$A$782,$A149,СВЦЭМ!$B$39:$B$782,X$119)+'СЕТ СН'!$I$11+СВЦЭМ!$D$10+'СЕТ СН'!$I$6-'СЕТ СН'!$I$23</f>
        <v>2972.6831639500001</v>
      </c>
      <c r="Y149" s="36">
        <f>SUMIFS(СВЦЭМ!$D$39:$D$782,СВЦЭМ!$A$39:$A$782,$A149,СВЦЭМ!$B$39:$B$782,Y$119)+'СЕТ СН'!$I$11+СВЦЭМ!$D$10+'СЕТ СН'!$I$6-'СЕТ СН'!$I$23</f>
        <v>3036.01385944</v>
      </c>
    </row>
    <row r="150" spans="1:27" ht="15.75" x14ac:dyDescent="0.2">
      <c r="A150" s="35">
        <f t="shared" si="3"/>
        <v>45596</v>
      </c>
      <c r="B150" s="36">
        <f>SUMIFS(СВЦЭМ!$D$39:$D$782,СВЦЭМ!$A$39:$A$782,$A150,СВЦЭМ!$B$39:$B$782,B$119)+'СЕТ СН'!$I$11+СВЦЭМ!$D$10+'СЕТ СН'!$I$6-'СЕТ СН'!$I$23</f>
        <v>3143.0172847700001</v>
      </c>
      <c r="C150" s="36">
        <f>SUMIFS(СВЦЭМ!$D$39:$D$782,СВЦЭМ!$A$39:$A$782,$A150,СВЦЭМ!$B$39:$B$782,C$119)+'СЕТ СН'!$I$11+СВЦЭМ!$D$10+'СЕТ СН'!$I$6-'СЕТ СН'!$I$23</f>
        <v>3119.2743122900001</v>
      </c>
      <c r="D150" s="36">
        <f>SUMIFS(СВЦЭМ!$D$39:$D$782,СВЦЭМ!$A$39:$A$782,$A150,СВЦЭМ!$B$39:$B$782,D$119)+'СЕТ СН'!$I$11+СВЦЭМ!$D$10+'СЕТ СН'!$I$6-'СЕТ СН'!$I$23</f>
        <v>3144.6849391899996</v>
      </c>
      <c r="E150" s="36">
        <f>SUMIFS(СВЦЭМ!$D$39:$D$782,СВЦЭМ!$A$39:$A$782,$A150,СВЦЭМ!$B$39:$B$782,E$119)+'СЕТ СН'!$I$11+СВЦЭМ!$D$10+'СЕТ СН'!$I$6-'СЕТ СН'!$I$23</f>
        <v>3148.57581175</v>
      </c>
      <c r="F150" s="36">
        <f>SUMIFS(СВЦЭМ!$D$39:$D$782,СВЦЭМ!$A$39:$A$782,$A150,СВЦЭМ!$B$39:$B$782,F$119)+'СЕТ СН'!$I$11+СВЦЭМ!$D$10+'СЕТ СН'!$I$6-'СЕТ СН'!$I$23</f>
        <v>3148.8577467199998</v>
      </c>
      <c r="G150" s="36">
        <f>SUMIFS(СВЦЭМ!$D$39:$D$782,СВЦЭМ!$A$39:$A$782,$A150,СВЦЭМ!$B$39:$B$782,G$119)+'СЕТ СН'!$I$11+СВЦЭМ!$D$10+'СЕТ СН'!$I$6-'СЕТ СН'!$I$23</f>
        <v>3123.1144082199999</v>
      </c>
      <c r="H150" s="36">
        <f>SUMIFS(СВЦЭМ!$D$39:$D$782,СВЦЭМ!$A$39:$A$782,$A150,СВЦЭМ!$B$39:$B$782,H$119)+'СЕТ СН'!$I$11+СВЦЭМ!$D$10+'СЕТ СН'!$I$6-'СЕТ СН'!$I$23</f>
        <v>3034.5529478500002</v>
      </c>
      <c r="I150" s="36">
        <f>SUMIFS(СВЦЭМ!$D$39:$D$782,СВЦЭМ!$A$39:$A$782,$A150,СВЦЭМ!$B$39:$B$782,I$119)+'СЕТ СН'!$I$11+СВЦЭМ!$D$10+'СЕТ СН'!$I$6-'СЕТ СН'!$I$23</f>
        <v>2926.0055367599998</v>
      </c>
      <c r="J150" s="36">
        <f>SUMIFS(СВЦЭМ!$D$39:$D$782,СВЦЭМ!$A$39:$A$782,$A150,СВЦЭМ!$B$39:$B$782,J$119)+'СЕТ СН'!$I$11+СВЦЭМ!$D$10+'СЕТ СН'!$I$6-'СЕТ СН'!$I$23</f>
        <v>2887.1398193599998</v>
      </c>
      <c r="K150" s="36">
        <f>SUMIFS(СВЦЭМ!$D$39:$D$782,СВЦЭМ!$A$39:$A$782,$A150,СВЦЭМ!$B$39:$B$782,K$119)+'СЕТ СН'!$I$11+СВЦЭМ!$D$10+'СЕТ СН'!$I$6-'СЕТ СН'!$I$23</f>
        <v>2858.7301852700002</v>
      </c>
      <c r="L150" s="36">
        <f>SUMIFS(СВЦЭМ!$D$39:$D$782,СВЦЭМ!$A$39:$A$782,$A150,СВЦЭМ!$B$39:$B$782,L$119)+'СЕТ СН'!$I$11+СВЦЭМ!$D$10+'СЕТ СН'!$I$6-'СЕТ СН'!$I$23</f>
        <v>2839.0548096299999</v>
      </c>
      <c r="M150" s="36">
        <f>SUMIFS(СВЦЭМ!$D$39:$D$782,СВЦЭМ!$A$39:$A$782,$A150,СВЦЭМ!$B$39:$B$782,M$119)+'СЕТ СН'!$I$11+СВЦЭМ!$D$10+'СЕТ СН'!$I$6-'СЕТ СН'!$I$23</f>
        <v>2848.0143765399998</v>
      </c>
      <c r="N150" s="36">
        <f>SUMIFS(СВЦЭМ!$D$39:$D$782,СВЦЭМ!$A$39:$A$782,$A150,СВЦЭМ!$B$39:$B$782,N$119)+'СЕТ СН'!$I$11+СВЦЭМ!$D$10+'СЕТ СН'!$I$6-'СЕТ СН'!$I$23</f>
        <v>2879.5494189600004</v>
      </c>
      <c r="O150" s="36">
        <f>SUMIFS(СВЦЭМ!$D$39:$D$782,СВЦЭМ!$A$39:$A$782,$A150,СВЦЭМ!$B$39:$B$782,O$119)+'СЕТ СН'!$I$11+СВЦЭМ!$D$10+'СЕТ СН'!$I$6-'СЕТ СН'!$I$23</f>
        <v>2900.3018849999999</v>
      </c>
      <c r="P150" s="36">
        <f>SUMIFS(СВЦЭМ!$D$39:$D$782,СВЦЭМ!$A$39:$A$782,$A150,СВЦЭМ!$B$39:$B$782,P$119)+'СЕТ СН'!$I$11+СВЦЭМ!$D$10+'СЕТ СН'!$I$6-'СЕТ СН'!$I$23</f>
        <v>2914.2607420600002</v>
      </c>
      <c r="Q150" s="36">
        <f>SUMIFS(СВЦЭМ!$D$39:$D$782,СВЦЭМ!$A$39:$A$782,$A150,СВЦЭМ!$B$39:$B$782,Q$119)+'СЕТ СН'!$I$11+СВЦЭМ!$D$10+'СЕТ СН'!$I$6-'СЕТ СН'!$I$23</f>
        <v>2922.9672896500001</v>
      </c>
      <c r="R150" s="36">
        <f>SUMIFS(СВЦЭМ!$D$39:$D$782,СВЦЭМ!$A$39:$A$782,$A150,СВЦЭМ!$B$39:$B$782,R$119)+'СЕТ СН'!$I$11+СВЦЭМ!$D$10+'СЕТ СН'!$I$6-'СЕТ СН'!$I$23</f>
        <v>2922.93422637</v>
      </c>
      <c r="S150" s="36">
        <f>SUMIFS(СВЦЭМ!$D$39:$D$782,СВЦЭМ!$A$39:$A$782,$A150,СВЦЭМ!$B$39:$B$782,S$119)+'СЕТ СН'!$I$11+СВЦЭМ!$D$10+'СЕТ СН'!$I$6-'СЕТ СН'!$I$23</f>
        <v>2909.7450966699998</v>
      </c>
      <c r="T150" s="36">
        <f>SUMIFS(СВЦЭМ!$D$39:$D$782,СВЦЭМ!$A$39:$A$782,$A150,СВЦЭМ!$B$39:$B$782,T$119)+'СЕТ СН'!$I$11+СВЦЭМ!$D$10+'СЕТ СН'!$I$6-'СЕТ СН'!$I$23</f>
        <v>2824.9121257800002</v>
      </c>
      <c r="U150" s="36">
        <f>SUMIFS(СВЦЭМ!$D$39:$D$782,СВЦЭМ!$A$39:$A$782,$A150,СВЦЭМ!$B$39:$B$782,U$119)+'СЕТ СН'!$I$11+СВЦЭМ!$D$10+'СЕТ СН'!$I$6-'СЕТ СН'!$I$23</f>
        <v>2824.4466920300001</v>
      </c>
      <c r="V150" s="36">
        <f>SUMIFS(СВЦЭМ!$D$39:$D$782,СВЦЭМ!$A$39:$A$782,$A150,СВЦЭМ!$B$39:$B$782,V$119)+'СЕТ СН'!$I$11+СВЦЭМ!$D$10+'СЕТ СН'!$I$6-'СЕТ СН'!$I$23</f>
        <v>2825.6942024199998</v>
      </c>
      <c r="W150" s="36">
        <f>SUMIFS(СВЦЭМ!$D$39:$D$782,СВЦЭМ!$A$39:$A$782,$A150,СВЦЭМ!$B$39:$B$782,W$119)+'СЕТ СН'!$I$11+СВЦЭМ!$D$10+'СЕТ СН'!$I$6-'СЕТ СН'!$I$23</f>
        <v>2849.2065828700001</v>
      </c>
      <c r="X150" s="36">
        <f>SUMIFS(СВЦЭМ!$D$39:$D$782,СВЦЭМ!$A$39:$A$782,$A150,СВЦЭМ!$B$39:$B$782,X$119)+'СЕТ СН'!$I$11+СВЦЭМ!$D$10+'СЕТ СН'!$I$6-'СЕТ СН'!$I$23</f>
        <v>2914.7637198500001</v>
      </c>
      <c r="Y150" s="36">
        <f>SUMIFS(СВЦЭМ!$D$39:$D$782,СВЦЭМ!$A$39:$A$782,$A150,СВЦЭМ!$B$39:$B$782,Y$119)+'СЕТ СН'!$I$11+СВЦЭМ!$D$10+'СЕТ СН'!$I$6-'СЕТ СН'!$I$23</f>
        <v>2946.5420716899998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01.10.2024</v>
      </c>
      <c r="B156" s="36">
        <f>SUMIFS(СВЦЭМ!$E$39:$E$782,СВЦЭМ!$A$39:$A$782,$A156,СВЦЭМ!$B$39:$B$782,B$155)+'СЕТ СН'!$F$12</f>
        <v>182.20689844</v>
      </c>
      <c r="C156" s="36">
        <f>SUMIFS(СВЦЭМ!$E$39:$E$782,СВЦЭМ!$A$39:$A$782,$A156,СВЦЭМ!$B$39:$B$782,C$155)+'СЕТ СН'!$F$12</f>
        <v>181.13087089999999</v>
      </c>
      <c r="D156" s="36">
        <f>SUMIFS(СВЦЭМ!$E$39:$E$782,СВЦЭМ!$A$39:$A$782,$A156,СВЦЭМ!$B$39:$B$782,D$155)+'СЕТ СН'!$F$12</f>
        <v>191.3103256</v>
      </c>
      <c r="E156" s="36">
        <f>SUMIFS(СВЦЭМ!$E$39:$E$782,СВЦЭМ!$A$39:$A$782,$A156,СВЦЭМ!$B$39:$B$782,E$155)+'СЕТ СН'!$F$12</f>
        <v>193.31572428999999</v>
      </c>
      <c r="F156" s="36">
        <f>SUMIFS(СВЦЭМ!$E$39:$E$782,СВЦЭМ!$A$39:$A$782,$A156,СВЦЭМ!$B$39:$B$782,F$155)+'СЕТ СН'!$F$12</f>
        <v>193.12810221999999</v>
      </c>
      <c r="G156" s="36">
        <f>SUMIFS(СВЦЭМ!$E$39:$E$782,СВЦЭМ!$A$39:$A$782,$A156,СВЦЭМ!$B$39:$B$782,G$155)+'СЕТ СН'!$F$12</f>
        <v>189.44118082</v>
      </c>
      <c r="H156" s="36">
        <f>SUMIFS(СВЦЭМ!$E$39:$E$782,СВЦЭМ!$A$39:$A$782,$A156,СВЦЭМ!$B$39:$B$782,H$155)+'СЕТ СН'!$F$12</f>
        <v>178.99275225</v>
      </c>
      <c r="I156" s="36">
        <f>SUMIFS(СВЦЭМ!$E$39:$E$782,СВЦЭМ!$A$39:$A$782,$A156,СВЦЭМ!$B$39:$B$782,I$155)+'СЕТ СН'!$F$12</f>
        <v>167.52491674999999</v>
      </c>
      <c r="J156" s="36">
        <f>SUMIFS(СВЦЭМ!$E$39:$E$782,СВЦЭМ!$A$39:$A$782,$A156,СВЦЭМ!$B$39:$B$782,J$155)+'СЕТ СН'!$F$12</f>
        <v>162.95003899</v>
      </c>
      <c r="K156" s="36">
        <f>SUMIFS(СВЦЭМ!$E$39:$E$782,СВЦЭМ!$A$39:$A$782,$A156,СВЦЭМ!$B$39:$B$782,K$155)+'СЕТ СН'!$F$12</f>
        <v>158.0591044</v>
      </c>
      <c r="L156" s="36">
        <f>SUMIFS(СВЦЭМ!$E$39:$E$782,СВЦЭМ!$A$39:$A$782,$A156,СВЦЭМ!$B$39:$B$782,L$155)+'СЕТ СН'!$F$12</f>
        <v>158.44918866</v>
      </c>
      <c r="M156" s="36">
        <f>SUMIFS(СВЦЭМ!$E$39:$E$782,СВЦЭМ!$A$39:$A$782,$A156,СВЦЭМ!$B$39:$B$782,M$155)+'СЕТ СН'!$F$12</f>
        <v>158.83184649</v>
      </c>
      <c r="N156" s="36">
        <f>SUMIFS(СВЦЭМ!$E$39:$E$782,СВЦЭМ!$A$39:$A$782,$A156,СВЦЭМ!$B$39:$B$782,N$155)+'СЕТ СН'!$F$12</f>
        <v>161.14990383</v>
      </c>
      <c r="O156" s="36">
        <f>SUMIFS(СВЦЭМ!$E$39:$E$782,СВЦЭМ!$A$39:$A$782,$A156,СВЦЭМ!$B$39:$B$782,O$155)+'СЕТ СН'!$F$12</f>
        <v>159.06101189</v>
      </c>
      <c r="P156" s="36">
        <f>SUMIFS(СВЦЭМ!$E$39:$E$782,СВЦЭМ!$A$39:$A$782,$A156,СВЦЭМ!$B$39:$B$782,P$155)+'СЕТ СН'!$F$12</f>
        <v>159.70797575</v>
      </c>
      <c r="Q156" s="36">
        <f>SUMIFS(СВЦЭМ!$E$39:$E$782,СВЦЭМ!$A$39:$A$782,$A156,СВЦЭМ!$B$39:$B$782,Q$155)+'СЕТ СН'!$F$12</f>
        <v>163.58189988999999</v>
      </c>
      <c r="R156" s="36">
        <f>SUMIFS(СВЦЭМ!$E$39:$E$782,СВЦЭМ!$A$39:$A$782,$A156,СВЦЭМ!$B$39:$B$782,R$155)+'СЕТ СН'!$F$12</f>
        <v>161.43615545</v>
      </c>
      <c r="S156" s="36">
        <f>SUMIFS(СВЦЭМ!$E$39:$E$782,СВЦЭМ!$A$39:$A$782,$A156,СВЦЭМ!$B$39:$B$782,S$155)+'СЕТ СН'!$F$12</f>
        <v>157.97339260000001</v>
      </c>
      <c r="T156" s="36">
        <f>SUMIFS(СВЦЭМ!$E$39:$E$782,СВЦЭМ!$A$39:$A$782,$A156,СВЦЭМ!$B$39:$B$782,T$155)+'СЕТ СН'!$F$12</f>
        <v>156.75128835999999</v>
      </c>
      <c r="U156" s="36">
        <f>SUMIFS(СВЦЭМ!$E$39:$E$782,СВЦЭМ!$A$39:$A$782,$A156,СВЦЭМ!$B$39:$B$782,U$155)+'СЕТ СН'!$F$12</f>
        <v>153.84561151</v>
      </c>
      <c r="V156" s="36">
        <f>SUMIFS(СВЦЭМ!$E$39:$E$782,СВЦЭМ!$A$39:$A$782,$A156,СВЦЭМ!$B$39:$B$782,V$155)+'СЕТ СН'!$F$12</f>
        <v>152.19840909999999</v>
      </c>
      <c r="W156" s="36">
        <f>SUMIFS(СВЦЭМ!$E$39:$E$782,СВЦЭМ!$A$39:$A$782,$A156,СВЦЭМ!$B$39:$B$782,W$155)+'СЕТ СН'!$F$12</f>
        <v>152.19044728</v>
      </c>
      <c r="X156" s="36">
        <f>SUMIFS(СВЦЭМ!$E$39:$E$782,СВЦЭМ!$A$39:$A$782,$A156,СВЦЭМ!$B$39:$B$782,X$155)+'СЕТ СН'!$F$12</f>
        <v>159.72409815</v>
      </c>
      <c r="Y156" s="36">
        <f>SUMIFS(СВЦЭМ!$E$39:$E$782,СВЦЭМ!$A$39:$A$782,$A156,СВЦЭМ!$B$39:$B$782,Y$155)+'СЕТ СН'!$F$12</f>
        <v>167.76639</v>
      </c>
      <c r="AA156" s="45"/>
    </row>
    <row r="157" spans="1:27" ht="15.75" x14ac:dyDescent="0.2">
      <c r="A157" s="35">
        <f>A156+1</f>
        <v>45567</v>
      </c>
      <c r="B157" s="36">
        <f>SUMIFS(СВЦЭМ!$E$39:$E$782,СВЦЭМ!$A$39:$A$782,$A157,СВЦЭМ!$B$39:$B$782,B$155)+'СЕТ СН'!$F$12</f>
        <v>176.57063038999999</v>
      </c>
      <c r="C157" s="36">
        <f>SUMIFS(СВЦЭМ!$E$39:$E$782,СВЦЭМ!$A$39:$A$782,$A157,СВЦЭМ!$B$39:$B$782,C$155)+'СЕТ СН'!$F$12</f>
        <v>182.57654456</v>
      </c>
      <c r="D157" s="36">
        <f>SUMIFS(СВЦЭМ!$E$39:$E$782,СВЦЭМ!$A$39:$A$782,$A157,СВЦЭМ!$B$39:$B$782,D$155)+'СЕТ СН'!$F$12</f>
        <v>189.29586918000001</v>
      </c>
      <c r="E157" s="36">
        <f>SUMIFS(СВЦЭМ!$E$39:$E$782,СВЦЭМ!$A$39:$A$782,$A157,СВЦЭМ!$B$39:$B$782,E$155)+'СЕТ СН'!$F$12</f>
        <v>191.81726445000001</v>
      </c>
      <c r="F157" s="36">
        <f>SUMIFS(СВЦЭМ!$E$39:$E$782,СВЦЭМ!$A$39:$A$782,$A157,СВЦЭМ!$B$39:$B$782,F$155)+'СЕТ СН'!$F$12</f>
        <v>190.77050267999999</v>
      </c>
      <c r="G157" s="36">
        <f>SUMIFS(СВЦЭМ!$E$39:$E$782,СВЦЭМ!$A$39:$A$782,$A157,СВЦЭМ!$B$39:$B$782,G$155)+'СЕТ СН'!$F$12</f>
        <v>187.47811357</v>
      </c>
      <c r="H157" s="36">
        <f>SUMIFS(СВЦЭМ!$E$39:$E$782,СВЦЭМ!$A$39:$A$782,$A157,СВЦЭМ!$B$39:$B$782,H$155)+'СЕТ СН'!$F$12</f>
        <v>178.42991061999999</v>
      </c>
      <c r="I157" s="36">
        <f>SUMIFS(СВЦЭМ!$E$39:$E$782,СВЦЭМ!$A$39:$A$782,$A157,СВЦЭМ!$B$39:$B$782,I$155)+'СЕТ СН'!$F$12</f>
        <v>169.11932855000001</v>
      </c>
      <c r="J157" s="36">
        <f>SUMIFS(СВЦЭМ!$E$39:$E$782,СВЦЭМ!$A$39:$A$782,$A157,СВЦЭМ!$B$39:$B$782,J$155)+'СЕТ СН'!$F$12</f>
        <v>166.07685699000001</v>
      </c>
      <c r="K157" s="36">
        <f>SUMIFS(СВЦЭМ!$E$39:$E$782,СВЦЭМ!$A$39:$A$782,$A157,СВЦЭМ!$B$39:$B$782,K$155)+'СЕТ СН'!$F$12</f>
        <v>162.73163061</v>
      </c>
      <c r="L157" s="36">
        <f>SUMIFS(СВЦЭМ!$E$39:$E$782,СВЦЭМ!$A$39:$A$782,$A157,СВЦЭМ!$B$39:$B$782,L$155)+'СЕТ СН'!$F$12</f>
        <v>163.06979102</v>
      </c>
      <c r="M157" s="36">
        <f>SUMIFS(СВЦЭМ!$E$39:$E$782,СВЦЭМ!$A$39:$A$782,$A157,СВЦЭМ!$B$39:$B$782,M$155)+'СЕТ СН'!$F$12</f>
        <v>164.52711214000001</v>
      </c>
      <c r="N157" s="36">
        <f>SUMIFS(СВЦЭМ!$E$39:$E$782,СВЦЭМ!$A$39:$A$782,$A157,СВЦЭМ!$B$39:$B$782,N$155)+'СЕТ СН'!$F$12</f>
        <v>165.35460413000001</v>
      </c>
      <c r="O157" s="36">
        <f>SUMIFS(СВЦЭМ!$E$39:$E$782,СВЦЭМ!$A$39:$A$782,$A157,СВЦЭМ!$B$39:$B$782,O$155)+'СЕТ СН'!$F$12</f>
        <v>164.13671360999999</v>
      </c>
      <c r="P157" s="36">
        <f>SUMIFS(СВЦЭМ!$E$39:$E$782,СВЦЭМ!$A$39:$A$782,$A157,СВЦЭМ!$B$39:$B$782,P$155)+'СЕТ СН'!$F$12</f>
        <v>163.96940423000001</v>
      </c>
      <c r="Q157" s="36">
        <f>SUMIFS(СВЦЭМ!$E$39:$E$782,СВЦЭМ!$A$39:$A$782,$A157,СВЦЭМ!$B$39:$B$782,Q$155)+'СЕТ СН'!$F$12</f>
        <v>166.66083492000001</v>
      </c>
      <c r="R157" s="36">
        <f>SUMIFS(СВЦЭМ!$E$39:$E$782,СВЦЭМ!$A$39:$A$782,$A157,СВЦЭМ!$B$39:$B$782,R$155)+'СЕТ СН'!$F$12</f>
        <v>162.23540901999999</v>
      </c>
      <c r="S157" s="36">
        <f>SUMIFS(СВЦЭМ!$E$39:$E$782,СВЦЭМ!$A$39:$A$782,$A157,СВЦЭМ!$B$39:$B$782,S$155)+'СЕТ СН'!$F$12</f>
        <v>161.29417599000001</v>
      </c>
      <c r="T157" s="36">
        <f>SUMIFS(СВЦЭМ!$E$39:$E$782,СВЦЭМ!$A$39:$A$782,$A157,СВЦЭМ!$B$39:$B$782,T$155)+'СЕТ СН'!$F$12</f>
        <v>159.51703810999999</v>
      </c>
      <c r="U157" s="36">
        <f>SUMIFS(СВЦЭМ!$E$39:$E$782,СВЦЭМ!$A$39:$A$782,$A157,СВЦЭМ!$B$39:$B$782,U$155)+'СЕТ СН'!$F$12</f>
        <v>156.68292735</v>
      </c>
      <c r="V157" s="36">
        <f>SUMIFS(СВЦЭМ!$E$39:$E$782,СВЦЭМ!$A$39:$A$782,$A157,СВЦЭМ!$B$39:$B$782,V$155)+'СЕТ СН'!$F$12</f>
        <v>156.87954472999999</v>
      </c>
      <c r="W157" s="36">
        <f>SUMIFS(СВЦЭМ!$E$39:$E$782,СВЦЭМ!$A$39:$A$782,$A157,СВЦЭМ!$B$39:$B$782,W$155)+'СЕТ СН'!$F$12</f>
        <v>158.22359358</v>
      </c>
      <c r="X157" s="36">
        <f>SUMIFS(СВЦЭМ!$E$39:$E$782,СВЦЭМ!$A$39:$A$782,$A157,СВЦЭМ!$B$39:$B$782,X$155)+'СЕТ СН'!$F$12</f>
        <v>165.11572712</v>
      </c>
      <c r="Y157" s="36">
        <f>SUMIFS(СВЦЭМ!$E$39:$E$782,СВЦЭМ!$A$39:$A$782,$A157,СВЦЭМ!$B$39:$B$782,Y$155)+'СЕТ СН'!$F$12</f>
        <v>172.34669310999999</v>
      </c>
    </row>
    <row r="158" spans="1:27" ht="15.75" x14ac:dyDescent="0.2">
      <c r="A158" s="35">
        <f t="shared" ref="A158:A186" si="4">A157+1</f>
        <v>45568</v>
      </c>
      <c r="B158" s="36">
        <f>SUMIFS(СВЦЭМ!$E$39:$E$782,СВЦЭМ!$A$39:$A$782,$A158,СВЦЭМ!$B$39:$B$782,B$155)+'СЕТ СН'!$F$12</f>
        <v>170.26976218999999</v>
      </c>
      <c r="C158" s="36">
        <f>SUMIFS(СВЦЭМ!$E$39:$E$782,СВЦЭМ!$A$39:$A$782,$A158,СВЦЭМ!$B$39:$B$782,C$155)+'СЕТ СН'!$F$12</f>
        <v>175.07178422000001</v>
      </c>
      <c r="D158" s="36">
        <f>SUMIFS(СВЦЭМ!$E$39:$E$782,СВЦЭМ!$A$39:$A$782,$A158,СВЦЭМ!$B$39:$B$782,D$155)+'СЕТ СН'!$F$12</f>
        <v>179.59996889000001</v>
      </c>
      <c r="E158" s="36">
        <f>SUMIFS(СВЦЭМ!$E$39:$E$782,СВЦЭМ!$A$39:$A$782,$A158,СВЦЭМ!$B$39:$B$782,E$155)+'СЕТ СН'!$F$12</f>
        <v>184.65648888999999</v>
      </c>
      <c r="F158" s="36">
        <f>SUMIFS(СВЦЭМ!$E$39:$E$782,СВЦЭМ!$A$39:$A$782,$A158,СВЦЭМ!$B$39:$B$782,F$155)+'СЕТ СН'!$F$12</f>
        <v>182.47929164000001</v>
      </c>
      <c r="G158" s="36">
        <f>SUMIFS(СВЦЭМ!$E$39:$E$782,СВЦЭМ!$A$39:$A$782,$A158,СВЦЭМ!$B$39:$B$782,G$155)+'СЕТ СН'!$F$12</f>
        <v>182.07461649000001</v>
      </c>
      <c r="H158" s="36">
        <f>SUMIFS(СВЦЭМ!$E$39:$E$782,СВЦЭМ!$A$39:$A$782,$A158,СВЦЭМ!$B$39:$B$782,H$155)+'СЕТ СН'!$F$12</f>
        <v>174.39092534</v>
      </c>
      <c r="I158" s="36">
        <f>SUMIFS(СВЦЭМ!$E$39:$E$782,СВЦЭМ!$A$39:$A$782,$A158,СВЦЭМ!$B$39:$B$782,I$155)+'СЕТ СН'!$F$12</f>
        <v>167.00592517000001</v>
      </c>
      <c r="J158" s="36">
        <f>SUMIFS(СВЦЭМ!$E$39:$E$782,СВЦЭМ!$A$39:$A$782,$A158,СВЦЭМ!$B$39:$B$782,J$155)+'СЕТ СН'!$F$12</f>
        <v>163.58883829999999</v>
      </c>
      <c r="K158" s="36">
        <f>SUMIFS(СВЦЭМ!$E$39:$E$782,СВЦЭМ!$A$39:$A$782,$A158,СВЦЭМ!$B$39:$B$782,K$155)+'СЕТ СН'!$F$12</f>
        <v>160.27948978000001</v>
      </c>
      <c r="L158" s="36">
        <f>SUMIFS(СВЦЭМ!$E$39:$E$782,СВЦЭМ!$A$39:$A$782,$A158,СВЦЭМ!$B$39:$B$782,L$155)+'СЕТ СН'!$F$12</f>
        <v>158.74424875</v>
      </c>
      <c r="M158" s="36">
        <f>SUMIFS(СВЦЭМ!$E$39:$E$782,СВЦЭМ!$A$39:$A$782,$A158,СВЦЭМ!$B$39:$B$782,M$155)+'СЕТ СН'!$F$12</f>
        <v>160.57765115999999</v>
      </c>
      <c r="N158" s="36">
        <f>SUMIFS(СВЦЭМ!$E$39:$E$782,СВЦЭМ!$A$39:$A$782,$A158,СВЦЭМ!$B$39:$B$782,N$155)+'СЕТ СН'!$F$12</f>
        <v>163.71946412</v>
      </c>
      <c r="O158" s="36">
        <f>SUMIFS(СВЦЭМ!$E$39:$E$782,СВЦЭМ!$A$39:$A$782,$A158,СВЦЭМ!$B$39:$B$782,O$155)+'СЕТ СН'!$F$12</f>
        <v>161.64737173</v>
      </c>
      <c r="P158" s="36">
        <f>SUMIFS(СВЦЭМ!$E$39:$E$782,СВЦЭМ!$A$39:$A$782,$A158,СВЦЭМ!$B$39:$B$782,P$155)+'СЕТ СН'!$F$12</f>
        <v>161.74732914000001</v>
      </c>
      <c r="Q158" s="36">
        <f>SUMIFS(СВЦЭМ!$E$39:$E$782,СВЦЭМ!$A$39:$A$782,$A158,СВЦЭМ!$B$39:$B$782,Q$155)+'СЕТ СН'!$F$12</f>
        <v>163.47496426999999</v>
      </c>
      <c r="R158" s="36">
        <f>SUMIFS(СВЦЭМ!$E$39:$E$782,СВЦЭМ!$A$39:$A$782,$A158,СВЦЭМ!$B$39:$B$782,R$155)+'СЕТ СН'!$F$12</f>
        <v>163.16065950999999</v>
      </c>
      <c r="S158" s="36">
        <f>SUMIFS(СВЦЭМ!$E$39:$E$782,СВЦЭМ!$A$39:$A$782,$A158,СВЦЭМ!$B$39:$B$782,S$155)+'СЕТ СН'!$F$12</f>
        <v>160.24262899999999</v>
      </c>
      <c r="T158" s="36">
        <f>SUMIFS(СВЦЭМ!$E$39:$E$782,СВЦЭМ!$A$39:$A$782,$A158,СВЦЭМ!$B$39:$B$782,T$155)+'СЕТ СН'!$F$12</f>
        <v>159.11826384</v>
      </c>
      <c r="U158" s="36">
        <f>SUMIFS(СВЦЭМ!$E$39:$E$782,СВЦЭМ!$A$39:$A$782,$A158,СВЦЭМ!$B$39:$B$782,U$155)+'СЕТ СН'!$F$12</f>
        <v>157.05330003</v>
      </c>
      <c r="V158" s="36">
        <f>SUMIFS(СВЦЭМ!$E$39:$E$782,СВЦЭМ!$A$39:$A$782,$A158,СВЦЭМ!$B$39:$B$782,V$155)+'СЕТ СН'!$F$12</f>
        <v>155.34124686999999</v>
      </c>
      <c r="W158" s="36">
        <f>SUMIFS(СВЦЭМ!$E$39:$E$782,СВЦЭМ!$A$39:$A$782,$A158,СВЦЭМ!$B$39:$B$782,W$155)+'СЕТ СН'!$F$12</f>
        <v>159.05823475</v>
      </c>
      <c r="X158" s="36">
        <f>SUMIFS(СВЦЭМ!$E$39:$E$782,СВЦЭМ!$A$39:$A$782,$A158,СВЦЭМ!$B$39:$B$782,X$155)+'СЕТ СН'!$F$12</f>
        <v>165.06242900999999</v>
      </c>
      <c r="Y158" s="36">
        <f>SUMIFS(СВЦЭМ!$E$39:$E$782,СВЦЭМ!$A$39:$A$782,$A158,СВЦЭМ!$B$39:$B$782,Y$155)+'СЕТ СН'!$F$12</f>
        <v>171.76194910999999</v>
      </c>
    </row>
    <row r="159" spans="1:27" ht="15.75" x14ac:dyDescent="0.2">
      <c r="A159" s="35">
        <f t="shared" si="4"/>
        <v>45569</v>
      </c>
      <c r="B159" s="36">
        <f>SUMIFS(СВЦЭМ!$E$39:$E$782,СВЦЭМ!$A$39:$A$782,$A159,СВЦЭМ!$B$39:$B$782,B$155)+'СЕТ СН'!$F$12</f>
        <v>178.91113824000001</v>
      </c>
      <c r="C159" s="36">
        <f>SUMIFS(СВЦЭМ!$E$39:$E$782,СВЦЭМ!$A$39:$A$782,$A159,СВЦЭМ!$B$39:$B$782,C$155)+'СЕТ СН'!$F$12</f>
        <v>184.43160344</v>
      </c>
      <c r="D159" s="36">
        <f>SUMIFS(СВЦЭМ!$E$39:$E$782,СВЦЭМ!$A$39:$A$782,$A159,СВЦЭМ!$B$39:$B$782,D$155)+'СЕТ СН'!$F$12</f>
        <v>186.797417</v>
      </c>
      <c r="E159" s="36">
        <f>SUMIFS(СВЦЭМ!$E$39:$E$782,СВЦЭМ!$A$39:$A$782,$A159,СВЦЭМ!$B$39:$B$782,E$155)+'СЕТ СН'!$F$12</f>
        <v>189.64793349999999</v>
      </c>
      <c r="F159" s="36">
        <f>SUMIFS(СВЦЭМ!$E$39:$E$782,СВЦЭМ!$A$39:$A$782,$A159,СВЦЭМ!$B$39:$B$782,F$155)+'СЕТ СН'!$F$12</f>
        <v>190.21386874999999</v>
      </c>
      <c r="G159" s="36">
        <f>SUMIFS(СВЦЭМ!$E$39:$E$782,СВЦЭМ!$A$39:$A$782,$A159,СВЦЭМ!$B$39:$B$782,G$155)+'СЕТ СН'!$F$12</f>
        <v>184.92342639</v>
      </c>
      <c r="H159" s="36">
        <f>SUMIFS(СВЦЭМ!$E$39:$E$782,СВЦЭМ!$A$39:$A$782,$A159,СВЦЭМ!$B$39:$B$782,H$155)+'СЕТ СН'!$F$12</f>
        <v>177.58895561</v>
      </c>
      <c r="I159" s="36">
        <f>SUMIFS(СВЦЭМ!$E$39:$E$782,СВЦЭМ!$A$39:$A$782,$A159,СВЦЭМ!$B$39:$B$782,I$155)+'СЕТ СН'!$F$12</f>
        <v>169.38914763</v>
      </c>
      <c r="J159" s="36">
        <f>SUMIFS(СВЦЭМ!$E$39:$E$782,СВЦЭМ!$A$39:$A$782,$A159,СВЦЭМ!$B$39:$B$782,J$155)+'СЕТ СН'!$F$12</f>
        <v>163.22032325999999</v>
      </c>
      <c r="K159" s="36">
        <f>SUMIFS(СВЦЭМ!$E$39:$E$782,СВЦЭМ!$A$39:$A$782,$A159,СВЦЭМ!$B$39:$B$782,K$155)+'СЕТ СН'!$F$12</f>
        <v>160.34485247000001</v>
      </c>
      <c r="L159" s="36">
        <f>SUMIFS(СВЦЭМ!$E$39:$E$782,СВЦЭМ!$A$39:$A$782,$A159,СВЦЭМ!$B$39:$B$782,L$155)+'СЕТ СН'!$F$12</f>
        <v>158.16315291999999</v>
      </c>
      <c r="M159" s="36">
        <f>SUMIFS(СВЦЭМ!$E$39:$E$782,СВЦЭМ!$A$39:$A$782,$A159,СВЦЭМ!$B$39:$B$782,M$155)+'СЕТ СН'!$F$12</f>
        <v>160.66934709</v>
      </c>
      <c r="N159" s="36">
        <f>SUMIFS(СВЦЭМ!$E$39:$E$782,СВЦЭМ!$A$39:$A$782,$A159,СВЦЭМ!$B$39:$B$782,N$155)+'СЕТ СН'!$F$12</f>
        <v>165.45238499999999</v>
      </c>
      <c r="O159" s="36">
        <f>SUMIFS(СВЦЭМ!$E$39:$E$782,СВЦЭМ!$A$39:$A$782,$A159,СВЦЭМ!$B$39:$B$782,O$155)+'СЕТ СН'!$F$12</f>
        <v>163.83950908</v>
      </c>
      <c r="P159" s="36">
        <f>SUMIFS(СВЦЭМ!$E$39:$E$782,СВЦЭМ!$A$39:$A$782,$A159,СВЦЭМ!$B$39:$B$782,P$155)+'СЕТ СН'!$F$12</f>
        <v>161.95685649999999</v>
      </c>
      <c r="Q159" s="36">
        <f>SUMIFS(СВЦЭМ!$E$39:$E$782,СВЦЭМ!$A$39:$A$782,$A159,СВЦЭМ!$B$39:$B$782,Q$155)+'СЕТ СН'!$F$12</f>
        <v>164.06226935999999</v>
      </c>
      <c r="R159" s="36">
        <f>SUMIFS(СВЦЭМ!$E$39:$E$782,СВЦЭМ!$A$39:$A$782,$A159,СВЦЭМ!$B$39:$B$782,R$155)+'СЕТ СН'!$F$12</f>
        <v>164.25867706</v>
      </c>
      <c r="S159" s="36">
        <f>SUMIFS(СВЦЭМ!$E$39:$E$782,СВЦЭМ!$A$39:$A$782,$A159,СВЦЭМ!$B$39:$B$782,S$155)+'СЕТ СН'!$F$12</f>
        <v>161.79349483999999</v>
      </c>
      <c r="T159" s="36">
        <f>SUMIFS(СВЦЭМ!$E$39:$E$782,СВЦЭМ!$A$39:$A$782,$A159,СВЦЭМ!$B$39:$B$782,T$155)+'СЕТ СН'!$F$12</f>
        <v>158.53385084000001</v>
      </c>
      <c r="U159" s="36">
        <f>SUMIFS(СВЦЭМ!$E$39:$E$782,СВЦЭМ!$A$39:$A$782,$A159,СВЦЭМ!$B$39:$B$782,U$155)+'СЕТ СН'!$F$12</f>
        <v>153.73206263</v>
      </c>
      <c r="V159" s="36">
        <f>SUMIFS(СВЦЭМ!$E$39:$E$782,СВЦЭМ!$A$39:$A$782,$A159,СВЦЭМ!$B$39:$B$782,V$155)+'СЕТ СН'!$F$12</f>
        <v>153.98734278000001</v>
      </c>
      <c r="W159" s="36">
        <f>SUMIFS(СВЦЭМ!$E$39:$E$782,СВЦЭМ!$A$39:$A$782,$A159,СВЦЭМ!$B$39:$B$782,W$155)+'СЕТ СН'!$F$12</f>
        <v>156.83475680000001</v>
      </c>
      <c r="X159" s="36">
        <f>SUMIFS(СВЦЭМ!$E$39:$E$782,СВЦЭМ!$A$39:$A$782,$A159,СВЦЭМ!$B$39:$B$782,X$155)+'СЕТ СН'!$F$12</f>
        <v>162.54609436000001</v>
      </c>
      <c r="Y159" s="36">
        <f>SUMIFS(СВЦЭМ!$E$39:$E$782,СВЦЭМ!$A$39:$A$782,$A159,СВЦЭМ!$B$39:$B$782,Y$155)+'СЕТ СН'!$F$12</f>
        <v>170.14029876000001</v>
      </c>
    </row>
    <row r="160" spans="1:27" ht="15.75" x14ac:dyDescent="0.2">
      <c r="A160" s="35">
        <f t="shared" si="4"/>
        <v>45570</v>
      </c>
      <c r="B160" s="36">
        <f>SUMIFS(СВЦЭМ!$E$39:$E$782,СВЦЭМ!$A$39:$A$782,$A160,СВЦЭМ!$B$39:$B$782,B$155)+'СЕТ СН'!$F$12</f>
        <v>190.71777384000001</v>
      </c>
      <c r="C160" s="36">
        <f>SUMIFS(СВЦЭМ!$E$39:$E$782,СВЦЭМ!$A$39:$A$782,$A160,СВЦЭМ!$B$39:$B$782,C$155)+'СЕТ СН'!$F$12</f>
        <v>190.34358975000001</v>
      </c>
      <c r="D160" s="36">
        <f>SUMIFS(СВЦЭМ!$E$39:$E$782,СВЦЭМ!$A$39:$A$782,$A160,СВЦЭМ!$B$39:$B$782,D$155)+'СЕТ СН'!$F$12</f>
        <v>194.93571652</v>
      </c>
      <c r="E160" s="36">
        <f>SUMIFS(СВЦЭМ!$E$39:$E$782,СВЦЭМ!$A$39:$A$782,$A160,СВЦЭМ!$B$39:$B$782,E$155)+'СЕТ СН'!$F$12</f>
        <v>195.38865412000001</v>
      </c>
      <c r="F160" s="36">
        <f>SUMIFS(СВЦЭМ!$E$39:$E$782,СВЦЭМ!$A$39:$A$782,$A160,СВЦЭМ!$B$39:$B$782,F$155)+'СЕТ СН'!$F$12</f>
        <v>194.83746221999999</v>
      </c>
      <c r="G160" s="36">
        <f>SUMIFS(СВЦЭМ!$E$39:$E$782,СВЦЭМ!$A$39:$A$782,$A160,СВЦЭМ!$B$39:$B$782,G$155)+'СЕТ СН'!$F$12</f>
        <v>195.09255213</v>
      </c>
      <c r="H160" s="36">
        <f>SUMIFS(СВЦЭМ!$E$39:$E$782,СВЦЭМ!$A$39:$A$782,$A160,СВЦЭМ!$B$39:$B$782,H$155)+'СЕТ СН'!$F$12</f>
        <v>188.99179255999999</v>
      </c>
      <c r="I160" s="36">
        <f>SUMIFS(СВЦЭМ!$E$39:$E$782,СВЦЭМ!$A$39:$A$782,$A160,СВЦЭМ!$B$39:$B$782,I$155)+'СЕТ СН'!$F$12</f>
        <v>182.07527399</v>
      </c>
      <c r="J160" s="36">
        <f>SUMIFS(СВЦЭМ!$E$39:$E$782,СВЦЭМ!$A$39:$A$782,$A160,СВЦЭМ!$B$39:$B$782,J$155)+'СЕТ СН'!$F$12</f>
        <v>171.16609364000001</v>
      </c>
      <c r="K160" s="36">
        <f>SUMIFS(СВЦЭМ!$E$39:$E$782,СВЦЭМ!$A$39:$A$782,$A160,СВЦЭМ!$B$39:$B$782,K$155)+'СЕТ СН'!$F$12</f>
        <v>162.42480287999999</v>
      </c>
      <c r="L160" s="36">
        <f>SUMIFS(СВЦЭМ!$E$39:$E$782,СВЦЭМ!$A$39:$A$782,$A160,СВЦЭМ!$B$39:$B$782,L$155)+'СЕТ СН'!$F$12</f>
        <v>160.99366782999999</v>
      </c>
      <c r="M160" s="36">
        <f>SUMIFS(СВЦЭМ!$E$39:$E$782,СВЦЭМ!$A$39:$A$782,$A160,СВЦЭМ!$B$39:$B$782,M$155)+'СЕТ СН'!$F$12</f>
        <v>162.41285923999999</v>
      </c>
      <c r="N160" s="36">
        <f>SUMIFS(СВЦЭМ!$E$39:$E$782,СВЦЭМ!$A$39:$A$782,$A160,СВЦЭМ!$B$39:$B$782,N$155)+'СЕТ СН'!$F$12</f>
        <v>163.15684487999999</v>
      </c>
      <c r="O160" s="36">
        <f>SUMIFS(СВЦЭМ!$E$39:$E$782,СВЦЭМ!$A$39:$A$782,$A160,СВЦЭМ!$B$39:$B$782,O$155)+'СЕТ СН'!$F$12</f>
        <v>164.83820975</v>
      </c>
      <c r="P160" s="36">
        <f>SUMIFS(СВЦЭМ!$E$39:$E$782,СВЦЭМ!$A$39:$A$782,$A160,СВЦЭМ!$B$39:$B$782,P$155)+'СЕТ СН'!$F$12</f>
        <v>166.13287955999999</v>
      </c>
      <c r="Q160" s="36">
        <f>SUMIFS(СВЦЭМ!$E$39:$E$782,СВЦЭМ!$A$39:$A$782,$A160,СВЦЭМ!$B$39:$B$782,Q$155)+'СЕТ СН'!$F$12</f>
        <v>165.14545805</v>
      </c>
      <c r="R160" s="36">
        <f>SUMIFS(СВЦЭМ!$E$39:$E$782,СВЦЭМ!$A$39:$A$782,$A160,СВЦЭМ!$B$39:$B$782,R$155)+'СЕТ СН'!$F$12</f>
        <v>166.33397998999999</v>
      </c>
      <c r="S160" s="36">
        <f>SUMIFS(СВЦЭМ!$E$39:$E$782,СВЦЭМ!$A$39:$A$782,$A160,СВЦЭМ!$B$39:$B$782,S$155)+'СЕТ СН'!$F$12</f>
        <v>164.55291159999999</v>
      </c>
      <c r="T160" s="36">
        <f>SUMIFS(СВЦЭМ!$E$39:$E$782,СВЦЭМ!$A$39:$A$782,$A160,СВЦЭМ!$B$39:$B$782,T$155)+'СЕТ СН'!$F$12</f>
        <v>163.11629998999999</v>
      </c>
      <c r="U160" s="36">
        <f>SUMIFS(СВЦЭМ!$E$39:$E$782,СВЦЭМ!$A$39:$A$782,$A160,СВЦЭМ!$B$39:$B$782,U$155)+'СЕТ СН'!$F$12</f>
        <v>159.00389480000001</v>
      </c>
      <c r="V160" s="36">
        <f>SUMIFS(СВЦЭМ!$E$39:$E$782,СВЦЭМ!$A$39:$A$782,$A160,СВЦЭМ!$B$39:$B$782,V$155)+'СЕТ СН'!$F$12</f>
        <v>158.46529913000001</v>
      </c>
      <c r="W160" s="36">
        <f>SUMIFS(СВЦЭМ!$E$39:$E$782,СВЦЭМ!$A$39:$A$782,$A160,СВЦЭМ!$B$39:$B$782,W$155)+'СЕТ СН'!$F$12</f>
        <v>162.32330942999999</v>
      </c>
      <c r="X160" s="36">
        <f>SUMIFS(СВЦЭМ!$E$39:$E$782,СВЦЭМ!$A$39:$A$782,$A160,СВЦЭМ!$B$39:$B$782,X$155)+'СЕТ СН'!$F$12</f>
        <v>169.46551237</v>
      </c>
      <c r="Y160" s="36">
        <f>SUMIFS(СВЦЭМ!$E$39:$E$782,СВЦЭМ!$A$39:$A$782,$A160,СВЦЭМ!$B$39:$B$782,Y$155)+'СЕТ СН'!$F$12</f>
        <v>174.62571937000001</v>
      </c>
    </row>
    <row r="161" spans="1:25" ht="15.75" x14ac:dyDescent="0.2">
      <c r="A161" s="35">
        <f t="shared" si="4"/>
        <v>45571</v>
      </c>
      <c r="B161" s="36">
        <f>SUMIFS(СВЦЭМ!$E$39:$E$782,СВЦЭМ!$A$39:$A$782,$A161,СВЦЭМ!$B$39:$B$782,B$155)+'СЕТ СН'!$F$12</f>
        <v>182.71686584</v>
      </c>
      <c r="C161" s="36">
        <f>SUMIFS(СВЦЭМ!$E$39:$E$782,СВЦЭМ!$A$39:$A$782,$A161,СВЦЭМ!$B$39:$B$782,C$155)+'СЕТ СН'!$F$12</f>
        <v>189.09044467999999</v>
      </c>
      <c r="D161" s="36">
        <f>SUMIFS(СВЦЭМ!$E$39:$E$782,СВЦЭМ!$A$39:$A$782,$A161,СВЦЭМ!$B$39:$B$782,D$155)+'СЕТ СН'!$F$12</f>
        <v>199.44431736999999</v>
      </c>
      <c r="E161" s="36">
        <f>SUMIFS(СВЦЭМ!$E$39:$E$782,СВЦЭМ!$A$39:$A$782,$A161,СВЦЭМ!$B$39:$B$782,E$155)+'СЕТ СН'!$F$12</f>
        <v>194.09826136000001</v>
      </c>
      <c r="F161" s="36">
        <f>SUMIFS(СВЦЭМ!$E$39:$E$782,СВЦЭМ!$A$39:$A$782,$A161,СВЦЭМ!$B$39:$B$782,F$155)+'СЕТ СН'!$F$12</f>
        <v>189.20567377</v>
      </c>
      <c r="G161" s="36">
        <f>SUMIFS(СВЦЭМ!$E$39:$E$782,СВЦЭМ!$A$39:$A$782,$A161,СВЦЭМ!$B$39:$B$782,G$155)+'СЕТ СН'!$F$12</f>
        <v>186.05093507000001</v>
      </c>
      <c r="H161" s="36">
        <f>SUMIFS(СВЦЭМ!$E$39:$E$782,СВЦЭМ!$A$39:$A$782,$A161,СВЦЭМ!$B$39:$B$782,H$155)+'СЕТ СН'!$F$12</f>
        <v>183.18213913</v>
      </c>
      <c r="I161" s="36">
        <f>SUMIFS(СВЦЭМ!$E$39:$E$782,СВЦЭМ!$A$39:$A$782,$A161,СВЦЭМ!$B$39:$B$782,I$155)+'СЕТ СН'!$F$12</f>
        <v>178.31353282000001</v>
      </c>
      <c r="J161" s="36">
        <f>SUMIFS(СВЦЭМ!$E$39:$E$782,СВЦЭМ!$A$39:$A$782,$A161,СВЦЭМ!$B$39:$B$782,J$155)+'СЕТ СН'!$F$12</f>
        <v>165.95999304</v>
      </c>
      <c r="K161" s="36">
        <f>SUMIFS(СВЦЭМ!$E$39:$E$782,СВЦЭМ!$A$39:$A$782,$A161,СВЦЭМ!$B$39:$B$782,K$155)+'СЕТ СН'!$F$12</f>
        <v>158.10649608</v>
      </c>
      <c r="L161" s="36">
        <f>SUMIFS(СВЦЭМ!$E$39:$E$782,СВЦЭМ!$A$39:$A$782,$A161,СВЦЭМ!$B$39:$B$782,L$155)+'СЕТ СН'!$F$12</f>
        <v>155.85302625</v>
      </c>
      <c r="M161" s="36">
        <f>SUMIFS(СВЦЭМ!$E$39:$E$782,СВЦЭМ!$A$39:$A$782,$A161,СВЦЭМ!$B$39:$B$782,M$155)+'СЕТ СН'!$F$12</f>
        <v>156.91876945999999</v>
      </c>
      <c r="N161" s="36">
        <f>SUMIFS(СВЦЭМ!$E$39:$E$782,СВЦЭМ!$A$39:$A$782,$A161,СВЦЭМ!$B$39:$B$782,N$155)+'СЕТ СН'!$F$12</f>
        <v>158.53947894000001</v>
      </c>
      <c r="O161" s="36">
        <f>SUMIFS(СВЦЭМ!$E$39:$E$782,СВЦЭМ!$A$39:$A$782,$A161,СВЦЭМ!$B$39:$B$782,O$155)+'СЕТ СН'!$F$12</f>
        <v>161.0903228</v>
      </c>
      <c r="P161" s="36">
        <f>SUMIFS(СВЦЭМ!$E$39:$E$782,СВЦЭМ!$A$39:$A$782,$A161,СВЦЭМ!$B$39:$B$782,P$155)+'СЕТ СН'!$F$12</f>
        <v>161.99395423000001</v>
      </c>
      <c r="Q161" s="36">
        <f>SUMIFS(СВЦЭМ!$E$39:$E$782,СВЦЭМ!$A$39:$A$782,$A161,СВЦЭМ!$B$39:$B$782,Q$155)+'СЕТ СН'!$F$12</f>
        <v>163.1605347</v>
      </c>
      <c r="R161" s="36">
        <f>SUMIFS(СВЦЭМ!$E$39:$E$782,СВЦЭМ!$A$39:$A$782,$A161,СВЦЭМ!$B$39:$B$782,R$155)+'СЕТ СН'!$F$12</f>
        <v>162.63677761</v>
      </c>
      <c r="S161" s="36">
        <f>SUMIFS(СВЦЭМ!$E$39:$E$782,СВЦЭМ!$A$39:$A$782,$A161,СВЦЭМ!$B$39:$B$782,S$155)+'СЕТ СН'!$F$12</f>
        <v>160.48635300999999</v>
      </c>
      <c r="T161" s="36">
        <f>SUMIFS(СВЦЭМ!$E$39:$E$782,СВЦЭМ!$A$39:$A$782,$A161,СВЦЭМ!$B$39:$B$782,T$155)+'СЕТ СН'!$F$12</f>
        <v>161.02582186000001</v>
      </c>
      <c r="U161" s="36">
        <f>SUMIFS(СВЦЭМ!$E$39:$E$782,СВЦЭМ!$A$39:$A$782,$A161,СВЦЭМ!$B$39:$B$782,U$155)+'СЕТ СН'!$F$12</f>
        <v>154.83825759999999</v>
      </c>
      <c r="V161" s="36">
        <f>SUMIFS(СВЦЭМ!$E$39:$E$782,СВЦЭМ!$A$39:$A$782,$A161,СВЦЭМ!$B$39:$B$782,V$155)+'СЕТ СН'!$F$12</f>
        <v>155.13192554</v>
      </c>
      <c r="W161" s="36">
        <f>SUMIFS(СВЦЭМ!$E$39:$E$782,СВЦЭМ!$A$39:$A$782,$A161,СВЦЭМ!$B$39:$B$782,W$155)+'СЕТ СН'!$F$12</f>
        <v>156.42559080000001</v>
      </c>
      <c r="X161" s="36">
        <f>SUMIFS(СВЦЭМ!$E$39:$E$782,СВЦЭМ!$A$39:$A$782,$A161,СВЦЭМ!$B$39:$B$782,X$155)+'СЕТ СН'!$F$12</f>
        <v>163.55599975999999</v>
      </c>
      <c r="Y161" s="36">
        <f>SUMIFS(СВЦЭМ!$E$39:$E$782,СВЦЭМ!$A$39:$A$782,$A161,СВЦЭМ!$B$39:$B$782,Y$155)+'СЕТ СН'!$F$12</f>
        <v>171.87236951</v>
      </c>
    </row>
    <row r="162" spans="1:25" ht="15.75" x14ac:dyDescent="0.2">
      <c r="A162" s="35">
        <f t="shared" si="4"/>
        <v>45572</v>
      </c>
      <c r="B162" s="36">
        <f>SUMIFS(СВЦЭМ!$E$39:$E$782,СВЦЭМ!$A$39:$A$782,$A162,СВЦЭМ!$B$39:$B$782,B$155)+'СЕТ СН'!$F$12</f>
        <v>170.85522841</v>
      </c>
      <c r="C162" s="36">
        <f>SUMIFS(СВЦЭМ!$E$39:$E$782,СВЦЭМ!$A$39:$A$782,$A162,СВЦЭМ!$B$39:$B$782,C$155)+'СЕТ СН'!$F$12</f>
        <v>177.83394935999999</v>
      </c>
      <c r="D162" s="36">
        <f>SUMIFS(СВЦЭМ!$E$39:$E$782,СВЦЭМ!$A$39:$A$782,$A162,СВЦЭМ!$B$39:$B$782,D$155)+'СЕТ СН'!$F$12</f>
        <v>183.94180929000001</v>
      </c>
      <c r="E162" s="36">
        <f>SUMIFS(СВЦЭМ!$E$39:$E$782,СВЦЭМ!$A$39:$A$782,$A162,СВЦЭМ!$B$39:$B$782,E$155)+'СЕТ СН'!$F$12</f>
        <v>181.49777979999999</v>
      </c>
      <c r="F162" s="36">
        <f>SUMIFS(СВЦЭМ!$E$39:$E$782,СВЦЭМ!$A$39:$A$782,$A162,СВЦЭМ!$B$39:$B$782,F$155)+'СЕТ СН'!$F$12</f>
        <v>182.18483710999999</v>
      </c>
      <c r="G162" s="36">
        <f>SUMIFS(СВЦЭМ!$E$39:$E$782,СВЦЭМ!$A$39:$A$782,$A162,СВЦЭМ!$B$39:$B$782,G$155)+'СЕТ СН'!$F$12</f>
        <v>179.77082831999999</v>
      </c>
      <c r="H162" s="36">
        <f>SUMIFS(СВЦЭМ!$E$39:$E$782,СВЦЭМ!$A$39:$A$782,$A162,СВЦЭМ!$B$39:$B$782,H$155)+'СЕТ СН'!$F$12</f>
        <v>172.59662642000001</v>
      </c>
      <c r="I162" s="36">
        <f>SUMIFS(СВЦЭМ!$E$39:$E$782,СВЦЭМ!$A$39:$A$782,$A162,СВЦЭМ!$B$39:$B$782,I$155)+'СЕТ СН'!$F$12</f>
        <v>162.92764170999999</v>
      </c>
      <c r="J162" s="36">
        <f>SUMIFS(СВЦЭМ!$E$39:$E$782,СВЦЭМ!$A$39:$A$782,$A162,СВЦЭМ!$B$39:$B$782,J$155)+'СЕТ СН'!$F$12</f>
        <v>160.02709601000001</v>
      </c>
      <c r="K162" s="36">
        <f>SUMIFS(СВЦЭМ!$E$39:$E$782,СВЦЭМ!$A$39:$A$782,$A162,СВЦЭМ!$B$39:$B$782,K$155)+'СЕТ СН'!$F$12</f>
        <v>155.46948171</v>
      </c>
      <c r="L162" s="36">
        <f>SUMIFS(СВЦЭМ!$E$39:$E$782,СВЦЭМ!$A$39:$A$782,$A162,СВЦЭМ!$B$39:$B$782,L$155)+'СЕТ СН'!$F$12</f>
        <v>154.88848038</v>
      </c>
      <c r="M162" s="36">
        <f>SUMIFS(СВЦЭМ!$E$39:$E$782,СВЦЭМ!$A$39:$A$782,$A162,СВЦЭМ!$B$39:$B$782,M$155)+'СЕТ СН'!$F$12</f>
        <v>160.62967673</v>
      </c>
      <c r="N162" s="36">
        <f>SUMIFS(СВЦЭМ!$E$39:$E$782,СВЦЭМ!$A$39:$A$782,$A162,СВЦЭМ!$B$39:$B$782,N$155)+'СЕТ СН'!$F$12</f>
        <v>160.98658470999999</v>
      </c>
      <c r="O162" s="36">
        <f>SUMIFS(СВЦЭМ!$E$39:$E$782,СВЦЭМ!$A$39:$A$782,$A162,СВЦЭМ!$B$39:$B$782,O$155)+'СЕТ СН'!$F$12</f>
        <v>160.02009541000001</v>
      </c>
      <c r="P162" s="36">
        <f>SUMIFS(СВЦЭМ!$E$39:$E$782,СВЦЭМ!$A$39:$A$782,$A162,СВЦЭМ!$B$39:$B$782,P$155)+'СЕТ СН'!$F$12</f>
        <v>160.11975476000001</v>
      </c>
      <c r="Q162" s="36">
        <f>SUMIFS(СВЦЭМ!$E$39:$E$782,СВЦЭМ!$A$39:$A$782,$A162,СВЦЭМ!$B$39:$B$782,Q$155)+'СЕТ СН'!$F$12</f>
        <v>163.30393720999999</v>
      </c>
      <c r="R162" s="36">
        <f>SUMIFS(СВЦЭМ!$E$39:$E$782,СВЦЭМ!$A$39:$A$782,$A162,СВЦЭМ!$B$39:$B$782,R$155)+'СЕТ СН'!$F$12</f>
        <v>161.75558063</v>
      </c>
      <c r="S162" s="36">
        <f>SUMIFS(СВЦЭМ!$E$39:$E$782,СВЦЭМ!$A$39:$A$782,$A162,СВЦЭМ!$B$39:$B$782,S$155)+'СЕТ СН'!$F$12</f>
        <v>157.83603117999999</v>
      </c>
      <c r="T162" s="36">
        <f>SUMIFS(СВЦЭМ!$E$39:$E$782,СВЦЭМ!$A$39:$A$782,$A162,СВЦЭМ!$B$39:$B$782,T$155)+'СЕТ СН'!$F$12</f>
        <v>154.90282852999999</v>
      </c>
      <c r="U162" s="36">
        <f>SUMIFS(СВЦЭМ!$E$39:$E$782,СВЦЭМ!$A$39:$A$782,$A162,СВЦЭМ!$B$39:$B$782,U$155)+'СЕТ СН'!$F$12</f>
        <v>148.25936454999999</v>
      </c>
      <c r="V162" s="36">
        <f>SUMIFS(СВЦЭМ!$E$39:$E$782,СВЦЭМ!$A$39:$A$782,$A162,СВЦЭМ!$B$39:$B$782,V$155)+'СЕТ СН'!$F$12</f>
        <v>149.74994975999999</v>
      </c>
      <c r="W162" s="36">
        <f>SUMIFS(СВЦЭМ!$E$39:$E$782,СВЦЭМ!$A$39:$A$782,$A162,СВЦЭМ!$B$39:$B$782,W$155)+'СЕТ СН'!$F$12</f>
        <v>152.32833285000001</v>
      </c>
      <c r="X162" s="36">
        <f>SUMIFS(СВЦЭМ!$E$39:$E$782,СВЦЭМ!$A$39:$A$782,$A162,СВЦЭМ!$B$39:$B$782,X$155)+'СЕТ СН'!$F$12</f>
        <v>160.13163126000001</v>
      </c>
      <c r="Y162" s="36">
        <f>SUMIFS(СВЦЭМ!$E$39:$E$782,СВЦЭМ!$A$39:$A$782,$A162,СВЦЭМ!$B$39:$B$782,Y$155)+'СЕТ СН'!$F$12</f>
        <v>164.31497032999999</v>
      </c>
    </row>
    <row r="163" spans="1:25" ht="15.75" x14ac:dyDescent="0.2">
      <c r="A163" s="35">
        <f t="shared" si="4"/>
        <v>45573</v>
      </c>
      <c r="B163" s="36">
        <f>SUMIFS(СВЦЭМ!$E$39:$E$782,СВЦЭМ!$A$39:$A$782,$A163,СВЦЭМ!$B$39:$B$782,B$155)+'СЕТ СН'!$F$12</f>
        <v>175.42832225999999</v>
      </c>
      <c r="C163" s="36">
        <f>SUMIFS(СВЦЭМ!$E$39:$E$782,СВЦЭМ!$A$39:$A$782,$A163,СВЦЭМ!$B$39:$B$782,C$155)+'СЕТ СН'!$F$12</f>
        <v>181.36340403</v>
      </c>
      <c r="D163" s="36">
        <f>SUMIFS(СВЦЭМ!$E$39:$E$782,СВЦЭМ!$A$39:$A$782,$A163,СВЦЭМ!$B$39:$B$782,D$155)+'СЕТ СН'!$F$12</f>
        <v>183.82053705999999</v>
      </c>
      <c r="E163" s="36">
        <f>SUMIFS(СВЦЭМ!$E$39:$E$782,СВЦЭМ!$A$39:$A$782,$A163,СВЦЭМ!$B$39:$B$782,E$155)+'СЕТ СН'!$F$12</f>
        <v>183.06045946</v>
      </c>
      <c r="F163" s="36">
        <f>SUMIFS(СВЦЭМ!$E$39:$E$782,СВЦЭМ!$A$39:$A$782,$A163,СВЦЭМ!$B$39:$B$782,F$155)+'СЕТ СН'!$F$12</f>
        <v>182.94108317999999</v>
      </c>
      <c r="G163" s="36">
        <f>SUMIFS(СВЦЭМ!$E$39:$E$782,СВЦЭМ!$A$39:$A$782,$A163,СВЦЭМ!$B$39:$B$782,G$155)+'СЕТ СН'!$F$12</f>
        <v>180.69307724999999</v>
      </c>
      <c r="H163" s="36">
        <f>SUMIFS(СВЦЭМ!$E$39:$E$782,СВЦЭМ!$A$39:$A$782,$A163,СВЦЭМ!$B$39:$B$782,H$155)+'СЕТ СН'!$F$12</f>
        <v>173.55429654</v>
      </c>
      <c r="I163" s="36">
        <f>SUMIFS(СВЦЭМ!$E$39:$E$782,СВЦЭМ!$A$39:$A$782,$A163,СВЦЭМ!$B$39:$B$782,I$155)+'СЕТ СН'!$F$12</f>
        <v>160.12949166000001</v>
      </c>
      <c r="J163" s="36">
        <f>SUMIFS(СВЦЭМ!$E$39:$E$782,СВЦЭМ!$A$39:$A$782,$A163,СВЦЭМ!$B$39:$B$782,J$155)+'СЕТ СН'!$F$12</f>
        <v>156.19735750999999</v>
      </c>
      <c r="K163" s="36">
        <f>SUMIFS(СВЦЭМ!$E$39:$E$782,СВЦЭМ!$A$39:$A$782,$A163,СВЦЭМ!$B$39:$B$782,K$155)+'СЕТ СН'!$F$12</f>
        <v>158.22084634000001</v>
      </c>
      <c r="L163" s="36">
        <f>SUMIFS(СВЦЭМ!$E$39:$E$782,СВЦЭМ!$A$39:$A$782,$A163,СВЦЭМ!$B$39:$B$782,L$155)+'СЕТ СН'!$F$12</f>
        <v>153.26030514000001</v>
      </c>
      <c r="M163" s="36">
        <f>SUMIFS(СВЦЭМ!$E$39:$E$782,СВЦЭМ!$A$39:$A$782,$A163,СВЦЭМ!$B$39:$B$782,M$155)+'СЕТ СН'!$F$12</f>
        <v>154.98093385000001</v>
      </c>
      <c r="N163" s="36">
        <f>SUMIFS(СВЦЭМ!$E$39:$E$782,СВЦЭМ!$A$39:$A$782,$A163,СВЦЭМ!$B$39:$B$782,N$155)+'СЕТ СН'!$F$12</f>
        <v>157.82054989</v>
      </c>
      <c r="O163" s="36">
        <f>SUMIFS(СВЦЭМ!$E$39:$E$782,СВЦЭМ!$A$39:$A$782,$A163,СВЦЭМ!$B$39:$B$782,O$155)+'СЕТ СН'!$F$12</f>
        <v>154.98852678</v>
      </c>
      <c r="P163" s="36">
        <f>SUMIFS(СВЦЭМ!$E$39:$E$782,СВЦЭМ!$A$39:$A$782,$A163,СВЦЭМ!$B$39:$B$782,P$155)+'СЕТ СН'!$F$12</f>
        <v>156.05805894</v>
      </c>
      <c r="Q163" s="36">
        <f>SUMIFS(СВЦЭМ!$E$39:$E$782,СВЦЭМ!$A$39:$A$782,$A163,СВЦЭМ!$B$39:$B$782,Q$155)+'СЕТ СН'!$F$12</f>
        <v>159.05111411999999</v>
      </c>
      <c r="R163" s="36">
        <f>SUMIFS(СВЦЭМ!$E$39:$E$782,СВЦЭМ!$A$39:$A$782,$A163,СВЦЭМ!$B$39:$B$782,R$155)+'СЕТ СН'!$F$12</f>
        <v>158.42703347</v>
      </c>
      <c r="S163" s="36">
        <f>SUMIFS(СВЦЭМ!$E$39:$E$782,СВЦЭМ!$A$39:$A$782,$A163,СВЦЭМ!$B$39:$B$782,S$155)+'СЕТ СН'!$F$12</f>
        <v>156.49078066000001</v>
      </c>
      <c r="T163" s="36">
        <f>SUMIFS(СВЦЭМ!$E$39:$E$782,СВЦЭМ!$A$39:$A$782,$A163,СВЦЭМ!$B$39:$B$782,T$155)+'СЕТ СН'!$F$12</f>
        <v>154.81973447999999</v>
      </c>
      <c r="U163" s="36">
        <f>SUMIFS(СВЦЭМ!$E$39:$E$782,СВЦЭМ!$A$39:$A$782,$A163,СВЦЭМ!$B$39:$B$782,U$155)+'СЕТ СН'!$F$12</f>
        <v>152.32693366999999</v>
      </c>
      <c r="V163" s="36">
        <f>SUMIFS(СВЦЭМ!$E$39:$E$782,СВЦЭМ!$A$39:$A$782,$A163,СВЦЭМ!$B$39:$B$782,V$155)+'СЕТ СН'!$F$12</f>
        <v>152.19124746</v>
      </c>
      <c r="W163" s="36">
        <f>SUMIFS(СВЦЭМ!$E$39:$E$782,СВЦЭМ!$A$39:$A$782,$A163,СВЦЭМ!$B$39:$B$782,W$155)+'СЕТ СН'!$F$12</f>
        <v>155.33071043999999</v>
      </c>
      <c r="X163" s="36">
        <f>SUMIFS(СВЦЭМ!$E$39:$E$782,СВЦЭМ!$A$39:$A$782,$A163,СВЦЭМ!$B$39:$B$782,X$155)+'СЕТ СН'!$F$12</f>
        <v>161.80901829000001</v>
      </c>
      <c r="Y163" s="36">
        <f>SUMIFS(СВЦЭМ!$E$39:$E$782,СВЦЭМ!$A$39:$A$782,$A163,СВЦЭМ!$B$39:$B$782,Y$155)+'СЕТ СН'!$F$12</f>
        <v>168.09481346000001</v>
      </c>
    </row>
    <row r="164" spans="1:25" ht="15.75" x14ac:dyDescent="0.2">
      <c r="A164" s="35">
        <f t="shared" si="4"/>
        <v>45574</v>
      </c>
      <c r="B164" s="36">
        <f>SUMIFS(СВЦЭМ!$E$39:$E$782,СВЦЭМ!$A$39:$A$782,$A164,СВЦЭМ!$B$39:$B$782,B$155)+'СЕТ СН'!$F$12</f>
        <v>172.37236915</v>
      </c>
      <c r="C164" s="36">
        <f>SUMIFS(СВЦЭМ!$E$39:$E$782,СВЦЭМ!$A$39:$A$782,$A164,СВЦЭМ!$B$39:$B$782,C$155)+'СЕТ СН'!$F$12</f>
        <v>181.17623578999999</v>
      </c>
      <c r="D164" s="36">
        <f>SUMIFS(СВЦЭМ!$E$39:$E$782,СВЦЭМ!$A$39:$A$782,$A164,СВЦЭМ!$B$39:$B$782,D$155)+'СЕТ СН'!$F$12</f>
        <v>185.47313621999999</v>
      </c>
      <c r="E164" s="36">
        <f>SUMIFS(СВЦЭМ!$E$39:$E$782,СВЦЭМ!$A$39:$A$782,$A164,СВЦЭМ!$B$39:$B$782,E$155)+'СЕТ СН'!$F$12</f>
        <v>188.00066530000001</v>
      </c>
      <c r="F164" s="36">
        <f>SUMIFS(СВЦЭМ!$E$39:$E$782,СВЦЭМ!$A$39:$A$782,$A164,СВЦЭМ!$B$39:$B$782,F$155)+'СЕТ СН'!$F$12</f>
        <v>187.10846408</v>
      </c>
      <c r="G164" s="36">
        <f>SUMIFS(СВЦЭМ!$E$39:$E$782,СВЦЭМ!$A$39:$A$782,$A164,СВЦЭМ!$B$39:$B$782,G$155)+'СЕТ СН'!$F$12</f>
        <v>183.23658649000001</v>
      </c>
      <c r="H164" s="36">
        <f>SUMIFS(СВЦЭМ!$E$39:$E$782,СВЦЭМ!$A$39:$A$782,$A164,СВЦЭМ!$B$39:$B$782,H$155)+'СЕТ СН'!$F$12</f>
        <v>175.85733273</v>
      </c>
      <c r="I164" s="36">
        <f>SUMIFS(СВЦЭМ!$E$39:$E$782,СВЦЭМ!$A$39:$A$782,$A164,СВЦЭМ!$B$39:$B$782,I$155)+'СЕТ СН'!$F$12</f>
        <v>172.89525166999999</v>
      </c>
      <c r="J164" s="36">
        <f>SUMIFS(СВЦЭМ!$E$39:$E$782,СВЦЭМ!$A$39:$A$782,$A164,СВЦЭМ!$B$39:$B$782,J$155)+'СЕТ СН'!$F$12</f>
        <v>163.29947430999999</v>
      </c>
      <c r="K164" s="36">
        <f>SUMIFS(СВЦЭМ!$E$39:$E$782,СВЦЭМ!$A$39:$A$782,$A164,СВЦЭМ!$B$39:$B$782,K$155)+'СЕТ СН'!$F$12</f>
        <v>162.31770018</v>
      </c>
      <c r="L164" s="36">
        <f>SUMIFS(СВЦЭМ!$E$39:$E$782,СВЦЭМ!$A$39:$A$782,$A164,СВЦЭМ!$B$39:$B$782,L$155)+'СЕТ СН'!$F$12</f>
        <v>160.75672656</v>
      </c>
      <c r="M164" s="36">
        <f>SUMIFS(СВЦЭМ!$E$39:$E$782,СВЦЭМ!$A$39:$A$782,$A164,СВЦЭМ!$B$39:$B$782,M$155)+'СЕТ СН'!$F$12</f>
        <v>162.88326247000001</v>
      </c>
      <c r="N164" s="36">
        <f>SUMIFS(СВЦЭМ!$E$39:$E$782,СВЦЭМ!$A$39:$A$782,$A164,СВЦЭМ!$B$39:$B$782,N$155)+'СЕТ СН'!$F$12</f>
        <v>165.79462871000001</v>
      </c>
      <c r="O164" s="36">
        <f>SUMIFS(СВЦЭМ!$E$39:$E$782,СВЦЭМ!$A$39:$A$782,$A164,СВЦЭМ!$B$39:$B$782,O$155)+'СЕТ СН'!$F$12</f>
        <v>165.04582558999999</v>
      </c>
      <c r="P164" s="36">
        <f>SUMIFS(СВЦЭМ!$E$39:$E$782,СВЦЭМ!$A$39:$A$782,$A164,СВЦЭМ!$B$39:$B$782,P$155)+'СЕТ СН'!$F$12</f>
        <v>163.87623705999999</v>
      </c>
      <c r="Q164" s="36">
        <f>SUMIFS(СВЦЭМ!$E$39:$E$782,СВЦЭМ!$A$39:$A$782,$A164,СВЦЭМ!$B$39:$B$782,Q$155)+'СЕТ СН'!$F$12</f>
        <v>167.22837228</v>
      </c>
      <c r="R164" s="36">
        <f>SUMIFS(СВЦЭМ!$E$39:$E$782,СВЦЭМ!$A$39:$A$782,$A164,СВЦЭМ!$B$39:$B$782,R$155)+'СЕТ СН'!$F$12</f>
        <v>166.75300132999999</v>
      </c>
      <c r="S164" s="36">
        <f>SUMIFS(СВЦЭМ!$E$39:$E$782,СВЦЭМ!$A$39:$A$782,$A164,СВЦЭМ!$B$39:$B$782,S$155)+'СЕТ СН'!$F$12</f>
        <v>165.03494244000001</v>
      </c>
      <c r="T164" s="36">
        <f>SUMIFS(СВЦЭМ!$E$39:$E$782,СВЦЭМ!$A$39:$A$782,$A164,СВЦЭМ!$B$39:$B$782,T$155)+'СЕТ СН'!$F$12</f>
        <v>164.85101076999999</v>
      </c>
      <c r="U164" s="36">
        <f>SUMIFS(СВЦЭМ!$E$39:$E$782,СВЦЭМ!$A$39:$A$782,$A164,СВЦЭМ!$B$39:$B$782,U$155)+'СЕТ СН'!$F$12</f>
        <v>165.02678348000001</v>
      </c>
      <c r="V164" s="36">
        <f>SUMIFS(СВЦЭМ!$E$39:$E$782,СВЦЭМ!$A$39:$A$782,$A164,СВЦЭМ!$B$39:$B$782,V$155)+'СЕТ СН'!$F$12</f>
        <v>166.38201445999999</v>
      </c>
      <c r="W164" s="36">
        <f>SUMIFS(СВЦЭМ!$E$39:$E$782,СВЦЭМ!$A$39:$A$782,$A164,СВЦЭМ!$B$39:$B$782,W$155)+'СЕТ СН'!$F$12</f>
        <v>168.35879585000001</v>
      </c>
      <c r="X164" s="36">
        <f>SUMIFS(СВЦЭМ!$E$39:$E$782,СВЦЭМ!$A$39:$A$782,$A164,СВЦЭМ!$B$39:$B$782,X$155)+'СЕТ СН'!$F$12</f>
        <v>175.82436593</v>
      </c>
      <c r="Y164" s="36">
        <f>SUMIFS(СВЦЭМ!$E$39:$E$782,СВЦЭМ!$A$39:$A$782,$A164,СВЦЭМ!$B$39:$B$782,Y$155)+'СЕТ СН'!$F$12</f>
        <v>181.49686398</v>
      </c>
    </row>
    <row r="165" spans="1:25" ht="15.75" x14ac:dyDescent="0.2">
      <c r="A165" s="35">
        <f t="shared" si="4"/>
        <v>45575</v>
      </c>
      <c r="B165" s="36">
        <f>SUMIFS(СВЦЭМ!$E$39:$E$782,СВЦЭМ!$A$39:$A$782,$A165,СВЦЭМ!$B$39:$B$782,B$155)+'СЕТ СН'!$F$12</f>
        <v>179.23179400000001</v>
      </c>
      <c r="C165" s="36">
        <f>SUMIFS(СВЦЭМ!$E$39:$E$782,СВЦЭМ!$A$39:$A$782,$A165,СВЦЭМ!$B$39:$B$782,C$155)+'СЕТ СН'!$F$12</f>
        <v>183.14990022999999</v>
      </c>
      <c r="D165" s="36">
        <f>SUMIFS(СВЦЭМ!$E$39:$E$782,СВЦЭМ!$A$39:$A$782,$A165,СВЦЭМ!$B$39:$B$782,D$155)+'СЕТ СН'!$F$12</f>
        <v>181.6033875</v>
      </c>
      <c r="E165" s="36">
        <f>SUMIFS(СВЦЭМ!$E$39:$E$782,СВЦЭМ!$A$39:$A$782,$A165,СВЦЭМ!$B$39:$B$782,E$155)+'СЕТ СН'!$F$12</f>
        <v>182.02289536000001</v>
      </c>
      <c r="F165" s="36">
        <f>SUMIFS(СВЦЭМ!$E$39:$E$782,СВЦЭМ!$A$39:$A$782,$A165,СВЦЭМ!$B$39:$B$782,F$155)+'СЕТ СН'!$F$12</f>
        <v>182.79769619999999</v>
      </c>
      <c r="G165" s="36">
        <f>SUMIFS(СВЦЭМ!$E$39:$E$782,СВЦЭМ!$A$39:$A$782,$A165,СВЦЭМ!$B$39:$B$782,G$155)+'СЕТ СН'!$F$12</f>
        <v>179.72362652000001</v>
      </c>
      <c r="H165" s="36">
        <f>SUMIFS(СВЦЭМ!$E$39:$E$782,СВЦЭМ!$A$39:$A$782,$A165,СВЦЭМ!$B$39:$B$782,H$155)+'СЕТ СН'!$F$12</f>
        <v>169.7662139</v>
      </c>
      <c r="I165" s="36">
        <f>SUMIFS(СВЦЭМ!$E$39:$E$782,СВЦЭМ!$A$39:$A$782,$A165,СВЦЭМ!$B$39:$B$782,I$155)+'СЕТ СН'!$F$12</f>
        <v>160.65107085</v>
      </c>
      <c r="J165" s="36">
        <f>SUMIFS(СВЦЭМ!$E$39:$E$782,СВЦЭМ!$A$39:$A$782,$A165,СВЦЭМ!$B$39:$B$782,J$155)+'СЕТ СН'!$F$12</f>
        <v>156.50887021</v>
      </c>
      <c r="K165" s="36">
        <f>SUMIFS(СВЦЭМ!$E$39:$E$782,СВЦЭМ!$A$39:$A$782,$A165,СВЦЭМ!$B$39:$B$782,K$155)+'СЕТ СН'!$F$12</f>
        <v>155.6424342</v>
      </c>
      <c r="L165" s="36">
        <f>SUMIFS(СВЦЭМ!$E$39:$E$782,СВЦЭМ!$A$39:$A$782,$A165,СВЦЭМ!$B$39:$B$782,L$155)+'СЕТ СН'!$F$12</f>
        <v>155.06808622</v>
      </c>
      <c r="M165" s="36">
        <f>SUMIFS(СВЦЭМ!$E$39:$E$782,СВЦЭМ!$A$39:$A$782,$A165,СВЦЭМ!$B$39:$B$782,M$155)+'СЕТ СН'!$F$12</f>
        <v>157.68638808</v>
      </c>
      <c r="N165" s="36">
        <f>SUMIFS(СВЦЭМ!$E$39:$E$782,СВЦЭМ!$A$39:$A$782,$A165,СВЦЭМ!$B$39:$B$782,N$155)+'СЕТ СН'!$F$12</f>
        <v>157.62395766</v>
      </c>
      <c r="O165" s="36">
        <f>SUMIFS(СВЦЭМ!$E$39:$E$782,СВЦЭМ!$A$39:$A$782,$A165,СВЦЭМ!$B$39:$B$782,O$155)+'СЕТ СН'!$F$12</f>
        <v>158.53522047000001</v>
      </c>
      <c r="P165" s="36">
        <f>SUMIFS(СВЦЭМ!$E$39:$E$782,СВЦЭМ!$A$39:$A$782,$A165,СВЦЭМ!$B$39:$B$782,P$155)+'СЕТ СН'!$F$12</f>
        <v>159.91425783</v>
      </c>
      <c r="Q165" s="36">
        <f>SUMIFS(СВЦЭМ!$E$39:$E$782,СВЦЭМ!$A$39:$A$782,$A165,СВЦЭМ!$B$39:$B$782,Q$155)+'СЕТ СН'!$F$12</f>
        <v>162.21478504999999</v>
      </c>
      <c r="R165" s="36">
        <f>SUMIFS(СВЦЭМ!$E$39:$E$782,СВЦЭМ!$A$39:$A$782,$A165,СВЦЭМ!$B$39:$B$782,R$155)+'СЕТ СН'!$F$12</f>
        <v>162.00096618000001</v>
      </c>
      <c r="S165" s="36">
        <f>SUMIFS(СВЦЭМ!$E$39:$E$782,СВЦЭМ!$A$39:$A$782,$A165,СВЦЭМ!$B$39:$B$782,S$155)+'СЕТ СН'!$F$12</f>
        <v>161.29688139999999</v>
      </c>
      <c r="T165" s="36">
        <f>SUMIFS(СВЦЭМ!$E$39:$E$782,СВЦЭМ!$A$39:$A$782,$A165,СВЦЭМ!$B$39:$B$782,T$155)+'СЕТ СН'!$F$12</f>
        <v>154.87524239000001</v>
      </c>
      <c r="U165" s="36">
        <f>SUMIFS(СВЦЭМ!$E$39:$E$782,СВЦЭМ!$A$39:$A$782,$A165,СВЦЭМ!$B$39:$B$782,U$155)+'СЕТ СН'!$F$12</f>
        <v>147.93507645</v>
      </c>
      <c r="V165" s="36">
        <f>SUMIFS(СВЦЭМ!$E$39:$E$782,СВЦЭМ!$A$39:$A$782,$A165,СВЦЭМ!$B$39:$B$782,V$155)+'СЕТ СН'!$F$12</f>
        <v>147.91954989000001</v>
      </c>
      <c r="W165" s="36">
        <f>SUMIFS(СВЦЭМ!$E$39:$E$782,СВЦЭМ!$A$39:$A$782,$A165,СВЦЭМ!$B$39:$B$782,W$155)+'СЕТ СН'!$F$12</f>
        <v>149.61052948</v>
      </c>
      <c r="X165" s="36">
        <f>SUMIFS(СВЦЭМ!$E$39:$E$782,СВЦЭМ!$A$39:$A$782,$A165,СВЦЭМ!$B$39:$B$782,X$155)+'СЕТ СН'!$F$12</f>
        <v>155.93145200000001</v>
      </c>
      <c r="Y165" s="36">
        <f>SUMIFS(СВЦЭМ!$E$39:$E$782,СВЦЭМ!$A$39:$A$782,$A165,СВЦЭМ!$B$39:$B$782,Y$155)+'СЕТ СН'!$F$12</f>
        <v>163.16855056</v>
      </c>
    </row>
    <row r="166" spans="1:25" ht="15.75" x14ac:dyDescent="0.2">
      <c r="A166" s="35">
        <f t="shared" si="4"/>
        <v>45576</v>
      </c>
      <c r="B166" s="36">
        <f>SUMIFS(СВЦЭМ!$E$39:$E$782,СВЦЭМ!$A$39:$A$782,$A166,СВЦЭМ!$B$39:$B$782,B$155)+'СЕТ СН'!$F$12</f>
        <v>178.16810687</v>
      </c>
      <c r="C166" s="36">
        <f>SUMIFS(СВЦЭМ!$E$39:$E$782,СВЦЭМ!$A$39:$A$782,$A166,СВЦЭМ!$B$39:$B$782,C$155)+'СЕТ СН'!$F$12</f>
        <v>183.33549203999999</v>
      </c>
      <c r="D166" s="36">
        <f>SUMIFS(СВЦЭМ!$E$39:$E$782,СВЦЭМ!$A$39:$A$782,$A166,СВЦЭМ!$B$39:$B$782,D$155)+'СЕТ СН'!$F$12</f>
        <v>184.34555700000001</v>
      </c>
      <c r="E166" s="36">
        <f>SUMIFS(СВЦЭМ!$E$39:$E$782,СВЦЭМ!$A$39:$A$782,$A166,СВЦЭМ!$B$39:$B$782,E$155)+'СЕТ СН'!$F$12</f>
        <v>184.97532201999999</v>
      </c>
      <c r="F166" s="36">
        <f>SUMIFS(СВЦЭМ!$E$39:$E$782,СВЦЭМ!$A$39:$A$782,$A166,СВЦЭМ!$B$39:$B$782,F$155)+'СЕТ СН'!$F$12</f>
        <v>187.02004757</v>
      </c>
      <c r="G166" s="36">
        <f>SUMIFS(СВЦЭМ!$E$39:$E$782,СВЦЭМ!$A$39:$A$782,$A166,СВЦЭМ!$B$39:$B$782,G$155)+'СЕТ СН'!$F$12</f>
        <v>185.73018185999999</v>
      </c>
      <c r="H166" s="36">
        <f>SUMIFS(СВЦЭМ!$E$39:$E$782,СВЦЭМ!$A$39:$A$782,$A166,СВЦЭМ!$B$39:$B$782,H$155)+'СЕТ СН'!$F$12</f>
        <v>174.69433275</v>
      </c>
      <c r="I166" s="36">
        <f>SUMIFS(СВЦЭМ!$E$39:$E$782,СВЦЭМ!$A$39:$A$782,$A166,СВЦЭМ!$B$39:$B$782,I$155)+'СЕТ СН'!$F$12</f>
        <v>167.96452033</v>
      </c>
      <c r="J166" s="36">
        <f>SUMIFS(СВЦЭМ!$E$39:$E$782,СВЦЭМ!$A$39:$A$782,$A166,СВЦЭМ!$B$39:$B$782,J$155)+'СЕТ СН'!$F$12</f>
        <v>162.47704177</v>
      </c>
      <c r="K166" s="36">
        <f>SUMIFS(СВЦЭМ!$E$39:$E$782,СВЦЭМ!$A$39:$A$782,$A166,СВЦЭМ!$B$39:$B$782,K$155)+'СЕТ СН'!$F$12</f>
        <v>162.27475820999999</v>
      </c>
      <c r="L166" s="36">
        <f>SUMIFS(СВЦЭМ!$E$39:$E$782,СВЦЭМ!$A$39:$A$782,$A166,СВЦЭМ!$B$39:$B$782,L$155)+'СЕТ СН'!$F$12</f>
        <v>162.007285</v>
      </c>
      <c r="M166" s="36">
        <f>SUMIFS(СВЦЭМ!$E$39:$E$782,СВЦЭМ!$A$39:$A$782,$A166,СВЦЭМ!$B$39:$B$782,M$155)+'СЕТ СН'!$F$12</f>
        <v>160.51561430999999</v>
      </c>
      <c r="N166" s="36">
        <f>SUMIFS(СВЦЭМ!$E$39:$E$782,СВЦЭМ!$A$39:$A$782,$A166,СВЦЭМ!$B$39:$B$782,N$155)+'СЕТ СН'!$F$12</f>
        <v>165.15619526</v>
      </c>
      <c r="O166" s="36">
        <f>SUMIFS(СВЦЭМ!$E$39:$E$782,СВЦЭМ!$A$39:$A$782,$A166,СВЦЭМ!$B$39:$B$782,O$155)+'СЕТ СН'!$F$12</f>
        <v>164.68924723000001</v>
      </c>
      <c r="P166" s="36">
        <f>SUMIFS(СВЦЭМ!$E$39:$E$782,СВЦЭМ!$A$39:$A$782,$A166,СВЦЭМ!$B$39:$B$782,P$155)+'СЕТ СН'!$F$12</f>
        <v>165.02942214000001</v>
      </c>
      <c r="Q166" s="36">
        <f>SUMIFS(СВЦЭМ!$E$39:$E$782,СВЦЭМ!$A$39:$A$782,$A166,СВЦЭМ!$B$39:$B$782,Q$155)+'СЕТ СН'!$F$12</f>
        <v>165.55890360999999</v>
      </c>
      <c r="R166" s="36">
        <f>SUMIFS(СВЦЭМ!$E$39:$E$782,СВЦЭМ!$A$39:$A$782,$A166,СВЦЭМ!$B$39:$B$782,R$155)+'СЕТ СН'!$F$12</f>
        <v>165.44868765000001</v>
      </c>
      <c r="S166" s="36">
        <f>SUMIFS(СВЦЭМ!$E$39:$E$782,СВЦЭМ!$A$39:$A$782,$A166,СВЦЭМ!$B$39:$B$782,S$155)+'СЕТ СН'!$F$12</f>
        <v>164.39442208</v>
      </c>
      <c r="T166" s="36">
        <f>SUMIFS(СВЦЭМ!$E$39:$E$782,СВЦЭМ!$A$39:$A$782,$A166,СВЦЭМ!$B$39:$B$782,T$155)+'СЕТ СН'!$F$12</f>
        <v>159.56640561</v>
      </c>
      <c r="U166" s="36">
        <f>SUMIFS(СВЦЭМ!$E$39:$E$782,СВЦЭМ!$A$39:$A$782,$A166,СВЦЭМ!$B$39:$B$782,U$155)+'СЕТ СН'!$F$12</f>
        <v>154.87889927000001</v>
      </c>
      <c r="V166" s="36">
        <f>SUMIFS(СВЦЭМ!$E$39:$E$782,СВЦЭМ!$A$39:$A$782,$A166,СВЦЭМ!$B$39:$B$782,V$155)+'СЕТ СН'!$F$12</f>
        <v>156.11182246999999</v>
      </c>
      <c r="W166" s="36">
        <f>SUMIFS(СВЦЭМ!$E$39:$E$782,СВЦЭМ!$A$39:$A$782,$A166,СВЦЭМ!$B$39:$B$782,W$155)+'СЕТ СН'!$F$12</f>
        <v>158.04953932999999</v>
      </c>
      <c r="X166" s="36">
        <f>SUMIFS(СВЦЭМ!$E$39:$E$782,СВЦЭМ!$A$39:$A$782,$A166,СВЦЭМ!$B$39:$B$782,X$155)+'СЕТ СН'!$F$12</f>
        <v>165.39998659</v>
      </c>
      <c r="Y166" s="36">
        <f>SUMIFS(СВЦЭМ!$E$39:$E$782,СВЦЭМ!$A$39:$A$782,$A166,СВЦЭМ!$B$39:$B$782,Y$155)+'СЕТ СН'!$F$12</f>
        <v>171.96961569999999</v>
      </c>
    </row>
    <row r="167" spans="1:25" ht="15.75" x14ac:dyDescent="0.2">
      <c r="A167" s="35">
        <f t="shared" si="4"/>
        <v>45577</v>
      </c>
      <c r="B167" s="36">
        <f>SUMIFS(СВЦЭМ!$E$39:$E$782,СВЦЭМ!$A$39:$A$782,$A167,СВЦЭМ!$B$39:$B$782,B$155)+'СЕТ СН'!$F$12</f>
        <v>173.37744219000001</v>
      </c>
      <c r="C167" s="36">
        <f>SUMIFS(СВЦЭМ!$E$39:$E$782,СВЦЭМ!$A$39:$A$782,$A167,СВЦЭМ!$B$39:$B$782,C$155)+'СЕТ СН'!$F$12</f>
        <v>180.25912867</v>
      </c>
      <c r="D167" s="36">
        <f>SUMIFS(СВЦЭМ!$E$39:$E$782,СВЦЭМ!$A$39:$A$782,$A167,СВЦЭМ!$B$39:$B$782,D$155)+'СЕТ СН'!$F$12</f>
        <v>186.05804448999999</v>
      </c>
      <c r="E167" s="36">
        <f>SUMIFS(СВЦЭМ!$E$39:$E$782,СВЦЭМ!$A$39:$A$782,$A167,СВЦЭМ!$B$39:$B$782,E$155)+'СЕТ СН'!$F$12</f>
        <v>185.27982459</v>
      </c>
      <c r="F167" s="36">
        <f>SUMIFS(СВЦЭМ!$E$39:$E$782,СВЦЭМ!$A$39:$A$782,$A167,СВЦЭМ!$B$39:$B$782,F$155)+'СЕТ СН'!$F$12</f>
        <v>184.65443144</v>
      </c>
      <c r="G167" s="36">
        <f>SUMIFS(СВЦЭМ!$E$39:$E$782,СВЦЭМ!$A$39:$A$782,$A167,СВЦЭМ!$B$39:$B$782,G$155)+'СЕТ СН'!$F$12</f>
        <v>185.25126093</v>
      </c>
      <c r="H167" s="36">
        <f>SUMIFS(СВЦЭМ!$E$39:$E$782,СВЦЭМ!$A$39:$A$782,$A167,СВЦЭМ!$B$39:$B$782,H$155)+'СЕТ СН'!$F$12</f>
        <v>182.77124678999999</v>
      </c>
      <c r="I167" s="36">
        <f>SUMIFS(СВЦЭМ!$E$39:$E$782,СВЦЭМ!$A$39:$A$782,$A167,СВЦЭМ!$B$39:$B$782,I$155)+'СЕТ СН'!$F$12</f>
        <v>177.21235525</v>
      </c>
      <c r="J167" s="36">
        <f>SUMIFS(СВЦЭМ!$E$39:$E$782,СВЦЭМ!$A$39:$A$782,$A167,СВЦЭМ!$B$39:$B$782,J$155)+'СЕТ СН'!$F$12</f>
        <v>167.22112770000001</v>
      </c>
      <c r="K167" s="36">
        <f>SUMIFS(СВЦЭМ!$E$39:$E$782,СВЦЭМ!$A$39:$A$782,$A167,СВЦЭМ!$B$39:$B$782,K$155)+'СЕТ СН'!$F$12</f>
        <v>160.92505452</v>
      </c>
      <c r="L167" s="36">
        <f>SUMIFS(СВЦЭМ!$E$39:$E$782,СВЦЭМ!$A$39:$A$782,$A167,СВЦЭМ!$B$39:$B$782,L$155)+'СЕТ СН'!$F$12</f>
        <v>157.59585336999999</v>
      </c>
      <c r="M167" s="36">
        <f>SUMIFS(СВЦЭМ!$E$39:$E$782,СВЦЭМ!$A$39:$A$782,$A167,СВЦЭМ!$B$39:$B$782,M$155)+'СЕТ СН'!$F$12</f>
        <v>156.29986815000001</v>
      </c>
      <c r="N167" s="36">
        <f>SUMIFS(СВЦЭМ!$E$39:$E$782,СВЦЭМ!$A$39:$A$782,$A167,СВЦЭМ!$B$39:$B$782,N$155)+'СЕТ СН'!$F$12</f>
        <v>157.55576037</v>
      </c>
      <c r="O167" s="36">
        <f>SUMIFS(СВЦЭМ!$E$39:$E$782,СВЦЭМ!$A$39:$A$782,$A167,СВЦЭМ!$B$39:$B$782,O$155)+'СЕТ СН'!$F$12</f>
        <v>158.10672840000001</v>
      </c>
      <c r="P167" s="36">
        <f>SUMIFS(СВЦЭМ!$E$39:$E$782,СВЦЭМ!$A$39:$A$782,$A167,СВЦЭМ!$B$39:$B$782,P$155)+'СЕТ СН'!$F$12</f>
        <v>159.56079457000001</v>
      </c>
      <c r="Q167" s="36">
        <f>SUMIFS(СВЦЭМ!$E$39:$E$782,СВЦЭМ!$A$39:$A$782,$A167,СВЦЭМ!$B$39:$B$782,Q$155)+'СЕТ СН'!$F$12</f>
        <v>160.00761494</v>
      </c>
      <c r="R167" s="36">
        <f>SUMIFS(СВЦЭМ!$E$39:$E$782,СВЦЭМ!$A$39:$A$782,$A167,СВЦЭМ!$B$39:$B$782,R$155)+'СЕТ СН'!$F$12</f>
        <v>160.60913844000001</v>
      </c>
      <c r="S167" s="36">
        <f>SUMIFS(СВЦЭМ!$E$39:$E$782,СВЦЭМ!$A$39:$A$782,$A167,СВЦЭМ!$B$39:$B$782,S$155)+'СЕТ СН'!$F$12</f>
        <v>160.15257833000001</v>
      </c>
      <c r="T167" s="36">
        <f>SUMIFS(СВЦЭМ!$E$39:$E$782,СВЦЭМ!$A$39:$A$782,$A167,СВЦЭМ!$B$39:$B$782,T$155)+'СЕТ СН'!$F$12</f>
        <v>155.92095574000001</v>
      </c>
      <c r="U167" s="36">
        <f>SUMIFS(СВЦЭМ!$E$39:$E$782,СВЦЭМ!$A$39:$A$782,$A167,СВЦЭМ!$B$39:$B$782,U$155)+'СЕТ СН'!$F$12</f>
        <v>150.82486738</v>
      </c>
      <c r="V167" s="36">
        <f>SUMIFS(СВЦЭМ!$E$39:$E$782,СВЦЭМ!$A$39:$A$782,$A167,СВЦЭМ!$B$39:$B$782,V$155)+'СЕТ СН'!$F$12</f>
        <v>151.98089576999999</v>
      </c>
      <c r="W167" s="36">
        <f>SUMIFS(СВЦЭМ!$E$39:$E$782,СВЦЭМ!$A$39:$A$782,$A167,СВЦЭМ!$B$39:$B$782,W$155)+'СЕТ СН'!$F$12</f>
        <v>153.82430368999999</v>
      </c>
      <c r="X167" s="36">
        <f>SUMIFS(СВЦЭМ!$E$39:$E$782,СВЦЭМ!$A$39:$A$782,$A167,СВЦЭМ!$B$39:$B$782,X$155)+'СЕТ СН'!$F$12</f>
        <v>159.44078062</v>
      </c>
      <c r="Y167" s="36">
        <f>SUMIFS(СВЦЭМ!$E$39:$E$782,СВЦЭМ!$A$39:$A$782,$A167,СВЦЭМ!$B$39:$B$782,Y$155)+'СЕТ СН'!$F$12</f>
        <v>168.19479476000001</v>
      </c>
    </row>
    <row r="168" spans="1:25" ht="15.75" x14ac:dyDescent="0.2">
      <c r="A168" s="35">
        <f t="shared" si="4"/>
        <v>45578</v>
      </c>
      <c r="B168" s="36">
        <f>SUMIFS(СВЦЭМ!$E$39:$E$782,СВЦЭМ!$A$39:$A$782,$A168,СВЦЭМ!$B$39:$B$782,B$155)+'СЕТ СН'!$F$12</f>
        <v>170.34060785</v>
      </c>
      <c r="C168" s="36">
        <f>SUMIFS(СВЦЭМ!$E$39:$E$782,СВЦЭМ!$A$39:$A$782,$A168,СВЦЭМ!$B$39:$B$782,C$155)+'СЕТ СН'!$F$12</f>
        <v>175.00113554999999</v>
      </c>
      <c r="D168" s="36">
        <f>SUMIFS(СВЦЭМ!$E$39:$E$782,СВЦЭМ!$A$39:$A$782,$A168,СВЦЭМ!$B$39:$B$782,D$155)+'СЕТ СН'!$F$12</f>
        <v>180.63650734000001</v>
      </c>
      <c r="E168" s="36">
        <f>SUMIFS(СВЦЭМ!$E$39:$E$782,СВЦЭМ!$A$39:$A$782,$A168,СВЦЭМ!$B$39:$B$782,E$155)+'СЕТ СН'!$F$12</f>
        <v>185.54850901</v>
      </c>
      <c r="F168" s="36">
        <f>SUMIFS(СВЦЭМ!$E$39:$E$782,СВЦЭМ!$A$39:$A$782,$A168,СВЦЭМ!$B$39:$B$782,F$155)+'СЕТ СН'!$F$12</f>
        <v>185.67354534</v>
      </c>
      <c r="G168" s="36">
        <f>SUMIFS(СВЦЭМ!$E$39:$E$782,СВЦЭМ!$A$39:$A$782,$A168,СВЦЭМ!$B$39:$B$782,G$155)+'СЕТ СН'!$F$12</f>
        <v>184.68411703000001</v>
      </c>
      <c r="H168" s="36">
        <f>SUMIFS(СВЦЭМ!$E$39:$E$782,СВЦЭМ!$A$39:$A$782,$A168,СВЦЭМ!$B$39:$B$782,H$155)+'СЕТ СН'!$F$12</f>
        <v>180.94215285000001</v>
      </c>
      <c r="I168" s="36">
        <f>SUMIFS(СВЦЭМ!$E$39:$E$782,СВЦЭМ!$A$39:$A$782,$A168,СВЦЭМ!$B$39:$B$782,I$155)+'СЕТ СН'!$F$12</f>
        <v>174.87589052999999</v>
      </c>
      <c r="J168" s="36">
        <f>SUMIFS(СВЦЭМ!$E$39:$E$782,СВЦЭМ!$A$39:$A$782,$A168,СВЦЭМ!$B$39:$B$782,J$155)+'СЕТ СН'!$F$12</f>
        <v>166.70421931000001</v>
      </c>
      <c r="K168" s="36">
        <f>SUMIFS(СВЦЭМ!$E$39:$E$782,СВЦЭМ!$A$39:$A$782,$A168,СВЦЭМ!$B$39:$B$782,K$155)+'СЕТ СН'!$F$12</f>
        <v>159.61871973999999</v>
      </c>
      <c r="L168" s="36">
        <f>SUMIFS(СВЦЭМ!$E$39:$E$782,СВЦЭМ!$A$39:$A$782,$A168,СВЦЭМ!$B$39:$B$782,L$155)+'СЕТ СН'!$F$12</f>
        <v>153.7325831</v>
      </c>
      <c r="M168" s="36">
        <f>SUMIFS(СВЦЭМ!$E$39:$E$782,СВЦЭМ!$A$39:$A$782,$A168,СВЦЭМ!$B$39:$B$782,M$155)+'СЕТ СН'!$F$12</f>
        <v>154.70877727999999</v>
      </c>
      <c r="N168" s="36">
        <f>SUMIFS(СВЦЭМ!$E$39:$E$782,СВЦЭМ!$A$39:$A$782,$A168,СВЦЭМ!$B$39:$B$782,N$155)+'СЕТ СН'!$F$12</f>
        <v>157.4621885</v>
      </c>
      <c r="O168" s="36">
        <f>SUMIFS(СВЦЭМ!$E$39:$E$782,СВЦЭМ!$A$39:$A$782,$A168,СВЦЭМ!$B$39:$B$782,O$155)+'СЕТ СН'!$F$12</f>
        <v>159.66701069000001</v>
      </c>
      <c r="P168" s="36">
        <f>SUMIFS(СВЦЭМ!$E$39:$E$782,СВЦЭМ!$A$39:$A$782,$A168,СВЦЭМ!$B$39:$B$782,P$155)+'СЕТ СН'!$F$12</f>
        <v>160.71175206000001</v>
      </c>
      <c r="Q168" s="36">
        <f>SUMIFS(СВЦЭМ!$E$39:$E$782,СВЦЭМ!$A$39:$A$782,$A168,СВЦЭМ!$B$39:$B$782,Q$155)+'СЕТ СН'!$F$12</f>
        <v>161.83458400000001</v>
      </c>
      <c r="R168" s="36">
        <f>SUMIFS(СВЦЭМ!$E$39:$E$782,СВЦЭМ!$A$39:$A$782,$A168,СВЦЭМ!$B$39:$B$782,R$155)+'СЕТ СН'!$F$12</f>
        <v>161.67174252000001</v>
      </c>
      <c r="S168" s="36">
        <f>SUMIFS(СВЦЭМ!$E$39:$E$782,СВЦЭМ!$A$39:$A$782,$A168,СВЦЭМ!$B$39:$B$782,S$155)+'СЕТ СН'!$F$12</f>
        <v>158.74622074000001</v>
      </c>
      <c r="T168" s="36">
        <f>SUMIFS(СВЦЭМ!$E$39:$E$782,СВЦЭМ!$A$39:$A$782,$A168,СВЦЭМ!$B$39:$B$782,T$155)+'СЕТ СН'!$F$12</f>
        <v>152.15584569000001</v>
      </c>
      <c r="U168" s="36">
        <f>SUMIFS(СВЦЭМ!$E$39:$E$782,СВЦЭМ!$A$39:$A$782,$A168,СВЦЭМ!$B$39:$B$782,U$155)+'СЕТ СН'!$F$12</f>
        <v>146.97228143000001</v>
      </c>
      <c r="V168" s="36">
        <f>SUMIFS(СВЦЭМ!$E$39:$E$782,СВЦЭМ!$A$39:$A$782,$A168,СВЦЭМ!$B$39:$B$782,V$155)+'СЕТ СН'!$F$12</f>
        <v>146.99266405</v>
      </c>
      <c r="W168" s="36">
        <f>SUMIFS(СВЦЭМ!$E$39:$E$782,СВЦЭМ!$A$39:$A$782,$A168,СВЦЭМ!$B$39:$B$782,W$155)+'СЕТ СН'!$F$12</f>
        <v>149.28560368000001</v>
      </c>
      <c r="X168" s="36">
        <f>SUMIFS(СВЦЭМ!$E$39:$E$782,СВЦЭМ!$A$39:$A$782,$A168,СВЦЭМ!$B$39:$B$782,X$155)+'СЕТ СН'!$F$12</f>
        <v>156.67782295999999</v>
      </c>
      <c r="Y168" s="36">
        <f>SUMIFS(СВЦЭМ!$E$39:$E$782,СВЦЭМ!$A$39:$A$782,$A168,СВЦЭМ!$B$39:$B$782,Y$155)+'СЕТ СН'!$F$12</f>
        <v>165.75349412</v>
      </c>
    </row>
    <row r="169" spans="1:25" ht="15.75" x14ac:dyDescent="0.2">
      <c r="A169" s="35">
        <f t="shared" si="4"/>
        <v>45579</v>
      </c>
      <c r="B169" s="36">
        <f>SUMIFS(СВЦЭМ!$E$39:$E$782,СВЦЭМ!$A$39:$A$782,$A169,СВЦЭМ!$B$39:$B$782,B$155)+'СЕТ СН'!$F$12</f>
        <v>182.97085014000001</v>
      </c>
      <c r="C169" s="36">
        <f>SUMIFS(СВЦЭМ!$E$39:$E$782,СВЦЭМ!$A$39:$A$782,$A169,СВЦЭМ!$B$39:$B$782,C$155)+'СЕТ СН'!$F$12</f>
        <v>190.19847985999999</v>
      </c>
      <c r="D169" s="36">
        <f>SUMIFS(СВЦЭМ!$E$39:$E$782,СВЦЭМ!$A$39:$A$782,$A169,СВЦЭМ!$B$39:$B$782,D$155)+'СЕТ СН'!$F$12</f>
        <v>191.35894622000001</v>
      </c>
      <c r="E169" s="36">
        <f>SUMIFS(СВЦЭМ!$E$39:$E$782,СВЦЭМ!$A$39:$A$782,$A169,СВЦЭМ!$B$39:$B$782,E$155)+'СЕТ СН'!$F$12</f>
        <v>191.71554971</v>
      </c>
      <c r="F169" s="36">
        <f>SUMIFS(СВЦЭМ!$E$39:$E$782,СВЦЭМ!$A$39:$A$782,$A169,СВЦЭМ!$B$39:$B$782,F$155)+'СЕТ СН'!$F$12</f>
        <v>190.83537820999999</v>
      </c>
      <c r="G169" s="36">
        <f>SUMIFS(СВЦЭМ!$E$39:$E$782,СВЦЭМ!$A$39:$A$782,$A169,СВЦЭМ!$B$39:$B$782,G$155)+'СЕТ СН'!$F$12</f>
        <v>192.57468108</v>
      </c>
      <c r="H169" s="36">
        <f>SUMIFS(СВЦЭМ!$E$39:$E$782,СВЦЭМ!$A$39:$A$782,$A169,СВЦЭМ!$B$39:$B$782,H$155)+'СЕТ СН'!$F$12</f>
        <v>183.32154946</v>
      </c>
      <c r="I169" s="36">
        <f>SUMIFS(СВЦЭМ!$E$39:$E$782,СВЦЭМ!$A$39:$A$782,$A169,СВЦЭМ!$B$39:$B$782,I$155)+'СЕТ СН'!$F$12</f>
        <v>176.15890729</v>
      </c>
      <c r="J169" s="36">
        <f>SUMIFS(СВЦЭМ!$E$39:$E$782,СВЦЭМ!$A$39:$A$782,$A169,СВЦЭМ!$B$39:$B$782,J$155)+'СЕТ СН'!$F$12</f>
        <v>170.49752465</v>
      </c>
      <c r="K169" s="36">
        <f>SUMIFS(СВЦЭМ!$E$39:$E$782,СВЦЭМ!$A$39:$A$782,$A169,СВЦЭМ!$B$39:$B$782,K$155)+'СЕТ СН'!$F$12</f>
        <v>170.64089367</v>
      </c>
      <c r="L169" s="36">
        <f>SUMIFS(СВЦЭМ!$E$39:$E$782,СВЦЭМ!$A$39:$A$782,$A169,СВЦЭМ!$B$39:$B$782,L$155)+'СЕТ СН'!$F$12</f>
        <v>172.51073958999999</v>
      </c>
      <c r="M169" s="36">
        <f>SUMIFS(СВЦЭМ!$E$39:$E$782,СВЦЭМ!$A$39:$A$782,$A169,СВЦЭМ!$B$39:$B$782,M$155)+'СЕТ СН'!$F$12</f>
        <v>176.65878001999999</v>
      </c>
      <c r="N169" s="36">
        <f>SUMIFS(СВЦЭМ!$E$39:$E$782,СВЦЭМ!$A$39:$A$782,$A169,СВЦЭМ!$B$39:$B$782,N$155)+'СЕТ СН'!$F$12</f>
        <v>176.98763305</v>
      </c>
      <c r="O169" s="36">
        <f>SUMIFS(СВЦЭМ!$E$39:$E$782,СВЦЭМ!$A$39:$A$782,$A169,СВЦЭМ!$B$39:$B$782,O$155)+'СЕТ СН'!$F$12</f>
        <v>174.70680523999999</v>
      </c>
      <c r="P169" s="36">
        <f>SUMIFS(СВЦЭМ!$E$39:$E$782,СВЦЭМ!$A$39:$A$782,$A169,СВЦЭМ!$B$39:$B$782,P$155)+'СЕТ СН'!$F$12</f>
        <v>175.22793392</v>
      </c>
      <c r="Q169" s="36">
        <f>SUMIFS(СВЦЭМ!$E$39:$E$782,СВЦЭМ!$A$39:$A$782,$A169,СВЦЭМ!$B$39:$B$782,Q$155)+'СЕТ СН'!$F$12</f>
        <v>177.31385133000001</v>
      </c>
      <c r="R169" s="36">
        <f>SUMIFS(СВЦЭМ!$E$39:$E$782,СВЦЭМ!$A$39:$A$782,$A169,СВЦЭМ!$B$39:$B$782,R$155)+'СЕТ СН'!$F$12</f>
        <v>176.44459178</v>
      </c>
      <c r="S169" s="36">
        <f>SUMIFS(СВЦЭМ!$E$39:$E$782,СВЦЭМ!$A$39:$A$782,$A169,СВЦЭМ!$B$39:$B$782,S$155)+'СЕТ СН'!$F$12</f>
        <v>174.42745783000001</v>
      </c>
      <c r="T169" s="36">
        <f>SUMIFS(СВЦЭМ!$E$39:$E$782,СВЦЭМ!$A$39:$A$782,$A169,СВЦЭМ!$B$39:$B$782,T$155)+'СЕТ СН'!$F$12</f>
        <v>167.67039027000001</v>
      </c>
      <c r="U169" s="36">
        <f>SUMIFS(СВЦЭМ!$E$39:$E$782,СВЦЭМ!$A$39:$A$782,$A169,СВЦЭМ!$B$39:$B$782,U$155)+'СЕТ СН'!$F$12</f>
        <v>163.43737479999999</v>
      </c>
      <c r="V169" s="36">
        <f>SUMIFS(СВЦЭМ!$E$39:$E$782,СВЦЭМ!$A$39:$A$782,$A169,СВЦЭМ!$B$39:$B$782,V$155)+'СЕТ СН'!$F$12</f>
        <v>166.63324636999999</v>
      </c>
      <c r="W169" s="36">
        <f>SUMIFS(СВЦЭМ!$E$39:$E$782,СВЦЭМ!$A$39:$A$782,$A169,СВЦЭМ!$B$39:$B$782,W$155)+'СЕТ СН'!$F$12</f>
        <v>170.55083490999999</v>
      </c>
      <c r="X169" s="36">
        <f>SUMIFS(СВЦЭМ!$E$39:$E$782,СВЦЭМ!$A$39:$A$782,$A169,СВЦЭМ!$B$39:$B$782,X$155)+'СЕТ СН'!$F$12</f>
        <v>177.05395845000001</v>
      </c>
      <c r="Y169" s="36">
        <f>SUMIFS(СВЦЭМ!$E$39:$E$782,СВЦЭМ!$A$39:$A$782,$A169,СВЦЭМ!$B$39:$B$782,Y$155)+'СЕТ СН'!$F$12</f>
        <v>184.00518665999999</v>
      </c>
    </row>
    <row r="170" spans="1:25" ht="15.75" x14ac:dyDescent="0.2">
      <c r="A170" s="35">
        <f t="shared" si="4"/>
        <v>45580</v>
      </c>
      <c r="B170" s="36">
        <f>SUMIFS(СВЦЭМ!$E$39:$E$782,СВЦЭМ!$A$39:$A$782,$A170,СВЦЭМ!$B$39:$B$782,B$155)+'СЕТ СН'!$F$12</f>
        <v>193.18327307999999</v>
      </c>
      <c r="C170" s="36">
        <f>SUMIFS(СВЦЭМ!$E$39:$E$782,СВЦЭМ!$A$39:$A$782,$A170,СВЦЭМ!$B$39:$B$782,C$155)+'СЕТ СН'!$F$12</f>
        <v>199.79888001</v>
      </c>
      <c r="D170" s="36">
        <f>SUMIFS(СВЦЭМ!$E$39:$E$782,СВЦЭМ!$A$39:$A$782,$A170,СВЦЭМ!$B$39:$B$782,D$155)+'СЕТ СН'!$F$12</f>
        <v>201.36810105000001</v>
      </c>
      <c r="E170" s="36">
        <f>SUMIFS(СВЦЭМ!$E$39:$E$782,СВЦЭМ!$A$39:$A$782,$A170,СВЦЭМ!$B$39:$B$782,E$155)+'СЕТ СН'!$F$12</f>
        <v>193.42948200000001</v>
      </c>
      <c r="F170" s="36">
        <f>SUMIFS(СВЦЭМ!$E$39:$E$782,СВЦЭМ!$A$39:$A$782,$A170,СВЦЭМ!$B$39:$B$782,F$155)+'СЕТ СН'!$F$12</f>
        <v>203.79009723999999</v>
      </c>
      <c r="G170" s="36">
        <f>SUMIFS(СВЦЭМ!$E$39:$E$782,СВЦЭМ!$A$39:$A$782,$A170,СВЦЭМ!$B$39:$B$782,G$155)+'СЕТ СН'!$F$12</f>
        <v>195.74919310000001</v>
      </c>
      <c r="H170" s="36">
        <f>SUMIFS(СВЦЭМ!$E$39:$E$782,СВЦЭМ!$A$39:$A$782,$A170,СВЦЭМ!$B$39:$B$782,H$155)+'СЕТ СН'!$F$12</f>
        <v>188.89903992000001</v>
      </c>
      <c r="I170" s="36">
        <f>SUMIFS(СВЦЭМ!$E$39:$E$782,СВЦЭМ!$A$39:$A$782,$A170,СВЦЭМ!$B$39:$B$782,I$155)+'СЕТ СН'!$F$12</f>
        <v>178.93598657999999</v>
      </c>
      <c r="J170" s="36">
        <f>SUMIFS(СВЦЭМ!$E$39:$E$782,СВЦЭМ!$A$39:$A$782,$A170,СВЦЭМ!$B$39:$B$782,J$155)+'СЕТ СН'!$F$12</f>
        <v>174.11099293999999</v>
      </c>
      <c r="K170" s="36">
        <f>SUMIFS(СВЦЭМ!$E$39:$E$782,СВЦЭМ!$A$39:$A$782,$A170,СВЦЭМ!$B$39:$B$782,K$155)+'СЕТ СН'!$F$12</f>
        <v>172.27931050999999</v>
      </c>
      <c r="L170" s="36">
        <f>SUMIFS(СВЦЭМ!$E$39:$E$782,СВЦЭМ!$A$39:$A$782,$A170,СВЦЭМ!$B$39:$B$782,L$155)+'СЕТ СН'!$F$12</f>
        <v>173.02796394999999</v>
      </c>
      <c r="M170" s="36">
        <f>SUMIFS(СВЦЭМ!$E$39:$E$782,СВЦЭМ!$A$39:$A$782,$A170,СВЦЭМ!$B$39:$B$782,M$155)+'СЕТ СН'!$F$12</f>
        <v>172.86321307</v>
      </c>
      <c r="N170" s="36">
        <f>SUMIFS(СВЦЭМ!$E$39:$E$782,СВЦЭМ!$A$39:$A$782,$A170,СВЦЭМ!$B$39:$B$782,N$155)+'СЕТ СН'!$F$12</f>
        <v>173.48619196000001</v>
      </c>
      <c r="O170" s="36">
        <f>SUMIFS(СВЦЭМ!$E$39:$E$782,СВЦЭМ!$A$39:$A$782,$A170,СВЦЭМ!$B$39:$B$782,O$155)+'СЕТ СН'!$F$12</f>
        <v>168.54181672999999</v>
      </c>
      <c r="P170" s="36">
        <f>SUMIFS(СВЦЭМ!$E$39:$E$782,СВЦЭМ!$A$39:$A$782,$A170,СВЦЭМ!$B$39:$B$782,P$155)+'СЕТ СН'!$F$12</f>
        <v>170.25640725</v>
      </c>
      <c r="Q170" s="36">
        <f>SUMIFS(СВЦЭМ!$E$39:$E$782,СВЦЭМ!$A$39:$A$782,$A170,СВЦЭМ!$B$39:$B$782,Q$155)+'СЕТ СН'!$F$12</f>
        <v>176.49434554999999</v>
      </c>
      <c r="R170" s="36">
        <f>SUMIFS(СВЦЭМ!$E$39:$E$782,СВЦЭМ!$A$39:$A$782,$A170,СВЦЭМ!$B$39:$B$782,R$155)+'СЕТ СН'!$F$12</f>
        <v>175.53144316000001</v>
      </c>
      <c r="S170" s="36">
        <f>SUMIFS(СВЦЭМ!$E$39:$E$782,СВЦЭМ!$A$39:$A$782,$A170,СВЦЭМ!$B$39:$B$782,S$155)+'СЕТ СН'!$F$12</f>
        <v>178.41049179000001</v>
      </c>
      <c r="T170" s="36">
        <f>SUMIFS(СВЦЭМ!$E$39:$E$782,СВЦЭМ!$A$39:$A$782,$A170,СВЦЭМ!$B$39:$B$782,T$155)+'СЕТ СН'!$F$12</f>
        <v>170.84035392000001</v>
      </c>
      <c r="U170" s="36">
        <f>SUMIFS(СВЦЭМ!$E$39:$E$782,СВЦЭМ!$A$39:$A$782,$A170,СВЦЭМ!$B$39:$B$782,U$155)+'СЕТ СН'!$F$12</f>
        <v>165.51172826000001</v>
      </c>
      <c r="V170" s="36">
        <f>SUMIFS(СВЦЭМ!$E$39:$E$782,СВЦЭМ!$A$39:$A$782,$A170,СВЦЭМ!$B$39:$B$782,V$155)+'СЕТ СН'!$F$12</f>
        <v>167.62874497999999</v>
      </c>
      <c r="W170" s="36">
        <f>SUMIFS(СВЦЭМ!$E$39:$E$782,СВЦЭМ!$A$39:$A$782,$A170,СВЦЭМ!$B$39:$B$782,W$155)+'СЕТ СН'!$F$12</f>
        <v>168.29635177</v>
      </c>
      <c r="X170" s="36">
        <f>SUMIFS(СВЦЭМ!$E$39:$E$782,СВЦЭМ!$A$39:$A$782,$A170,СВЦЭМ!$B$39:$B$782,X$155)+'СЕТ СН'!$F$12</f>
        <v>173.63504323999999</v>
      </c>
      <c r="Y170" s="36">
        <f>SUMIFS(СВЦЭМ!$E$39:$E$782,СВЦЭМ!$A$39:$A$782,$A170,СВЦЭМ!$B$39:$B$782,Y$155)+'СЕТ СН'!$F$12</f>
        <v>179.88035468000001</v>
      </c>
    </row>
    <row r="171" spans="1:25" ht="15.75" x14ac:dyDescent="0.2">
      <c r="A171" s="35">
        <f t="shared" si="4"/>
        <v>45581</v>
      </c>
      <c r="B171" s="36">
        <f>SUMIFS(СВЦЭМ!$E$39:$E$782,СВЦЭМ!$A$39:$A$782,$A171,СВЦЭМ!$B$39:$B$782,B$155)+'СЕТ СН'!$F$12</f>
        <v>188.24510555000001</v>
      </c>
      <c r="C171" s="36">
        <f>SUMIFS(СВЦЭМ!$E$39:$E$782,СВЦЭМ!$A$39:$A$782,$A171,СВЦЭМ!$B$39:$B$782,C$155)+'СЕТ СН'!$F$12</f>
        <v>195.16327082999999</v>
      </c>
      <c r="D171" s="36">
        <f>SUMIFS(СВЦЭМ!$E$39:$E$782,СВЦЭМ!$A$39:$A$782,$A171,СВЦЭМ!$B$39:$B$782,D$155)+'СЕТ СН'!$F$12</f>
        <v>194.86058557000001</v>
      </c>
      <c r="E171" s="36">
        <f>SUMIFS(СВЦЭМ!$E$39:$E$782,СВЦЭМ!$A$39:$A$782,$A171,СВЦЭМ!$B$39:$B$782,E$155)+'СЕТ СН'!$F$12</f>
        <v>194.51084001999999</v>
      </c>
      <c r="F171" s="36">
        <f>SUMIFS(СВЦЭМ!$E$39:$E$782,СВЦЭМ!$A$39:$A$782,$A171,СВЦЭМ!$B$39:$B$782,F$155)+'СЕТ СН'!$F$12</f>
        <v>194.29396331000001</v>
      </c>
      <c r="G171" s="36">
        <f>SUMIFS(СВЦЭМ!$E$39:$E$782,СВЦЭМ!$A$39:$A$782,$A171,СВЦЭМ!$B$39:$B$782,G$155)+'СЕТ СН'!$F$12</f>
        <v>195.7457393</v>
      </c>
      <c r="H171" s="36">
        <f>SUMIFS(СВЦЭМ!$E$39:$E$782,СВЦЭМ!$A$39:$A$782,$A171,СВЦЭМ!$B$39:$B$782,H$155)+'СЕТ СН'!$F$12</f>
        <v>190.74970041</v>
      </c>
      <c r="I171" s="36">
        <f>SUMIFS(СВЦЭМ!$E$39:$E$782,СВЦЭМ!$A$39:$A$782,$A171,СВЦЭМ!$B$39:$B$782,I$155)+'СЕТ СН'!$F$12</f>
        <v>181.57311043999999</v>
      </c>
      <c r="J171" s="36">
        <f>SUMIFS(СВЦЭМ!$E$39:$E$782,СВЦЭМ!$A$39:$A$782,$A171,СВЦЭМ!$B$39:$B$782,J$155)+'СЕТ СН'!$F$12</f>
        <v>176.43323785999999</v>
      </c>
      <c r="K171" s="36">
        <f>SUMIFS(СВЦЭМ!$E$39:$E$782,СВЦЭМ!$A$39:$A$782,$A171,СВЦЭМ!$B$39:$B$782,K$155)+'СЕТ СН'!$F$12</f>
        <v>176.26142218999999</v>
      </c>
      <c r="L171" s="36">
        <f>SUMIFS(СВЦЭМ!$E$39:$E$782,СВЦЭМ!$A$39:$A$782,$A171,СВЦЭМ!$B$39:$B$782,L$155)+'СЕТ СН'!$F$12</f>
        <v>174.94599624</v>
      </c>
      <c r="M171" s="36">
        <f>SUMIFS(СВЦЭМ!$E$39:$E$782,СВЦЭМ!$A$39:$A$782,$A171,СВЦЭМ!$B$39:$B$782,M$155)+'СЕТ СН'!$F$12</f>
        <v>177.07480383000001</v>
      </c>
      <c r="N171" s="36">
        <f>SUMIFS(СВЦЭМ!$E$39:$E$782,СВЦЭМ!$A$39:$A$782,$A171,СВЦЭМ!$B$39:$B$782,N$155)+'СЕТ СН'!$F$12</f>
        <v>178.83719004</v>
      </c>
      <c r="O171" s="36">
        <f>SUMIFS(СВЦЭМ!$E$39:$E$782,СВЦЭМ!$A$39:$A$782,$A171,СВЦЭМ!$B$39:$B$782,O$155)+'СЕТ СН'!$F$12</f>
        <v>176.29798342000001</v>
      </c>
      <c r="P171" s="36">
        <f>SUMIFS(СВЦЭМ!$E$39:$E$782,СВЦЭМ!$A$39:$A$782,$A171,СВЦЭМ!$B$39:$B$782,P$155)+'СЕТ СН'!$F$12</f>
        <v>177.41994317000001</v>
      </c>
      <c r="Q171" s="36">
        <f>SUMIFS(СВЦЭМ!$E$39:$E$782,СВЦЭМ!$A$39:$A$782,$A171,СВЦЭМ!$B$39:$B$782,Q$155)+'СЕТ СН'!$F$12</f>
        <v>180.39163214999999</v>
      </c>
      <c r="R171" s="36">
        <f>SUMIFS(СВЦЭМ!$E$39:$E$782,СВЦЭМ!$A$39:$A$782,$A171,СВЦЭМ!$B$39:$B$782,R$155)+'СЕТ СН'!$F$12</f>
        <v>178.76883171</v>
      </c>
      <c r="S171" s="36">
        <f>SUMIFS(СВЦЭМ!$E$39:$E$782,СВЦЭМ!$A$39:$A$782,$A171,СВЦЭМ!$B$39:$B$782,S$155)+'СЕТ СН'!$F$12</f>
        <v>179.05992767000001</v>
      </c>
      <c r="T171" s="36">
        <f>SUMIFS(СВЦЭМ!$E$39:$E$782,СВЦЭМ!$A$39:$A$782,$A171,СВЦЭМ!$B$39:$B$782,T$155)+'СЕТ СН'!$F$12</f>
        <v>172.67931132999999</v>
      </c>
      <c r="U171" s="36">
        <f>SUMIFS(СВЦЭМ!$E$39:$E$782,СВЦЭМ!$A$39:$A$782,$A171,СВЦЭМ!$B$39:$B$782,U$155)+'СЕТ СН'!$F$12</f>
        <v>169.16234331000001</v>
      </c>
      <c r="V171" s="36">
        <f>SUMIFS(СВЦЭМ!$E$39:$E$782,СВЦЭМ!$A$39:$A$782,$A171,СВЦЭМ!$B$39:$B$782,V$155)+'СЕТ СН'!$F$12</f>
        <v>167.71847070999999</v>
      </c>
      <c r="W171" s="36">
        <f>SUMIFS(СВЦЭМ!$E$39:$E$782,СВЦЭМ!$A$39:$A$782,$A171,СВЦЭМ!$B$39:$B$782,W$155)+'СЕТ СН'!$F$12</f>
        <v>171.18930401</v>
      </c>
      <c r="X171" s="36">
        <f>SUMIFS(СВЦЭМ!$E$39:$E$782,СВЦЭМ!$A$39:$A$782,$A171,СВЦЭМ!$B$39:$B$782,X$155)+'СЕТ СН'!$F$12</f>
        <v>176.42342761</v>
      </c>
      <c r="Y171" s="36">
        <f>SUMIFS(СВЦЭМ!$E$39:$E$782,СВЦЭМ!$A$39:$A$782,$A171,СВЦЭМ!$B$39:$B$782,Y$155)+'СЕТ СН'!$F$12</f>
        <v>181.83884419</v>
      </c>
    </row>
    <row r="172" spans="1:25" ht="15.75" x14ac:dyDescent="0.2">
      <c r="A172" s="35">
        <f t="shared" si="4"/>
        <v>45582</v>
      </c>
      <c r="B172" s="36">
        <f>SUMIFS(СВЦЭМ!$E$39:$E$782,СВЦЭМ!$A$39:$A$782,$A172,СВЦЭМ!$B$39:$B$782,B$155)+'СЕТ СН'!$F$12</f>
        <v>188.39619999000001</v>
      </c>
      <c r="C172" s="36">
        <f>SUMIFS(СВЦЭМ!$E$39:$E$782,СВЦЭМ!$A$39:$A$782,$A172,СВЦЭМ!$B$39:$B$782,C$155)+'СЕТ СН'!$F$12</f>
        <v>196.36134756999999</v>
      </c>
      <c r="D172" s="36">
        <f>SUMIFS(СВЦЭМ!$E$39:$E$782,СВЦЭМ!$A$39:$A$782,$A172,СВЦЭМ!$B$39:$B$782,D$155)+'СЕТ СН'!$F$12</f>
        <v>200.18682222999999</v>
      </c>
      <c r="E172" s="36">
        <f>SUMIFS(СВЦЭМ!$E$39:$E$782,СВЦЭМ!$A$39:$A$782,$A172,СВЦЭМ!$B$39:$B$782,E$155)+'СЕТ СН'!$F$12</f>
        <v>201.23895382000001</v>
      </c>
      <c r="F172" s="36">
        <f>SUMIFS(СВЦЭМ!$E$39:$E$782,СВЦЭМ!$A$39:$A$782,$A172,СВЦЭМ!$B$39:$B$782,F$155)+'СЕТ СН'!$F$12</f>
        <v>201.30845398</v>
      </c>
      <c r="G172" s="36">
        <f>SUMIFS(СВЦЭМ!$E$39:$E$782,СВЦЭМ!$A$39:$A$782,$A172,СВЦЭМ!$B$39:$B$782,G$155)+'СЕТ СН'!$F$12</f>
        <v>198.46618642000001</v>
      </c>
      <c r="H172" s="36">
        <f>SUMIFS(СВЦЭМ!$E$39:$E$782,СВЦЭМ!$A$39:$A$782,$A172,СВЦЭМ!$B$39:$B$782,H$155)+'СЕТ СН'!$F$12</f>
        <v>189.27384498999999</v>
      </c>
      <c r="I172" s="36">
        <f>SUMIFS(СВЦЭМ!$E$39:$E$782,СВЦЭМ!$A$39:$A$782,$A172,СВЦЭМ!$B$39:$B$782,I$155)+'СЕТ СН'!$F$12</f>
        <v>176.64516001999999</v>
      </c>
      <c r="J172" s="36">
        <f>SUMIFS(СВЦЭМ!$E$39:$E$782,СВЦЭМ!$A$39:$A$782,$A172,СВЦЭМ!$B$39:$B$782,J$155)+'СЕТ СН'!$F$12</f>
        <v>172.40983856</v>
      </c>
      <c r="K172" s="36">
        <f>SUMIFS(СВЦЭМ!$E$39:$E$782,СВЦЭМ!$A$39:$A$782,$A172,СВЦЭМ!$B$39:$B$782,K$155)+'СЕТ СН'!$F$12</f>
        <v>171.86153569000001</v>
      </c>
      <c r="L172" s="36">
        <f>SUMIFS(СВЦЭМ!$E$39:$E$782,СВЦЭМ!$A$39:$A$782,$A172,СВЦЭМ!$B$39:$B$782,L$155)+'СЕТ СН'!$F$12</f>
        <v>170.52930136000001</v>
      </c>
      <c r="M172" s="36">
        <f>SUMIFS(СВЦЭМ!$E$39:$E$782,СВЦЭМ!$A$39:$A$782,$A172,СВЦЭМ!$B$39:$B$782,M$155)+'СЕТ СН'!$F$12</f>
        <v>170.86153365000001</v>
      </c>
      <c r="N172" s="36">
        <f>SUMIFS(СВЦЭМ!$E$39:$E$782,СВЦЭМ!$A$39:$A$782,$A172,СВЦЭМ!$B$39:$B$782,N$155)+'СЕТ СН'!$F$12</f>
        <v>172.50800563999999</v>
      </c>
      <c r="O172" s="36">
        <f>SUMIFS(СВЦЭМ!$E$39:$E$782,СВЦЭМ!$A$39:$A$782,$A172,СВЦЭМ!$B$39:$B$782,O$155)+'СЕТ СН'!$F$12</f>
        <v>173.08726528</v>
      </c>
      <c r="P172" s="36">
        <f>SUMIFS(СВЦЭМ!$E$39:$E$782,СВЦЭМ!$A$39:$A$782,$A172,СВЦЭМ!$B$39:$B$782,P$155)+'СЕТ СН'!$F$12</f>
        <v>173.73805042999999</v>
      </c>
      <c r="Q172" s="36">
        <f>SUMIFS(СВЦЭМ!$E$39:$E$782,СВЦЭМ!$A$39:$A$782,$A172,СВЦЭМ!$B$39:$B$782,Q$155)+'СЕТ СН'!$F$12</f>
        <v>178.08101393000001</v>
      </c>
      <c r="R172" s="36">
        <f>SUMIFS(СВЦЭМ!$E$39:$E$782,СВЦЭМ!$A$39:$A$782,$A172,СВЦЭМ!$B$39:$B$782,R$155)+'СЕТ СН'!$F$12</f>
        <v>175.74232006</v>
      </c>
      <c r="S172" s="36">
        <f>SUMIFS(СВЦЭМ!$E$39:$E$782,СВЦЭМ!$A$39:$A$782,$A172,СВЦЭМ!$B$39:$B$782,S$155)+'СЕТ СН'!$F$12</f>
        <v>175.97537821</v>
      </c>
      <c r="T172" s="36">
        <f>SUMIFS(СВЦЭМ!$E$39:$E$782,СВЦЭМ!$A$39:$A$782,$A172,СВЦЭМ!$B$39:$B$782,T$155)+'СЕТ СН'!$F$12</f>
        <v>167.57029797000001</v>
      </c>
      <c r="U172" s="36">
        <f>SUMIFS(СВЦЭМ!$E$39:$E$782,СВЦЭМ!$A$39:$A$782,$A172,СВЦЭМ!$B$39:$B$782,U$155)+'СЕТ СН'!$F$12</f>
        <v>164.50272644</v>
      </c>
      <c r="V172" s="36">
        <f>SUMIFS(СВЦЭМ!$E$39:$E$782,СВЦЭМ!$A$39:$A$782,$A172,СВЦЭМ!$B$39:$B$782,V$155)+'СЕТ СН'!$F$12</f>
        <v>164.83446964999999</v>
      </c>
      <c r="W172" s="36">
        <f>SUMIFS(СВЦЭМ!$E$39:$E$782,СВЦЭМ!$A$39:$A$782,$A172,СВЦЭМ!$B$39:$B$782,W$155)+'СЕТ СН'!$F$12</f>
        <v>167.79773793999999</v>
      </c>
      <c r="X172" s="36">
        <f>SUMIFS(СВЦЭМ!$E$39:$E$782,СВЦЭМ!$A$39:$A$782,$A172,СВЦЭМ!$B$39:$B$782,X$155)+'СЕТ СН'!$F$12</f>
        <v>173.26635487999999</v>
      </c>
      <c r="Y172" s="36">
        <f>SUMIFS(СВЦЭМ!$E$39:$E$782,СВЦЭМ!$A$39:$A$782,$A172,СВЦЭМ!$B$39:$B$782,Y$155)+'СЕТ СН'!$F$12</f>
        <v>176.30197312999999</v>
      </c>
    </row>
    <row r="173" spans="1:25" ht="15.75" x14ac:dyDescent="0.2">
      <c r="A173" s="35">
        <f t="shared" si="4"/>
        <v>45583</v>
      </c>
      <c r="B173" s="36">
        <f>SUMIFS(СВЦЭМ!$E$39:$E$782,СВЦЭМ!$A$39:$A$782,$A173,СВЦЭМ!$B$39:$B$782,B$155)+'СЕТ СН'!$F$12</f>
        <v>180.92766904000001</v>
      </c>
      <c r="C173" s="36">
        <f>SUMIFS(СВЦЭМ!$E$39:$E$782,СВЦЭМ!$A$39:$A$782,$A173,СВЦЭМ!$B$39:$B$782,C$155)+'СЕТ СН'!$F$12</f>
        <v>189.41042922</v>
      </c>
      <c r="D173" s="36">
        <f>SUMIFS(СВЦЭМ!$E$39:$E$782,СВЦЭМ!$A$39:$A$782,$A173,СВЦЭМ!$B$39:$B$782,D$155)+'СЕТ СН'!$F$12</f>
        <v>194.8149774</v>
      </c>
      <c r="E173" s="36">
        <f>SUMIFS(СВЦЭМ!$E$39:$E$782,СВЦЭМ!$A$39:$A$782,$A173,СВЦЭМ!$B$39:$B$782,E$155)+'СЕТ СН'!$F$12</f>
        <v>203.03410521999999</v>
      </c>
      <c r="F173" s="36">
        <f>SUMIFS(СВЦЭМ!$E$39:$E$782,СВЦЭМ!$A$39:$A$782,$A173,СВЦЭМ!$B$39:$B$782,F$155)+'СЕТ СН'!$F$12</f>
        <v>197.36140023999999</v>
      </c>
      <c r="G173" s="36">
        <f>SUMIFS(СВЦЭМ!$E$39:$E$782,СВЦЭМ!$A$39:$A$782,$A173,СВЦЭМ!$B$39:$B$782,G$155)+'СЕТ СН'!$F$12</f>
        <v>193.28500667</v>
      </c>
      <c r="H173" s="36">
        <f>SUMIFS(СВЦЭМ!$E$39:$E$782,СВЦЭМ!$A$39:$A$782,$A173,СВЦЭМ!$B$39:$B$782,H$155)+'СЕТ СН'!$F$12</f>
        <v>181.57201832000001</v>
      </c>
      <c r="I173" s="36">
        <f>SUMIFS(СВЦЭМ!$E$39:$E$782,СВЦЭМ!$A$39:$A$782,$A173,СВЦЭМ!$B$39:$B$782,I$155)+'СЕТ СН'!$F$12</f>
        <v>173.44252365</v>
      </c>
      <c r="J173" s="36">
        <f>SUMIFS(СВЦЭМ!$E$39:$E$782,СВЦЭМ!$A$39:$A$782,$A173,СВЦЭМ!$B$39:$B$782,J$155)+'СЕТ СН'!$F$12</f>
        <v>169.30151307</v>
      </c>
      <c r="K173" s="36">
        <f>SUMIFS(СВЦЭМ!$E$39:$E$782,СВЦЭМ!$A$39:$A$782,$A173,СВЦЭМ!$B$39:$B$782,K$155)+'СЕТ СН'!$F$12</f>
        <v>173.17725927999999</v>
      </c>
      <c r="L173" s="36">
        <f>SUMIFS(СВЦЭМ!$E$39:$E$782,СВЦЭМ!$A$39:$A$782,$A173,СВЦЭМ!$B$39:$B$782,L$155)+'СЕТ СН'!$F$12</f>
        <v>172.79662802999999</v>
      </c>
      <c r="M173" s="36">
        <f>SUMIFS(СВЦЭМ!$E$39:$E$782,СВЦЭМ!$A$39:$A$782,$A173,СВЦЭМ!$B$39:$B$782,M$155)+'СЕТ СН'!$F$12</f>
        <v>173.20128116000001</v>
      </c>
      <c r="N173" s="36">
        <f>SUMIFS(СВЦЭМ!$E$39:$E$782,СВЦЭМ!$A$39:$A$782,$A173,СВЦЭМ!$B$39:$B$782,N$155)+'СЕТ СН'!$F$12</f>
        <v>175.25297567999999</v>
      </c>
      <c r="O173" s="36">
        <f>SUMIFS(СВЦЭМ!$E$39:$E$782,СВЦЭМ!$A$39:$A$782,$A173,СВЦЭМ!$B$39:$B$782,O$155)+'СЕТ СН'!$F$12</f>
        <v>173.86707637000001</v>
      </c>
      <c r="P173" s="36">
        <f>SUMIFS(СВЦЭМ!$E$39:$E$782,СВЦЭМ!$A$39:$A$782,$A173,СВЦЭМ!$B$39:$B$782,P$155)+'СЕТ СН'!$F$12</f>
        <v>174.54939483000001</v>
      </c>
      <c r="Q173" s="36">
        <f>SUMIFS(СВЦЭМ!$E$39:$E$782,СВЦЭМ!$A$39:$A$782,$A173,СВЦЭМ!$B$39:$B$782,Q$155)+'СЕТ СН'!$F$12</f>
        <v>176.50081804000001</v>
      </c>
      <c r="R173" s="36">
        <f>SUMIFS(СВЦЭМ!$E$39:$E$782,СВЦЭМ!$A$39:$A$782,$A173,СВЦЭМ!$B$39:$B$782,R$155)+'СЕТ СН'!$F$12</f>
        <v>174.96058266</v>
      </c>
      <c r="S173" s="36">
        <f>SUMIFS(СВЦЭМ!$E$39:$E$782,СВЦЭМ!$A$39:$A$782,$A173,СВЦЭМ!$B$39:$B$782,S$155)+'СЕТ СН'!$F$12</f>
        <v>172.73835857</v>
      </c>
      <c r="T173" s="36">
        <f>SUMIFS(СВЦЭМ!$E$39:$E$782,СВЦЭМ!$A$39:$A$782,$A173,СВЦЭМ!$B$39:$B$782,T$155)+'СЕТ СН'!$F$12</f>
        <v>168.71685027999999</v>
      </c>
      <c r="U173" s="36">
        <f>SUMIFS(СВЦЭМ!$E$39:$E$782,СВЦЭМ!$A$39:$A$782,$A173,СВЦЭМ!$B$39:$B$782,U$155)+'СЕТ СН'!$F$12</f>
        <v>167.00249402</v>
      </c>
      <c r="V173" s="36">
        <f>SUMIFS(СВЦЭМ!$E$39:$E$782,СВЦЭМ!$A$39:$A$782,$A173,СВЦЭМ!$B$39:$B$782,V$155)+'СЕТ СН'!$F$12</f>
        <v>168.62305907999999</v>
      </c>
      <c r="W173" s="36">
        <f>SUMIFS(СВЦЭМ!$E$39:$E$782,СВЦЭМ!$A$39:$A$782,$A173,СВЦЭМ!$B$39:$B$782,W$155)+'СЕТ СН'!$F$12</f>
        <v>171.15669904000001</v>
      </c>
      <c r="X173" s="36">
        <f>SUMIFS(СВЦЭМ!$E$39:$E$782,СВЦЭМ!$A$39:$A$782,$A173,СВЦЭМ!$B$39:$B$782,X$155)+'СЕТ СН'!$F$12</f>
        <v>176.85332269</v>
      </c>
      <c r="Y173" s="36">
        <f>SUMIFS(СВЦЭМ!$E$39:$E$782,СВЦЭМ!$A$39:$A$782,$A173,СВЦЭМ!$B$39:$B$782,Y$155)+'СЕТ СН'!$F$12</f>
        <v>184.75344218999999</v>
      </c>
    </row>
    <row r="174" spans="1:25" ht="15.75" x14ac:dyDescent="0.2">
      <c r="A174" s="35">
        <f t="shared" si="4"/>
        <v>45584</v>
      </c>
      <c r="B174" s="36">
        <f>SUMIFS(СВЦЭМ!$E$39:$E$782,СВЦЭМ!$A$39:$A$782,$A174,СВЦЭМ!$B$39:$B$782,B$155)+'СЕТ СН'!$F$12</f>
        <v>178.50563991000001</v>
      </c>
      <c r="C174" s="36">
        <f>SUMIFS(СВЦЭМ!$E$39:$E$782,СВЦЭМ!$A$39:$A$782,$A174,СВЦЭМ!$B$39:$B$782,C$155)+'СЕТ СН'!$F$12</f>
        <v>183.45089720000001</v>
      </c>
      <c r="D174" s="36">
        <f>SUMIFS(СВЦЭМ!$E$39:$E$782,СВЦЭМ!$A$39:$A$782,$A174,СВЦЭМ!$B$39:$B$782,D$155)+'СЕТ СН'!$F$12</f>
        <v>190.58213169000001</v>
      </c>
      <c r="E174" s="36">
        <f>SUMIFS(СВЦЭМ!$E$39:$E$782,СВЦЭМ!$A$39:$A$782,$A174,СВЦЭМ!$B$39:$B$782,E$155)+'СЕТ СН'!$F$12</f>
        <v>191.28574046</v>
      </c>
      <c r="F174" s="36">
        <f>SUMIFS(СВЦЭМ!$E$39:$E$782,СВЦЭМ!$A$39:$A$782,$A174,СВЦЭМ!$B$39:$B$782,F$155)+'СЕТ СН'!$F$12</f>
        <v>192.00336228</v>
      </c>
      <c r="G174" s="36">
        <f>SUMIFS(СВЦЭМ!$E$39:$E$782,СВЦЭМ!$A$39:$A$782,$A174,СВЦЭМ!$B$39:$B$782,G$155)+'СЕТ СН'!$F$12</f>
        <v>191.50261319000001</v>
      </c>
      <c r="H174" s="36">
        <f>SUMIFS(СВЦЭМ!$E$39:$E$782,СВЦЭМ!$A$39:$A$782,$A174,СВЦЭМ!$B$39:$B$782,H$155)+'СЕТ СН'!$F$12</f>
        <v>188.98813824000001</v>
      </c>
      <c r="I174" s="36">
        <f>SUMIFS(СВЦЭМ!$E$39:$E$782,СВЦЭМ!$A$39:$A$782,$A174,СВЦЭМ!$B$39:$B$782,I$155)+'СЕТ СН'!$F$12</f>
        <v>190.37802594999999</v>
      </c>
      <c r="J174" s="36">
        <f>SUMIFS(СВЦЭМ!$E$39:$E$782,СВЦЭМ!$A$39:$A$782,$A174,СВЦЭМ!$B$39:$B$782,J$155)+'СЕТ СН'!$F$12</f>
        <v>180.27288265000001</v>
      </c>
      <c r="K174" s="36">
        <f>SUMIFS(СВЦЭМ!$E$39:$E$782,СВЦЭМ!$A$39:$A$782,$A174,СВЦЭМ!$B$39:$B$782,K$155)+'СЕТ СН'!$F$12</f>
        <v>170.73954404</v>
      </c>
      <c r="L174" s="36">
        <f>SUMIFS(СВЦЭМ!$E$39:$E$782,СВЦЭМ!$A$39:$A$782,$A174,СВЦЭМ!$B$39:$B$782,L$155)+'СЕТ СН'!$F$12</f>
        <v>167.03309565999999</v>
      </c>
      <c r="M174" s="36">
        <f>SUMIFS(СВЦЭМ!$E$39:$E$782,СВЦЭМ!$A$39:$A$782,$A174,СВЦЭМ!$B$39:$B$782,M$155)+'СЕТ СН'!$F$12</f>
        <v>168.54321747</v>
      </c>
      <c r="N174" s="36">
        <f>SUMIFS(СВЦЭМ!$E$39:$E$782,СВЦЭМ!$A$39:$A$782,$A174,СВЦЭМ!$B$39:$B$782,N$155)+'СЕТ СН'!$F$12</f>
        <v>170.34200559000001</v>
      </c>
      <c r="O174" s="36">
        <f>SUMIFS(СВЦЭМ!$E$39:$E$782,СВЦЭМ!$A$39:$A$782,$A174,СВЦЭМ!$B$39:$B$782,O$155)+'СЕТ СН'!$F$12</f>
        <v>171.58947054999999</v>
      </c>
      <c r="P174" s="36">
        <f>SUMIFS(СВЦЭМ!$E$39:$E$782,СВЦЭМ!$A$39:$A$782,$A174,СВЦЭМ!$B$39:$B$782,P$155)+'СЕТ СН'!$F$12</f>
        <v>173.83593913000001</v>
      </c>
      <c r="Q174" s="36">
        <f>SUMIFS(СВЦЭМ!$E$39:$E$782,СВЦЭМ!$A$39:$A$782,$A174,СВЦЭМ!$B$39:$B$782,Q$155)+'СЕТ СН'!$F$12</f>
        <v>174.46907193999999</v>
      </c>
      <c r="R174" s="36">
        <f>SUMIFS(СВЦЭМ!$E$39:$E$782,СВЦЭМ!$A$39:$A$782,$A174,СВЦЭМ!$B$39:$B$782,R$155)+'СЕТ СН'!$F$12</f>
        <v>174.84775515000001</v>
      </c>
      <c r="S174" s="36">
        <f>SUMIFS(СВЦЭМ!$E$39:$E$782,СВЦЭМ!$A$39:$A$782,$A174,СВЦЭМ!$B$39:$B$782,S$155)+'СЕТ СН'!$F$12</f>
        <v>173.95945596999999</v>
      </c>
      <c r="T174" s="36">
        <f>SUMIFS(СВЦЭМ!$E$39:$E$782,СВЦЭМ!$A$39:$A$782,$A174,СВЦЭМ!$B$39:$B$782,T$155)+'СЕТ СН'!$F$12</f>
        <v>167.15568155</v>
      </c>
      <c r="U174" s="36">
        <f>SUMIFS(СВЦЭМ!$E$39:$E$782,СВЦЭМ!$A$39:$A$782,$A174,СВЦЭМ!$B$39:$B$782,U$155)+'СЕТ СН'!$F$12</f>
        <v>164.63931428999999</v>
      </c>
      <c r="V174" s="36">
        <f>SUMIFS(СВЦЭМ!$E$39:$E$782,СВЦЭМ!$A$39:$A$782,$A174,СВЦЭМ!$B$39:$B$782,V$155)+'СЕТ СН'!$F$12</f>
        <v>165.75180204</v>
      </c>
      <c r="W174" s="36">
        <f>SUMIFS(СВЦЭМ!$E$39:$E$782,СВЦЭМ!$A$39:$A$782,$A174,СВЦЭМ!$B$39:$B$782,W$155)+'СЕТ СН'!$F$12</f>
        <v>167.54293951</v>
      </c>
      <c r="X174" s="36">
        <f>SUMIFS(СВЦЭМ!$E$39:$E$782,СВЦЭМ!$A$39:$A$782,$A174,СВЦЭМ!$B$39:$B$782,X$155)+'СЕТ СН'!$F$12</f>
        <v>173.13712827000001</v>
      </c>
      <c r="Y174" s="36">
        <f>SUMIFS(СВЦЭМ!$E$39:$E$782,СВЦЭМ!$A$39:$A$782,$A174,СВЦЭМ!$B$39:$B$782,Y$155)+'СЕТ СН'!$F$12</f>
        <v>176.35586470000001</v>
      </c>
    </row>
    <row r="175" spans="1:25" ht="15.75" x14ac:dyDescent="0.2">
      <c r="A175" s="35">
        <f t="shared" si="4"/>
        <v>45585</v>
      </c>
      <c r="B175" s="36">
        <f>SUMIFS(СВЦЭМ!$E$39:$E$782,СВЦЭМ!$A$39:$A$782,$A175,СВЦЭМ!$B$39:$B$782,B$155)+'СЕТ СН'!$F$12</f>
        <v>183.31067997</v>
      </c>
      <c r="C175" s="36">
        <f>SUMIFS(СВЦЭМ!$E$39:$E$782,СВЦЭМ!$A$39:$A$782,$A175,СВЦЭМ!$B$39:$B$782,C$155)+'СЕТ СН'!$F$12</f>
        <v>189.63234223000001</v>
      </c>
      <c r="D175" s="36">
        <f>SUMIFS(СВЦЭМ!$E$39:$E$782,СВЦЭМ!$A$39:$A$782,$A175,СВЦЭМ!$B$39:$B$782,D$155)+'СЕТ СН'!$F$12</f>
        <v>192.87603227</v>
      </c>
      <c r="E175" s="36">
        <f>SUMIFS(СВЦЭМ!$E$39:$E$782,СВЦЭМ!$A$39:$A$782,$A175,СВЦЭМ!$B$39:$B$782,E$155)+'СЕТ СН'!$F$12</f>
        <v>194.97667673999999</v>
      </c>
      <c r="F175" s="36">
        <f>SUMIFS(СВЦЭМ!$E$39:$E$782,СВЦЭМ!$A$39:$A$782,$A175,СВЦЭМ!$B$39:$B$782,F$155)+'СЕТ СН'!$F$12</f>
        <v>195.04223307000001</v>
      </c>
      <c r="G175" s="36">
        <f>SUMIFS(СВЦЭМ!$E$39:$E$782,СВЦЭМ!$A$39:$A$782,$A175,СВЦЭМ!$B$39:$B$782,G$155)+'СЕТ СН'!$F$12</f>
        <v>193.45161443000001</v>
      </c>
      <c r="H175" s="36">
        <f>SUMIFS(СВЦЭМ!$E$39:$E$782,СВЦЭМ!$A$39:$A$782,$A175,СВЦЭМ!$B$39:$B$782,H$155)+'СЕТ СН'!$F$12</f>
        <v>191.20684951999999</v>
      </c>
      <c r="I175" s="36">
        <f>SUMIFS(СВЦЭМ!$E$39:$E$782,СВЦЭМ!$A$39:$A$782,$A175,СВЦЭМ!$B$39:$B$782,I$155)+'СЕТ СН'!$F$12</f>
        <v>186.86464544</v>
      </c>
      <c r="J175" s="36">
        <f>SUMIFS(СВЦЭМ!$E$39:$E$782,СВЦЭМ!$A$39:$A$782,$A175,СВЦЭМ!$B$39:$B$782,J$155)+'СЕТ СН'!$F$12</f>
        <v>178.61666783999999</v>
      </c>
      <c r="K175" s="36">
        <f>SUMIFS(СВЦЭМ!$E$39:$E$782,СВЦЭМ!$A$39:$A$782,$A175,СВЦЭМ!$B$39:$B$782,K$155)+'СЕТ СН'!$F$12</f>
        <v>172.22483664000001</v>
      </c>
      <c r="L175" s="36">
        <f>SUMIFS(СВЦЭМ!$E$39:$E$782,СВЦЭМ!$A$39:$A$782,$A175,СВЦЭМ!$B$39:$B$782,L$155)+'СЕТ СН'!$F$12</f>
        <v>171.48982654</v>
      </c>
      <c r="M175" s="36">
        <f>SUMIFS(СВЦЭМ!$E$39:$E$782,СВЦЭМ!$A$39:$A$782,$A175,СВЦЭМ!$B$39:$B$782,M$155)+'СЕТ СН'!$F$12</f>
        <v>171.77042442000001</v>
      </c>
      <c r="N175" s="36">
        <f>SUMIFS(СВЦЭМ!$E$39:$E$782,СВЦЭМ!$A$39:$A$782,$A175,СВЦЭМ!$B$39:$B$782,N$155)+'СЕТ СН'!$F$12</f>
        <v>173.7641558</v>
      </c>
      <c r="O175" s="36">
        <f>SUMIFS(СВЦЭМ!$E$39:$E$782,СВЦЭМ!$A$39:$A$782,$A175,СВЦЭМ!$B$39:$B$782,O$155)+'СЕТ СН'!$F$12</f>
        <v>176.14324346999999</v>
      </c>
      <c r="P175" s="36">
        <f>SUMIFS(СВЦЭМ!$E$39:$E$782,СВЦЭМ!$A$39:$A$782,$A175,СВЦЭМ!$B$39:$B$782,P$155)+'СЕТ СН'!$F$12</f>
        <v>177.62097226</v>
      </c>
      <c r="Q175" s="36">
        <f>SUMIFS(СВЦЭМ!$E$39:$E$782,СВЦЭМ!$A$39:$A$782,$A175,СВЦЭМ!$B$39:$B$782,Q$155)+'СЕТ СН'!$F$12</f>
        <v>177.19585667000001</v>
      </c>
      <c r="R175" s="36">
        <f>SUMIFS(СВЦЭМ!$E$39:$E$782,СВЦЭМ!$A$39:$A$782,$A175,СВЦЭМ!$B$39:$B$782,R$155)+'СЕТ СН'!$F$12</f>
        <v>175.97410686000001</v>
      </c>
      <c r="S175" s="36">
        <f>SUMIFS(СВЦЭМ!$E$39:$E$782,СВЦЭМ!$A$39:$A$782,$A175,СВЦЭМ!$B$39:$B$782,S$155)+'СЕТ СН'!$F$12</f>
        <v>171.81733589999999</v>
      </c>
      <c r="T175" s="36">
        <f>SUMIFS(СВЦЭМ!$E$39:$E$782,СВЦЭМ!$A$39:$A$782,$A175,СВЦЭМ!$B$39:$B$782,T$155)+'СЕТ СН'!$F$12</f>
        <v>165.24109382</v>
      </c>
      <c r="U175" s="36">
        <f>SUMIFS(СВЦЭМ!$E$39:$E$782,СВЦЭМ!$A$39:$A$782,$A175,СВЦЭМ!$B$39:$B$782,U$155)+'СЕТ СН'!$F$12</f>
        <v>160.268867</v>
      </c>
      <c r="V175" s="36">
        <f>SUMIFS(СВЦЭМ!$E$39:$E$782,СВЦЭМ!$A$39:$A$782,$A175,СВЦЭМ!$B$39:$B$782,V$155)+'СЕТ СН'!$F$12</f>
        <v>161.91354582</v>
      </c>
      <c r="W175" s="36">
        <f>SUMIFS(СВЦЭМ!$E$39:$E$782,СВЦЭМ!$A$39:$A$782,$A175,СВЦЭМ!$B$39:$B$782,W$155)+'СЕТ СН'!$F$12</f>
        <v>166.30034502000001</v>
      </c>
      <c r="X175" s="36">
        <f>SUMIFS(СВЦЭМ!$E$39:$E$782,СВЦЭМ!$A$39:$A$782,$A175,СВЦЭМ!$B$39:$B$782,X$155)+'СЕТ СН'!$F$12</f>
        <v>173.88688587999999</v>
      </c>
      <c r="Y175" s="36">
        <f>SUMIFS(СВЦЭМ!$E$39:$E$782,СВЦЭМ!$A$39:$A$782,$A175,СВЦЭМ!$B$39:$B$782,Y$155)+'СЕТ СН'!$F$12</f>
        <v>179.99441818</v>
      </c>
    </row>
    <row r="176" spans="1:25" ht="15.75" x14ac:dyDescent="0.2">
      <c r="A176" s="35">
        <f t="shared" si="4"/>
        <v>45586</v>
      </c>
      <c r="B176" s="36">
        <f>SUMIFS(СВЦЭМ!$E$39:$E$782,СВЦЭМ!$A$39:$A$782,$A176,СВЦЭМ!$B$39:$B$782,B$155)+'СЕТ СН'!$F$12</f>
        <v>190.2877809</v>
      </c>
      <c r="C176" s="36">
        <f>SUMIFS(СВЦЭМ!$E$39:$E$782,СВЦЭМ!$A$39:$A$782,$A176,СВЦЭМ!$B$39:$B$782,C$155)+'СЕТ СН'!$F$12</f>
        <v>193.77081765</v>
      </c>
      <c r="D176" s="36">
        <f>SUMIFS(СВЦЭМ!$E$39:$E$782,СВЦЭМ!$A$39:$A$782,$A176,СВЦЭМ!$B$39:$B$782,D$155)+'СЕТ СН'!$F$12</f>
        <v>195.69867214999999</v>
      </c>
      <c r="E176" s="36">
        <f>SUMIFS(СВЦЭМ!$E$39:$E$782,СВЦЭМ!$A$39:$A$782,$A176,СВЦЭМ!$B$39:$B$782,E$155)+'СЕТ СН'!$F$12</f>
        <v>196.42741301999999</v>
      </c>
      <c r="F176" s="36">
        <f>SUMIFS(СВЦЭМ!$E$39:$E$782,СВЦЭМ!$A$39:$A$782,$A176,СВЦЭМ!$B$39:$B$782,F$155)+'СЕТ СН'!$F$12</f>
        <v>196.88736811999999</v>
      </c>
      <c r="G176" s="36">
        <f>SUMIFS(СВЦЭМ!$E$39:$E$782,СВЦЭМ!$A$39:$A$782,$A176,СВЦЭМ!$B$39:$B$782,G$155)+'СЕТ СН'!$F$12</f>
        <v>196.27955921</v>
      </c>
      <c r="H176" s="36">
        <f>SUMIFS(СВЦЭМ!$E$39:$E$782,СВЦЭМ!$A$39:$A$782,$A176,СВЦЭМ!$B$39:$B$782,H$155)+'СЕТ СН'!$F$12</f>
        <v>187.33730456000001</v>
      </c>
      <c r="I176" s="36">
        <f>SUMIFS(СВЦЭМ!$E$39:$E$782,СВЦЭМ!$A$39:$A$782,$A176,СВЦЭМ!$B$39:$B$782,I$155)+'СЕТ СН'!$F$12</f>
        <v>177.90047240999999</v>
      </c>
      <c r="J176" s="36">
        <f>SUMIFS(СВЦЭМ!$E$39:$E$782,СВЦЭМ!$A$39:$A$782,$A176,СВЦЭМ!$B$39:$B$782,J$155)+'СЕТ СН'!$F$12</f>
        <v>172.83748901999999</v>
      </c>
      <c r="K176" s="36">
        <f>SUMIFS(СВЦЭМ!$E$39:$E$782,СВЦЭМ!$A$39:$A$782,$A176,СВЦЭМ!$B$39:$B$782,K$155)+'СЕТ СН'!$F$12</f>
        <v>169.54763478999999</v>
      </c>
      <c r="L176" s="36">
        <f>SUMIFS(СВЦЭМ!$E$39:$E$782,СВЦЭМ!$A$39:$A$782,$A176,СВЦЭМ!$B$39:$B$782,L$155)+'СЕТ СН'!$F$12</f>
        <v>172.22722399</v>
      </c>
      <c r="M176" s="36">
        <f>SUMIFS(СВЦЭМ!$E$39:$E$782,СВЦЭМ!$A$39:$A$782,$A176,СВЦЭМ!$B$39:$B$782,M$155)+'СЕТ СН'!$F$12</f>
        <v>175.23081936</v>
      </c>
      <c r="N176" s="36">
        <f>SUMIFS(СВЦЭМ!$E$39:$E$782,СВЦЭМ!$A$39:$A$782,$A176,СВЦЭМ!$B$39:$B$782,N$155)+'СЕТ СН'!$F$12</f>
        <v>179.88492245</v>
      </c>
      <c r="O176" s="36">
        <f>SUMIFS(СВЦЭМ!$E$39:$E$782,СВЦЭМ!$A$39:$A$782,$A176,СВЦЭМ!$B$39:$B$782,O$155)+'СЕТ СН'!$F$12</f>
        <v>178.12193314000001</v>
      </c>
      <c r="P176" s="36">
        <f>SUMIFS(СВЦЭМ!$E$39:$E$782,СВЦЭМ!$A$39:$A$782,$A176,СВЦЭМ!$B$39:$B$782,P$155)+'СЕТ СН'!$F$12</f>
        <v>179.23636647000001</v>
      </c>
      <c r="Q176" s="36">
        <f>SUMIFS(СВЦЭМ!$E$39:$E$782,СВЦЭМ!$A$39:$A$782,$A176,СВЦЭМ!$B$39:$B$782,Q$155)+'СЕТ СН'!$F$12</f>
        <v>180.49283732000001</v>
      </c>
      <c r="R176" s="36">
        <f>SUMIFS(СВЦЭМ!$E$39:$E$782,СВЦЭМ!$A$39:$A$782,$A176,СВЦЭМ!$B$39:$B$782,R$155)+'СЕТ СН'!$F$12</f>
        <v>181.22454365999999</v>
      </c>
      <c r="S176" s="36">
        <f>SUMIFS(СВЦЭМ!$E$39:$E$782,СВЦЭМ!$A$39:$A$782,$A176,СВЦЭМ!$B$39:$B$782,S$155)+'СЕТ СН'!$F$12</f>
        <v>176.78191397000001</v>
      </c>
      <c r="T176" s="36">
        <f>SUMIFS(СВЦЭМ!$E$39:$E$782,СВЦЭМ!$A$39:$A$782,$A176,СВЦЭМ!$B$39:$B$782,T$155)+'СЕТ СН'!$F$12</f>
        <v>168.05185506999999</v>
      </c>
      <c r="U176" s="36">
        <f>SUMIFS(СВЦЭМ!$E$39:$E$782,СВЦЭМ!$A$39:$A$782,$A176,СВЦЭМ!$B$39:$B$782,U$155)+'СЕТ СН'!$F$12</f>
        <v>167.20408076000001</v>
      </c>
      <c r="V176" s="36">
        <f>SUMIFS(СВЦЭМ!$E$39:$E$782,СВЦЭМ!$A$39:$A$782,$A176,СВЦЭМ!$B$39:$B$782,V$155)+'СЕТ СН'!$F$12</f>
        <v>168.44459667999999</v>
      </c>
      <c r="W176" s="36">
        <f>SUMIFS(СВЦЭМ!$E$39:$E$782,СВЦЭМ!$A$39:$A$782,$A176,СВЦЭМ!$B$39:$B$782,W$155)+'СЕТ СН'!$F$12</f>
        <v>172.10009324000001</v>
      </c>
      <c r="X176" s="36">
        <f>SUMIFS(СВЦЭМ!$E$39:$E$782,СВЦЭМ!$A$39:$A$782,$A176,СВЦЭМ!$B$39:$B$782,X$155)+'СЕТ СН'!$F$12</f>
        <v>179.90905298999999</v>
      </c>
      <c r="Y176" s="36">
        <f>SUMIFS(СВЦЭМ!$E$39:$E$782,СВЦЭМ!$A$39:$A$782,$A176,СВЦЭМ!$B$39:$B$782,Y$155)+'СЕТ СН'!$F$12</f>
        <v>181.87257736000001</v>
      </c>
    </row>
    <row r="177" spans="1:27" ht="15.75" x14ac:dyDescent="0.2">
      <c r="A177" s="35">
        <f t="shared" si="4"/>
        <v>45587</v>
      </c>
      <c r="B177" s="36">
        <f>SUMIFS(СВЦЭМ!$E$39:$E$782,СВЦЭМ!$A$39:$A$782,$A177,СВЦЭМ!$B$39:$B$782,B$155)+'СЕТ СН'!$F$12</f>
        <v>179.71176793999999</v>
      </c>
      <c r="C177" s="36">
        <f>SUMIFS(СВЦЭМ!$E$39:$E$782,СВЦЭМ!$A$39:$A$782,$A177,СВЦЭМ!$B$39:$B$782,C$155)+'СЕТ СН'!$F$12</f>
        <v>182.46558094</v>
      </c>
      <c r="D177" s="36">
        <f>SUMIFS(СВЦЭМ!$E$39:$E$782,СВЦЭМ!$A$39:$A$782,$A177,СВЦЭМ!$B$39:$B$782,D$155)+'СЕТ СН'!$F$12</f>
        <v>183.34576134</v>
      </c>
      <c r="E177" s="36">
        <f>SUMIFS(СВЦЭМ!$E$39:$E$782,СВЦЭМ!$A$39:$A$782,$A177,СВЦЭМ!$B$39:$B$782,E$155)+'СЕТ СН'!$F$12</f>
        <v>190.44150463</v>
      </c>
      <c r="F177" s="36">
        <f>SUMIFS(СВЦЭМ!$E$39:$E$782,СВЦЭМ!$A$39:$A$782,$A177,СВЦЭМ!$B$39:$B$782,F$155)+'СЕТ СН'!$F$12</f>
        <v>191.21277663999999</v>
      </c>
      <c r="G177" s="36">
        <f>SUMIFS(СВЦЭМ!$E$39:$E$782,СВЦЭМ!$A$39:$A$782,$A177,СВЦЭМ!$B$39:$B$782,G$155)+'СЕТ СН'!$F$12</f>
        <v>189.58589402000001</v>
      </c>
      <c r="H177" s="36">
        <f>SUMIFS(СВЦЭМ!$E$39:$E$782,СВЦЭМ!$A$39:$A$782,$A177,СВЦЭМ!$B$39:$B$782,H$155)+'СЕТ СН'!$F$12</f>
        <v>179.46882162</v>
      </c>
      <c r="I177" s="36">
        <f>SUMIFS(СВЦЭМ!$E$39:$E$782,СВЦЭМ!$A$39:$A$782,$A177,СВЦЭМ!$B$39:$B$782,I$155)+'СЕТ СН'!$F$12</f>
        <v>171.94687536000001</v>
      </c>
      <c r="J177" s="36">
        <f>SUMIFS(СВЦЭМ!$E$39:$E$782,СВЦЭМ!$A$39:$A$782,$A177,СВЦЭМ!$B$39:$B$782,J$155)+'СЕТ СН'!$F$12</f>
        <v>169.34423326999999</v>
      </c>
      <c r="K177" s="36">
        <f>SUMIFS(СВЦЭМ!$E$39:$E$782,СВЦЭМ!$A$39:$A$782,$A177,СВЦЭМ!$B$39:$B$782,K$155)+'СЕТ СН'!$F$12</f>
        <v>168.99133098999999</v>
      </c>
      <c r="L177" s="36">
        <f>SUMIFS(СВЦЭМ!$E$39:$E$782,СВЦЭМ!$A$39:$A$782,$A177,СВЦЭМ!$B$39:$B$782,L$155)+'СЕТ СН'!$F$12</f>
        <v>166.35923199999999</v>
      </c>
      <c r="M177" s="36">
        <f>SUMIFS(СВЦЭМ!$E$39:$E$782,СВЦЭМ!$A$39:$A$782,$A177,СВЦЭМ!$B$39:$B$782,M$155)+'СЕТ СН'!$F$12</f>
        <v>166.06107463000001</v>
      </c>
      <c r="N177" s="36">
        <f>SUMIFS(СВЦЭМ!$E$39:$E$782,СВЦЭМ!$A$39:$A$782,$A177,СВЦЭМ!$B$39:$B$782,N$155)+'СЕТ СН'!$F$12</f>
        <v>166.74967201999999</v>
      </c>
      <c r="O177" s="36">
        <f>SUMIFS(СВЦЭМ!$E$39:$E$782,СВЦЭМ!$A$39:$A$782,$A177,СВЦЭМ!$B$39:$B$782,O$155)+'СЕТ СН'!$F$12</f>
        <v>164.43155253</v>
      </c>
      <c r="P177" s="36">
        <f>SUMIFS(СВЦЭМ!$E$39:$E$782,СВЦЭМ!$A$39:$A$782,$A177,СВЦЭМ!$B$39:$B$782,P$155)+'СЕТ СН'!$F$12</f>
        <v>165.57572988999999</v>
      </c>
      <c r="Q177" s="36">
        <f>SUMIFS(СВЦЭМ!$E$39:$E$782,СВЦЭМ!$A$39:$A$782,$A177,СВЦЭМ!$B$39:$B$782,Q$155)+'СЕТ СН'!$F$12</f>
        <v>169.96504777000001</v>
      </c>
      <c r="R177" s="36">
        <f>SUMIFS(СВЦЭМ!$E$39:$E$782,СВЦЭМ!$A$39:$A$782,$A177,СВЦЭМ!$B$39:$B$782,R$155)+'СЕТ СН'!$F$12</f>
        <v>169.17516681999999</v>
      </c>
      <c r="S177" s="36">
        <f>SUMIFS(СВЦЭМ!$E$39:$E$782,СВЦЭМ!$A$39:$A$782,$A177,СВЦЭМ!$B$39:$B$782,S$155)+'СЕТ СН'!$F$12</f>
        <v>167.24300739</v>
      </c>
      <c r="T177" s="36">
        <f>SUMIFS(СВЦЭМ!$E$39:$E$782,СВЦЭМ!$A$39:$A$782,$A177,СВЦЭМ!$B$39:$B$782,T$155)+'СЕТ СН'!$F$12</f>
        <v>162.74089214</v>
      </c>
      <c r="U177" s="36">
        <f>SUMIFS(СВЦЭМ!$E$39:$E$782,СВЦЭМ!$A$39:$A$782,$A177,СВЦЭМ!$B$39:$B$782,U$155)+'СЕТ СН'!$F$12</f>
        <v>162.62443116</v>
      </c>
      <c r="V177" s="36">
        <f>SUMIFS(СВЦЭМ!$E$39:$E$782,СВЦЭМ!$A$39:$A$782,$A177,СВЦЭМ!$B$39:$B$782,V$155)+'СЕТ СН'!$F$12</f>
        <v>163.88619148999999</v>
      </c>
      <c r="W177" s="36">
        <f>SUMIFS(СВЦЭМ!$E$39:$E$782,СВЦЭМ!$A$39:$A$782,$A177,СВЦЭМ!$B$39:$B$782,W$155)+'СЕТ СН'!$F$12</f>
        <v>164.27033539999999</v>
      </c>
      <c r="X177" s="36">
        <f>SUMIFS(СВЦЭМ!$E$39:$E$782,СВЦЭМ!$A$39:$A$782,$A177,СВЦЭМ!$B$39:$B$782,X$155)+'СЕТ СН'!$F$12</f>
        <v>169.57948352</v>
      </c>
      <c r="Y177" s="36">
        <f>SUMIFS(СВЦЭМ!$E$39:$E$782,СВЦЭМ!$A$39:$A$782,$A177,СВЦЭМ!$B$39:$B$782,Y$155)+'СЕТ СН'!$F$12</f>
        <v>172.91277941000001</v>
      </c>
    </row>
    <row r="178" spans="1:27" ht="15.75" x14ac:dyDescent="0.2">
      <c r="A178" s="35">
        <f t="shared" si="4"/>
        <v>45588</v>
      </c>
      <c r="B178" s="36">
        <f>SUMIFS(СВЦЭМ!$E$39:$E$782,СВЦЭМ!$A$39:$A$782,$A178,СВЦЭМ!$B$39:$B$782,B$155)+'СЕТ СН'!$F$12</f>
        <v>181.59668101</v>
      </c>
      <c r="C178" s="36">
        <f>SUMIFS(СВЦЭМ!$E$39:$E$782,СВЦЭМ!$A$39:$A$782,$A178,СВЦЭМ!$B$39:$B$782,C$155)+'СЕТ СН'!$F$12</f>
        <v>186.62256131000001</v>
      </c>
      <c r="D178" s="36">
        <f>SUMIFS(СВЦЭМ!$E$39:$E$782,СВЦЭМ!$A$39:$A$782,$A178,СВЦЭМ!$B$39:$B$782,D$155)+'СЕТ СН'!$F$12</f>
        <v>190.17456050000001</v>
      </c>
      <c r="E178" s="36">
        <f>SUMIFS(СВЦЭМ!$E$39:$E$782,СВЦЭМ!$A$39:$A$782,$A178,СВЦЭМ!$B$39:$B$782,E$155)+'СЕТ СН'!$F$12</f>
        <v>191.81827799000001</v>
      </c>
      <c r="F178" s="36">
        <f>SUMIFS(СВЦЭМ!$E$39:$E$782,СВЦЭМ!$A$39:$A$782,$A178,СВЦЭМ!$B$39:$B$782,F$155)+'СЕТ СН'!$F$12</f>
        <v>190.49859552000001</v>
      </c>
      <c r="G178" s="36">
        <f>SUMIFS(СВЦЭМ!$E$39:$E$782,СВЦЭМ!$A$39:$A$782,$A178,СВЦЭМ!$B$39:$B$782,G$155)+'СЕТ СН'!$F$12</f>
        <v>187.16335720000001</v>
      </c>
      <c r="H178" s="36">
        <f>SUMIFS(СВЦЭМ!$E$39:$E$782,СВЦЭМ!$A$39:$A$782,$A178,СВЦЭМ!$B$39:$B$782,H$155)+'СЕТ СН'!$F$12</f>
        <v>178.05893223999999</v>
      </c>
      <c r="I178" s="36">
        <f>SUMIFS(СВЦЭМ!$E$39:$E$782,СВЦЭМ!$A$39:$A$782,$A178,СВЦЭМ!$B$39:$B$782,I$155)+'СЕТ СН'!$F$12</f>
        <v>170.10696192</v>
      </c>
      <c r="J178" s="36">
        <f>SUMIFS(СВЦЭМ!$E$39:$E$782,СВЦЭМ!$A$39:$A$782,$A178,СВЦЭМ!$B$39:$B$782,J$155)+'СЕТ СН'!$F$12</f>
        <v>166.01344204</v>
      </c>
      <c r="K178" s="36">
        <f>SUMIFS(СВЦЭМ!$E$39:$E$782,СВЦЭМ!$A$39:$A$782,$A178,СВЦЭМ!$B$39:$B$782,K$155)+'СЕТ СН'!$F$12</f>
        <v>166.17289352</v>
      </c>
      <c r="L178" s="36">
        <f>SUMIFS(СВЦЭМ!$E$39:$E$782,СВЦЭМ!$A$39:$A$782,$A178,СВЦЭМ!$B$39:$B$782,L$155)+'СЕТ СН'!$F$12</f>
        <v>164.43492351</v>
      </c>
      <c r="M178" s="36">
        <f>SUMIFS(СВЦЭМ!$E$39:$E$782,СВЦЭМ!$A$39:$A$782,$A178,СВЦЭМ!$B$39:$B$782,M$155)+'СЕТ СН'!$F$12</f>
        <v>164.22093330000001</v>
      </c>
      <c r="N178" s="36">
        <f>SUMIFS(СВЦЭМ!$E$39:$E$782,СВЦЭМ!$A$39:$A$782,$A178,СВЦЭМ!$B$39:$B$782,N$155)+'СЕТ СН'!$F$12</f>
        <v>166.28950226000001</v>
      </c>
      <c r="O178" s="36">
        <f>SUMIFS(СВЦЭМ!$E$39:$E$782,СВЦЭМ!$A$39:$A$782,$A178,СВЦЭМ!$B$39:$B$782,O$155)+'СЕТ СН'!$F$12</f>
        <v>163.79333199000001</v>
      </c>
      <c r="P178" s="36">
        <f>SUMIFS(СВЦЭМ!$E$39:$E$782,СВЦЭМ!$A$39:$A$782,$A178,СВЦЭМ!$B$39:$B$782,P$155)+'СЕТ СН'!$F$12</f>
        <v>165.46194109000001</v>
      </c>
      <c r="Q178" s="36">
        <f>SUMIFS(СВЦЭМ!$E$39:$E$782,СВЦЭМ!$A$39:$A$782,$A178,СВЦЭМ!$B$39:$B$782,Q$155)+'СЕТ СН'!$F$12</f>
        <v>173.56819562999999</v>
      </c>
      <c r="R178" s="36">
        <f>SUMIFS(СВЦЭМ!$E$39:$E$782,СВЦЭМ!$A$39:$A$782,$A178,СВЦЭМ!$B$39:$B$782,R$155)+'СЕТ СН'!$F$12</f>
        <v>173.08786186</v>
      </c>
      <c r="S178" s="36">
        <f>SUMIFS(СВЦЭМ!$E$39:$E$782,СВЦЭМ!$A$39:$A$782,$A178,СВЦЭМ!$B$39:$B$782,S$155)+'СЕТ СН'!$F$12</f>
        <v>170.9216414</v>
      </c>
      <c r="T178" s="36">
        <f>SUMIFS(СВЦЭМ!$E$39:$E$782,СВЦЭМ!$A$39:$A$782,$A178,СВЦЭМ!$B$39:$B$782,T$155)+'СЕТ СН'!$F$12</f>
        <v>165.53618671000001</v>
      </c>
      <c r="U178" s="36">
        <f>SUMIFS(СВЦЭМ!$E$39:$E$782,СВЦЭМ!$A$39:$A$782,$A178,СВЦЭМ!$B$39:$B$782,U$155)+'СЕТ СН'!$F$12</f>
        <v>165.14046357000001</v>
      </c>
      <c r="V178" s="36">
        <f>SUMIFS(СВЦЭМ!$E$39:$E$782,СВЦЭМ!$A$39:$A$782,$A178,СВЦЭМ!$B$39:$B$782,V$155)+'СЕТ СН'!$F$12</f>
        <v>166.23521170999999</v>
      </c>
      <c r="W178" s="36">
        <f>SUMIFS(СВЦЭМ!$E$39:$E$782,СВЦЭМ!$A$39:$A$782,$A178,СВЦЭМ!$B$39:$B$782,W$155)+'СЕТ СН'!$F$12</f>
        <v>161.14738754999999</v>
      </c>
      <c r="X178" s="36">
        <f>SUMIFS(СВЦЭМ!$E$39:$E$782,СВЦЭМ!$A$39:$A$782,$A178,СВЦЭМ!$B$39:$B$782,X$155)+'СЕТ СН'!$F$12</f>
        <v>165.86397977999999</v>
      </c>
      <c r="Y178" s="36">
        <f>SUMIFS(СВЦЭМ!$E$39:$E$782,СВЦЭМ!$A$39:$A$782,$A178,СВЦЭМ!$B$39:$B$782,Y$155)+'СЕТ СН'!$F$12</f>
        <v>164.48138854000001</v>
      </c>
    </row>
    <row r="179" spans="1:27" ht="15.75" x14ac:dyDescent="0.2">
      <c r="A179" s="35">
        <f t="shared" si="4"/>
        <v>45589</v>
      </c>
      <c r="B179" s="36">
        <f>SUMIFS(СВЦЭМ!$E$39:$E$782,СВЦЭМ!$A$39:$A$782,$A179,СВЦЭМ!$B$39:$B$782,B$155)+'СЕТ СН'!$F$12</f>
        <v>176.34310726999999</v>
      </c>
      <c r="C179" s="36">
        <f>SUMIFS(СВЦЭМ!$E$39:$E$782,СВЦЭМ!$A$39:$A$782,$A179,СВЦЭМ!$B$39:$B$782,C$155)+'СЕТ СН'!$F$12</f>
        <v>179.48576709</v>
      </c>
      <c r="D179" s="36">
        <f>SUMIFS(СВЦЭМ!$E$39:$E$782,СВЦЭМ!$A$39:$A$782,$A179,СВЦЭМ!$B$39:$B$782,D$155)+'СЕТ СН'!$F$12</f>
        <v>184.80137309</v>
      </c>
      <c r="E179" s="36">
        <f>SUMIFS(СВЦЭМ!$E$39:$E$782,СВЦЭМ!$A$39:$A$782,$A179,СВЦЭМ!$B$39:$B$782,E$155)+'СЕТ СН'!$F$12</f>
        <v>186.71557012</v>
      </c>
      <c r="F179" s="36">
        <f>SUMIFS(СВЦЭМ!$E$39:$E$782,СВЦЭМ!$A$39:$A$782,$A179,СВЦЭМ!$B$39:$B$782,F$155)+'СЕТ СН'!$F$12</f>
        <v>187.23547472000001</v>
      </c>
      <c r="G179" s="36">
        <f>SUMIFS(СВЦЭМ!$E$39:$E$782,СВЦЭМ!$A$39:$A$782,$A179,СВЦЭМ!$B$39:$B$782,G$155)+'СЕТ СН'!$F$12</f>
        <v>185.03541806000001</v>
      </c>
      <c r="H179" s="36">
        <f>SUMIFS(СВЦЭМ!$E$39:$E$782,СВЦЭМ!$A$39:$A$782,$A179,СВЦЭМ!$B$39:$B$782,H$155)+'СЕТ СН'!$F$12</f>
        <v>176.10300418</v>
      </c>
      <c r="I179" s="36">
        <f>SUMIFS(СВЦЭМ!$E$39:$E$782,СВЦЭМ!$A$39:$A$782,$A179,СВЦЭМ!$B$39:$B$782,I$155)+'СЕТ СН'!$F$12</f>
        <v>168.08602755000001</v>
      </c>
      <c r="J179" s="36">
        <f>SUMIFS(СВЦЭМ!$E$39:$E$782,СВЦЭМ!$A$39:$A$782,$A179,СВЦЭМ!$B$39:$B$782,J$155)+'СЕТ СН'!$F$12</f>
        <v>163.23220986999999</v>
      </c>
      <c r="K179" s="36">
        <f>SUMIFS(СВЦЭМ!$E$39:$E$782,СВЦЭМ!$A$39:$A$782,$A179,СВЦЭМ!$B$39:$B$782,K$155)+'СЕТ СН'!$F$12</f>
        <v>160.72507042999999</v>
      </c>
      <c r="L179" s="36">
        <f>SUMIFS(СВЦЭМ!$E$39:$E$782,СВЦЭМ!$A$39:$A$782,$A179,СВЦЭМ!$B$39:$B$782,L$155)+'СЕТ СН'!$F$12</f>
        <v>158.04184273000001</v>
      </c>
      <c r="M179" s="36">
        <f>SUMIFS(СВЦЭМ!$E$39:$E$782,СВЦЭМ!$A$39:$A$782,$A179,СВЦЭМ!$B$39:$B$782,M$155)+'СЕТ СН'!$F$12</f>
        <v>159.44748669000001</v>
      </c>
      <c r="N179" s="36">
        <f>SUMIFS(СВЦЭМ!$E$39:$E$782,СВЦЭМ!$A$39:$A$782,$A179,СВЦЭМ!$B$39:$B$782,N$155)+'СЕТ СН'!$F$12</f>
        <v>161.14783978</v>
      </c>
      <c r="O179" s="36">
        <f>SUMIFS(СВЦЭМ!$E$39:$E$782,СВЦЭМ!$A$39:$A$782,$A179,СВЦЭМ!$B$39:$B$782,O$155)+'СЕТ СН'!$F$12</f>
        <v>163.0413576</v>
      </c>
      <c r="P179" s="36">
        <f>SUMIFS(СВЦЭМ!$E$39:$E$782,СВЦЭМ!$A$39:$A$782,$A179,СВЦЭМ!$B$39:$B$782,P$155)+'СЕТ СН'!$F$12</f>
        <v>164.26959392000001</v>
      </c>
      <c r="Q179" s="36">
        <f>SUMIFS(СВЦЭМ!$E$39:$E$782,СВЦЭМ!$A$39:$A$782,$A179,СВЦЭМ!$B$39:$B$782,Q$155)+'СЕТ СН'!$F$12</f>
        <v>166.20443385999999</v>
      </c>
      <c r="R179" s="36">
        <f>SUMIFS(СВЦЭМ!$E$39:$E$782,СВЦЭМ!$A$39:$A$782,$A179,СВЦЭМ!$B$39:$B$782,R$155)+'СЕТ СН'!$F$12</f>
        <v>161.55207596</v>
      </c>
      <c r="S179" s="36">
        <f>SUMIFS(СВЦЭМ!$E$39:$E$782,СВЦЭМ!$A$39:$A$782,$A179,СВЦЭМ!$B$39:$B$782,S$155)+'СЕТ СН'!$F$12</f>
        <v>165.02913876</v>
      </c>
      <c r="T179" s="36">
        <f>SUMIFS(СВЦЭМ!$E$39:$E$782,СВЦЭМ!$A$39:$A$782,$A179,СВЦЭМ!$B$39:$B$782,T$155)+'СЕТ СН'!$F$12</f>
        <v>156.58530440999999</v>
      </c>
      <c r="U179" s="36">
        <f>SUMIFS(СВЦЭМ!$E$39:$E$782,СВЦЭМ!$A$39:$A$782,$A179,СВЦЭМ!$B$39:$B$782,U$155)+'СЕТ СН'!$F$12</f>
        <v>157.15172186000001</v>
      </c>
      <c r="V179" s="36">
        <f>SUMIFS(СВЦЭМ!$E$39:$E$782,СВЦЭМ!$A$39:$A$782,$A179,СВЦЭМ!$B$39:$B$782,V$155)+'СЕТ СН'!$F$12</f>
        <v>158.96543754999999</v>
      </c>
      <c r="W179" s="36">
        <f>SUMIFS(СВЦЭМ!$E$39:$E$782,СВЦЭМ!$A$39:$A$782,$A179,СВЦЭМ!$B$39:$B$782,W$155)+'СЕТ СН'!$F$12</f>
        <v>161.76261837999999</v>
      </c>
      <c r="X179" s="36">
        <f>SUMIFS(СВЦЭМ!$E$39:$E$782,СВЦЭМ!$A$39:$A$782,$A179,СВЦЭМ!$B$39:$B$782,X$155)+'СЕТ СН'!$F$12</f>
        <v>165.25943422</v>
      </c>
      <c r="Y179" s="36">
        <f>SUMIFS(СВЦЭМ!$E$39:$E$782,СВЦЭМ!$A$39:$A$782,$A179,СВЦЭМ!$B$39:$B$782,Y$155)+'СЕТ СН'!$F$12</f>
        <v>169.22436963999999</v>
      </c>
    </row>
    <row r="180" spans="1:27" ht="15.75" x14ac:dyDescent="0.2">
      <c r="A180" s="35">
        <f t="shared" si="4"/>
        <v>45590</v>
      </c>
      <c r="B180" s="36">
        <f>SUMIFS(СВЦЭМ!$E$39:$E$782,СВЦЭМ!$A$39:$A$782,$A180,СВЦЭМ!$B$39:$B$782,B$155)+'СЕТ СН'!$F$12</f>
        <v>166.00676243999999</v>
      </c>
      <c r="C180" s="36">
        <f>SUMIFS(СВЦЭМ!$E$39:$E$782,СВЦЭМ!$A$39:$A$782,$A180,СВЦЭМ!$B$39:$B$782,C$155)+'СЕТ СН'!$F$12</f>
        <v>171.67035881999999</v>
      </c>
      <c r="D180" s="36">
        <f>SUMIFS(СВЦЭМ!$E$39:$E$782,СВЦЭМ!$A$39:$A$782,$A180,СВЦЭМ!$B$39:$B$782,D$155)+'СЕТ СН'!$F$12</f>
        <v>174.76251192000001</v>
      </c>
      <c r="E180" s="36">
        <f>SUMIFS(СВЦЭМ!$E$39:$E$782,СВЦЭМ!$A$39:$A$782,$A180,СВЦЭМ!$B$39:$B$782,E$155)+'СЕТ СН'!$F$12</f>
        <v>176.63724399</v>
      </c>
      <c r="F180" s="36">
        <f>SUMIFS(СВЦЭМ!$E$39:$E$782,СВЦЭМ!$A$39:$A$782,$A180,СВЦЭМ!$B$39:$B$782,F$155)+'СЕТ СН'!$F$12</f>
        <v>175.60772806</v>
      </c>
      <c r="G180" s="36">
        <f>SUMIFS(СВЦЭМ!$E$39:$E$782,СВЦЭМ!$A$39:$A$782,$A180,СВЦЭМ!$B$39:$B$782,G$155)+'СЕТ СН'!$F$12</f>
        <v>180.39130782000001</v>
      </c>
      <c r="H180" s="36">
        <f>SUMIFS(СВЦЭМ!$E$39:$E$782,СВЦЭМ!$A$39:$A$782,$A180,СВЦЭМ!$B$39:$B$782,H$155)+'СЕТ СН'!$F$12</f>
        <v>177.05511827999999</v>
      </c>
      <c r="I180" s="36">
        <f>SUMIFS(СВЦЭМ!$E$39:$E$782,СВЦЭМ!$A$39:$A$782,$A180,СВЦЭМ!$B$39:$B$782,I$155)+'СЕТ СН'!$F$12</f>
        <v>170.19317164</v>
      </c>
      <c r="J180" s="36">
        <f>SUMIFS(СВЦЭМ!$E$39:$E$782,СВЦЭМ!$A$39:$A$782,$A180,СВЦЭМ!$B$39:$B$782,J$155)+'СЕТ СН'!$F$12</f>
        <v>163.24435026</v>
      </c>
      <c r="K180" s="36">
        <f>SUMIFS(СВЦЭМ!$E$39:$E$782,СВЦЭМ!$A$39:$A$782,$A180,СВЦЭМ!$B$39:$B$782,K$155)+'СЕТ СН'!$F$12</f>
        <v>160.99590036000001</v>
      </c>
      <c r="L180" s="36">
        <f>SUMIFS(СВЦЭМ!$E$39:$E$782,СВЦЭМ!$A$39:$A$782,$A180,СВЦЭМ!$B$39:$B$782,L$155)+'СЕТ СН'!$F$12</f>
        <v>160.30906238</v>
      </c>
      <c r="M180" s="36">
        <f>SUMIFS(СВЦЭМ!$E$39:$E$782,СВЦЭМ!$A$39:$A$782,$A180,СВЦЭМ!$B$39:$B$782,M$155)+'СЕТ СН'!$F$12</f>
        <v>159.77285147000001</v>
      </c>
      <c r="N180" s="36">
        <f>SUMIFS(СВЦЭМ!$E$39:$E$782,СВЦЭМ!$A$39:$A$782,$A180,СВЦЭМ!$B$39:$B$782,N$155)+'СЕТ СН'!$F$12</f>
        <v>162.96709630999999</v>
      </c>
      <c r="O180" s="36">
        <f>SUMIFS(СВЦЭМ!$E$39:$E$782,СВЦЭМ!$A$39:$A$782,$A180,СВЦЭМ!$B$39:$B$782,O$155)+'СЕТ СН'!$F$12</f>
        <v>159.3902673</v>
      </c>
      <c r="P180" s="36">
        <f>SUMIFS(СВЦЭМ!$E$39:$E$782,СВЦЭМ!$A$39:$A$782,$A180,СВЦЭМ!$B$39:$B$782,P$155)+'СЕТ СН'!$F$12</f>
        <v>159.18798935000001</v>
      </c>
      <c r="Q180" s="36">
        <f>SUMIFS(СВЦЭМ!$E$39:$E$782,СВЦЭМ!$A$39:$A$782,$A180,СВЦЭМ!$B$39:$B$782,Q$155)+'СЕТ СН'!$F$12</f>
        <v>165.76188611000001</v>
      </c>
      <c r="R180" s="36">
        <f>SUMIFS(СВЦЭМ!$E$39:$E$782,СВЦЭМ!$A$39:$A$782,$A180,СВЦЭМ!$B$39:$B$782,R$155)+'СЕТ СН'!$F$12</f>
        <v>164.67406001000001</v>
      </c>
      <c r="S180" s="36">
        <f>SUMIFS(СВЦЭМ!$E$39:$E$782,СВЦЭМ!$A$39:$A$782,$A180,СВЦЭМ!$B$39:$B$782,S$155)+'СЕТ СН'!$F$12</f>
        <v>161.21095317999999</v>
      </c>
      <c r="T180" s="36">
        <f>SUMIFS(СВЦЭМ!$E$39:$E$782,СВЦЭМ!$A$39:$A$782,$A180,СВЦЭМ!$B$39:$B$782,T$155)+'СЕТ СН'!$F$12</f>
        <v>154.17116913999999</v>
      </c>
      <c r="U180" s="36">
        <f>SUMIFS(СВЦЭМ!$E$39:$E$782,СВЦЭМ!$A$39:$A$782,$A180,СВЦЭМ!$B$39:$B$782,U$155)+'СЕТ СН'!$F$12</f>
        <v>155.37724254</v>
      </c>
      <c r="V180" s="36">
        <f>SUMIFS(СВЦЭМ!$E$39:$E$782,СВЦЭМ!$A$39:$A$782,$A180,СВЦЭМ!$B$39:$B$782,V$155)+'СЕТ СН'!$F$12</f>
        <v>158.36447927</v>
      </c>
      <c r="W180" s="36">
        <f>SUMIFS(СВЦЭМ!$E$39:$E$782,СВЦЭМ!$A$39:$A$782,$A180,СВЦЭМ!$B$39:$B$782,W$155)+'СЕТ СН'!$F$12</f>
        <v>159.69811684000001</v>
      </c>
      <c r="X180" s="36">
        <f>SUMIFS(СВЦЭМ!$E$39:$E$782,СВЦЭМ!$A$39:$A$782,$A180,СВЦЭМ!$B$39:$B$782,X$155)+'СЕТ СН'!$F$12</f>
        <v>164.99378949999999</v>
      </c>
      <c r="Y180" s="36">
        <f>SUMIFS(СВЦЭМ!$E$39:$E$782,СВЦЭМ!$A$39:$A$782,$A180,СВЦЭМ!$B$39:$B$782,Y$155)+'СЕТ СН'!$F$12</f>
        <v>176.43969953999999</v>
      </c>
    </row>
    <row r="181" spans="1:27" ht="15.75" x14ac:dyDescent="0.2">
      <c r="A181" s="35">
        <f t="shared" si="4"/>
        <v>45591</v>
      </c>
      <c r="B181" s="36">
        <f>SUMIFS(СВЦЭМ!$E$39:$E$782,СВЦЭМ!$A$39:$A$782,$A181,СВЦЭМ!$B$39:$B$782,B$155)+'СЕТ СН'!$F$12</f>
        <v>171.80757627</v>
      </c>
      <c r="C181" s="36">
        <f>SUMIFS(СВЦЭМ!$E$39:$E$782,СВЦЭМ!$A$39:$A$782,$A181,СВЦЭМ!$B$39:$B$782,C$155)+'СЕТ СН'!$F$12</f>
        <v>178.9553032</v>
      </c>
      <c r="D181" s="36">
        <f>SUMIFS(СВЦЭМ!$E$39:$E$782,СВЦЭМ!$A$39:$A$782,$A181,СВЦЭМ!$B$39:$B$782,D$155)+'СЕТ СН'!$F$12</f>
        <v>180.99838045000001</v>
      </c>
      <c r="E181" s="36">
        <f>SUMIFS(СВЦЭМ!$E$39:$E$782,СВЦЭМ!$A$39:$A$782,$A181,СВЦЭМ!$B$39:$B$782,E$155)+'СЕТ СН'!$F$12</f>
        <v>181.35055335999999</v>
      </c>
      <c r="F181" s="36">
        <f>SUMIFS(СВЦЭМ!$E$39:$E$782,СВЦЭМ!$A$39:$A$782,$A181,СВЦЭМ!$B$39:$B$782,F$155)+'СЕТ СН'!$F$12</f>
        <v>183.37515468000001</v>
      </c>
      <c r="G181" s="36">
        <f>SUMIFS(СВЦЭМ!$E$39:$E$782,СВЦЭМ!$A$39:$A$782,$A181,СВЦЭМ!$B$39:$B$782,G$155)+'СЕТ СН'!$F$12</f>
        <v>181.36354453999999</v>
      </c>
      <c r="H181" s="36">
        <f>SUMIFS(СВЦЭМ!$E$39:$E$782,СВЦЭМ!$A$39:$A$782,$A181,СВЦЭМ!$B$39:$B$782,H$155)+'СЕТ СН'!$F$12</f>
        <v>176.74582211000001</v>
      </c>
      <c r="I181" s="36">
        <f>SUMIFS(СВЦЭМ!$E$39:$E$782,СВЦЭМ!$A$39:$A$782,$A181,СВЦЭМ!$B$39:$B$782,I$155)+'СЕТ СН'!$F$12</f>
        <v>174.69653765000001</v>
      </c>
      <c r="J181" s="36">
        <f>SUMIFS(СВЦЭМ!$E$39:$E$782,СВЦЭМ!$A$39:$A$782,$A181,СВЦЭМ!$B$39:$B$782,J$155)+'СЕТ СН'!$F$12</f>
        <v>167.03093269999999</v>
      </c>
      <c r="K181" s="36">
        <f>SUMIFS(СВЦЭМ!$E$39:$E$782,СВЦЭМ!$A$39:$A$782,$A181,СВЦЭМ!$B$39:$B$782,K$155)+'СЕТ СН'!$F$12</f>
        <v>158.8024364</v>
      </c>
      <c r="L181" s="36">
        <f>SUMIFS(СВЦЭМ!$E$39:$E$782,СВЦЭМ!$A$39:$A$782,$A181,СВЦЭМ!$B$39:$B$782,L$155)+'СЕТ СН'!$F$12</f>
        <v>153.77049220000001</v>
      </c>
      <c r="M181" s="36">
        <f>SUMIFS(СВЦЭМ!$E$39:$E$782,СВЦЭМ!$A$39:$A$782,$A181,СВЦЭМ!$B$39:$B$782,M$155)+'СЕТ СН'!$F$12</f>
        <v>153.7333213</v>
      </c>
      <c r="N181" s="36">
        <f>SUMIFS(СВЦЭМ!$E$39:$E$782,СВЦЭМ!$A$39:$A$782,$A181,СВЦЭМ!$B$39:$B$782,N$155)+'СЕТ СН'!$F$12</f>
        <v>155.09998963000001</v>
      </c>
      <c r="O181" s="36">
        <f>SUMIFS(СВЦЭМ!$E$39:$E$782,СВЦЭМ!$A$39:$A$782,$A181,СВЦЭМ!$B$39:$B$782,O$155)+'СЕТ СН'!$F$12</f>
        <v>156.82949422999999</v>
      </c>
      <c r="P181" s="36">
        <f>SUMIFS(СВЦЭМ!$E$39:$E$782,СВЦЭМ!$A$39:$A$782,$A181,СВЦЭМ!$B$39:$B$782,P$155)+'СЕТ СН'!$F$12</f>
        <v>157.10226370000001</v>
      </c>
      <c r="Q181" s="36">
        <f>SUMIFS(СВЦЭМ!$E$39:$E$782,СВЦЭМ!$A$39:$A$782,$A181,СВЦЭМ!$B$39:$B$782,Q$155)+'СЕТ СН'!$F$12</f>
        <v>157.49447218</v>
      </c>
      <c r="R181" s="36">
        <f>SUMIFS(СВЦЭМ!$E$39:$E$782,СВЦЭМ!$A$39:$A$782,$A181,СВЦЭМ!$B$39:$B$782,R$155)+'СЕТ СН'!$F$12</f>
        <v>159.05917707</v>
      </c>
      <c r="S181" s="36">
        <f>SUMIFS(СВЦЭМ!$E$39:$E$782,СВЦЭМ!$A$39:$A$782,$A181,СВЦЭМ!$B$39:$B$782,S$155)+'СЕТ СН'!$F$12</f>
        <v>158.82941896</v>
      </c>
      <c r="T181" s="36">
        <f>SUMIFS(СВЦЭМ!$E$39:$E$782,СВЦЭМ!$A$39:$A$782,$A181,СВЦЭМ!$B$39:$B$782,T$155)+'СЕТ СН'!$F$12</f>
        <v>152.40661900999999</v>
      </c>
      <c r="U181" s="36">
        <f>SUMIFS(СВЦЭМ!$E$39:$E$782,СВЦЭМ!$A$39:$A$782,$A181,СВЦЭМ!$B$39:$B$782,U$155)+'СЕТ СН'!$F$12</f>
        <v>152.48867121000001</v>
      </c>
      <c r="V181" s="36">
        <f>SUMIFS(СВЦЭМ!$E$39:$E$782,СВЦЭМ!$A$39:$A$782,$A181,СВЦЭМ!$B$39:$B$782,V$155)+'СЕТ СН'!$F$12</f>
        <v>154.52305761</v>
      </c>
      <c r="W181" s="36">
        <f>SUMIFS(СВЦЭМ!$E$39:$E$782,СВЦЭМ!$A$39:$A$782,$A181,СВЦЭМ!$B$39:$B$782,W$155)+'СЕТ СН'!$F$12</f>
        <v>153.87263490999999</v>
      </c>
      <c r="X181" s="36">
        <f>SUMIFS(СВЦЭМ!$E$39:$E$782,СВЦЭМ!$A$39:$A$782,$A181,СВЦЭМ!$B$39:$B$782,X$155)+'СЕТ СН'!$F$12</f>
        <v>158.22522311</v>
      </c>
      <c r="Y181" s="36">
        <f>SUMIFS(СВЦЭМ!$E$39:$E$782,СВЦЭМ!$A$39:$A$782,$A181,СВЦЭМ!$B$39:$B$782,Y$155)+'СЕТ СН'!$F$12</f>
        <v>164.67290879000001</v>
      </c>
    </row>
    <row r="182" spans="1:27" ht="15.75" x14ac:dyDescent="0.2">
      <c r="A182" s="35">
        <f t="shared" si="4"/>
        <v>45592</v>
      </c>
      <c r="B182" s="36">
        <f>SUMIFS(СВЦЭМ!$E$39:$E$782,СВЦЭМ!$A$39:$A$782,$A182,СВЦЭМ!$B$39:$B$782,B$155)+'СЕТ СН'!$F$12</f>
        <v>164.61201338000001</v>
      </c>
      <c r="C182" s="36">
        <f>SUMIFS(СВЦЭМ!$E$39:$E$782,СВЦЭМ!$A$39:$A$782,$A182,СВЦЭМ!$B$39:$B$782,C$155)+'СЕТ СН'!$F$12</f>
        <v>170.63860677</v>
      </c>
      <c r="D182" s="36">
        <f>SUMIFS(СВЦЭМ!$E$39:$E$782,СВЦЭМ!$A$39:$A$782,$A182,СВЦЭМ!$B$39:$B$782,D$155)+'СЕТ СН'!$F$12</f>
        <v>173.60812024000001</v>
      </c>
      <c r="E182" s="36">
        <f>SUMIFS(СВЦЭМ!$E$39:$E$782,СВЦЭМ!$A$39:$A$782,$A182,СВЦЭМ!$B$39:$B$782,E$155)+'СЕТ СН'!$F$12</f>
        <v>175.46390783999999</v>
      </c>
      <c r="F182" s="36">
        <f>SUMIFS(СВЦЭМ!$E$39:$E$782,СВЦЭМ!$A$39:$A$782,$A182,СВЦЭМ!$B$39:$B$782,F$155)+'СЕТ СН'!$F$12</f>
        <v>176.32675413999999</v>
      </c>
      <c r="G182" s="36">
        <f>SUMIFS(СВЦЭМ!$E$39:$E$782,СВЦЭМ!$A$39:$A$782,$A182,СВЦЭМ!$B$39:$B$782,G$155)+'СЕТ СН'!$F$12</f>
        <v>174.04364684999999</v>
      </c>
      <c r="H182" s="36">
        <f>SUMIFS(СВЦЭМ!$E$39:$E$782,СВЦЭМ!$A$39:$A$782,$A182,СВЦЭМ!$B$39:$B$782,H$155)+'СЕТ СН'!$F$12</f>
        <v>170.33183851999999</v>
      </c>
      <c r="I182" s="36">
        <f>SUMIFS(СВЦЭМ!$E$39:$E$782,СВЦЭМ!$A$39:$A$782,$A182,СВЦЭМ!$B$39:$B$782,I$155)+'СЕТ СН'!$F$12</f>
        <v>168.39689870000001</v>
      </c>
      <c r="J182" s="36">
        <f>SUMIFS(СВЦЭМ!$E$39:$E$782,СВЦЭМ!$A$39:$A$782,$A182,СВЦЭМ!$B$39:$B$782,J$155)+'СЕТ СН'!$F$12</f>
        <v>159.07333957</v>
      </c>
      <c r="K182" s="36">
        <f>SUMIFS(СВЦЭМ!$E$39:$E$782,СВЦЭМ!$A$39:$A$782,$A182,СВЦЭМ!$B$39:$B$782,K$155)+'СЕТ СН'!$F$12</f>
        <v>151.72751855999999</v>
      </c>
      <c r="L182" s="36">
        <f>SUMIFS(СВЦЭМ!$E$39:$E$782,СВЦЭМ!$A$39:$A$782,$A182,СВЦЭМ!$B$39:$B$782,L$155)+'СЕТ СН'!$F$12</f>
        <v>149.02370583999999</v>
      </c>
      <c r="M182" s="36">
        <f>SUMIFS(СВЦЭМ!$E$39:$E$782,СВЦЭМ!$A$39:$A$782,$A182,СВЦЭМ!$B$39:$B$782,M$155)+'СЕТ СН'!$F$12</f>
        <v>149.64461453000001</v>
      </c>
      <c r="N182" s="36">
        <f>SUMIFS(СВЦЭМ!$E$39:$E$782,СВЦЭМ!$A$39:$A$782,$A182,СВЦЭМ!$B$39:$B$782,N$155)+'СЕТ СН'!$F$12</f>
        <v>151.57870914</v>
      </c>
      <c r="O182" s="36">
        <f>SUMIFS(СВЦЭМ!$E$39:$E$782,СВЦЭМ!$A$39:$A$782,$A182,СВЦЭМ!$B$39:$B$782,O$155)+'СЕТ СН'!$F$12</f>
        <v>155.11798178999999</v>
      </c>
      <c r="P182" s="36">
        <f>SUMIFS(СВЦЭМ!$E$39:$E$782,СВЦЭМ!$A$39:$A$782,$A182,СВЦЭМ!$B$39:$B$782,P$155)+'СЕТ СН'!$F$12</f>
        <v>156.47444992000001</v>
      </c>
      <c r="Q182" s="36">
        <f>SUMIFS(СВЦЭМ!$E$39:$E$782,СВЦЭМ!$A$39:$A$782,$A182,СВЦЭМ!$B$39:$B$782,Q$155)+'СЕТ СН'!$F$12</f>
        <v>156.76470842000001</v>
      </c>
      <c r="R182" s="36">
        <f>SUMIFS(СВЦЭМ!$E$39:$E$782,СВЦЭМ!$A$39:$A$782,$A182,СВЦЭМ!$B$39:$B$782,R$155)+'СЕТ СН'!$F$12</f>
        <v>159.18536531999999</v>
      </c>
      <c r="S182" s="36">
        <f>SUMIFS(СВЦЭМ!$E$39:$E$782,СВЦЭМ!$A$39:$A$782,$A182,СВЦЭМ!$B$39:$B$782,S$155)+'СЕТ СН'!$F$12</f>
        <v>154.77808727999999</v>
      </c>
      <c r="T182" s="36">
        <f>SUMIFS(СВЦЭМ!$E$39:$E$782,СВЦЭМ!$A$39:$A$782,$A182,СВЦЭМ!$B$39:$B$782,T$155)+'СЕТ СН'!$F$12</f>
        <v>147.09340433</v>
      </c>
      <c r="U182" s="36">
        <f>SUMIFS(СВЦЭМ!$E$39:$E$782,СВЦЭМ!$A$39:$A$782,$A182,СВЦЭМ!$B$39:$B$782,U$155)+'СЕТ СН'!$F$12</f>
        <v>145.79110843000001</v>
      </c>
      <c r="V182" s="36">
        <f>SUMIFS(СВЦЭМ!$E$39:$E$782,СВЦЭМ!$A$39:$A$782,$A182,СВЦЭМ!$B$39:$B$782,V$155)+'СЕТ СН'!$F$12</f>
        <v>147.66643891999999</v>
      </c>
      <c r="W182" s="36">
        <f>SUMIFS(СВЦЭМ!$E$39:$E$782,СВЦЭМ!$A$39:$A$782,$A182,СВЦЭМ!$B$39:$B$782,W$155)+'СЕТ СН'!$F$12</f>
        <v>150.06004621</v>
      </c>
      <c r="X182" s="36">
        <f>SUMIFS(СВЦЭМ!$E$39:$E$782,СВЦЭМ!$A$39:$A$782,$A182,СВЦЭМ!$B$39:$B$782,X$155)+'СЕТ СН'!$F$12</f>
        <v>153.4182113</v>
      </c>
      <c r="Y182" s="36">
        <f>SUMIFS(СВЦЭМ!$E$39:$E$782,СВЦЭМ!$A$39:$A$782,$A182,СВЦЭМ!$B$39:$B$782,Y$155)+'СЕТ СН'!$F$12</f>
        <v>159.52592318999999</v>
      </c>
    </row>
    <row r="183" spans="1:27" ht="15.75" x14ac:dyDescent="0.2">
      <c r="A183" s="35">
        <f t="shared" si="4"/>
        <v>45593</v>
      </c>
      <c r="B183" s="36">
        <f>SUMIFS(СВЦЭМ!$E$39:$E$782,СВЦЭМ!$A$39:$A$782,$A183,СВЦЭМ!$B$39:$B$782,B$155)+'СЕТ СН'!$F$12</f>
        <v>178.53138795999999</v>
      </c>
      <c r="C183" s="36">
        <f>SUMIFS(СВЦЭМ!$E$39:$E$782,СВЦЭМ!$A$39:$A$782,$A183,СВЦЭМ!$B$39:$B$782,C$155)+'СЕТ СН'!$F$12</f>
        <v>183.94915567000001</v>
      </c>
      <c r="D183" s="36">
        <f>SUMIFS(СВЦЭМ!$E$39:$E$782,СВЦЭМ!$A$39:$A$782,$A183,СВЦЭМ!$B$39:$B$782,D$155)+'СЕТ СН'!$F$12</f>
        <v>185.47189134000001</v>
      </c>
      <c r="E183" s="36">
        <f>SUMIFS(СВЦЭМ!$E$39:$E$782,СВЦЭМ!$A$39:$A$782,$A183,СВЦЭМ!$B$39:$B$782,E$155)+'СЕТ СН'!$F$12</f>
        <v>184.68316132999999</v>
      </c>
      <c r="F183" s="36">
        <f>SUMIFS(СВЦЭМ!$E$39:$E$782,СВЦЭМ!$A$39:$A$782,$A183,СВЦЭМ!$B$39:$B$782,F$155)+'СЕТ СН'!$F$12</f>
        <v>184.83462428000001</v>
      </c>
      <c r="G183" s="36">
        <f>SUMIFS(СВЦЭМ!$E$39:$E$782,СВЦЭМ!$A$39:$A$782,$A183,СВЦЭМ!$B$39:$B$782,G$155)+'СЕТ СН'!$F$12</f>
        <v>184.41153211</v>
      </c>
      <c r="H183" s="36">
        <f>SUMIFS(СВЦЭМ!$E$39:$E$782,СВЦЭМ!$A$39:$A$782,$A183,СВЦЭМ!$B$39:$B$782,H$155)+'СЕТ СН'!$F$12</f>
        <v>175.81022302</v>
      </c>
      <c r="I183" s="36">
        <f>SUMIFS(СВЦЭМ!$E$39:$E$782,СВЦЭМ!$A$39:$A$782,$A183,СВЦЭМ!$B$39:$B$782,I$155)+'СЕТ СН'!$F$12</f>
        <v>167.88672509</v>
      </c>
      <c r="J183" s="36">
        <f>SUMIFS(СВЦЭМ!$E$39:$E$782,СВЦЭМ!$A$39:$A$782,$A183,СВЦЭМ!$B$39:$B$782,J$155)+'СЕТ СН'!$F$12</f>
        <v>162.9915215</v>
      </c>
      <c r="K183" s="36">
        <f>SUMIFS(СВЦЭМ!$E$39:$E$782,СВЦЭМ!$A$39:$A$782,$A183,СВЦЭМ!$B$39:$B$782,K$155)+'СЕТ СН'!$F$12</f>
        <v>161.33949788000001</v>
      </c>
      <c r="L183" s="36">
        <f>SUMIFS(СВЦЭМ!$E$39:$E$782,СВЦЭМ!$A$39:$A$782,$A183,СВЦЭМ!$B$39:$B$782,L$155)+'СЕТ СН'!$F$12</f>
        <v>159.04557434</v>
      </c>
      <c r="M183" s="36">
        <f>SUMIFS(СВЦЭМ!$E$39:$E$782,СВЦЭМ!$A$39:$A$782,$A183,СВЦЭМ!$B$39:$B$782,M$155)+'СЕТ СН'!$F$12</f>
        <v>161.76671035000001</v>
      </c>
      <c r="N183" s="36">
        <f>SUMIFS(СВЦЭМ!$E$39:$E$782,СВЦЭМ!$A$39:$A$782,$A183,СВЦЭМ!$B$39:$B$782,N$155)+'СЕТ СН'!$F$12</f>
        <v>164.59296768999999</v>
      </c>
      <c r="O183" s="36">
        <f>SUMIFS(СВЦЭМ!$E$39:$E$782,СВЦЭМ!$A$39:$A$782,$A183,СВЦЭМ!$B$39:$B$782,O$155)+'СЕТ СН'!$F$12</f>
        <v>164.56478043999999</v>
      </c>
      <c r="P183" s="36">
        <f>SUMIFS(СВЦЭМ!$E$39:$E$782,СВЦЭМ!$A$39:$A$782,$A183,СВЦЭМ!$B$39:$B$782,P$155)+'СЕТ СН'!$F$12</f>
        <v>165.80130467000001</v>
      </c>
      <c r="Q183" s="36">
        <f>SUMIFS(СВЦЭМ!$E$39:$E$782,СВЦЭМ!$A$39:$A$782,$A183,СВЦЭМ!$B$39:$B$782,Q$155)+'СЕТ СН'!$F$12</f>
        <v>166.46678441</v>
      </c>
      <c r="R183" s="36">
        <f>SUMIFS(СВЦЭМ!$E$39:$E$782,СВЦЭМ!$A$39:$A$782,$A183,СВЦЭМ!$B$39:$B$782,R$155)+'СЕТ СН'!$F$12</f>
        <v>166.41486155999999</v>
      </c>
      <c r="S183" s="36">
        <f>SUMIFS(СВЦЭМ!$E$39:$E$782,СВЦЭМ!$A$39:$A$782,$A183,СВЦЭМ!$B$39:$B$782,S$155)+'СЕТ СН'!$F$12</f>
        <v>161.59781050999999</v>
      </c>
      <c r="T183" s="36">
        <f>SUMIFS(СВЦЭМ!$E$39:$E$782,СВЦЭМ!$A$39:$A$782,$A183,СВЦЭМ!$B$39:$B$782,T$155)+'СЕТ СН'!$F$12</f>
        <v>155.86750125</v>
      </c>
      <c r="U183" s="36">
        <f>SUMIFS(СВЦЭМ!$E$39:$E$782,СВЦЭМ!$A$39:$A$782,$A183,СВЦЭМ!$B$39:$B$782,U$155)+'СЕТ СН'!$F$12</f>
        <v>155.58089989999999</v>
      </c>
      <c r="V183" s="36">
        <f>SUMIFS(СВЦЭМ!$E$39:$E$782,СВЦЭМ!$A$39:$A$782,$A183,СВЦЭМ!$B$39:$B$782,V$155)+'СЕТ СН'!$F$12</f>
        <v>157.93604604000001</v>
      </c>
      <c r="W183" s="36">
        <f>SUMIFS(СВЦЭМ!$E$39:$E$782,СВЦЭМ!$A$39:$A$782,$A183,СВЦЭМ!$B$39:$B$782,W$155)+'СЕТ СН'!$F$12</f>
        <v>161.69938124999999</v>
      </c>
      <c r="X183" s="36">
        <f>SUMIFS(СВЦЭМ!$E$39:$E$782,СВЦЭМ!$A$39:$A$782,$A183,СВЦЭМ!$B$39:$B$782,X$155)+'СЕТ СН'!$F$12</f>
        <v>166.96384621000001</v>
      </c>
      <c r="Y183" s="36">
        <f>SUMIFS(СВЦЭМ!$E$39:$E$782,СВЦЭМ!$A$39:$A$782,$A183,СВЦЭМ!$B$39:$B$782,Y$155)+'СЕТ СН'!$F$12</f>
        <v>174.69134789</v>
      </c>
    </row>
    <row r="184" spans="1:27" ht="15.75" x14ac:dyDescent="0.2">
      <c r="A184" s="35">
        <f t="shared" si="4"/>
        <v>45594</v>
      </c>
      <c r="B184" s="36">
        <f>SUMIFS(СВЦЭМ!$E$39:$E$782,СВЦЭМ!$A$39:$A$782,$A184,СВЦЭМ!$B$39:$B$782,B$155)+'СЕТ СН'!$F$12</f>
        <v>178.00324735999999</v>
      </c>
      <c r="C184" s="36">
        <f>SUMIFS(СВЦЭМ!$E$39:$E$782,СВЦЭМ!$A$39:$A$782,$A184,СВЦЭМ!$B$39:$B$782,C$155)+'СЕТ СН'!$F$12</f>
        <v>181.86910642000001</v>
      </c>
      <c r="D184" s="36">
        <f>SUMIFS(СВЦЭМ!$E$39:$E$782,СВЦЭМ!$A$39:$A$782,$A184,СВЦЭМ!$B$39:$B$782,D$155)+'СЕТ СН'!$F$12</f>
        <v>184.47720476000001</v>
      </c>
      <c r="E184" s="36">
        <f>SUMIFS(СВЦЭМ!$E$39:$E$782,СВЦЭМ!$A$39:$A$782,$A184,СВЦЭМ!$B$39:$B$782,E$155)+'СЕТ СН'!$F$12</f>
        <v>183.68515606</v>
      </c>
      <c r="F184" s="36">
        <f>SUMIFS(СВЦЭМ!$E$39:$E$782,СВЦЭМ!$A$39:$A$782,$A184,СВЦЭМ!$B$39:$B$782,F$155)+'СЕТ СН'!$F$12</f>
        <v>184.54073446000001</v>
      </c>
      <c r="G184" s="36">
        <f>SUMIFS(СВЦЭМ!$E$39:$E$782,СВЦЭМ!$A$39:$A$782,$A184,СВЦЭМ!$B$39:$B$782,G$155)+'СЕТ СН'!$F$12</f>
        <v>180.64312688000001</v>
      </c>
      <c r="H184" s="36">
        <f>SUMIFS(СВЦЭМ!$E$39:$E$782,СВЦЭМ!$A$39:$A$782,$A184,СВЦЭМ!$B$39:$B$782,H$155)+'СЕТ СН'!$F$12</f>
        <v>170.32095652000001</v>
      </c>
      <c r="I184" s="36">
        <f>SUMIFS(СВЦЭМ!$E$39:$E$782,СВЦЭМ!$A$39:$A$782,$A184,СВЦЭМ!$B$39:$B$782,I$155)+'СЕТ СН'!$F$12</f>
        <v>166.10704737</v>
      </c>
      <c r="J184" s="36">
        <f>SUMIFS(СВЦЭМ!$E$39:$E$782,СВЦЭМ!$A$39:$A$782,$A184,СВЦЭМ!$B$39:$B$782,J$155)+'СЕТ СН'!$F$12</f>
        <v>161.48607557</v>
      </c>
      <c r="K184" s="36">
        <f>SUMIFS(СВЦЭМ!$E$39:$E$782,СВЦЭМ!$A$39:$A$782,$A184,СВЦЭМ!$B$39:$B$782,K$155)+'СЕТ СН'!$F$12</f>
        <v>160.00834558</v>
      </c>
      <c r="L184" s="36">
        <f>SUMIFS(СВЦЭМ!$E$39:$E$782,СВЦЭМ!$A$39:$A$782,$A184,СВЦЭМ!$B$39:$B$782,L$155)+'СЕТ СН'!$F$12</f>
        <v>158.34354114000001</v>
      </c>
      <c r="M184" s="36">
        <f>SUMIFS(СВЦЭМ!$E$39:$E$782,СВЦЭМ!$A$39:$A$782,$A184,СВЦЭМ!$B$39:$B$782,M$155)+'СЕТ СН'!$F$12</f>
        <v>159.21362221000001</v>
      </c>
      <c r="N184" s="36">
        <f>SUMIFS(СВЦЭМ!$E$39:$E$782,СВЦЭМ!$A$39:$A$782,$A184,СВЦЭМ!$B$39:$B$782,N$155)+'СЕТ СН'!$F$12</f>
        <v>160.68985595999999</v>
      </c>
      <c r="O184" s="36">
        <f>SUMIFS(СВЦЭМ!$E$39:$E$782,СВЦЭМ!$A$39:$A$782,$A184,СВЦЭМ!$B$39:$B$782,O$155)+'СЕТ СН'!$F$12</f>
        <v>162.72130128000001</v>
      </c>
      <c r="P184" s="36">
        <f>SUMIFS(СВЦЭМ!$E$39:$E$782,СВЦЭМ!$A$39:$A$782,$A184,СВЦЭМ!$B$39:$B$782,P$155)+'СЕТ СН'!$F$12</f>
        <v>163.58548299</v>
      </c>
      <c r="Q184" s="36">
        <f>SUMIFS(СВЦЭМ!$E$39:$E$782,СВЦЭМ!$A$39:$A$782,$A184,СВЦЭМ!$B$39:$B$782,Q$155)+'СЕТ СН'!$F$12</f>
        <v>164.29575682000001</v>
      </c>
      <c r="R184" s="36">
        <f>SUMIFS(СВЦЭМ!$E$39:$E$782,СВЦЭМ!$A$39:$A$782,$A184,СВЦЭМ!$B$39:$B$782,R$155)+'СЕТ СН'!$F$12</f>
        <v>163.80966612</v>
      </c>
      <c r="S184" s="36">
        <f>SUMIFS(СВЦЭМ!$E$39:$E$782,СВЦЭМ!$A$39:$A$782,$A184,СВЦЭМ!$B$39:$B$782,S$155)+'СЕТ СН'!$F$12</f>
        <v>160.71231644</v>
      </c>
      <c r="T184" s="36">
        <f>SUMIFS(СВЦЭМ!$E$39:$E$782,СВЦЭМ!$A$39:$A$782,$A184,СВЦЭМ!$B$39:$B$782,T$155)+'СЕТ СН'!$F$12</f>
        <v>152.11638296999999</v>
      </c>
      <c r="U184" s="36">
        <f>SUMIFS(СВЦЭМ!$E$39:$E$782,СВЦЭМ!$A$39:$A$782,$A184,СВЦЭМ!$B$39:$B$782,U$155)+'СЕТ СН'!$F$12</f>
        <v>154.72352907000001</v>
      </c>
      <c r="V184" s="36">
        <f>SUMIFS(СВЦЭМ!$E$39:$E$782,СВЦЭМ!$A$39:$A$782,$A184,СВЦЭМ!$B$39:$B$782,V$155)+'СЕТ СН'!$F$12</f>
        <v>157.30666348</v>
      </c>
      <c r="W184" s="36">
        <f>SUMIFS(СВЦЭМ!$E$39:$E$782,СВЦЭМ!$A$39:$A$782,$A184,СВЦЭМ!$B$39:$B$782,W$155)+'СЕТ СН'!$F$12</f>
        <v>161.08862350000001</v>
      </c>
      <c r="X184" s="36">
        <f>SUMIFS(СВЦЭМ!$E$39:$E$782,СВЦЭМ!$A$39:$A$782,$A184,СВЦЭМ!$B$39:$B$782,X$155)+'СЕТ СН'!$F$12</f>
        <v>164.38414857000001</v>
      </c>
      <c r="Y184" s="36">
        <f>SUMIFS(СВЦЭМ!$E$39:$E$782,СВЦЭМ!$A$39:$A$782,$A184,СВЦЭМ!$B$39:$B$782,Y$155)+'СЕТ СН'!$F$12</f>
        <v>170.37402924</v>
      </c>
    </row>
    <row r="185" spans="1:27" ht="15.75" x14ac:dyDescent="0.2">
      <c r="A185" s="35">
        <f t="shared" si="4"/>
        <v>45595</v>
      </c>
      <c r="B185" s="36">
        <f>SUMIFS(СВЦЭМ!$E$39:$E$782,СВЦЭМ!$A$39:$A$782,$A185,СВЦЭМ!$B$39:$B$782,B$155)+'СЕТ СН'!$F$12</f>
        <v>197.34524694999999</v>
      </c>
      <c r="C185" s="36">
        <f>SUMIFS(СВЦЭМ!$E$39:$E$782,СВЦЭМ!$A$39:$A$782,$A185,СВЦЭМ!$B$39:$B$782,C$155)+'СЕТ СН'!$F$12</f>
        <v>199.74710793</v>
      </c>
      <c r="D185" s="36">
        <f>SUMIFS(СВЦЭМ!$E$39:$E$782,СВЦЭМ!$A$39:$A$782,$A185,СВЦЭМ!$B$39:$B$782,D$155)+'СЕТ СН'!$F$12</f>
        <v>205.59363891000001</v>
      </c>
      <c r="E185" s="36">
        <f>SUMIFS(СВЦЭМ!$E$39:$E$782,СВЦЭМ!$A$39:$A$782,$A185,СВЦЭМ!$B$39:$B$782,E$155)+'СЕТ СН'!$F$12</f>
        <v>204.93390234</v>
      </c>
      <c r="F185" s="36">
        <f>SUMIFS(СВЦЭМ!$E$39:$E$782,СВЦЭМ!$A$39:$A$782,$A185,СВЦЭМ!$B$39:$B$782,F$155)+'СЕТ СН'!$F$12</f>
        <v>203.73825862999999</v>
      </c>
      <c r="G185" s="36">
        <f>SUMIFS(СВЦЭМ!$E$39:$E$782,СВЦЭМ!$A$39:$A$782,$A185,СВЦЭМ!$B$39:$B$782,G$155)+'СЕТ СН'!$F$12</f>
        <v>202.33848567000001</v>
      </c>
      <c r="H185" s="36">
        <f>SUMIFS(СВЦЭМ!$E$39:$E$782,СВЦЭМ!$A$39:$A$782,$A185,СВЦЭМ!$B$39:$B$782,H$155)+'СЕТ СН'!$F$12</f>
        <v>191.89656707</v>
      </c>
      <c r="I185" s="36">
        <f>SUMIFS(СВЦЭМ!$E$39:$E$782,СВЦЭМ!$A$39:$A$782,$A185,СВЦЭМ!$B$39:$B$782,I$155)+'СЕТ СН'!$F$12</f>
        <v>186.87946104</v>
      </c>
      <c r="J185" s="36">
        <f>SUMIFS(СВЦЭМ!$E$39:$E$782,СВЦЭМ!$A$39:$A$782,$A185,СВЦЭМ!$B$39:$B$782,J$155)+'СЕТ СН'!$F$12</f>
        <v>180.52795660999999</v>
      </c>
      <c r="K185" s="36">
        <f>SUMIFS(СВЦЭМ!$E$39:$E$782,СВЦЭМ!$A$39:$A$782,$A185,СВЦЭМ!$B$39:$B$782,K$155)+'СЕТ СН'!$F$12</f>
        <v>179.72679423</v>
      </c>
      <c r="L185" s="36">
        <f>SUMIFS(СВЦЭМ!$E$39:$E$782,СВЦЭМ!$A$39:$A$782,$A185,СВЦЭМ!$B$39:$B$782,L$155)+'СЕТ СН'!$F$12</f>
        <v>177.33815684000001</v>
      </c>
      <c r="M185" s="36">
        <f>SUMIFS(СВЦЭМ!$E$39:$E$782,СВЦЭМ!$A$39:$A$782,$A185,СВЦЭМ!$B$39:$B$782,M$155)+'СЕТ СН'!$F$12</f>
        <v>178.45136994999999</v>
      </c>
      <c r="N185" s="36">
        <f>SUMIFS(СВЦЭМ!$E$39:$E$782,СВЦЭМ!$A$39:$A$782,$A185,СВЦЭМ!$B$39:$B$782,N$155)+'СЕТ СН'!$F$12</f>
        <v>181.01326179</v>
      </c>
      <c r="O185" s="36">
        <f>SUMIFS(СВЦЭМ!$E$39:$E$782,СВЦЭМ!$A$39:$A$782,$A185,СВЦЭМ!$B$39:$B$782,O$155)+'СЕТ СН'!$F$12</f>
        <v>182.03361541000001</v>
      </c>
      <c r="P185" s="36">
        <f>SUMIFS(СВЦЭМ!$E$39:$E$782,СВЦЭМ!$A$39:$A$782,$A185,СВЦЭМ!$B$39:$B$782,P$155)+'СЕТ СН'!$F$12</f>
        <v>182.8384964</v>
      </c>
      <c r="Q185" s="36">
        <f>SUMIFS(СВЦЭМ!$E$39:$E$782,СВЦЭМ!$A$39:$A$782,$A185,СВЦЭМ!$B$39:$B$782,Q$155)+'СЕТ СН'!$F$12</f>
        <v>184.67830950000001</v>
      </c>
      <c r="R185" s="36">
        <f>SUMIFS(СВЦЭМ!$E$39:$E$782,СВЦЭМ!$A$39:$A$782,$A185,СВЦЭМ!$B$39:$B$782,R$155)+'СЕТ СН'!$F$12</f>
        <v>184.07076312999999</v>
      </c>
      <c r="S185" s="36">
        <f>SUMIFS(СВЦЭМ!$E$39:$E$782,СВЦЭМ!$A$39:$A$782,$A185,СВЦЭМ!$B$39:$B$782,S$155)+'СЕТ СН'!$F$12</f>
        <v>180.81631973</v>
      </c>
      <c r="T185" s="36">
        <f>SUMIFS(СВЦЭМ!$E$39:$E$782,СВЦЭМ!$A$39:$A$782,$A185,СВЦЭМ!$B$39:$B$782,T$155)+'СЕТ СН'!$F$12</f>
        <v>174.09732392999999</v>
      </c>
      <c r="U185" s="36">
        <f>SUMIFS(СВЦЭМ!$E$39:$E$782,СВЦЭМ!$A$39:$A$782,$A185,СВЦЭМ!$B$39:$B$782,U$155)+'СЕТ СН'!$F$12</f>
        <v>172.14611131000001</v>
      </c>
      <c r="V185" s="36">
        <f>SUMIFS(СВЦЭМ!$E$39:$E$782,СВЦЭМ!$A$39:$A$782,$A185,СВЦЭМ!$B$39:$B$782,V$155)+'СЕТ СН'!$F$12</f>
        <v>174.14970267000001</v>
      </c>
      <c r="W185" s="36">
        <f>SUMIFS(СВЦЭМ!$E$39:$E$782,СВЦЭМ!$A$39:$A$782,$A185,СВЦЭМ!$B$39:$B$782,W$155)+'СЕТ СН'!$F$12</f>
        <v>176.96552062999999</v>
      </c>
      <c r="X185" s="36">
        <f>SUMIFS(СВЦЭМ!$E$39:$E$782,СВЦЭМ!$A$39:$A$782,$A185,СВЦЭМ!$B$39:$B$782,X$155)+'СЕТ СН'!$F$12</f>
        <v>182.24686299000001</v>
      </c>
      <c r="Y185" s="36">
        <f>SUMIFS(СВЦЭМ!$E$39:$E$782,СВЦЭМ!$A$39:$A$782,$A185,СВЦЭМ!$B$39:$B$782,Y$155)+'СЕТ СН'!$F$12</f>
        <v>188.56598156999999</v>
      </c>
    </row>
    <row r="186" spans="1:27" ht="15.75" x14ac:dyDescent="0.2">
      <c r="A186" s="35">
        <f t="shared" si="4"/>
        <v>45596</v>
      </c>
      <c r="B186" s="36">
        <f>SUMIFS(СВЦЭМ!$E$39:$E$782,СВЦЭМ!$A$39:$A$782,$A186,СВЦЭМ!$B$39:$B$782,B$155)+'СЕТ СН'!$F$12</f>
        <v>199.24275259000001</v>
      </c>
      <c r="C186" s="36">
        <f>SUMIFS(СВЦЭМ!$E$39:$E$782,СВЦЭМ!$A$39:$A$782,$A186,СВЦЭМ!$B$39:$B$782,C$155)+'СЕТ СН'!$F$12</f>
        <v>196.87368562</v>
      </c>
      <c r="D186" s="36">
        <f>SUMIFS(СВЦЭМ!$E$39:$E$782,СВЦЭМ!$A$39:$A$782,$A186,СВЦЭМ!$B$39:$B$782,D$155)+'СЕТ СН'!$F$12</f>
        <v>199.40915065999999</v>
      </c>
      <c r="E186" s="36">
        <f>SUMIFS(СВЦЭМ!$E$39:$E$782,СВЦЭМ!$A$39:$A$782,$A186,СВЦЭМ!$B$39:$B$782,E$155)+'СЕТ СН'!$F$12</f>
        <v>199.79738080999999</v>
      </c>
      <c r="F186" s="36">
        <f>SUMIFS(СВЦЭМ!$E$39:$E$782,СВЦЭМ!$A$39:$A$782,$A186,СВЦЭМ!$B$39:$B$782,F$155)+'СЕТ СН'!$F$12</f>
        <v>199.82551219999999</v>
      </c>
      <c r="G186" s="36">
        <f>SUMIFS(СВЦЭМ!$E$39:$E$782,СВЦЭМ!$A$39:$A$782,$A186,СВЦЭМ!$B$39:$B$782,G$155)+'СЕТ СН'!$F$12</f>
        <v>197.25684928999999</v>
      </c>
      <c r="H186" s="36">
        <f>SUMIFS(СВЦЭМ!$E$39:$E$782,СВЦЭМ!$A$39:$A$782,$A186,СВЦЭМ!$B$39:$B$782,H$155)+'СЕТ СН'!$F$12</f>
        <v>188.42021223</v>
      </c>
      <c r="I186" s="36">
        <f>SUMIFS(СВЦЭМ!$E$39:$E$782,СВЦЭМ!$A$39:$A$782,$A186,СВЦЭМ!$B$39:$B$782,I$155)+'СЕТ СН'!$F$12</f>
        <v>177.58938276000001</v>
      </c>
      <c r="J186" s="36">
        <f>SUMIFS(СВЦЭМ!$E$39:$E$782,СВЦЭМ!$A$39:$A$782,$A186,СВЦЭМ!$B$39:$B$782,J$155)+'СЕТ СН'!$F$12</f>
        <v>173.71137265999999</v>
      </c>
      <c r="K186" s="36">
        <f>SUMIFS(СВЦЭМ!$E$39:$E$782,СВЦЭМ!$A$39:$A$782,$A186,СВЦЭМ!$B$39:$B$782,K$155)+'СЕТ СН'!$F$12</f>
        <v>170.87666754</v>
      </c>
      <c r="L186" s="36">
        <f>SUMIFS(СВЦЭМ!$E$39:$E$782,СВЦЭМ!$A$39:$A$782,$A186,СВЦЭМ!$B$39:$B$782,L$155)+'СЕТ СН'!$F$12</f>
        <v>168.91346421</v>
      </c>
      <c r="M186" s="36">
        <f>SUMIFS(СВЦЭМ!$E$39:$E$782,СВЦЭМ!$A$39:$A$782,$A186,СВЦЭМ!$B$39:$B$782,M$155)+'СЕТ СН'!$F$12</f>
        <v>169.80744722</v>
      </c>
      <c r="N186" s="36">
        <f>SUMIFS(СВЦЭМ!$E$39:$E$782,СВЦЭМ!$A$39:$A$782,$A186,СВЦЭМ!$B$39:$B$782,N$155)+'СЕТ СН'!$F$12</f>
        <v>172.95400469</v>
      </c>
      <c r="O186" s="36">
        <f>SUMIFS(СВЦЭМ!$E$39:$E$782,СВЦЭМ!$A$39:$A$782,$A186,СВЦЭМ!$B$39:$B$782,O$155)+'СЕТ СН'!$F$12</f>
        <v>175.02467978000001</v>
      </c>
      <c r="P186" s="36">
        <f>SUMIFS(СВЦЭМ!$E$39:$E$782,СВЦЭМ!$A$39:$A$782,$A186,СВЦЭМ!$B$39:$B$782,P$155)+'СЕТ СН'!$F$12</f>
        <v>176.41749053000001</v>
      </c>
      <c r="Q186" s="36">
        <f>SUMIFS(СВЦЭМ!$E$39:$E$782,СВЦЭМ!$A$39:$A$782,$A186,СВЦЭМ!$B$39:$B$782,Q$155)+'СЕТ СН'!$F$12</f>
        <v>177.28622734000001</v>
      </c>
      <c r="R186" s="36">
        <f>SUMIFS(СВЦЭМ!$E$39:$E$782,СВЦЭМ!$A$39:$A$782,$A186,СВЦЭМ!$B$39:$B$782,R$155)+'СЕТ СН'!$F$12</f>
        <v>177.28292830000001</v>
      </c>
      <c r="S186" s="36">
        <f>SUMIFS(СВЦЭМ!$E$39:$E$782,СВЦЭМ!$A$39:$A$782,$A186,СВЦЭМ!$B$39:$B$782,S$155)+'СЕТ СН'!$F$12</f>
        <v>175.96692073</v>
      </c>
      <c r="T186" s="36">
        <f>SUMIFS(СВЦЭМ!$E$39:$E$782,СВЦЭМ!$A$39:$A$782,$A186,СВЦЭМ!$B$39:$B$782,T$155)+'СЕТ СН'!$F$12</f>
        <v>167.50231127999999</v>
      </c>
      <c r="U186" s="36">
        <f>SUMIFS(СВЦЭМ!$E$39:$E$782,СВЦЭМ!$A$39:$A$782,$A186,СВЦЭМ!$B$39:$B$782,U$155)+'СЕТ СН'!$F$12</f>
        <v>167.45587044000001</v>
      </c>
      <c r="V186" s="36">
        <f>SUMIFS(СВЦЭМ!$E$39:$E$782,СВЦЭМ!$A$39:$A$782,$A186,СВЦЭМ!$B$39:$B$782,V$155)+'СЕТ СН'!$F$12</f>
        <v>167.58034667000001</v>
      </c>
      <c r="W186" s="36">
        <f>SUMIFS(СВЦЭМ!$E$39:$E$782,СВЦЭМ!$A$39:$A$782,$A186,СВЦЭМ!$B$39:$B$782,W$155)+'СЕТ СН'!$F$12</f>
        <v>169.92640523</v>
      </c>
      <c r="X186" s="36">
        <f>SUMIFS(СВЦЭМ!$E$39:$E$782,СВЦЭМ!$A$39:$A$782,$A186,СВЦЭМ!$B$39:$B$782,X$155)+'СЕТ СН'!$F$12</f>
        <v>176.46767750999999</v>
      </c>
      <c r="Y186" s="36">
        <f>SUMIFS(СВЦЭМ!$E$39:$E$782,СВЦЭМ!$A$39:$A$782,$A186,СВЦЭМ!$B$39:$B$782,Y$155)+'СЕТ СН'!$F$12</f>
        <v>179.63851231999999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01.10.2024</v>
      </c>
      <c r="B191" s="36">
        <f>SUMIFS(СВЦЭМ!$F$39:$F$782,СВЦЭМ!$A$39:$A$782,$A191,СВЦЭМ!$B$39:$B$782,B$190)+'СЕТ СН'!$F$12</f>
        <v>182.20689844</v>
      </c>
      <c r="C191" s="36">
        <f>SUMIFS(СВЦЭМ!$F$39:$F$782,СВЦЭМ!$A$39:$A$782,$A191,СВЦЭМ!$B$39:$B$782,C$190)+'СЕТ СН'!$F$12</f>
        <v>181.13087089999999</v>
      </c>
      <c r="D191" s="36">
        <f>SUMIFS(СВЦЭМ!$F$39:$F$782,СВЦЭМ!$A$39:$A$782,$A191,СВЦЭМ!$B$39:$B$782,D$190)+'СЕТ СН'!$F$12</f>
        <v>191.3103256</v>
      </c>
      <c r="E191" s="36">
        <f>SUMIFS(СВЦЭМ!$F$39:$F$782,СВЦЭМ!$A$39:$A$782,$A191,СВЦЭМ!$B$39:$B$782,E$190)+'СЕТ СН'!$F$12</f>
        <v>193.31572428999999</v>
      </c>
      <c r="F191" s="36">
        <f>SUMIFS(СВЦЭМ!$F$39:$F$782,СВЦЭМ!$A$39:$A$782,$A191,СВЦЭМ!$B$39:$B$782,F$190)+'СЕТ СН'!$F$12</f>
        <v>193.12810221999999</v>
      </c>
      <c r="G191" s="36">
        <f>SUMIFS(СВЦЭМ!$F$39:$F$782,СВЦЭМ!$A$39:$A$782,$A191,СВЦЭМ!$B$39:$B$782,G$190)+'СЕТ СН'!$F$12</f>
        <v>189.44118082</v>
      </c>
      <c r="H191" s="36">
        <f>SUMIFS(СВЦЭМ!$F$39:$F$782,СВЦЭМ!$A$39:$A$782,$A191,СВЦЭМ!$B$39:$B$782,H$190)+'СЕТ СН'!$F$12</f>
        <v>178.99275225</v>
      </c>
      <c r="I191" s="36">
        <f>SUMIFS(СВЦЭМ!$F$39:$F$782,СВЦЭМ!$A$39:$A$782,$A191,СВЦЭМ!$B$39:$B$782,I$190)+'СЕТ СН'!$F$12</f>
        <v>167.52491674999999</v>
      </c>
      <c r="J191" s="36">
        <f>SUMIFS(СВЦЭМ!$F$39:$F$782,СВЦЭМ!$A$39:$A$782,$A191,СВЦЭМ!$B$39:$B$782,J$190)+'СЕТ СН'!$F$12</f>
        <v>162.95003899</v>
      </c>
      <c r="K191" s="36">
        <f>SUMIFS(СВЦЭМ!$F$39:$F$782,СВЦЭМ!$A$39:$A$782,$A191,СВЦЭМ!$B$39:$B$782,K$190)+'СЕТ СН'!$F$12</f>
        <v>158.0591044</v>
      </c>
      <c r="L191" s="36">
        <f>SUMIFS(СВЦЭМ!$F$39:$F$782,СВЦЭМ!$A$39:$A$782,$A191,СВЦЭМ!$B$39:$B$782,L$190)+'СЕТ СН'!$F$12</f>
        <v>158.44918866</v>
      </c>
      <c r="M191" s="36">
        <f>SUMIFS(СВЦЭМ!$F$39:$F$782,СВЦЭМ!$A$39:$A$782,$A191,СВЦЭМ!$B$39:$B$782,M$190)+'СЕТ СН'!$F$12</f>
        <v>158.83184649</v>
      </c>
      <c r="N191" s="36">
        <f>SUMIFS(СВЦЭМ!$F$39:$F$782,СВЦЭМ!$A$39:$A$782,$A191,СВЦЭМ!$B$39:$B$782,N$190)+'СЕТ СН'!$F$12</f>
        <v>161.14990383</v>
      </c>
      <c r="O191" s="36">
        <f>SUMIFS(СВЦЭМ!$F$39:$F$782,СВЦЭМ!$A$39:$A$782,$A191,СВЦЭМ!$B$39:$B$782,O$190)+'СЕТ СН'!$F$12</f>
        <v>159.06101189</v>
      </c>
      <c r="P191" s="36">
        <f>SUMIFS(СВЦЭМ!$F$39:$F$782,СВЦЭМ!$A$39:$A$782,$A191,СВЦЭМ!$B$39:$B$782,P$190)+'СЕТ СН'!$F$12</f>
        <v>159.70797575</v>
      </c>
      <c r="Q191" s="36">
        <f>SUMIFS(СВЦЭМ!$F$39:$F$782,СВЦЭМ!$A$39:$A$782,$A191,СВЦЭМ!$B$39:$B$782,Q$190)+'СЕТ СН'!$F$12</f>
        <v>163.58189988999999</v>
      </c>
      <c r="R191" s="36">
        <f>SUMIFS(СВЦЭМ!$F$39:$F$782,СВЦЭМ!$A$39:$A$782,$A191,СВЦЭМ!$B$39:$B$782,R$190)+'СЕТ СН'!$F$12</f>
        <v>161.43615545</v>
      </c>
      <c r="S191" s="36">
        <f>SUMIFS(СВЦЭМ!$F$39:$F$782,СВЦЭМ!$A$39:$A$782,$A191,СВЦЭМ!$B$39:$B$782,S$190)+'СЕТ СН'!$F$12</f>
        <v>157.97339260000001</v>
      </c>
      <c r="T191" s="36">
        <f>SUMIFS(СВЦЭМ!$F$39:$F$782,СВЦЭМ!$A$39:$A$782,$A191,СВЦЭМ!$B$39:$B$782,T$190)+'СЕТ СН'!$F$12</f>
        <v>156.75128835999999</v>
      </c>
      <c r="U191" s="36">
        <f>SUMIFS(СВЦЭМ!$F$39:$F$782,СВЦЭМ!$A$39:$A$782,$A191,СВЦЭМ!$B$39:$B$782,U$190)+'СЕТ СН'!$F$12</f>
        <v>153.84561151</v>
      </c>
      <c r="V191" s="36">
        <f>SUMIFS(СВЦЭМ!$F$39:$F$782,СВЦЭМ!$A$39:$A$782,$A191,СВЦЭМ!$B$39:$B$782,V$190)+'СЕТ СН'!$F$12</f>
        <v>152.19840909999999</v>
      </c>
      <c r="W191" s="36">
        <f>SUMIFS(СВЦЭМ!$F$39:$F$782,СВЦЭМ!$A$39:$A$782,$A191,СВЦЭМ!$B$39:$B$782,W$190)+'СЕТ СН'!$F$12</f>
        <v>152.19044728</v>
      </c>
      <c r="X191" s="36">
        <f>SUMIFS(СВЦЭМ!$F$39:$F$782,СВЦЭМ!$A$39:$A$782,$A191,СВЦЭМ!$B$39:$B$782,X$190)+'СЕТ СН'!$F$12</f>
        <v>159.72409815</v>
      </c>
      <c r="Y191" s="36">
        <f>SUMIFS(СВЦЭМ!$F$39:$F$782,СВЦЭМ!$A$39:$A$782,$A191,СВЦЭМ!$B$39:$B$782,Y$190)+'СЕТ СН'!$F$12</f>
        <v>167.76639</v>
      </c>
      <c r="AA191" s="45"/>
    </row>
    <row r="192" spans="1:27" ht="15.75" x14ac:dyDescent="0.2">
      <c r="A192" s="35">
        <f>A191+1</f>
        <v>45567</v>
      </c>
      <c r="B192" s="36">
        <f>SUMIFS(СВЦЭМ!$F$39:$F$782,СВЦЭМ!$A$39:$A$782,$A192,СВЦЭМ!$B$39:$B$782,B$190)+'СЕТ СН'!$F$12</f>
        <v>176.57063038999999</v>
      </c>
      <c r="C192" s="36">
        <f>SUMIFS(СВЦЭМ!$F$39:$F$782,СВЦЭМ!$A$39:$A$782,$A192,СВЦЭМ!$B$39:$B$782,C$190)+'СЕТ СН'!$F$12</f>
        <v>182.57654456</v>
      </c>
      <c r="D192" s="36">
        <f>SUMIFS(СВЦЭМ!$F$39:$F$782,СВЦЭМ!$A$39:$A$782,$A192,СВЦЭМ!$B$39:$B$782,D$190)+'СЕТ СН'!$F$12</f>
        <v>189.29586918000001</v>
      </c>
      <c r="E192" s="36">
        <f>SUMIFS(СВЦЭМ!$F$39:$F$782,СВЦЭМ!$A$39:$A$782,$A192,СВЦЭМ!$B$39:$B$782,E$190)+'СЕТ СН'!$F$12</f>
        <v>191.81726445000001</v>
      </c>
      <c r="F192" s="36">
        <f>SUMIFS(СВЦЭМ!$F$39:$F$782,СВЦЭМ!$A$39:$A$782,$A192,СВЦЭМ!$B$39:$B$782,F$190)+'СЕТ СН'!$F$12</f>
        <v>190.77050267999999</v>
      </c>
      <c r="G192" s="36">
        <f>SUMIFS(СВЦЭМ!$F$39:$F$782,СВЦЭМ!$A$39:$A$782,$A192,СВЦЭМ!$B$39:$B$782,G$190)+'СЕТ СН'!$F$12</f>
        <v>187.47811357</v>
      </c>
      <c r="H192" s="36">
        <f>SUMIFS(СВЦЭМ!$F$39:$F$782,СВЦЭМ!$A$39:$A$782,$A192,СВЦЭМ!$B$39:$B$782,H$190)+'СЕТ СН'!$F$12</f>
        <v>178.42991061999999</v>
      </c>
      <c r="I192" s="36">
        <f>SUMIFS(СВЦЭМ!$F$39:$F$782,СВЦЭМ!$A$39:$A$782,$A192,СВЦЭМ!$B$39:$B$782,I$190)+'СЕТ СН'!$F$12</f>
        <v>169.11932855000001</v>
      </c>
      <c r="J192" s="36">
        <f>SUMIFS(СВЦЭМ!$F$39:$F$782,СВЦЭМ!$A$39:$A$782,$A192,СВЦЭМ!$B$39:$B$782,J$190)+'СЕТ СН'!$F$12</f>
        <v>166.07685699000001</v>
      </c>
      <c r="K192" s="36">
        <f>SUMIFS(СВЦЭМ!$F$39:$F$782,СВЦЭМ!$A$39:$A$782,$A192,СВЦЭМ!$B$39:$B$782,K$190)+'СЕТ СН'!$F$12</f>
        <v>162.73163061</v>
      </c>
      <c r="L192" s="36">
        <f>SUMIFS(СВЦЭМ!$F$39:$F$782,СВЦЭМ!$A$39:$A$782,$A192,СВЦЭМ!$B$39:$B$782,L$190)+'СЕТ СН'!$F$12</f>
        <v>163.06979102</v>
      </c>
      <c r="M192" s="36">
        <f>SUMIFS(СВЦЭМ!$F$39:$F$782,СВЦЭМ!$A$39:$A$782,$A192,СВЦЭМ!$B$39:$B$782,M$190)+'СЕТ СН'!$F$12</f>
        <v>164.52711214000001</v>
      </c>
      <c r="N192" s="36">
        <f>SUMIFS(СВЦЭМ!$F$39:$F$782,СВЦЭМ!$A$39:$A$782,$A192,СВЦЭМ!$B$39:$B$782,N$190)+'СЕТ СН'!$F$12</f>
        <v>165.35460413000001</v>
      </c>
      <c r="O192" s="36">
        <f>SUMIFS(СВЦЭМ!$F$39:$F$782,СВЦЭМ!$A$39:$A$782,$A192,СВЦЭМ!$B$39:$B$782,O$190)+'СЕТ СН'!$F$12</f>
        <v>164.13671360999999</v>
      </c>
      <c r="P192" s="36">
        <f>SUMIFS(СВЦЭМ!$F$39:$F$782,СВЦЭМ!$A$39:$A$782,$A192,СВЦЭМ!$B$39:$B$782,P$190)+'СЕТ СН'!$F$12</f>
        <v>163.96940423000001</v>
      </c>
      <c r="Q192" s="36">
        <f>SUMIFS(СВЦЭМ!$F$39:$F$782,СВЦЭМ!$A$39:$A$782,$A192,СВЦЭМ!$B$39:$B$782,Q$190)+'СЕТ СН'!$F$12</f>
        <v>166.66083492000001</v>
      </c>
      <c r="R192" s="36">
        <f>SUMIFS(СВЦЭМ!$F$39:$F$782,СВЦЭМ!$A$39:$A$782,$A192,СВЦЭМ!$B$39:$B$782,R$190)+'СЕТ СН'!$F$12</f>
        <v>162.23540901999999</v>
      </c>
      <c r="S192" s="36">
        <f>SUMIFS(СВЦЭМ!$F$39:$F$782,СВЦЭМ!$A$39:$A$782,$A192,СВЦЭМ!$B$39:$B$782,S$190)+'СЕТ СН'!$F$12</f>
        <v>161.29417599000001</v>
      </c>
      <c r="T192" s="36">
        <f>SUMIFS(СВЦЭМ!$F$39:$F$782,СВЦЭМ!$A$39:$A$782,$A192,СВЦЭМ!$B$39:$B$782,T$190)+'СЕТ СН'!$F$12</f>
        <v>159.51703810999999</v>
      </c>
      <c r="U192" s="36">
        <f>SUMIFS(СВЦЭМ!$F$39:$F$782,СВЦЭМ!$A$39:$A$782,$A192,СВЦЭМ!$B$39:$B$782,U$190)+'СЕТ СН'!$F$12</f>
        <v>156.68292735</v>
      </c>
      <c r="V192" s="36">
        <f>SUMIFS(СВЦЭМ!$F$39:$F$782,СВЦЭМ!$A$39:$A$782,$A192,СВЦЭМ!$B$39:$B$782,V$190)+'СЕТ СН'!$F$12</f>
        <v>156.87954472999999</v>
      </c>
      <c r="W192" s="36">
        <f>SUMIFS(СВЦЭМ!$F$39:$F$782,СВЦЭМ!$A$39:$A$782,$A192,СВЦЭМ!$B$39:$B$782,W$190)+'СЕТ СН'!$F$12</f>
        <v>158.22359358</v>
      </c>
      <c r="X192" s="36">
        <f>SUMIFS(СВЦЭМ!$F$39:$F$782,СВЦЭМ!$A$39:$A$782,$A192,СВЦЭМ!$B$39:$B$782,X$190)+'СЕТ СН'!$F$12</f>
        <v>165.11572712</v>
      </c>
      <c r="Y192" s="36">
        <f>SUMIFS(СВЦЭМ!$F$39:$F$782,СВЦЭМ!$A$39:$A$782,$A192,СВЦЭМ!$B$39:$B$782,Y$190)+'СЕТ СН'!$F$12</f>
        <v>172.34669310999999</v>
      </c>
    </row>
    <row r="193" spans="1:25" ht="15.75" x14ac:dyDescent="0.2">
      <c r="A193" s="35">
        <f t="shared" ref="A193:A221" si="5">A192+1</f>
        <v>45568</v>
      </c>
      <c r="B193" s="36">
        <f>SUMIFS(СВЦЭМ!$F$39:$F$782,СВЦЭМ!$A$39:$A$782,$A193,СВЦЭМ!$B$39:$B$782,B$190)+'СЕТ СН'!$F$12</f>
        <v>170.26976218999999</v>
      </c>
      <c r="C193" s="36">
        <f>SUMIFS(СВЦЭМ!$F$39:$F$782,СВЦЭМ!$A$39:$A$782,$A193,СВЦЭМ!$B$39:$B$782,C$190)+'СЕТ СН'!$F$12</f>
        <v>175.07178422000001</v>
      </c>
      <c r="D193" s="36">
        <f>SUMIFS(СВЦЭМ!$F$39:$F$782,СВЦЭМ!$A$39:$A$782,$A193,СВЦЭМ!$B$39:$B$782,D$190)+'СЕТ СН'!$F$12</f>
        <v>179.59996889000001</v>
      </c>
      <c r="E193" s="36">
        <f>SUMIFS(СВЦЭМ!$F$39:$F$782,СВЦЭМ!$A$39:$A$782,$A193,СВЦЭМ!$B$39:$B$782,E$190)+'СЕТ СН'!$F$12</f>
        <v>184.65648888999999</v>
      </c>
      <c r="F193" s="36">
        <f>SUMIFS(СВЦЭМ!$F$39:$F$782,СВЦЭМ!$A$39:$A$782,$A193,СВЦЭМ!$B$39:$B$782,F$190)+'СЕТ СН'!$F$12</f>
        <v>182.47929164000001</v>
      </c>
      <c r="G193" s="36">
        <f>SUMIFS(СВЦЭМ!$F$39:$F$782,СВЦЭМ!$A$39:$A$782,$A193,СВЦЭМ!$B$39:$B$782,G$190)+'СЕТ СН'!$F$12</f>
        <v>182.07461649000001</v>
      </c>
      <c r="H193" s="36">
        <f>SUMIFS(СВЦЭМ!$F$39:$F$782,СВЦЭМ!$A$39:$A$782,$A193,СВЦЭМ!$B$39:$B$782,H$190)+'СЕТ СН'!$F$12</f>
        <v>174.39092534</v>
      </c>
      <c r="I193" s="36">
        <f>SUMIFS(СВЦЭМ!$F$39:$F$782,СВЦЭМ!$A$39:$A$782,$A193,СВЦЭМ!$B$39:$B$782,I$190)+'СЕТ СН'!$F$12</f>
        <v>167.00592517000001</v>
      </c>
      <c r="J193" s="36">
        <f>SUMIFS(СВЦЭМ!$F$39:$F$782,СВЦЭМ!$A$39:$A$782,$A193,СВЦЭМ!$B$39:$B$782,J$190)+'СЕТ СН'!$F$12</f>
        <v>163.58883829999999</v>
      </c>
      <c r="K193" s="36">
        <f>SUMIFS(СВЦЭМ!$F$39:$F$782,СВЦЭМ!$A$39:$A$782,$A193,СВЦЭМ!$B$39:$B$782,K$190)+'СЕТ СН'!$F$12</f>
        <v>160.27948978000001</v>
      </c>
      <c r="L193" s="36">
        <f>SUMIFS(СВЦЭМ!$F$39:$F$782,СВЦЭМ!$A$39:$A$782,$A193,СВЦЭМ!$B$39:$B$782,L$190)+'СЕТ СН'!$F$12</f>
        <v>158.74424875</v>
      </c>
      <c r="M193" s="36">
        <f>SUMIFS(СВЦЭМ!$F$39:$F$782,СВЦЭМ!$A$39:$A$782,$A193,СВЦЭМ!$B$39:$B$782,M$190)+'СЕТ СН'!$F$12</f>
        <v>160.57765115999999</v>
      </c>
      <c r="N193" s="36">
        <f>SUMIFS(СВЦЭМ!$F$39:$F$782,СВЦЭМ!$A$39:$A$782,$A193,СВЦЭМ!$B$39:$B$782,N$190)+'СЕТ СН'!$F$12</f>
        <v>163.71946412</v>
      </c>
      <c r="O193" s="36">
        <f>SUMIFS(СВЦЭМ!$F$39:$F$782,СВЦЭМ!$A$39:$A$782,$A193,СВЦЭМ!$B$39:$B$782,O$190)+'СЕТ СН'!$F$12</f>
        <v>161.64737173</v>
      </c>
      <c r="P193" s="36">
        <f>SUMIFS(СВЦЭМ!$F$39:$F$782,СВЦЭМ!$A$39:$A$782,$A193,СВЦЭМ!$B$39:$B$782,P$190)+'СЕТ СН'!$F$12</f>
        <v>161.74732914000001</v>
      </c>
      <c r="Q193" s="36">
        <f>SUMIFS(СВЦЭМ!$F$39:$F$782,СВЦЭМ!$A$39:$A$782,$A193,СВЦЭМ!$B$39:$B$782,Q$190)+'СЕТ СН'!$F$12</f>
        <v>163.47496426999999</v>
      </c>
      <c r="R193" s="36">
        <f>SUMIFS(СВЦЭМ!$F$39:$F$782,СВЦЭМ!$A$39:$A$782,$A193,СВЦЭМ!$B$39:$B$782,R$190)+'СЕТ СН'!$F$12</f>
        <v>163.16065950999999</v>
      </c>
      <c r="S193" s="36">
        <f>SUMIFS(СВЦЭМ!$F$39:$F$782,СВЦЭМ!$A$39:$A$782,$A193,СВЦЭМ!$B$39:$B$782,S$190)+'СЕТ СН'!$F$12</f>
        <v>160.24262899999999</v>
      </c>
      <c r="T193" s="36">
        <f>SUMIFS(СВЦЭМ!$F$39:$F$782,СВЦЭМ!$A$39:$A$782,$A193,СВЦЭМ!$B$39:$B$782,T$190)+'СЕТ СН'!$F$12</f>
        <v>159.11826384</v>
      </c>
      <c r="U193" s="36">
        <f>SUMIFS(СВЦЭМ!$F$39:$F$782,СВЦЭМ!$A$39:$A$782,$A193,СВЦЭМ!$B$39:$B$782,U$190)+'СЕТ СН'!$F$12</f>
        <v>157.05330003</v>
      </c>
      <c r="V193" s="36">
        <f>SUMIFS(СВЦЭМ!$F$39:$F$782,СВЦЭМ!$A$39:$A$782,$A193,СВЦЭМ!$B$39:$B$782,V$190)+'СЕТ СН'!$F$12</f>
        <v>155.34124686999999</v>
      </c>
      <c r="W193" s="36">
        <f>SUMIFS(СВЦЭМ!$F$39:$F$782,СВЦЭМ!$A$39:$A$782,$A193,СВЦЭМ!$B$39:$B$782,W$190)+'СЕТ СН'!$F$12</f>
        <v>159.05823475</v>
      </c>
      <c r="X193" s="36">
        <f>SUMIFS(СВЦЭМ!$F$39:$F$782,СВЦЭМ!$A$39:$A$782,$A193,СВЦЭМ!$B$39:$B$782,X$190)+'СЕТ СН'!$F$12</f>
        <v>165.06242900999999</v>
      </c>
      <c r="Y193" s="36">
        <f>SUMIFS(СВЦЭМ!$F$39:$F$782,СВЦЭМ!$A$39:$A$782,$A193,СВЦЭМ!$B$39:$B$782,Y$190)+'СЕТ СН'!$F$12</f>
        <v>171.76194910999999</v>
      </c>
    </row>
    <row r="194" spans="1:25" ht="15.75" x14ac:dyDescent="0.2">
      <c r="A194" s="35">
        <f t="shared" si="5"/>
        <v>45569</v>
      </c>
      <c r="B194" s="36">
        <f>SUMIFS(СВЦЭМ!$F$39:$F$782,СВЦЭМ!$A$39:$A$782,$A194,СВЦЭМ!$B$39:$B$782,B$190)+'СЕТ СН'!$F$12</f>
        <v>178.91113824000001</v>
      </c>
      <c r="C194" s="36">
        <f>SUMIFS(СВЦЭМ!$F$39:$F$782,СВЦЭМ!$A$39:$A$782,$A194,СВЦЭМ!$B$39:$B$782,C$190)+'СЕТ СН'!$F$12</f>
        <v>184.43160344</v>
      </c>
      <c r="D194" s="36">
        <f>SUMIFS(СВЦЭМ!$F$39:$F$782,СВЦЭМ!$A$39:$A$782,$A194,СВЦЭМ!$B$39:$B$782,D$190)+'СЕТ СН'!$F$12</f>
        <v>186.797417</v>
      </c>
      <c r="E194" s="36">
        <f>SUMIFS(СВЦЭМ!$F$39:$F$782,СВЦЭМ!$A$39:$A$782,$A194,СВЦЭМ!$B$39:$B$782,E$190)+'СЕТ СН'!$F$12</f>
        <v>189.64793349999999</v>
      </c>
      <c r="F194" s="36">
        <f>SUMIFS(СВЦЭМ!$F$39:$F$782,СВЦЭМ!$A$39:$A$782,$A194,СВЦЭМ!$B$39:$B$782,F$190)+'СЕТ СН'!$F$12</f>
        <v>190.21386874999999</v>
      </c>
      <c r="G194" s="36">
        <f>SUMIFS(СВЦЭМ!$F$39:$F$782,СВЦЭМ!$A$39:$A$782,$A194,СВЦЭМ!$B$39:$B$782,G$190)+'СЕТ СН'!$F$12</f>
        <v>184.92342639</v>
      </c>
      <c r="H194" s="36">
        <f>SUMIFS(СВЦЭМ!$F$39:$F$782,СВЦЭМ!$A$39:$A$782,$A194,СВЦЭМ!$B$39:$B$782,H$190)+'СЕТ СН'!$F$12</f>
        <v>177.58895561</v>
      </c>
      <c r="I194" s="36">
        <f>SUMIFS(СВЦЭМ!$F$39:$F$782,СВЦЭМ!$A$39:$A$782,$A194,СВЦЭМ!$B$39:$B$782,I$190)+'СЕТ СН'!$F$12</f>
        <v>169.38914763</v>
      </c>
      <c r="J194" s="36">
        <f>SUMIFS(СВЦЭМ!$F$39:$F$782,СВЦЭМ!$A$39:$A$782,$A194,СВЦЭМ!$B$39:$B$782,J$190)+'СЕТ СН'!$F$12</f>
        <v>163.22032325999999</v>
      </c>
      <c r="K194" s="36">
        <f>SUMIFS(СВЦЭМ!$F$39:$F$782,СВЦЭМ!$A$39:$A$782,$A194,СВЦЭМ!$B$39:$B$782,K$190)+'СЕТ СН'!$F$12</f>
        <v>160.34485247000001</v>
      </c>
      <c r="L194" s="36">
        <f>SUMIFS(СВЦЭМ!$F$39:$F$782,СВЦЭМ!$A$39:$A$782,$A194,СВЦЭМ!$B$39:$B$782,L$190)+'СЕТ СН'!$F$12</f>
        <v>158.16315291999999</v>
      </c>
      <c r="M194" s="36">
        <f>SUMIFS(СВЦЭМ!$F$39:$F$782,СВЦЭМ!$A$39:$A$782,$A194,СВЦЭМ!$B$39:$B$782,M$190)+'СЕТ СН'!$F$12</f>
        <v>160.66934709</v>
      </c>
      <c r="N194" s="36">
        <f>SUMIFS(СВЦЭМ!$F$39:$F$782,СВЦЭМ!$A$39:$A$782,$A194,СВЦЭМ!$B$39:$B$782,N$190)+'СЕТ СН'!$F$12</f>
        <v>165.45238499999999</v>
      </c>
      <c r="O194" s="36">
        <f>SUMIFS(СВЦЭМ!$F$39:$F$782,СВЦЭМ!$A$39:$A$782,$A194,СВЦЭМ!$B$39:$B$782,O$190)+'СЕТ СН'!$F$12</f>
        <v>163.83950908</v>
      </c>
      <c r="P194" s="36">
        <f>SUMIFS(СВЦЭМ!$F$39:$F$782,СВЦЭМ!$A$39:$A$782,$A194,СВЦЭМ!$B$39:$B$782,P$190)+'СЕТ СН'!$F$12</f>
        <v>161.95685649999999</v>
      </c>
      <c r="Q194" s="36">
        <f>SUMIFS(СВЦЭМ!$F$39:$F$782,СВЦЭМ!$A$39:$A$782,$A194,СВЦЭМ!$B$39:$B$782,Q$190)+'СЕТ СН'!$F$12</f>
        <v>164.06226935999999</v>
      </c>
      <c r="R194" s="36">
        <f>SUMIFS(СВЦЭМ!$F$39:$F$782,СВЦЭМ!$A$39:$A$782,$A194,СВЦЭМ!$B$39:$B$782,R$190)+'СЕТ СН'!$F$12</f>
        <v>164.25867706</v>
      </c>
      <c r="S194" s="36">
        <f>SUMIFS(СВЦЭМ!$F$39:$F$782,СВЦЭМ!$A$39:$A$782,$A194,СВЦЭМ!$B$39:$B$782,S$190)+'СЕТ СН'!$F$12</f>
        <v>161.79349483999999</v>
      </c>
      <c r="T194" s="36">
        <f>SUMIFS(СВЦЭМ!$F$39:$F$782,СВЦЭМ!$A$39:$A$782,$A194,СВЦЭМ!$B$39:$B$782,T$190)+'СЕТ СН'!$F$12</f>
        <v>158.53385084000001</v>
      </c>
      <c r="U194" s="36">
        <f>SUMIFS(СВЦЭМ!$F$39:$F$782,СВЦЭМ!$A$39:$A$782,$A194,СВЦЭМ!$B$39:$B$782,U$190)+'СЕТ СН'!$F$12</f>
        <v>153.73206263</v>
      </c>
      <c r="V194" s="36">
        <f>SUMIFS(СВЦЭМ!$F$39:$F$782,СВЦЭМ!$A$39:$A$782,$A194,СВЦЭМ!$B$39:$B$782,V$190)+'СЕТ СН'!$F$12</f>
        <v>153.98734278000001</v>
      </c>
      <c r="W194" s="36">
        <f>SUMIFS(СВЦЭМ!$F$39:$F$782,СВЦЭМ!$A$39:$A$782,$A194,СВЦЭМ!$B$39:$B$782,W$190)+'СЕТ СН'!$F$12</f>
        <v>156.83475680000001</v>
      </c>
      <c r="X194" s="36">
        <f>SUMIFS(СВЦЭМ!$F$39:$F$782,СВЦЭМ!$A$39:$A$782,$A194,СВЦЭМ!$B$39:$B$782,X$190)+'СЕТ СН'!$F$12</f>
        <v>162.54609436000001</v>
      </c>
      <c r="Y194" s="36">
        <f>SUMIFS(СВЦЭМ!$F$39:$F$782,СВЦЭМ!$A$39:$A$782,$A194,СВЦЭМ!$B$39:$B$782,Y$190)+'СЕТ СН'!$F$12</f>
        <v>170.14029876000001</v>
      </c>
    </row>
    <row r="195" spans="1:25" ht="15.75" x14ac:dyDescent="0.2">
      <c r="A195" s="35">
        <f t="shared" si="5"/>
        <v>45570</v>
      </c>
      <c r="B195" s="36">
        <f>SUMIFS(СВЦЭМ!$F$39:$F$782,СВЦЭМ!$A$39:$A$782,$A195,СВЦЭМ!$B$39:$B$782,B$190)+'СЕТ СН'!$F$12</f>
        <v>190.71777384000001</v>
      </c>
      <c r="C195" s="36">
        <f>SUMIFS(СВЦЭМ!$F$39:$F$782,СВЦЭМ!$A$39:$A$782,$A195,СВЦЭМ!$B$39:$B$782,C$190)+'СЕТ СН'!$F$12</f>
        <v>190.34358975000001</v>
      </c>
      <c r="D195" s="36">
        <f>SUMIFS(СВЦЭМ!$F$39:$F$782,СВЦЭМ!$A$39:$A$782,$A195,СВЦЭМ!$B$39:$B$782,D$190)+'СЕТ СН'!$F$12</f>
        <v>194.93571652</v>
      </c>
      <c r="E195" s="36">
        <f>SUMIFS(СВЦЭМ!$F$39:$F$782,СВЦЭМ!$A$39:$A$782,$A195,СВЦЭМ!$B$39:$B$782,E$190)+'СЕТ СН'!$F$12</f>
        <v>195.38865412000001</v>
      </c>
      <c r="F195" s="36">
        <f>SUMIFS(СВЦЭМ!$F$39:$F$782,СВЦЭМ!$A$39:$A$782,$A195,СВЦЭМ!$B$39:$B$782,F$190)+'СЕТ СН'!$F$12</f>
        <v>194.83746221999999</v>
      </c>
      <c r="G195" s="36">
        <f>SUMIFS(СВЦЭМ!$F$39:$F$782,СВЦЭМ!$A$39:$A$782,$A195,СВЦЭМ!$B$39:$B$782,G$190)+'СЕТ СН'!$F$12</f>
        <v>195.09255213</v>
      </c>
      <c r="H195" s="36">
        <f>SUMIFS(СВЦЭМ!$F$39:$F$782,СВЦЭМ!$A$39:$A$782,$A195,СВЦЭМ!$B$39:$B$782,H$190)+'СЕТ СН'!$F$12</f>
        <v>188.99179255999999</v>
      </c>
      <c r="I195" s="36">
        <f>SUMIFS(СВЦЭМ!$F$39:$F$782,СВЦЭМ!$A$39:$A$782,$A195,СВЦЭМ!$B$39:$B$782,I$190)+'СЕТ СН'!$F$12</f>
        <v>182.07527399</v>
      </c>
      <c r="J195" s="36">
        <f>SUMIFS(СВЦЭМ!$F$39:$F$782,СВЦЭМ!$A$39:$A$782,$A195,СВЦЭМ!$B$39:$B$782,J$190)+'СЕТ СН'!$F$12</f>
        <v>171.16609364000001</v>
      </c>
      <c r="K195" s="36">
        <f>SUMIFS(СВЦЭМ!$F$39:$F$782,СВЦЭМ!$A$39:$A$782,$A195,СВЦЭМ!$B$39:$B$782,K$190)+'СЕТ СН'!$F$12</f>
        <v>162.42480287999999</v>
      </c>
      <c r="L195" s="36">
        <f>SUMIFS(СВЦЭМ!$F$39:$F$782,СВЦЭМ!$A$39:$A$782,$A195,СВЦЭМ!$B$39:$B$782,L$190)+'СЕТ СН'!$F$12</f>
        <v>160.99366782999999</v>
      </c>
      <c r="M195" s="36">
        <f>SUMIFS(СВЦЭМ!$F$39:$F$782,СВЦЭМ!$A$39:$A$782,$A195,СВЦЭМ!$B$39:$B$782,M$190)+'СЕТ СН'!$F$12</f>
        <v>162.41285923999999</v>
      </c>
      <c r="N195" s="36">
        <f>SUMIFS(СВЦЭМ!$F$39:$F$782,СВЦЭМ!$A$39:$A$782,$A195,СВЦЭМ!$B$39:$B$782,N$190)+'СЕТ СН'!$F$12</f>
        <v>163.15684487999999</v>
      </c>
      <c r="O195" s="36">
        <f>SUMIFS(СВЦЭМ!$F$39:$F$782,СВЦЭМ!$A$39:$A$782,$A195,СВЦЭМ!$B$39:$B$782,O$190)+'СЕТ СН'!$F$12</f>
        <v>164.83820975</v>
      </c>
      <c r="P195" s="36">
        <f>SUMIFS(СВЦЭМ!$F$39:$F$782,СВЦЭМ!$A$39:$A$782,$A195,СВЦЭМ!$B$39:$B$782,P$190)+'СЕТ СН'!$F$12</f>
        <v>166.13287955999999</v>
      </c>
      <c r="Q195" s="36">
        <f>SUMIFS(СВЦЭМ!$F$39:$F$782,СВЦЭМ!$A$39:$A$782,$A195,СВЦЭМ!$B$39:$B$782,Q$190)+'СЕТ СН'!$F$12</f>
        <v>165.14545805</v>
      </c>
      <c r="R195" s="36">
        <f>SUMIFS(СВЦЭМ!$F$39:$F$782,СВЦЭМ!$A$39:$A$782,$A195,СВЦЭМ!$B$39:$B$782,R$190)+'СЕТ СН'!$F$12</f>
        <v>166.33397998999999</v>
      </c>
      <c r="S195" s="36">
        <f>SUMIFS(СВЦЭМ!$F$39:$F$782,СВЦЭМ!$A$39:$A$782,$A195,СВЦЭМ!$B$39:$B$782,S$190)+'СЕТ СН'!$F$12</f>
        <v>164.55291159999999</v>
      </c>
      <c r="T195" s="36">
        <f>SUMIFS(СВЦЭМ!$F$39:$F$782,СВЦЭМ!$A$39:$A$782,$A195,СВЦЭМ!$B$39:$B$782,T$190)+'СЕТ СН'!$F$12</f>
        <v>163.11629998999999</v>
      </c>
      <c r="U195" s="36">
        <f>SUMIFS(СВЦЭМ!$F$39:$F$782,СВЦЭМ!$A$39:$A$782,$A195,СВЦЭМ!$B$39:$B$782,U$190)+'СЕТ СН'!$F$12</f>
        <v>159.00389480000001</v>
      </c>
      <c r="V195" s="36">
        <f>SUMIFS(СВЦЭМ!$F$39:$F$782,СВЦЭМ!$A$39:$A$782,$A195,СВЦЭМ!$B$39:$B$782,V$190)+'СЕТ СН'!$F$12</f>
        <v>158.46529913000001</v>
      </c>
      <c r="W195" s="36">
        <f>SUMIFS(СВЦЭМ!$F$39:$F$782,СВЦЭМ!$A$39:$A$782,$A195,СВЦЭМ!$B$39:$B$782,W$190)+'СЕТ СН'!$F$12</f>
        <v>162.32330942999999</v>
      </c>
      <c r="X195" s="36">
        <f>SUMIFS(СВЦЭМ!$F$39:$F$782,СВЦЭМ!$A$39:$A$782,$A195,СВЦЭМ!$B$39:$B$782,X$190)+'СЕТ СН'!$F$12</f>
        <v>169.46551237</v>
      </c>
      <c r="Y195" s="36">
        <f>SUMIFS(СВЦЭМ!$F$39:$F$782,СВЦЭМ!$A$39:$A$782,$A195,СВЦЭМ!$B$39:$B$782,Y$190)+'СЕТ СН'!$F$12</f>
        <v>174.62571937000001</v>
      </c>
    </row>
    <row r="196" spans="1:25" ht="15.75" x14ac:dyDescent="0.2">
      <c r="A196" s="35">
        <f t="shared" si="5"/>
        <v>45571</v>
      </c>
      <c r="B196" s="36">
        <f>SUMIFS(СВЦЭМ!$F$39:$F$782,СВЦЭМ!$A$39:$A$782,$A196,СВЦЭМ!$B$39:$B$782,B$190)+'СЕТ СН'!$F$12</f>
        <v>182.71686584</v>
      </c>
      <c r="C196" s="36">
        <f>SUMIFS(СВЦЭМ!$F$39:$F$782,СВЦЭМ!$A$39:$A$782,$A196,СВЦЭМ!$B$39:$B$782,C$190)+'СЕТ СН'!$F$12</f>
        <v>189.09044467999999</v>
      </c>
      <c r="D196" s="36">
        <f>SUMIFS(СВЦЭМ!$F$39:$F$782,СВЦЭМ!$A$39:$A$782,$A196,СВЦЭМ!$B$39:$B$782,D$190)+'СЕТ СН'!$F$12</f>
        <v>199.44431736999999</v>
      </c>
      <c r="E196" s="36">
        <f>SUMIFS(СВЦЭМ!$F$39:$F$782,СВЦЭМ!$A$39:$A$782,$A196,СВЦЭМ!$B$39:$B$782,E$190)+'СЕТ СН'!$F$12</f>
        <v>194.09826136000001</v>
      </c>
      <c r="F196" s="36">
        <f>SUMIFS(СВЦЭМ!$F$39:$F$782,СВЦЭМ!$A$39:$A$782,$A196,СВЦЭМ!$B$39:$B$782,F$190)+'СЕТ СН'!$F$12</f>
        <v>189.20567377</v>
      </c>
      <c r="G196" s="36">
        <f>SUMIFS(СВЦЭМ!$F$39:$F$782,СВЦЭМ!$A$39:$A$782,$A196,СВЦЭМ!$B$39:$B$782,G$190)+'СЕТ СН'!$F$12</f>
        <v>186.05093507000001</v>
      </c>
      <c r="H196" s="36">
        <f>SUMIFS(СВЦЭМ!$F$39:$F$782,СВЦЭМ!$A$39:$A$782,$A196,СВЦЭМ!$B$39:$B$782,H$190)+'СЕТ СН'!$F$12</f>
        <v>183.18213913</v>
      </c>
      <c r="I196" s="36">
        <f>SUMIFS(СВЦЭМ!$F$39:$F$782,СВЦЭМ!$A$39:$A$782,$A196,СВЦЭМ!$B$39:$B$782,I$190)+'СЕТ СН'!$F$12</f>
        <v>178.31353282000001</v>
      </c>
      <c r="J196" s="36">
        <f>SUMIFS(СВЦЭМ!$F$39:$F$782,СВЦЭМ!$A$39:$A$782,$A196,СВЦЭМ!$B$39:$B$782,J$190)+'СЕТ СН'!$F$12</f>
        <v>165.95999304</v>
      </c>
      <c r="K196" s="36">
        <f>SUMIFS(СВЦЭМ!$F$39:$F$782,СВЦЭМ!$A$39:$A$782,$A196,СВЦЭМ!$B$39:$B$782,K$190)+'СЕТ СН'!$F$12</f>
        <v>158.10649608</v>
      </c>
      <c r="L196" s="36">
        <f>SUMIFS(СВЦЭМ!$F$39:$F$782,СВЦЭМ!$A$39:$A$782,$A196,СВЦЭМ!$B$39:$B$782,L$190)+'СЕТ СН'!$F$12</f>
        <v>155.85302625</v>
      </c>
      <c r="M196" s="36">
        <f>SUMIFS(СВЦЭМ!$F$39:$F$782,СВЦЭМ!$A$39:$A$782,$A196,СВЦЭМ!$B$39:$B$782,M$190)+'СЕТ СН'!$F$12</f>
        <v>156.91876945999999</v>
      </c>
      <c r="N196" s="36">
        <f>SUMIFS(СВЦЭМ!$F$39:$F$782,СВЦЭМ!$A$39:$A$782,$A196,СВЦЭМ!$B$39:$B$782,N$190)+'СЕТ СН'!$F$12</f>
        <v>158.53947894000001</v>
      </c>
      <c r="O196" s="36">
        <f>SUMIFS(СВЦЭМ!$F$39:$F$782,СВЦЭМ!$A$39:$A$782,$A196,СВЦЭМ!$B$39:$B$782,O$190)+'СЕТ СН'!$F$12</f>
        <v>161.0903228</v>
      </c>
      <c r="P196" s="36">
        <f>SUMIFS(СВЦЭМ!$F$39:$F$782,СВЦЭМ!$A$39:$A$782,$A196,СВЦЭМ!$B$39:$B$782,P$190)+'СЕТ СН'!$F$12</f>
        <v>161.99395423000001</v>
      </c>
      <c r="Q196" s="36">
        <f>SUMIFS(СВЦЭМ!$F$39:$F$782,СВЦЭМ!$A$39:$A$782,$A196,СВЦЭМ!$B$39:$B$782,Q$190)+'СЕТ СН'!$F$12</f>
        <v>163.1605347</v>
      </c>
      <c r="R196" s="36">
        <f>SUMIFS(СВЦЭМ!$F$39:$F$782,СВЦЭМ!$A$39:$A$782,$A196,СВЦЭМ!$B$39:$B$782,R$190)+'СЕТ СН'!$F$12</f>
        <v>162.63677761</v>
      </c>
      <c r="S196" s="36">
        <f>SUMIFS(СВЦЭМ!$F$39:$F$782,СВЦЭМ!$A$39:$A$782,$A196,СВЦЭМ!$B$39:$B$782,S$190)+'СЕТ СН'!$F$12</f>
        <v>160.48635300999999</v>
      </c>
      <c r="T196" s="36">
        <f>SUMIFS(СВЦЭМ!$F$39:$F$782,СВЦЭМ!$A$39:$A$782,$A196,СВЦЭМ!$B$39:$B$782,T$190)+'СЕТ СН'!$F$12</f>
        <v>161.02582186000001</v>
      </c>
      <c r="U196" s="36">
        <f>SUMIFS(СВЦЭМ!$F$39:$F$782,СВЦЭМ!$A$39:$A$782,$A196,СВЦЭМ!$B$39:$B$782,U$190)+'СЕТ СН'!$F$12</f>
        <v>154.83825759999999</v>
      </c>
      <c r="V196" s="36">
        <f>SUMIFS(СВЦЭМ!$F$39:$F$782,СВЦЭМ!$A$39:$A$782,$A196,СВЦЭМ!$B$39:$B$782,V$190)+'СЕТ СН'!$F$12</f>
        <v>155.13192554</v>
      </c>
      <c r="W196" s="36">
        <f>SUMIFS(СВЦЭМ!$F$39:$F$782,СВЦЭМ!$A$39:$A$782,$A196,СВЦЭМ!$B$39:$B$782,W$190)+'СЕТ СН'!$F$12</f>
        <v>156.42559080000001</v>
      </c>
      <c r="X196" s="36">
        <f>SUMIFS(СВЦЭМ!$F$39:$F$782,СВЦЭМ!$A$39:$A$782,$A196,СВЦЭМ!$B$39:$B$782,X$190)+'СЕТ СН'!$F$12</f>
        <v>163.55599975999999</v>
      </c>
      <c r="Y196" s="36">
        <f>SUMIFS(СВЦЭМ!$F$39:$F$782,СВЦЭМ!$A$39:$A$782,$A196,СВЦЭМ!$B$39:$B$782,Y$190)+'СЕТ СН'!$F$12</f>
        <v>171.87236951</v>
      </c>
    </row>
    <row r="197" spans="1:25" ht="15.75" x14ac:dyDescent="0.2">
      <c r="A197" s="35">
        <f t="shared" si="5"/>
        <v>45572</v>
      </c>
      <c r="B197" s="36">
        <f>SUMIFS(СВЦЭМ!$F$39:$F$782,СВЦЭМ!$A$39:$A$782,$A197,СВЦЭМ!$B$39:$B$782,B$190)+'СЕТ СН'!$F$12</f>
        <v>170.85522841</v>
      </c>
      <c r="C197" s="36">
        <f>SUMIFS(СВЦЭМ!$F$39:$F$782,СВЦЭМ!$A$39:$A$782,$A197,СВЦЭМ!$B$39:$B$782,C$190)+'СЕТ СН'!$F$12</f>
        <v>177.83394935999999</v>
      </c>
      <c r="D197" s="36">
        <f>SUMIFS(СВЦЭМ!$F$39:$F$782,СВЦЭМ!$A$39:$A$782,$A197,СВЦЭМ!$B$39:$B$782,D$190)+'СЕТ СН'!$F$12</f>
        <v>183.94180929000001</v>
      </c>
      <c r="E197" s="36">
        <f>SUMIFS(СВЦЭМ!$F$39:$F$782,СВЦЭМ!$A$39:$A$782,$A197,СВЦЭМ!$B$39:$B$782,E$190)+'СЕТ СН'!$F$12</f>
        <v>181.49777979999999</v>
      </c>
      <c r="F197" s="36">
        <f>SUMIFS(СВЦЭМ!$F$39:$F$782,СВЦЭМ!$A$39:$A$782,$A197,СВЦЭМ!$B$39:$B$782,F$190)+'СЕТ СН'!$F$12</f>
        <v>182.18483710999999</v>
      </c>
      <c r="G197" s="36">
        <f>SUMIFS(СВЦЭМ!$F$39:$F$782,СВЦЭМ!$A$39:$A$782,$A197,СВЦЭМ!$B$39:$B$782,G$190)+'СЕТ СН'!$F$12</f>
        <v>179.77082831999999</v>
      </c>
      <c r="H197" s="36">
        <f>SUMIFS(СВЦЭМ!$F$39:$F$782,СВЦЭМ!$A$39:$A$782,$A197,СВЦЭМ!$B$39:$B$782,H$190)+'СЕТ СН'!$F$12</f>
        <v>172.59662642000001</v>
      </c>
      <c r="I197" s="36">
        <f>SUMIFS(СВЦЭМ!$F$39:$F$782,СВЦЭМ!$A$39:$A$782,$A197,СВЦЭМ!$B$39:$B$782,I$190)+'СЕТ СН'!$F$12</f>
        <v>162.92764170999999</v>
      </c>
      <c r="J197" s="36">
        <f>SUMIFS(СВЦЭМ!$F$39:$F$782,СВЦЭМ!$A$39:$A$782,$A197,СВЦЭМ!$B$39:$B$782,J$190)+'СЕТ СН'!$F$12</f>
        <v>160.02709601000001</v>
      </c>
      <c r="K197" s="36">
        <f>SUMIFS(СВЦЭМ!$F$39:$F$782,СВЦЭМ!$A$39:$A$782,$A197,СВЦЭМ!$B$39:$B$782,K$190)+'СЕТ СН'!$F$12</f>
        <v>155.46948171</v>
      </c>
      <c r="L197" s="36">
        <f>SUMIFS(СВЦЭМ!$F$39:$F$782,СВЦЭМ!$A$39:$A$782,$A197,СВЦЭМ!$B$39:$B$782,L$190)+'СЕТ СН'!$F$12</f>
        <v>154.88848038</v>
      </c>
      <c r="M197" s="36">
        <f>SUMIFS(СВЦЭМ!$F$39:$F$782,СВЦЭМ!$A$39:$A$782,$A197,СВЦЭМ!$B$39:$B$782,M$190)+'СЕТ СН'!$F$12</f>
        <v>160.62967673</v>
      </c>
      <c r="N197" s="36">
        <f>SUMIFS(СВЦЭМ!$F$39:$F$782,СВЦЭМ!$A$39:$A$782,$A197,СВЦЭМ!$B$39:$B$782,N$190)+'СЕТ СН'!$F$12</f>
        <v>160.98658470999999</v>
      </c>
      <c r="O197" s="36">
        <f>SUMIFS(СВЦЭМ!$F$39:$F$782,СВЦЭМ!$A$39:$A$782,$A197,СВЦЭМ!$B$39:$B$782,O$190)+'СЕТ СН'!$F$12</f>
        <v>160.02009541000001</v>
      </c>
      <c r="P197" s="36">
        <f>SUMIFS(СВЦЭМ!$F$39:$F$782,СВЦЭМ!$A$39:$A$782,$A197,СВЦЭМ!$B$39:$B$782,P$190)+'СЕТ СН'!$F$12</f>
        <v>160.11975476000001</v>
      </c>
      <c r="Q197" s="36">
        <f>SUMIFS(СВЦЭМ!$F$39:$F$782,СВЦЭМ!$A$39:$A$782,$A197,СВЦЭМ!$B$39:$B$782,Q$190)+'СЕТ СН'!$F$12</f>
        <v>163.30393720999999</v>
      </c>
      <c r="R197" s="36">
        <f>SUMIFS(СВЦЭМ!$F$39:$F$782,СВЦЭМ!$A$39:$A$782,$A197,СВЦЭМ!$B$39:$B$782,R$190)+'СЕТ СН'!$F$12</f>
        <v>161.75558063</v>
      </c>
      <c r="S197" s="36">
        <f>SUMIFS(СВЦЭМ!$F$39:$F$782,СВЦЭМ!$A$39:$A$782,$A197,СВЦЭМ!$B$39:$B$782,S$190)+'СЕТ СН'!$F$12</f>
        <v>157.83603117999999</v>
      </c>
      <c r="T197" s="36">
        <f>SUMIFS(СВЦЭМ!$F$39:$F$782,СВЦЭМ!$A$39:$A$782,$A197,СВЦЭМ!$B$39:$B$782,T$190)+'СЕТ СН'!$F$12</f>
        <v>154.90282852999999</v>
      </c>
      <c r="U197" s="36">
        <f>SUMIFS(СВЦЭМ!$F$39:$F$782,СВЦЭМ!$A$39:$A$782,$A197,СВЦЭМ!$B$39:$B$782,U$190)+'СЕТ СН'!$F$12</f>
        <v>148.25936454999999</v>
      </c>
      <c r="V197" s="36">
        <f>SUMIFS(СВЦЭМ!$F$39:$F$782,СВЦЭМ!$A$39:$A$782,$A197,СВЦЭМ!$B$39:$B$782,V$190)+'СЕТ СН'!$F$12</f>
        <v>149.74994975999999</v>
      </c>
      <c r="W197" s="36">
        <f>SUMIFS(СВЦЭМ!$F$39:$F$782,СВЦЭМ!$A$39:$A$782,$A197,СВЦЭМ!$B$39:$B$782,W$190)+'СЕТ СН'!$F$12</f>
        <v>152.32833285000001</v>
      </c>
      <c r="X197" s="36">
        <f>SUMIFS(СВЦЭМ!$F$39:$F$782,СВЦЭМ!$A$39:$A$782,$A197,СВЦЭМ!$B$39:$B$782,X$190)+'СЕТ СН'!$F$12</f>
        <v>160.13163126000001</v>
      </c>
      <c r="Y197" s="36">
        <f>SUMIFS(СВЦЭМ!$F$39:$F$782,СВЦЭМ!$A$39:$A$782,$A197,СВЦЭМ!$B$39:$B$782,Y$190)+'СЕТ СН'!$F$12</f>
        <v>164.31497032999999</v>
      </c>
    </row>
    <row r="198" spans="1:25" ht="15.75" x14ac:dyDescent="0.2">
      <c r="A198" s="35">
        <f t="shared" si="5"/>
        <v>45573</v>
      </c>
      <c r="B198" s="36">
        <f>SUMIFS(СВЦЭМ!$F$39:$F$782,СВЦЭМ!$A$39:$A$782,$A198,СВЦЭМ!$B$39:$B$782,B$190)+'СЕТ СН'!$F$12</f>
        <v>175.42832225999999</v>
      </c>
      <c r="C198" s="36">
        <f>SUMIFS(СВЦЭМ!$F$39:$F$782,СВЦЭМ!$A$39:$A$782,$A198,СВЦЭМ!$B$39:$B$782,C$190)+'СЕТ СН'!$F$12</f>
        <v>181.36340403</v>
      </c>
      <c r="D198" s="36">
        <f>SUMIFS(СВЦЭМ!$F$39:$F$782,СВЦЭМ!$A$39:$A$782,$A198,СВЦЭМ!$B$39:$B$782,D$190)+'СЕТ СН'!$F$12</f>
        <v>183.82053705999999</v>
      </c>
      <c r="E198" s="36">
        <f>SUMIFS(СВЦЭМ!$F$39:$F$782,СВЦЭМ!$A$39:$A$782,$A198,СВЦЭМ!$B$39:$B$782,E$190)+'СЕТ СН'!$F$12</f>
        <v>183.06045946</v>
      </c>
      <c r="F198" s="36">
        <f>SUMIFS(СВЦЭМ!$F$39:$F$782,СВЦЭМ!$A$39:$A$782,$A198,СВЦЭМ!$B$39:$B$782,F$190)+'СЕТ СН'!$F$12</f>
        <v>182.94108317999999</v>
      </c>
      <c r="G198" s="36">
        <f>SUMIFS(СВЦЭМ!$F$39:$F$782,СВЦЭМ!$A$39:$A$782,$A198,СВЦЭМ!$B$39:$B$782,G$190)+'СЕТ СН'!$F$12</f>
        <v>180.69307724999999</v>
      </c>
      <c r="H198" s="36">
        <f>SUMIFS(СВЦЭМ!$F$39:$F$782,СВЦЭМ!$A$39:$A$782,$A198,СВЦЭМ!$B$39:$B$782,H$190)+'СЕТ СН'!$F$12</f>
        <v>173.55429654</v>
      </c>
      <c r="I198" s="36">
        <f>SUMIFS(СВЦЭМ!$F$39:$F$782,СВЦЭМ!$A$39:$A$782,$A198,СВЦЭМ!$B$39:$B$782,I$190)+'СЕТ СН'!$F$12</f>
        <v>160.12949166000001</v>
      </c>
      <c r="J198" s="36">
        <f>SUMIFS(СВЦЭМ!$F$39:$F$782,СВЦЭМ!$A$39:$A$782,$A198,СВЦЭМ!$B$39:$B$782,J$190)+'СЕТ СН'!$F$12</f>
        <v>156.19735750999999</v>
      </c>
      <c r="K198" s="36">
        <f>SUMIFS(СВЦЭМ!$F$39:$F$782,СВЦЭМ!$A$39:$A$782,$A198,СВЦЭМ!$B$39:$B$782,K$190)+'СЕТ СН'!$F$12</f>
        <v>158.22084634000001</v>
      </c>
      <c r="L198" s="36">
        <f>SUMIFS(СВЦЭМ!$F$39:$F$782,СВЦЭМ!$A$39:$A$782,$A198,СВЦЭМ!$B$39:$B$782,L$190)+'СЕТ СН'!$F$12</f>
        <v>153.26030514000001</v>
      </c>
      <c r="M198" s="36">
        <f>SUMIFS(СВЦЭМ!$F$39:$F$782,СВЦЭМ!$A$39:$A$782,$A198,СВЦЭМ!$B$39:$B$782,M$190)+'СЕТ СН'!$F$12</f>
        <v>154.98093385000001</v>
      </c>
      <c r="N198" s="36">
        <f>SUMIFS(СВЦЭМ!$F$39:$F$782,СВЦЭМ!$A$39:$A$782,$A198,СВЦЭМ!$B$39:$B$782,N$190)+'СЕТ СН'!$F$12</f>
        <v>157.82054989</v>
      </c>
      <c r="O198" s="36">
        <f>SUMIFS(СВЦЭМ!$F$39:$F$782,СВЦЭМ!$A$39:$A$782,$A198,СВЦЭМ!$B$39:$B$782,O$190)+'СЕТ СН'!$F$12</f>
        <v>154.98852678</v>
      </c>
      <c r="P198" s="36">
        <f>SUMIFS(СВЦЭМ!$F$39:$F$782,СВЦЭМ!$A$39:$A$782,$A198,СВЦЭМ!$B$39:$B$782,P$190)+'СЕТ СН'!$F$12</f>
        <v>156.05805894</v>
      </c>
      <c r="Q198" s="36">
        <f>SUMIFS(СВЦЭМ!$F$39:$F$782,СВЦЭМ!$A$39:$A$782,$A198,СВЦЭМ!$B$39:$B$782,Q$190)+'СЕТ СН'!$F$12</f>
        <v>159.05111411999999</v>
      </c>
      <c r="R198" s="36">
        <f>SUMIFS(СВЦЭМ!$F$39:$F$782,СВЦЭМ!$A$39:$A$782,$A198,СВЦЭМ!$B$39:$B$782,R$190)+'СЕТ СН'!$F$12</f>
        <v>158.42703347</v>
      </c>
      <c r="S198" s="36">
        <f>SUMIFS(СВЦЭМ!$F$39:$F$782,СВЦЭМ!$A$39:$A$782,$A198,СВЦЭМ!$B$39:$B$782,S$190)+'СЕТ СН'!$F$12</f>
        <v>156.49078066000001</v>
      </c>
      <c r="T198" s="36">
        <f>SUMIFS(СВЦЭМ!$F$39:$F$782,СВЦЭМ!$A$39:$A$782,$A198,СВЦЭМ!$B$39:$B$782,T$190)+'СЕТ СН'!$F$12</f>
        <v>154.81973447999999</v>
      </c>
      <c r="U198" s="36">
        <f>SUMIFS(СВЦЭМ!$F$39:$F$782,СВЦЭМ!$A$39:$A$782,$A198,СВЦЭМ!$B$39:$B$782,U$190)+'СЕТ СН'!$F$12</f>
        <v>152.32693366999999</v>
      </c>
      <c r="V198" s="36">
        <f>SUMIFS(СВЦЭМ!$F$39:$F$782,СВЦЭМ!$A$39:$A$782,$A198,СВЦЭМ!$B$39:$B$782,V$190)+'СЕТ СН'!$F$12</f>
        <v>152.19124746</v>
      </c>
      <c r="W198" s="36">
        <f>SUMIFS(СВЦЭМ!$F$39:$F$782,СВЦЭМ!$A$39:$A$782,$A198,СВЦЭМ!$B$39:$B$782,W$190)+'СЕТ СН'!$F$12</f>
        <v>155.33071043999999</v>
      </c>
      <c r="X198" s="36">
        <f>SUMIFS(СВЦЭМ!$F$39:$F$782,СВЦЭМ!$A$39:$A$782,$A198,СВЦЭМ!$B$39:$B$782,X$190)+'СЕТ СН'!$F$12</f>
        <v>161.80901829000001</v>
      </c>
      <c r="Y198" s="36">
        <f>SUMIFS(СВЦЭМ!$F$39:$F$782,СВЦЭМ!$A$39:$A$782,$A198,СВЦЭМ!$B$39:$B$782,Y$190)+'СЕТ СН'!$F$12</f>
        <v>168.09481346000001</v>
      </c>
    </row>
    <row r="199" spans="1:25" ht="15.75" x14ac:dyDescent="0.2">
      <c r="A199" s="35">
        <f t="shared" si="5"/>
        <v>45574</v>
      </c>
      <c r="B199" s="36">
        <f>SUMIFS(СВЦЭМ!$F$39:$F$782,СВЦЭМ!$A$39:$A$782,$A199,СВЦЭМ!$B$39:$B$782,B$190)+'СЕТ СН'!$F$12</f>
        <v>172.37236915</v>
      </c>
      <c r="C199" s="36">
        <f>SUMIFS(СВЦЭМ!$F$39:$F$782,СВЦЭМ!$A$39:$A$782,$A199,СВЦЭМ!$B$39:$B$782,C$190)+'СЕТ СН'!$F$12</f>
        <v>181.17623578999999</v>
      </c>
      <c r="D199" s="36">
        <f>SUMIFS(СВЦЭМ!$F$39:$F$782,СВЦЭМ!$A$39:$A$782,$A199,СВЦЭМ!$B$39:$B$782,D$190)+'СЕТ СН'!$F$12</f>
        <v>185.47313621999999</v>
      </c>
      <c r="E199" s="36">
        <f>SUMIFS(СВЦЭМ!$F$39:$F$782,СВЦЭМ!$A$39:$A$782,$A199,СВЦЭМ!$B$39:$B$782,E$190)+'СЕТ СН'!$F$12</f>
        <v>188.00066530000001</v>
      </c>
      <c r="F199" s="36">
        <f>SUMIFS(СВЦЭМ!$F$39:$F$782,СВЦЭМ!$A$39:$A$782,$A199,СВЦЭМ!$B$39:$B$782,F$190)+'СЕТ СН'!$F$12</f>
        <v>187.10846408</v>
      </c>
      <c r="G199" s="36">
        <f>SUMIFS(СВЦЭМ!$F$39:$F$782,СВЦЭМ!$A$39:$A$782,$A199,СВЦЭМ!$B$39:$B$782,G$190)+'СЕТ СН'!$F$12</f>
        <v>183.23658649000001</v>
      </c>
      <c r="H199" s="36">
        <f>SUMIFS(СВЦЭМ!$F$39:$F$782,СВЦЭМ!$A$39:$A$782,$A199,СВЦЭМ!$B$39:$B$782,H$190)+'СЕТ СН'!$F$12</f>
        <v>175.85733273</v>
      </c>
      <c r="I199" s="36">
        <f>SUMIFS(СВЦЭМ!$F$39:$F$782,СВЦЭМ!$A$39:$A$782,$A199,СВЦЭМ!$B$39:$B$782,I$190)+'СЕТ СН'!$F$12</f>
        <v>172.89525166999999</v>
      </c>
      <c r="J199" s="36">
        <f>SUMIFS(СВЦЭМ!$F$39:$F$782,СВЦЭМ!$A$39:$A$782,$A199,СВЦЭМ!$B$39:$B$782,J$190)+'СЕТ СН'!$F$12</f>
        <v>163.29947430999999</v>
      </c>
      <c r="K199" s="36">
        <f>SUMIFS(СВЦЭМ!$F$39:$F$782,СВЦЭМ!$A$39:$A$782,$A199,СВЦЭМ!$B$39:$B$782,K$190)+'СЕТ СН'!$F$12</f>
        <v>162.31770018</v>
      </c>
      <c r="L199" s="36">
        <f>SUMIFS(СВЦЭМ!$F$39:$F$782,СВЦЭМ!$A$39:$A$782,$A199,СВЦЭМ!$B$39:$B$782,L$190)+'СЕТ СН'!$F$12</f>
        <v>160.75672656</v>
      </c>
      <c r="M199" s="36">
        <f>SUMIFS(СВЦЭМ!$F$39:$F$782,СВЦЭМ!$A$39:$A$782,$A199,СВЦЭМ!$B$39:$B$782,M$190)+'СЕТ СН'!$F$12</f>
        <v>162.88326247000001</v>
      </c>
      <c r="N199" s="36">
        <f>SUMIFS(СВЦЭМ!$F$39:$F$782,СВЦЭМ!$A$39:$A$782,$A199,СВЦЭМ!$B$39:$B$782,N$190)+'СЕТ СН'!$F$12</f>
        <v>165.79462871000001</v>
      </c>
      <c r="O199" s="36">
        <f>SUMIFS(СВЦЭМ!$F$39:$F$782,СВЦЭМ!$A$39:$A$782,$A199,СВЦЭМ!$B$39:$B$782,O$190)+'СЕТ СН'!$F$12</f>
        <v>165.04582558999999</v>
      </c>
      <c r="P199" s="36">
        <f>SUMIFS(СВЦЭМ!$F$39:$F$782,СВЦЭМ!$A$39:$A$782,$A199,СВЦЭМ!$B$39:$B$782,P$190)+'СЕТ СН'!$F$12</f>
        <v>163.87623705999999</v>
      </c>
      <c r="Q199" s="36">
        <f>SUMIFS(СВЦЭМ!$F$39:$F$782,СВЦЭМ!$A$39:$A$782,$A199,СВЦЭМ!$B$39:$B$782,Q$190)+'СЕТ СН'!$F$12</f>
        <v>167.22837228</v>
      </c>
      <c r="R199" s="36">
        <f>SUMIFS(СВЦЭМ!$F$39:$F$782,СВЦЭМ!$A$39:$A$782,$A199,СВЦЭМ!$B$39:$B$782,R$190)+'СЕТ СН'!$F$12</f>
        <v>166.75300132999999</v>
      </c>
      <c r="S199" s="36">
        <f>SUMIFS(СВЦЭМ!$F$39:$F$782,СВЦЭМ!$A$39:$A$782,$A199,СВЦЭМ!$B$39:$B$782,S$190)+'СЕТ СН'!$F$12</f>
        <v>165.03494244000001</v>
      </c>
      <c r="T199" s="36">
        <f>SUMIFS(СВЦЭМ!$F$39:$F$782,СВЦЭМ!$A$39:$A$782,$A199,СВЦЭМ!$B$39:$B$782,T$190)+'СЕТ СН'!$F$12</f>
        <v>164.85101076999999</v>
      </c>
      <c r="U199" s="36">
        <f>SUMIFS(СВЦЭМ!$F$39:$F$782,СВЦЭМ!$A$39:$A$782,$A199,СВЦЭМ!$B$39:$B$782,U$190)+'СЕТ СН'!$F$12</f>
        <v>165.02678348000001</v>
      </c>
      <c r="V199" s="36">
        <f>SUMIFS(СВЦЭМ!$F$39:$F$782,СВЦЭМ!$A$39:$A$782,$A199,СВЦЭМ!$B$39:$B$782,V$190)+'СЕТ СН'!$F$12</f>
        <v>166.38201445999999</v>
      </c>
      <c r="W199" s="36">
        <f>SUMIFS(СВЦЭМ!$F$39:$F$782,СВЦЭМ!$A$39:$A$782,$A199,СВЦЭМ!$B$39:$B$782,W$190)+'СЕТ СН'!$F$12</f>
        <v>168.35879585000001</v>
      </c>
      <c r="X199" s="36">
        <f>SUMIFS(СВЦЭМ!$F$39:$F$782,СВЦЭМ!$A$39:$A$782,$A199,СВЦЭМ!$B$39:$B$782,X$190)+'СЕТ СН'!$F$12</f>
        <v>175.82436593</v>
      </c>
      <c r="Y199" s="36">
        <f>SUMIFS(СВЦЭМ!$F$39:$F$782,СВЦЭМ!$A$39:$A$782,$A199,СВЦЭМ!$B$39:$B$782,Y$190)+'СЕТ СН'!$F$12</f>
        <v>181.49686398</v>
      </c>
    </row>
    <row r="200" spans="1:25" ht="15.75" x14ac:dyDescent="0.2">
      <c r="A200" s="35">
        <f t="shared" si="5"/>
        <v>45575</v>
      </c>
      <c r="B200" s="36">
        <f>SUMIFS(СВЦЭМ!$F$39:$F$782,СВЦЭМ!$A$39:$A$782,$A200,СВЦЭМ!$B$39:$B$782,B$190)+'СЕТ СН'!$F$12</f>
        <v>179.23179400000001</v>
      </c>
      <c r="C200" s="36">
        <f>SUMIFS(СВЦЭМ!$F$39:$F$782,СВЦЭМ!$A$39:$A$782,$A200,СВЦЭМ!$B$39:$B$782,C$190)+'СЕТ СН'!$F$12</f>
        <v>183.14990022999999</v>
      </c>
      <c r="D200" s="36">
        <f>SUMIFS(СВЦЭМ!$F$39:$F$782,СВЦЭМ!$A$39:$A$782,$A200,СВЦЭМ!$B$39:$B$782,D$190)+'СЕТ СН'!$F$12</f>
        <v>181.6033875</v>
      </c>
      <c r="E200" s="36">
        <f>SUMIFS(СВЦЭМ!$F$39:$F$782,СВЦЭМ!$A$39:$A$782,$A200,СВЦЭМ!$B$39:$B$782,E$190)+'СЕТ СН'!$F$12</f>
        <v>182.02289536000001</v>
      </c>
      <c r="F200" s="36">
        <f>SUMIFS(СВЦЭМ!$F$39:$F$782,СВЦЭМ!$A$39:$A$782,$A200,СВЦЭМ!$B$39:$B$782,F$190)+'СЕТ СН'!$F$12</f>
        <v>182.79769619999999</v>
      </c>
      <c r="G200" s="36">
        <f>SUMIFS(СВЦЭМ!$F$39:$F$782,СВЦЭМ!$A$39:$A$782,$A200,СВЦЭМ!$B$39:$B$782,G$190)+'СЕТ СН'!$F$12</f>
        <v>179.72362652000001</v>
      </c>
      <c r="H200" s="36">
        <f>SUMIFS(СВЦЭМ!$F$39:$F$782,СВЦЭМ!$A$39:$A$782,$A200,СВЦЭМ!$B$39:$B$782,H$190)+'СЕТ СН'!$F$12</f>
        <v>169.7662139</v>
      </c>
      <c r="I200" s="36">
        <f>SUMIFS(СВЦЭМ!$F$39:$F$782,СВЦЭМ!$A$39:$A$782,$A200,СВЦЭМ!$B$39:$B$782,I$190)+'СЕТ СН'!$F$12</f>
        <v>160.65107085</v>
      </c>
      <c r="J200" s="36">
        <f>SUMIFS(СВЦЭМ!$F$39:$F$782,СВЦЭМ!$A$39:$A$782,$A200,СВЦЭМ!$B$39:$B$782,J$190)+'СЕТ СН'!$F$12</f>
        <v>156.50887021</v>
      </c>
      <c r="K200" s="36">
        <f>SUMIFS(СВЦЭМ!$F$39:$F$782,СВЦЭМ!$A$39:$A$782,$A200,СВЦЭМ!$B$39:$B$782,K$190)+'СЕТ СН'!$F$12</f>
        <v>155.6424342</v>
      </c>
      <c r="L200" s="36">
        <f>SUMIFS(СВЦЭМ!$F$39:$F$782,СВЦЭМ!$A$39:$A$782,$A200,СВЦЭМ!$B$39:$B$782,L$190)+'СЕТ СН'!$F$12</f>
        <v>155.06808622</v>
      </c>
      <c r="M200" s="36">
        <f>SUMIFS(СВЦЭМ!$F$39:$F$782,СВЦЭМ!$A$39:$A$782,$A200,СВЦЭМ!$B$39:$B$782,M$190)+'СЕТ СН'!$F$12</f>
        <v>157.68638808</v>
      </c>
      <c r="N200" s="36">
        <f>SUMIFS(СВЦЭМ!$F$39:$F$782,СВЦЭМ!$A$39:$A$782,$A200,СВЦЭМ!$B$39:$B$782,N$190)+'СЕТ СН'!$F$12</f>
        <v>157.62395766</v>
      </c>
      <c r="O200" s="36">
        <f>SUMIFS(СВЦЭМ!$F$39:$F$782,СВЦЭМ!$A$39:$A$782,$A200,СВЦЭМ!$B$39:$B$782,O$190)+'СЕТ СН'!$F$12</f>
        <v>158.53522047000001</v>
      </c>
      <c r="P200" s="36">
        <f>SUMIFS(СВЦЭМ!$F$39:$F$782,СВЦЭМ!$A$39:$A$782,$A200,СВЦЭМ!$B$39:$B$782,P$190)+'СЕТ СН'!$F$12</f>
        <v>159.91425783</v>
      </c>
      <c r="Q200" s="36">
        <f>SUMIFS(СВЦЭМ!$F$39:$F$782,СВЦЭМ!$A$39:$A$782,$A200,СВЦЭМ!$B$39:$B$782,Q$190)+'СЕТ СН'!$F$12</f>
        <v>162.21478504999999</v>
      </c>
      <c r="R200" s="36">
        <f>SUMIFS(СВЦЭМ!$F$39:$F$782,СВЦЭМ!$A$39:$A$782,$A200,СВЦЭМ!$B$39:$B$782,R$190)+'СЕТ СН'!$F$12</f>
        <v>162.00096618000001</v>
      </c>
      <c r="S200" s="36">
        <f>SUMIFS(СВЦЭМ!$F$39:$F$782,СВЦЭМ!$A$39:$A$782,$A200,СВЦЭМ!$B$39:$B$782,S$190)+'СЕТ СН'!$F$12</f>
        <v>161.29688139999999</v>
      </c>
      <c r="T200" s="36">
        <f>SUMIFS(СВЦЭМ!$F$39:$F$782,СВЦЭМ!$A$39:$A$782,$A200,СВЦЭМ!$B$39:$B$782,T$190)+'СЕТ СН'!$F$12</f>
        <v>154.87524239000001</v>
      </c>
      <c r="U200" s="36">
        <f>SUMIFS(СВЦЭМ!$F$39:$F$782,СВЦЭМ!$A$39:$A$782,$A200,СВЦЭМ!$B$39:$B$782,U$190)+'СЕТ СН'!$F$12</f>
        <v>147.93507645</v>
      </c>
      <c r="V200" s="36">
        <f>SUMIFS(СВЦЭМ!$F$39:$F$782,СВЦЭМ!$A$39:$A$782,$A200,СВЦЭМ!$B$39:$B$782,V$190)+'СЕТ СН'!$F$12</f>
        <v>147.91954989000001</v>
      </c>
      <c r="W200" s="36">
        <f>SUMIFS(СВЦЭМ!$F$39:$F$782,СВЦЭМ!$A$39:$A$782,$A200,СВЦЭМ!$B$39:$B$782,W$190)+'СЕТ СН'!$F$12</f>
        <v>149.61052948</v>
      </c>
      <c r="X200" s="36">
        <f>SUMIFS(СВЦЭМ!$F$39:$F$782,СВЦЭМ!$A$39:$A$782,$A200,СВЦЭМ!$B$39:$B$782,X$190)+'СЕТ СН'!$F$12</f>
        <v>155.93145200000001</v>
      </c>
      <c r="Y200" s="36">
        <f>SUMIFS(СВЦЭМ!$F$39:$F$782,СВЦЭМ!$A$39:$A$782,$A200,СВЦЭМ!$B$39:$B$782,Y$190)+'СЕТ СН'!$F$12</f>
        <v>163.16855056</v>
      </c>
    </row>
    <row r="201" spans="1:25" ht="15.75" x14ac:dyDescent="0.2">
      <c r="A201" s="35">
        <f t="shared" si="5"/>
        <v>45576</v>
      </c>
      <c r="B201" s="36">
        <f>SUMIFS(СВЦЭМ!$F$39:$F$782,СВЦЭМ!$A$39:$A$782,$A201,СВЦЭМ!$B$39:$B$782,B$190)+'СЕТ СН'!$F$12</f>
        <v>178.16810687</v>
      </c>
      <c r="C201" s="36">
        <f>SUMIFS(СВЦЭМ!$F$39:$F$782,СВЦЭМ!$A$39:$A$782,$A201,СВЦЭМ!$B$39:$B$782,C$190)+'СЕТ СН'!$F$12</f>
        <v>183.33549203999999</v>
      </c>
      <c r="D201" s="36">
        <f>SUMIFS(СВЦЭМ!$F$39:$F$782,СВЦЭМ!$A$39:$A$782,$A201,СВЦЭМ!$B$39:$B$782,D$190)+'СЕТ СН'!$F$12</f>
        <v>184.34555700000001</v>
      </c>
      <c r="E201" s="36">
        <f>SUMIFS(СВЦЭМ!$F$39:$F$782,СВЦЭМ!$A$39:$A$782,$A201,СВЦЭМ!$B$39:$B$782,E$190)+'СЕТ СН'!$F$12</f>
        <v>184.97532201999999</v>
      </c>
      <c r="F201" s="36">
        <f>SUMIFS(СВЦЭМ!$F$39:$F$782,СВЦЭМ!$A$39:$A$782,$A201,СВЦЭМ!$B$39:$B$782,F$190)+'СЕТ СН'!$F$12</f>
        <v>187.02004757</v>
      </c>
      <c r="G201" s="36">
        <f>SUMIFS(СВЦЭМ!$F$39:$F$782,СВЦЭМ!$A$39:$A$782,$A201,СВЦЭМ!$B$39:$B$782,G$190)+'СЕТ СН'!$F$12</f>
        <v>185.73018185999999</v>
      </c>
      <c r="H201" s="36">
        <f>SUMIFS(СВЦЭМ!$F$39:$F$782,СВЦЭМ!$A$39:$A$782,$A201,СВЦЭМ!$B$39:$B$782,H$190)+'СЕТ СН'!$F$12</f>
        <v>174.69433275</v>
      </c>
      <c r="I201" s="36">
        <f>SUMIFS(СВЦЭМ!$F$39:$F$782,СВЦЭМ!$A$39:$A$782,$A201,СВЦЭМ!$B$39:$B$782,I$190)+'СЕТ СН'!$F$12</f>
        <v>167.96452033</v>
      </c>
      <c r="J201" s="36">
        <f>SUMIFS(СВЦЭМ!$F$39:$F$782,СВЦЭМ!$A$39:$A$782,$A201,СВЦЭМ!$B$39:$B$782,J$190)+'СЕТ СН'!$F$12</f>
        <v>162.47704177</v>
      </c>
      <c r="K201" s="36">
        <f>SUMIFS(СВЦЭМ!$F$39:$F$782,СВЦЭМ!$A$39:$A$782,$A201,СВЦЭМ!$B$39:$B$782,K$190)+'СЕТ СН'!$F$12</f>
        <v>162.27475820999999</v>
      </c>
      <c r="L201" s="36">
        <f>SUMIFS(СВЦЭМ!$F$39:$F$782,СВЦЭМ!$A$39:$A$782,$A201,СВЦЭМ!$B$39:$B$782,L$190)+'СЕТ СН'!$F$12</f>
        <v>162.007285</v>
      </c>
      <c r="M201" s="36">
        <f>SUMIFS(СВЦЭМ!$F$39:$F$782,СВЦЭМ!$A$39:$A$782,$A201,СВЦЭМ!$B$39:$B$782,M$190)+'СЕТ СН'!$F$12</f>
        <v>160.51561430999999</v>
      </c>
      <c r="N201" s="36">
        <f>SUMIFS(СВЦЭМ!$F$39:$F$782,СВЦЭМ!$A$39:$A$782,$A201,СВЦЭМ!$B$39:$B$782,N$190)+'СЕТ СН'!$F$12</f>
        <v>165.15619526</v>
      </c>
      <c r="O201" s="36">
        <f>SUMIFS(СВЦЭМ!$F$39:$F$782,СВЦЭМ!$A$39:$A$782,$A201,СВЦЭМ!$B$39:$B$782,O$190)+'СЕТ СН'!$F$12</f>
        <v>164.68924723000001</v>
      </c>
      <c r="P201" s="36">
        <f>SUMIFS(СВЦЭМ!$F$39:$F$782,СВЦЭМ!$A$39:$A$782,$A201,СВЦЭМ!$B$39:$B$782,P$190)+'СЕТ СН'!$F$12</f>
        <v>165.02942214000001</v>
      </c>
      <c r="Q201" s="36">
        <f>SUMIFS(СВЦЭМ!$F$39:$F$782,СВЦЭМ!$A$39:$A$782,$A201,СВЦЭМ!$B$39:$B$782,Q$190)+'СЕТ СН'!$F$12</f>
        <v>165.55890360999999</v>
      </c>
      <c r="R201" s="36">
        <f>SUMIFS(СВЦЭМ!$F$39:$F$782,СВЦЭМ!$A$39:$A$782,$A201,СВЦЭМ!$B$39:$B$782,R$190)+'СЕТ СН'!$F$12</f>
        <v>165.44868765000001</v>
      </c>
      <c r="S201" s="36">
        <f>SUMIFS(СВЦЭМ!$F$39:$F$782,СВЦЭМ!$A$39:$A$782,$A201,СВЦЭМ!$B$39:$B$782,S$190)+'СЕТ СН'!$F$12</f>
        <v>164.39442208</v>
      </c>
      <c r="T201" s="36">
        <f>SUMIFS(СВЦЭМ!$F$39:$F$782,СВЦЭМ!$A$39:$A$782,$A201,СВЦЭМ!$B$39:$B$782,T$190)+'СЕТ СН'!$F$12</f>
        <v>159.56640561</v>
      </c>
      <c r="U201" s="36">
        <f>SUMIFS(СВЦЭМ!$F$39:$F$782,СВЦЭМ!$A$39:$A$782,$A201,СВЦЭМ!$B$39:$B$782,U$190)+'СЕТ СН'!$F$12</f>
        <v>154.87889927000001</v>
      </c>
      <c r="V201" s="36">
        <f>SUMIFS(СВЦЭМ!$F$39:$F$782,СВЦЭМ!$A$39:$A$782,$A201,СВЦЭМ!$B$39:$B$782,V$190)+'СЕТ СН'!$F$12</f>
        <v>156.11182246999999</v>
      </c>
      <c r="W201" s="36">
        <f>SUMIFS(СВЦЭМ!$F$39:$F$782,СВЦЭМ!$A$39:$A$782,$A201,СВЦЭМ!$B$39:$B$782,W$190)+'СЕТ СН'!$F$12</f>
        <v>158.04953932999999</v>
      </c>
      <c r="X201" s="36">
        <f>SUMIFS(СВЦЭМ!$F$39:$F$782,СВЦЭМ!$A$39:$A$782,$A201,СВЦЭМ!$B$39:$B$782,X$190)+'СЕТ СН'!$F$12</f>
        <v>165.39998659</v>
      </c>
      <c r="Y201" s="36">
        <f>SUMIFS(СВЦЭМ!$F$39:$F$782,СВЦЭМ!$A$39:$A$782,$A201,СВЦЭМ!$B$39:$B$782,Y$190)+'СЕТ СН'!$F$12</f>
        <v>171.96961569999999</v>
      </c>
    </row>
    <row r="202" spans="1:25" ht="15.75" x14ac:dyDescent="0.2">
      <c r="A202" s="35">
        <f t="shared" si="5"/>
        <v>45577</v>
      </c>
      <c r="B202" s="36">
        <f>SUMIFS(СВЦЭМ!$F$39:$F$782,СВЦЭМ!$A$39:$A$782,$A202,СВЦЭМ!$B$39:$B$782,B$190)+'СЕТ СН'!$F$12</f>
        <v>173.37744219000001</v>
      </c>
      <c r="C202" s="36">
        <f>SUMIFS(СВЦЭМ!$F$39:$F$782,СВЦЭМ!$A$39:$A$782,$A202,СВЦЭМ!$B$39:$B$782,C$190)+'СЕТ СН'!$F$12</f>
        <v>180.25912867</v>
      </c>
      <c r="D202" s="36">
        <f>SUMIFS(СВЦЭМ!$F$39:$F$782,СВЦЭМ!$A$39:$A$782,$A202,СВЦЭМ!$B$39:$B$782,D$190)+'СЕТ СН'!$F$12</f>
        <v>186.05804448999999</v>
      </c>
      <c r="E202" s="36">
        <f>SUMIFS(СВЦЭМ!$F$39:$F$782,СВЦЭМ!$A$39:$A$782,$A202,СВЦЭМ!$B$39:$B$782,E$190)+'СЕТ СН'!$F$12</f>
        <v>185.27982459</v>
      </c>
      <c r="F202" s="36">
        <f>SUMIFS(СВЦЭМ!$F$39:$F$782,СВЦЭМ!$A$39:$A$782,$A202,СВЦЭМ!$B$39:$B$782,F$190)+'СЕТ СН'!$F$12</f>
        <v>184.65443144</v>
      </c>
      <c r="G202" s="36">
        <f>SUMIFS(СВЦЭМ!$F$39:$F$782,СВЦЭМ!$A$39:$A$782,$A202,СВЦЭМ!$B$39:$B$782,G$190)+'СЕТ СН'!$F$12</f>
        <v>185.25126093</v>
      </c>
      <c r="H202" s="36">
        <f>SUMIFS(СВЦЭМ!$F$39:$F$782,СВЦЭМ!$A$39:$A$782,$A202,СВЦЭМ!$B$39:$B$782,H$190)+'СЕТ СН'!$F$12</f>
        <v>182.77124678999999</v>
      </c>
      <c r="I202" s="36">
        <f>SUMIFS(СВЦЭМ!$F$39:$F$782,СВЦЭМ!$A$39:$A$782,$A202,СВЦЭМ!$B$39:$B$782,I$190)+'СЕТ СН'!$F$12</f>
        <v>177.21235525</v>
      </c>
      <c r="J202" s="36">
        <f>SUMIFS(СВЦЭМ!$F$39:$F$782,СВЦЭМ!$A$39:$A$782,$A202,СВЦЭМ!$B$39:$B$782,J$190)+'СЕТ СН'!$F$12</f>
        <v>167.22112770000001</v>
      </c>
      <c r="K202" s="36">
        <f>SUMIFS(СВЦЭМ!$F$39:$F$782,СВЦЭМ!$A$39:$A$782,$A202,СВЦЭМ!$B$39:$B$782,K$190)+'СЕТ СН'!$F$12</f>
        <v>160.92505452</v>
      </c>
      <c r="L202" s="36">
        <f>SUMIFS(СВЦЭМ!$F$39:$F$782,СВЦЭМ!$A$39:$A$782,$A202,СВЦЭМ!$B$39:$B$782,L$190)+'СЕТ СН'!$F$12</f>
        <v>157.59585336999999</v>
      </c>
      <c r="M202" s="36">
        <f>SUMIFS(СВЦЭМ!$F$39:$F$782,СВЦЭМ!$A$39:$A$782,$A202,СВЦЭМ!$B$39:$B$782,M$190)+'СЕТ СН'!$F$12</f>
        <v>156.29986815000001</v>
      </c>
      <c r="N202" s="36">
        <f>SUMIFS(СВЦЭМ!$F$39:$F$782,СВЦЭМ!$A$39:$A$782,$A202,СВЦЭМ!$B$39:$B$782,N$190)+'СЕТ СН'!$F$12</f>
        <v>157.55576037</v>
      </c>
      <c r="O202" s="36">
        <f>SUMIFS(СВЦЭМ!$F$39:$F$782,СВЦЭМ!$A$39:$A$782,$A202,СВЦЭМ!$B$39:$B$782,O$190)+'СЕТ СН'!$F$12</f>
        <v>158.10672840000001</v>
      </c>
      <c r="P202" s="36">
        <f>SUMIFS(СВЦЭМ!$F$39:$F$782,СВЦЭМ!$A$39:$A$782,$A202,СВЦЭМ!$B$39:$B$782,P$190)+'СЕТ СН'!$F$12</f>
        <v>159.56079457000001</v>
      </c>
      <c r="Q202" s="36">
        <f>SUMIFS(СВЦЭМ!$F$39:$F$782,СВЦЭМ!$A$39:$A$782,$A202,СВЦЭМ!$B$39:$B$782,Q$190)+'СЕТ СН'!$F$12</f>
        <v>160.00761494</v>
      </c>
      <c r="R202" s="36">
        <f>SUMIFS(СВЦЭМ!$F$39:$F$782,СВЦЭМ!$A$39:$A$782,$A202,СВЦЭМ!$B$39:$B$782,R$190)+'СЕТ СН'!$F$12</f>
        <v>160.60913844000001</v>
      </c>
      <c r="S202" s="36">
        <f>SUMIFS(СВЦЭМ!$F$39:$F$782,СВЦЭМ!$A$39:$A$782,$A202,СВЦЭМ!$B$39:$B$782,S$190)+'СЕТ СН'!$F$12</f>
        <v>160.15257833000001</v>
      </c>
      <c r="T202" s="36">
        <f>SUMIFS(СВЦЭМ!$F$39:$F$782,СВЦЭМ!$A$39:$A$782,$A202,СВЦЭМ!$B$39:$B$782,T$190)+'СЕТ СН'!$F$12</f>
        <v>155.92095574000001</v>
      </c>
      <c r="U202" s="36">
        <f>SUMIFS(СВЦЭМ!$F$39:$F$782,СВЦЭМ!$A$39:$A$782,$A202,СВЦЭМ!$B$39:$B$782,U$190)+'СЕТ СН'!$F$12</f>
        <v>150.82486738</v>
      </c>
      <c r="V202" s="36">
        <f>SUMIFS(СВЦЭМ!$F$39:$F$782,СВЦЭМ!$A$39:$A$782,$A202,СВЦЭМ!$B$39:$B$782,V$190)+'СЕТ СН'!$F$12</f>
        <v>151.98089576999999</v>
      </c>
      <c r="W202" s="36">
        <f>SUMIFS(СВЦЭМ!$F$39:$F$782,СВЦЭМ!$A$39:$A$782,$A202,СВЦЭМ!$B$39:$B$782,W$190)+'СЕТ СН'!$F$12</f>
        <v>153.82430368999999</v>
      </c>
      <c r="X202" s="36">
        <f>SUMIFS(СВЦЭМ!$F$39:$F$782,СВЦЭМ!$A$39:$A$782,$A202,СВЦЭМ!$B$39:$B$782,X$190)+'СЕТ СН'!$F$12</f>
        <v>159.44078062</v>
      </c>
      <c r="Y202" s="36">
        <f>SUMIFS(СВЦЭМ!$F$39:$F$782,СВЦЭМ!$A$39:$A$782,$A202,СВЦЭМ!$B$39:$B$782,Y$190)+'СЕТ СН'!$F$12</f>
        <v>168.19479476000001</v>
      </c>
    </row>
    <row r="203" spans="1:25" ht="15.75" x14ac:dyDescent="0.2">
      <c r="A203" s="35">
        <f t="shared" si="5"/>
        <v>45578</v>
      </c>
      <c r="B203" s="36">
        <f>SUMIFS(СВЦЭМ!$F$39:$F$782,СВЦЭМ!$A$39:$A$782,$A203,СВЦЭМ!$B$39:$B$782,B$190)+'СЕТ СН'!$F$12</f>
        <v>170.34060785</v>
      </c>
      <c r="C203" s="36">
        <f>SUMIFS(СВЦЭМ!$F$39:$F$782,СВЦЭМ!$A$39:$A$782,$A203,СВЦЭМ!$B$39:$B$782,C$190)+'СЕТ СН'!$F$12</f>
        <v>175.00113554999999</v>
      </c>
      <c r="D203" s="36">
        <f>SUMIFS(СВЦЭМ!$F$39:$F$782,СВЦЭМ!$A$39:$A$782,$A203,СВЦЭМ!$B$39:$B$782,D$190)+'СЕТ СН'!$F$12</f>
        <v>180.63650734000001</v>
      </c>
      <c r="E203" s="36">
        <f>SUMIFS(СВЦЭМ!$F$39:$F$782,СВЦЭМ!$A$39:$A$782,$A203,СВЦЭМ!$B$39:$B$782,E$190)+'СЕТ СН'!$F$12</f>
        <v>185.54850901</v>
      </c>
      <c r="F203" s="36">
        <f>SUMIFS(СВЦЭМ!$F$39:$F$782,СВЦЭМ!$A$39:$A$782,$A203,СВЦЭМ!$B$39:$B$782,F$190)+'СЕТ СН'!$F$12</f>
        <v>185.67354534</v>
      </c>
      <c r="G203" s="36">
        <f>SUMIFS(СВЦЭМ!$F$39:$F$782,СВЦЭМ!$A$39:$A$782,$A203,СВЦЭМ!$B$39:$B$782,G$190)+'СЕТ СН'!$F$12</f>
        <v>184.68411703000001</v>
      </c>
      <c r="H203" s="36">
        <f>SUMIFS(СВЦЭМ!$F$39:$F$782,СВЦЭМ!$A$39:$A$782,$A203,СВЦЭМ!$B$39:$B$782,H$190)+'СЕТ СН'!$F$12</f>
        <v>180.94215285000001</v>
      </c>
      <c r="I203" s="36">
        <f>SUMIFS(СВЦЭМ!$F$39:$F$782,СВЦЭМ!$A$39:$A$782,$A203,СВЦЭМ!$B$39:$B$782,I$190)+'СЕТ СН'!$F$12</f>
        <v>174.87589052999999</v>
      </c>
      <c r="J203" s="36">
        <f>SUMIFS(СВЦЭМ!$F$39:$F$782,СВЦЭМ!$A$39:$A$782,$A203,СВЦЭМ!$B$39:$B$782,J$190)+'СЕТ СН'!$F$12</f>
        <v>166.70421931000001</v>
      </c>
      <c r="K203" s="36">
        <f>SUMIFS(СВЦЭМ!$F$39:$F$782,СВЦЭМ!$A$39:$A$782,$A203,СВЦЭМ!$B$39:$B$782,K$190)+'СЕТ СН'!$F$12</f>
        <v>159.61871973999999</v>
      </c>
      <c r="L203" s="36">
        <f>SUMIFS(СВЦЭМ!$F$39:$F$782,СВЦЭМ!$A$39:$A$782,$A203,СВЦЭМ!$B$39:$B$782,L$190)+'СЕТ СН'!$F$12</f>
        <v>153.7325831</v>
      </c>
      <c r="M203" s="36">
        <f>SUMIFS(СВЦЭМ!$F$39:$F$782,СВЦЭМ!$A$39:$A$782,$A203,СВЦЭМ!$B$39:$B$782,M$190)+'СЕТ СН'!$F$12</f>
        <v>154.70877727999999</v>
      </c>
      <c r="N203" s="36">
        <f>SUMIFS(СВЦЭМ!$F$39:$F$782,СВЦЭМ!$A$39:$A$782,$A203,СВЦЭМ!$B$39:$B$782,N$190)+'СЕТ СН'!$F$12</f>
        <v>157.4621885</v>
      </c>
      <c r="O203" s="36">
        <f>SUMIFS(СВЦЭМ!$F$39:$F$782,СВЦЭМ!$A$39:$A$782,$A203,СВЦЭМ!$B$39:$B$782,O$190)+'СЕТ СН'!$F$12</f>
        <v>159.66701069000001</v>
      </c>
      <c r="P203" s="36">
        <f>SUMIFS(СВЦЭМ!$F$39:$F$782,СВЦЭМ!$A$39:$A$782,$A203,СВЦЭМ!$B$39:$B$782,P$190)+'СЕТ СН'!$F$12</f>
        <v>160.71175206000001</v>
      </c>
      <c r="Q203" s="36">
        <f>SUMIFS(СВЦЭМ!$F$39:$F$782,СВЦЭМ!$A$39:$A$782,$A203,СВЦЭМ!$B$39:$B$782,Q$190)+'СЕТ СН'!$F$12</f>
        <v>161.83458400000001</v>
      </c>
      <c r="R203" s="36">
        <f>SUMIFS(СВЦЭМ!$F$39:$F$782,СВЦЭМ!$A$39:$A$782,$A203,СВЦЭМ!$B$39:$B$782,R$190)+'СЕТ СН'!$F$12</f>
        <v>161.67174252000001</v>
      </c>
      <c r="S203" s="36">
        <f>SUMIFS(СВЦЭМ!$F$39:$F$782,СВЦЭМ!$A$39:$A$782,$A203,СВЦЭМ!$B$39:$B$782,S$190)+'СЕТ СН'!$F$12</f>
        <v>158.74622074000001</v>
      </c>
      <c r="T203" s="36">
        <f>SUMIFS(СВЦЭМ!$F$39:$F$782,СВЦЭМ!$A$39:$A$782,$A203,СВЦЭМ!$B$39:$B$782,T$190)+'СЕТ СН'!$F$12</f>
        <v>152.15584569000001</v>
      </c>
      <c r="U203" s="36">
        <f>SUMIFS(СВЦЭМ!$F$39:$F$782,СВЦЭМ!$A$39:$A$782,$A203,СВЦЭМ!$B$39:$B$782,U$190)+'СЕТ СН'!$F$12</f>
        <v>146.97228143000001</v>
      </c>
      <c r="V203" s="36">
        <f>SUMIFS(СВЦЭМ!$F$39:$F$782,СВЦЭМ!$A$39:$A$782,$A203,СВЦЭМ!$B$39:$B$782,V$190)+'СЕТ СН'!$F$12</f>
        <v>146.99266405</v>
      </c>
      <c r="W203" s="36">
        <f>SUMIFS(СВЦЭМ!$F$39:$F$782,СВЦЭМ!$A$39:$A$782,$A203,СВЦЭМ!$B$39:$B$782,W$190)+'СЕТ СН'!$F$12</f>
        <v>149.28560368000001</v>
      </c>
      <c r="X203" s="36">
        <f>SUMIFS(СВЦЭМ!$F$39:$F$782,СВЦЭМ!$A$39:$A$782,$A203,СВЦЭМ!$B$39:$B$782,X$190)+'СЕТ СН'!$F$12</f>
        <v>156.67782295999999</v>
      </c>
      <c r="Y203" s="36">
        <f>SUMIFS(СВЦЭМ!$F$39:$F$782,СВЦЭМ!$A$39:$A$782,$A203,СВЦЭМ!$B$39:$B$782,Y$190)+'СЕТ СН'!$F$12</f>
        <v>165.75349412</v>
      </c>
    </row>
    <row r="204" spans="1:25" ht="15.75" x14ac:dyDescent="0.2">
      <c r="A204" s="35">
        <f t="shared" si="5"/>
        <v>45579</v>
      </c>
      <c r="B204" s="36">
        <f>SUMIFS(СВЦЭМ!$F$39:$F$782,СВЦЭМ!$A$39:$A$782,$A204,СВЦЭМ!$B$39:$B$782,B$190)+'СЕТ СН'!$F$12</f>
        <v>182.97085014000001</v>
      </c>
      <c r="C204" s="36">
        <f>SUMIFS(СВЦЭМ!$F$39:$F$782,СВЦЭМ!$A$39:$A$782,$A204,СВЦЭМ!$B$39:$B$782,C$190)+'СЕТ СН'!$F$12</f>
        <v>190.19847985999999</v>
      </c>
      <c r="D204" s="36">
        <f>SUMIFS(СВЦЭМ!$F$39:$F$782,СВЦЭМ!$A$39:$A$782,$A204,СВЦЭМ!$B$39:$B$782,D$190)+'СЕТ СН'!$F$12</f>
        <v>191.35894622000001</v>
      </c>
      <c r="E204" s="36">
        <f>SUMIFS(СВЦЭМ!$F$39:$F$782,СВЦЭМ!$A$39:$A$782,$A204,СВЦЭМ!$B$39:$B$782,E$190)+'СЕТ СН'!$F$12</f>
        <v>191.71554971</v>
      </c>
      <c r="F204" s="36">
        <f>SUMIFS(СВЦЭМ!$F$39:$F$782,СВЦЭМ!$A$39:$A$782,$A204,СВЦЭМ!$B$39:$B$782,F$190)+'СЕТ СН'!$F$12</f>
        <v>190.83537820999999</v>
      </c>
      <c r="G204" s="36">
        <f>SUMIFS(СВЦЭМ!$F$39:$F$782,СВЦЭМ!$A$39:$A$782,$A204,СВЦЭМ!$B$39:$B$782,G$190)+'СЕТ СН'!$F$12</f>
        <v>192.57468108</v>
      </c>
      <c r="H204" s="36">
        <f>SUMIFS(СВЦЭМ!$F$39:$F$782,СВЦЭМ!$A$39:$A$782,$A204,СВЦЭМ!$B$39:$B$782,H$190)+'СЕТ СН'!$F$12</f>
        <v>183.32154946</v>
      </c>
      <c r="I204" s="36">
        <f>SUMIFS(СВЦЭМ!$F$39:$F$782,СВЦЭМ!$A$39:$A$782,$A204,СВЦЭМ!$B$39:$B$782,I$190)+'СЕТ СН'!$F$12</f>
        <v>176.15890729</v>
      </c>
      <c r="J204" s="36">
        <f>SUMIFS(СВЦЭМ!$F$39:$F$782,СВЦЭМ!$A$39:$A$782,$A204,СВЦЭМ!$B$39:$B$782,J$190)+'СЕТ СН'!$F$12</f>
        <v>170.49752465</v>
      </c>
      <c r="K204" s="36">
        <f>SUMIFS(СВЦЭМ!$F$39:$F$782,СВЦЭМ!$A$39:$A$782,$A204,СВЦЭМ!$B$39:$B$782,K$190)+'СЕТ СН'!$F$12</f>
        <v>170.64089367</v>
      </c>
      <c r="L204" s="36">
        <f>SUMIFS(СВЦЭМ!$F$39:$F$782,СВЦЭМ!$A$39:$A$782,$A204,СВЦЭМ!$B$39:$B$782,L$190)+'СЕТ СН'!$F$12</f>
        <v>172.51073958999999</v>
      </c>
      <c r="M204" s="36">
        <f>SUMIFS(СВЦЭМ!$F$39:$F$782,СВЦЭМ!$A$39:$A$782,$A204,СВЦЭМ!$B$39:$B$782,M$190)+'СЕТ СН'!$F$12</f>
        <v>176.65878001999999</v>
      </c>
      <c r="N204" s="36">
        <f>SUMIFS(СВЦЭМ!$F$39:$F$782,СВЦЭМ!$A$39:$A$782,$A204,СВЦЭМ!$B$39:$B$782,N$190)+'СЕТ СН'!$F$12</f>
        <v>176.98763305</v>
      </c>
      <c r="O204" s="36">
        <f>SUMIFS(СВЦЭМ!$F$39:$F$782,СВЦЭМ!$A$39:$A$782,$A204,СВЦЭМ!$B$39:$B$782,O$190)+'СЕТ СН'!$F$12</f>
        <v>174.70680523999999</v>
      </c>
      <c r="P204" s="36">
        <f>SUMIFS(СВЦЭМ!$F$39:$F$782,СВЦЭМ!$A$39:$A$782,$A204,СВЦЭМ!$B$39:$B$782,P$190)+'СЕТ СН'!$F$12</f>
        <v>175.22793392</v>
      </c>
      <c r="Q204" s="36">
        <f>SUMIFS(СВЦЭМ!$F$39:$F$782,СВЦЭМ!$A$39:$A$782,$A204,СВЦЭМ!$B$39:$B$782,Q$190)+'СЕТ СН'!$F$12</f>
        <v>177.31385133000001</v>
      </c>
      <c r="R204" s="36">
        <f>SUMIFS(СВЦЭМ!$F$39:$F$782,СВЦЭМ!$A$39:$A$782,$A204,СВЦЭМ!$B$39:$B$782,R$190)+'СЕТ СН'!$F$12</f>
        <v>176.44459178</v>
      </c>
      <c r="S204" s="36">
        <f>SUMIFS(СВЦЭМ!$F$39:$F$782,СВЦЭМ!$A$39:$A$782,$A204,СВЦЭМ!$B$39:$B$782,S$190)+'СЕТ СН'!$F$12</f>
        <v>174.42745783000001</v>
      </c>
      <c r="T204" s="36">
        <f>SUMIFS(СВЦЭМ!$F$39:$F$782,СВЦЭМ!$A$39:$A$782,$A204,СВЦЭМ!$B$39:$B$782,T$190)+'СЕТ СН'!$F$12</f>
        <v>167.67039027000001</v>
      </c>
      <c r="U204" s="36">
        <f>SUMIFS(СВЦЭМ!$F$39:$F$782,СВЦЭМ!$A$39:$A$782,$A204,СВЦЭМ!$B$39:$B$782,U$190)+'СЕТ СН'!$F$12</f>
        <v>163.43737479999999</v>
      </c>
      <c r="V204" s="36">
        <f>SUMIFS(СВЦЭМ!$F$39:$F$782,СВЦЭМ!$A$39:$A$782,$A204,СВЦЭМ!$B$39:$B$782,V$190)+'СЕТ СН'!$F$12</f>
        <v>166.63324636999999</v>
      </c>
      <c r="W204" s="36">
        <f>SUMIFS(СВЦЭМ!$F$39:$F$782,СВЦЭМ!$A$39:$A$782,$A204,СВЦЭМ!$B$39:$B$782,W$190)+'СЕТ СН'!$F$12</f>
        <v>170.55083490999999</v>
      </c>
      <c r="X204" s="36">
        <f>SUMIFS(СВЦЭМ!$F$39:$F$782,СВЦЭМ!$A$39:$A$782,$A204,СВЦЭМ!$B$39:$B$782,X$190)+'СЕТ СН'!$F$12</f>
        <v>177.05395845000001</v>
      </c>
      <c r="Y204" s="36">
        <f>SUMIFS(СВЦЭМ!$F$39:$F$782,СВЦЭМ!$A$39:$A$782,$A204,СВЦЭМ!$B$39:$B$782,Y$190)+'СЕТ СН'!$F$12</f>
        <v>184.00518665999999</v>
      </c>
    </row>
    <row r="205" spans="1:25" ht="15.75" x14ac:dyDescent="0.2">
      <c r="A205" s="35">
        <f t="shared" si="5"/>
        <v>45580</v>
      </c>
      <c r="B205" s="36">
        <f>SUMIFS(СВЦЭМ!$F$39:$F$782,СВЦЭМ!$A$39:$A$782,$A205,СВЦЭМ!$B$39:$B$782,B$190)+'СЕТ СН'!$F$12</f>
        <v>193.18327307999999</v>
      </c>
      <c r="C205" s="36">
        <f>SUMIFS(СВЦЭМ!$F$39:$F$782,СВЦЭМ!$A$39:$A$782,$A205,СВЦЭМ!$B$39:$B$782,C$190)+'СЕТ СН'!$F$12</f>
        <v>199.79888001</v>
      </c>
      <c r="D205" s="36">
        <f>SUMIFS(СВЦЭМ!$F$39:$F$782,СВЦЭМ!$A$39:$A$782,$A205,СВЦЭМ!$B$39:$B$782,D$190)+'СЕТ СН'!$F$12</f>
        <v>201.36810105000001</v>
      </c>
      <c r="E205" s="36">
        <f>SUMIFS(СВЦЭМ!$F$39:$F$782,СВЦЭМ!$A$39:$A$782,$A205,СВЦЭМ!$B$39:$B$782,E$190)+'СЕТ СН'!$F$12</f>
        <v>193.42948200000001</v>
      </c>
      <c r="F205" s="36">
        <f>SUMIFS(СВЦЭМ!$F$39:$F$782,СВЦЭМ!$A$39:$A$782,$A205,СВЦЭМ!$B$39:$B$782,F$190)+'СЕТ СН'!$F$12</f>
        <v>203.79009723999999</v>
      </c>
      <c r="G205" s="36">
        <f>SUMIFS(СВЦЭМ!$F$39:$F$782,СВЦЭМ!$A$39:$A$782,$A205,СВЦЭМ!$B$39:$B$782,G$190)+'СЕТ СН'!$F$12</f>
        <v>195.74919310000001</v>
      </c>
      <c r="H205" s="36">
        <f>SUMIFS(СВЦЭМ!$F$39:$F$782,СВЦЭМ!$A$39:$A$782,$A205,СВЦЭМ!$B$39:$B$782,H$190)+'СЕТ СН'!$F$12</f>
        <v>188.89903992000001</v>
      </c>
      <c r="I205" s="36">
        <f>SUMIFS(СВЦЭМ!$F$39:$F$782,СВЦЭМ!$A$39:$A$782,$A205,СВЦЭМ!$B$39:$B$782,I$190)+'СЕТ СН'!$F$12</f>
        <v>178.93598657999999</v>
      </c>
      <c r="J205" s="36">
        <f>SUMIFS(СВЦЭМ!$F$39:$F$782,СВЦЭМ!$A$39:$A$782,$A205,СВЦЭМ!$B$39:$B$782,J$190)+'СЕТ СН'!$F$12</f>
        <v>174.11099293999999</v>
      </c>
      <c r="K205" s="36">
        <f>SUMIFS(СВЦЭМ!$F$39:$F$782,СВЦЭМ!$A$39:$A$782,$A205,СВЦЭМ!$B$39:$B$782,K$190)+'СЕТ СН'!$F$12</f>
        <v>172.27931050999999</v>
      </c>
      <c r="L205" s="36">
        <f>SUMIFS(СВЦЭМ!$F$39:$F$782,СВЦЭМ!$A$39:$A$782,$A205,СВЦЭМ!$B$39:$B$782,L$190)+'СЕТ СН'!$F$12</f>
        <v>173.02796394999999</v>
      </c>
      <c r="M205" s="36">
        <f>SUMIFS(СВЦЭМ!$F$39:$F$782,СВЦЭМ!$A$39:$A$782,$A205,СВЦЭМ!$B$39:$B$782,M$190)+'СЕТ СН'!$F$12</f>
        <v>172.86321307</v>
      </c>
      <c r="N205" s="36">
        <f>SUMIFS(СВЦЭМ!$F$39:$F$782,СВЦЭМ!$A$39:$A$782,$A205,СВЦЭМ!$B$39:$B$782,N$190)+'СЕТ СН'!$F$12</f>
        <v>173.48619196000001</v>
      </c>
      <c r="O205" s="36">
        <f>SUMIFS(СВЦЭМ!$F$39:$F$782,СВЦЭМ!$A$39:$A$782,$A205,СВЦЭМ!$B$39:$B$782,O$190)+'СЕТ СН'!$F$12</f>
        <v>168.54181672999999</v>
      </c>
      <c r="P205" s="36">
        <f>SUMIFS(СВЦЭМ!$F$39:$F$782,СВЦЭМ!$A$39:$A$782,$A205,СВЦЭМ!$B$39:$B$782,P$190)+'СЕТ СН'!$F$12</f>
        <v>170.25640725</v>
      </c>
      <c r="Q205" s="36">
        <f>SUMIFS(СВЦЭМ!$F$39:$F$782,СВЦЭМ!$A$39:$A$782,$A205,СВЦЭМ!$B$39:$B$782,Q$190)+'СЕТ СН'!$F$12</f>
        <v>176.49434554999999</v>
      </c>
      <c r="R205" s="36">
        <f>SUMIFS(СВЦЭМ!$F$39:$F$782,СВЦЭМ!$A$39:$A$782,$A205,СВЦЭМ!$B$39:$B$782,R$190)+'СЕТ СН'!$F$12</f>
        <v>175.53144316000001</v>
      </c>
      <c r="S205" s="36">
        <f>SUMIFS(СВЦЭМ!$F$39:$F$782,СВЦЭМ!$A$39:$A$782,$A205,СВЦЭМ!$B$39:$B$782,S$190)+'СЕТ СН'!$F$12</f>
        <v>178.41049179000001</v>
      </c>
      <c r="T205" s="36">
        <f>SUMIFS(СВЦЭМ!$F$39:$F$782,СВЦЭМ!$A$39:$A$782,$A205,СВЦЭМ!$B$39:$B$782,T$190)+'СЕТ СН'!$F$12</f>
        <v>170.84035392000001</v>
      </c>
      <c r="U205" s="36">
        <f>SUMIFS(СВЦЭМ!$F$39:$F$782,СВЦЭМ!$A$39:$A$782,$A205,СВЦЭМ!$B$39:$B$782,U$190)+'СЕТ СН'!$F$12</f>
        <v>165.51172826000001</v>
      </c>
      <c r="V205" s="36">
        <f>SUMIFS(СВЦЭМ!$F$39:$F$782,СВЦЭМ!$A$39:$A$782,$A205,СВЦЭМ!$B$39:$B$782,V$190)+'СЕТ СН'!$F$12</f>
        <v>167.62874497999999</v>
      </c>
      <c r="W205" s="36">
        <f>SUMIFS(СВЦЭМ!$F$39:$F$782,СВЦЭМ!$A$39:$A$782,$A205,СВЦЭМ!$B$39:$B$782,W$190)+'СЕТ СН'!$F$12</f>
        <v>168.29635177</v>
      </c>
      <c r="X205" s="36">
        <f>SUMIFS(СВЦЭМ!$F$39:$F$782,СВЦЭМ!$A$39:$A$782,$A205,СВЦЭМ!$B$39:$B$782,X$190)+'СЕТ СН'!$F$12</f>
        <v>173.63504323999999</v>
      </c>
      <c r="Y205" s="36">
        <f>SUMIFS(СВЦЭМ!$F$39:$F$782,СВЦЭМ!$A$39:$A$782,$A205,СВЦЭМ!$B$39:$B$782,Y$190)+'СЕТ СН'!$F$12</f>
        <v>179.88035468000001</v>
      </c>
    </row>
    <row r="206" spans="1:25" ht="15.75" x14ac:dyDescent="0.2">
      <c r="A206" s="35">
        <f t="shared" si="5"/>
        <v>45581</v>
      </c>
      <c r="B206" s="36">
        <f>SUMIFS(СВЦЭМ!$F$39:$F$782,СВЦЭМ!$A$39:$A$782,$A206,СВЦЭМ!$B$39:$B$782,B$190)+'СЕТ СН'!$F$12</f>
        <v>188.24510555000001</v>
      </c>
      <c r="C206" s="36">
        <f>SUMIFS(СВЦЭМ!$F$39:$F$782,СВЦЭМ!$A$39:$A$782,$A206,СВЦЭМ!$B$39:$B$782,C$190)+'СЕТ СН'!$F$12</f>
        <v>195.16327082999999</v>
      </c>
      <c r="D206" s="36">
        <f>SUMIFS(СВЦЭМ!$F$39:$F$782,СВЦЭМ!$A$39:$A$782,$A206,СВЦЭМ!$B$39:$B$782,D$190)+'СЕТ СН'!$F$12</f>
        <v>194.86058557000001</v>
      </c>
      <c r="E206" s="36">
        <f>SUMIFS(СВЦЭМ!$F$39:$F$782,СВЦЭМ!$A$39:$A$782,$A206,СВЦЭМ!$B$39:$B$782,E$190)+'СЕТ СН'!$F$12</f>
        <v>194.51084001999999</v>
      </c>
      <c r="F206" s="36">
        <f>SUMIFS(СВЦЭМ!$F$39:$F$782,СВЦЭМ!$A$39:$A$782,$A206,СВЦЭМ!$B$39:$B$782,F$190)+'СЕТ СН'!$F$12</f>
        <v>194.29396331000001</v>
      </c>
      <c r="G206" s="36">
        <f>SUMIFS(СВЦЭМ!$F$39:$F$782,СВЦЭМ!$A$39:$A$782,$A206,СВЦЭМ!$B$39:$B$782,G$190)+'СЕТ СН'!$F$12</f>
        <v>195.7457393</v>
      </c>
      <c r="H206" s="36">
        <f>SUMIFS(СВЦЭМ!$F$39:$F$782,СВЦЭМ!$A$39:$A$782,$A206,СВЦЭМ!$B$39:$B$782,H$190)+'СЕТ СН'!$F$12</f>
        <v>190.74970041</v>
      </c>
      <c r="I206" s="36">
        <f>SUMIFS(СВЦЭМ!$F$39:$F$782,СВЦЭМ!$A$39:$A$782,$A206,СВЦЭМ!$B$39:$B$782,I$190)+'СЕТ СН'!$F$12</f>
        <v>181.57311043999999</v>
      </c>
      <c r="J206" s="36">
        <f>SUMIFS(СВЦЭМ!$F$39:$F$782,СВЦЭМ!$A$39:$A$782,$A206,СВЦЭМ!$B$39:$B$782,J$190)+'СЕТ СН'!$F$12</f>
        <v>176.43323785999999</v>
      </c>
      <c r="K206" s="36">
        <f>SUMIFS(СВЦЭМ!$F$39:$F$782,СВЦЭМ!$A$39:$A$782,$A206,СВЦЭМ!$B$39:$B$782,K$190)+'СЕТ СН'!$F$12</f>
        <v>176.26142218999999</v>
      </c>
      <c r="L206" s="36">
        <f>SUMIFS(СВЦЭМ!$F$39:$F$782,СВЦЭМ!$A$39:$A$782,$A206,СВЦЭМ!$B$39:$B$782,L$190)+'СЕТ СН'!$F$12</f>
        <v>174.94599624</v>
      </c>
      <c r="M206" s="36">
        <f>SUMIFS(СВЦЭМ!$F$39:$F$782,СВЦЭМ!$A$39:$A$782,$A206,СВЦЭМ!$B$39:$B$782,M$190)+'СЕТ СН'!$F$12</f>
        <v>177.07480383000001</v>
      </c>
      <c r="N206" s="36">
        <f>SUMIFS(СВЦЭМ!$F$39:$F$782,СВЦЭМ!$A$39:$A$782,$A206,СВЦЭМ!$B$39:$B$782,N$190)+'СЕТ СН'!$F$12</f>
        <v>178.83719004</v>
      </c>
      <c r="O206" s="36">
        <f>SUMIFS(СВЦЭМ!$F$39:$F$782,СВЦЭМ!$A$39:$A$782,$A206,СВЦЭМ!$B$39:$B$782,O$190)+'СЕТ СН'!$F$12</f>
        <v>176.29798342000001</v>
      </c>
      <c r="P206" s="36">
        <f>SUMIFS(СВЦЭМ!$F$39:$F$782,СВЦЭМ!$A$39:$A$782,$A206,СВЦЭМ!$B$39:$B$782,P$190)+'СЕТ СН'!$F$12</f>
        <v>177.41994317000001</v>
      </c>
      <c r="Q206" s="36">
        <f>SUMIFS(СВЦЭМ!$F$39:$F$782,СВЦЭМ!$A$39:$A$782,$A206,СВЦЭМ!$B$39:$B$782,Q$190)+'СЕТ СН'!$F$12</f>
        <v>180.39163214999999</v>
      </c>
      <c r="R206" s="36">
        <f>SUMIFS(СВЦЭМ!$F$39:$F$782,СВЦЭМ!$A$39:$A$782,$A206,СВЦЭМ!$B$39:$B$782,R$190)+'СЕТ СН'!$F$12</f>
        <v>178.76883171</v>
      </c>
      <c r="S206" s="36">
        <f>SUMIFS(СВЦЭМ!$F$39:$F$782,СВЦЭМ!$A$39:$A$782,$A206,СВЦЭМ!$B$39:$B$782,S$190)+'СЕТ СН'!$F$12</f>
        <v>179.05992767000001</v>
      </c>
      <c r="T206" s="36">
        <f>SUMIFS(СВЦЭМ!$F$39:$F$782,СВЦЭМ!$A$39:$A$782,$A206,СВЦЭМ!$B$39:$B$782,T$190)+'СЕТ СН'!$F$12</f>
        <v>172.67931132999999</v>
      </c>
      <c r="U206" s="36">
        <f>SUMIFS(СВЦЭМ!$F$39:$F$782,СВЦЭМ!$A$39:$A$782,$A206,СВЦЭМ!$B$39:$B$782,U$190)+'СЕТ СН'!$F$12</f>
        <v>169.16234331000001</v>
      </c>
      <c r="V206" s="36">
        <f>SUMIFS(СВЦЭМ!$F$39:$F$782,СВЦЭМ!$A$39:$A$782,$A206,СВЦЭМ!$B$39:$B$782,V$190)+'СЕТ СН'!$F$12</f>
        <v>167.71847070999999</v>
      </c>
      <c r="W206" s="36">
        <f>SUMIFS(СВЦЭМ!$F$39:$F$782,СВЦЭМ!$A$39:$A$782,$A206,СВЦЭМ!$B$39:$B$782,W$190)+'СЕТ СН'!$F$12</f>
        <v>171.18930401</v>
      </c>
      <c r="X206" s="36">
        <f>SUMIFS(СВЦЭМ!$F$39:$F$782,СВЦЭМ!$A$39:$A$782,$A206,СВЦЭМ!$B$39:$B$782,X$190)+'СЕТ СН'!$F$12</f>
        <v>176.42342761</v>
      </c>
      <c r="Y206" s="36">
        <f>SUMIFS(СВЦЭМ!$F$39:$F$782,СВЦЭМ!$A$39:$A$782,$A206,СВЦЭМ!$B$39:$B$782,Y$190)+'СЕТ СН'!$F$12</f>
        <v>181.83884419</v>
      </c>
    </row>
    <row r="207" spans="1:25" ht="15.75" x14ac:dyDescent="0.2">
      <c r="A207" s="35">
        <f t="shared" si="5"/>
        <v>45582</v>
      </c>
      <c r="B207" s="36">
        <f>SUMIFS(СВЦЭМ!$F$39:$F$782,СВЦЭМ!$A$39:$A$782,$A207,СВЦЭМ!$B$39:$B$782,B$190)+'СЕТ СН'!$F$12</f>
        <v>188.39619999000001</v>
      </c>
      <c r="C207" s="36">
        <f>SUMIFS(СВЦЭМ!$F$39:$F$782,СВЦЭМ!$A$39:$A$782,$A207,СВЦЭМ!$B$39:$B$782,C$190)+'СЕТ СН'!$F$12</f>
        <v>196.36134756999999</v>
      </c>
      <c r="D207" s="36">
        <f>SUMIFS(СВЦЭМ!$F$39:$F$782,СВЦЭМ!$A$39:$A$782,$A207,СВЦЭМ!$B$39:$B$782,D$190)+'СЕТ СН'!$F$12</f>
        <v>200.18682222999999</v>
      </c>
      <c r="E207" s="36">
        <f>SUMIFS(СВЦЭМ!$F$39:$F$782,СВЦЭМ!$A$39:$A$782,$A207,СВЦЭМ!$B$39:$B$782,E$190)+'СЕТ СН'!$F$12</f>
        <v>201.23895382000001</v>
      </c>
      <c r="F207" s="36">
        <f>SUMIFS(СВЦЭМ!$F$39:$F$782,СВЦЭМ!$A$39:$A$782,$A207,СВЦЭМ!$B$39:$B$782,F$190)+'СЕТ СН'!$F$12</f>
        <v>201.30845398</v>
      </c>
      <c r="G207" s="36">
        <f>SUMIFS(СВЦЭМ!$F$39:$F$782,СВЦЭМ!$A$39:$A$782,$A207,СВЦЭМ!$B$39:$B$782,G$190)+'СЕТ СН'!$F$12</f>
        <v>198.46618642000001</v>
      </c>
      <c r="H207" s="36">
        <f>SUMIFS(СВЦЭМ!$F$39:$F$782,СВЦЭМ!$A$39:$A$782,$A207,СВЦЭМ!$B$39:$B$782,H$190)+'СЕТ СН'!$F$12</f>
        <v>189.27384498999999</v>
      </c>
      <c r="I207" s="36">
        <f>SUMIFS(СВЦЭМ!$F$39:$F$782,СВЦЭМ!$A$39:$A$782,$A207,СВЦЭМ!$B$39:$B$782,I$190)+'СЕТ СН'!$F$12</f>
        <v>176.64516001999999</v>
      </c>
      <c r="J207" s="36">
        <f>SUMIFS(СВЦЭМ!$F$39:$F$782,СВЦЭМ!$A$39:$A$782,$A207,СВЦЭМ!$B$39:$B$782,J$190)+'СЕТ СН'!$F$12</f>
        <v>172.40983856</v>
      </c>
      <c r="K207" s="36">
        <f>SUMIFS(СВЦЭМ!$F$39:$F$782,СВЦЭМ!$A$39:$A$782,$A207,СВЦЭМ!$B$39:$B$782,K$190)+'СЕТ СН'!$F$12</f>
        <v>171.86153569000001</v>
      </c>
      <c r="L207" s="36">
        <f>SUMIFS(СВЦЭМ!$F$39:$F$782,СВЦЭМ!$A$39:$A$782,$A207,СВЦЭМ!$B$39:$B$782,L$190)+'СЕТ СН'!$F$12</f>
        <v>170.52930136000001</v>
      </c>
      <c r="M207" s="36">
        <f>SUMIFS(СВЦЭМ!$F$39:$F$782,СВЦЭМ!$A$39:$A$782,$A207,СВЦЭМ!$B$39:$B$782,M$190)+'СЕТ СН'!$F$12</f>
        <v>170.86153365000001</v>
      </c>
      <c r="N207" s="36">
        <f>SUMIFS(СВЦЭМ!$F$39:$F$782,СВЦЭМ!$A$39:$A$782,$A207,СВЦЭМ!$B$39:$B$782,N$190)+'СЕТ СН'!$F$12</f>
        <v>172.50800563999999</v>
      </c>
      <c r="O207" s="36">
        <f>SUMIFS(СВЦЭМ!$F$39:$F$782,СВЦЭМ!$A$39:$A$782,$A207,СВЦЭМ!$B$39:$B$782,O$190)+'СЕТ СН'!$F$12</f>
        <v>173.08726528</v>
      </c>
      <c r="P207" s="36">
        <f>SUMIFS(СВЦЭМ!$F$39:$F$782,СВЦЭМ!$A$39:$A$782,$A207,СВЦЭМ!$B$39:$B$782,P$190)+'СЕТ СН'!$F$12</f>
        <v>173.73805042999999</v>
      </c>
      <c r="Q207" s="36">
        <f>SUMIFS(СВЦЭМ!$F$39:$F$782,СВЦЭМ!$A$39:$A$782,$A207,СВЦЭМ!$B$39:$B$782,Q$190)+'СЕТ СН'!$F$12</f>
        <v>178.08101393000001</v>
      </c>
      <c r="R207" s="36">
        <f>SUMIFS(СВЦЭМ!$F$39:$F$782,СВЦЭМ!$A$39:$A$782,$A207,СВЦЭМ!$B$39:$B$782,R$190)+'СЕТ СН'!$F$12</f>
        <v>175.74232006</v>
      </c>
      <c r="S207" s="36">
        <f>SUMIFS(СВЦЭМ!$F$39:$F$782,СВЦЭМ!$A$39:$A$782,$A207,СВЦЭМ!$B$39:$B$782,S$190)+'СЕТ СН'!$F$12</f>
        <v>175.97537821</v>
      </c>
      <c r="T207" s="36">
        <f>SUMIFS(СВЦЭМ!$F$39:$F$782,СВЦЭМ!$A$39:$A$782,$A207,СВЦЭМ!$B$39:$B$782,T$190)+'СЕТ СН'!$F$12</f>
        <v>167.57029797000001</v>
      </c>
      <c r="U207" s="36">
        <f>SUMIFS(СВЦЭМ!$F$39:$F$782,СВЦЭМ!$A$39:$A$782,$A207,СВЦЭМ!$B$39:$B$782,U$190)+'СЕТ СН'!$F$12</f>
        <v>164.50272644</v>
      </c>
      <c r="V207" s="36">
        <f>SUMIFS(СВЦЭМ!$F$39:$F$782,СВЦЭМ!$A$39:$A$782,$A207,СВЦЭМ!$B$39:$B$782,V$190)+'СЕТ СН'!$F$12</f>
        <v>164.83446964999999</v>
      </c>
      <c r="W207" s="36">
        <f>SUMIFS(СВЦЭМ!$F$39:$F$782,СВЦЭМ!$A$39:$A$782,$A207,СВЦЭМ!$B$39:$B$782,W$190)+'СЕТ СН'!$F$12</f>
        <v>167.79773793999999</v>
      </c>
      <c r="X207" s="36">
        <f>SUMIFS(СВЦЭМ!$F$39:$F$782,СВЦЭМ!$A$39:$A$782,$A207,СВЦЭМ!$B$39:$B$782,X$190)+'СЕТ СН'!$F$12</f>
        <v>173.26635487999999</v>
      </c>
      <c r="Y207" s="36">
        <f>SUMIFS(СВЦЭМ!$F$39:$F$782,СВЦЭМ!$A$39:$A$782,$A207,СВЦЭМ!$B$39:$B$782,Y$190)+'СЕТ СН'!$F$12</f>
        <v>176.30197312999999</v>
      </c>
    </row>
    <row r="208" spans="1:25" ht="15.75" x14ac:dyDescent="0.2">
      <c r="A208" s="35">
        <f t="shared" si="5"/>
        <v>45583</v>
      </c>
      <c r="B208" s="36">
        <f>SUMIFS(СВЦЭМ!$F$39:$F$782,СВЦЭМ!$A$39:$A$782,$A208,СВЦЭМ!$B$39:$B$782,B$190)+'СЕТ СН'!$F$12</f>
        <v>180.92766904000001</v>
      </c>
      <c r="C208" s="36">
        <f>SUMIFS(СВЦЭМ!$F$39:$F$782,СВЦЭМ!$A$39:$A$782,$A208,СВЦЭМ!$B$39:$B$782,C$190)+'СЕТ СН'!$F$12</f>
        <v>189.41042922</v>
      </c>
      <c r="D208" s="36">
        <f>SUMIFS(СВЦЭМ!$F$39:$F$782,СВЦЭМ!$A$39:$A$782,$A208,СВЦЭМ!$B$39:$B$782,D$190)+'СЕТ СН'!$F$12</f>
        <v>194.8149774</v>
      </c>
      <c r="E208" s="36">
        <f>SUMIFS(СВЦЭМ!$F$39:$F$782,СВЦЭМ!$A$39:$A$782,$A208,СВЦЭМ!$B$39:$B$782,E$190)+'СЕТ СН'!$F$12</f>
        <v>203.03410521999999</v>
      </c>
      <c r="F208" s="36">
        <f>SUMIFS(СВЦЭМ!$F$39:$F$782,СВЦЭМ!$A$39:$A$782,$A208,СВЦЭМ!$B$39:$B$782,F$190)+'СЕТ СН'!$F$12</f>
        <v>197.36140023999999</v>
      </c>
      <c r="G208" s="36">
        <f>SUMIFS(СВЦЭМ!$F$39:$F$782,СВЦЭМ!$A$39:$A$782,$A208,СВЦЭМ!$B$39:$B$782,G$190)+'СЕТ СН'!$F$12</f>
        <v>193.28500667</v>
      </c>
      <c r="H208" s="36">
        <f>SUMIFS(СВЦЭМ!$F$39:$F$782,СВЦЭМ!$A$39:$A$782,$A208,СВЦЭМ!$B$39:$B$782,H$190)+'СЕТ СН'!$F$12</f>
        <v>181.57201832000001</v>
      </c>
      <c r="I208" s="36">
        <f>SUMIFS(СВЦЭМ!$F$39:$F$782,СВЦЭМ!$A$39:$A$782,$A208,СВЦЭМ!$B$39:$B$782,I$190)+'СЕТ СН'!$F$12</f>
        <v>173.44252365</v>
      </c>
      <c r="J208" s="36">
        <f>SUMIFS(СВЦЭМ!$F$39:$F$782,СВЦЭМ!$A$39:$A$782,$A208,СВЦЭМ!$B$39:$B$782,J$190)+'СЕТ СН'!$F$12</f>
        <v>169.30151307</v>
      </c>
      <c r="K208" s="36">
        <f>SUMIFS(СВЦЭМ!$F$39:$F$782,СВЦЭМ!$A$39:$A$782,$A208,СВЦЭМ!$B$39:$B$782,K$190)+'СЕТ СН'!$F$12</f>
        <v>173.17725927999999</v>
      </c>
      <c r="L208" s="36">
        <f>SUMIFS(СВЦЭМ!$F$39:$F$782,СВЦЭМ!$A$39:$A$782,$A208,СВЦЭМ!$B$39:$B$782,L$190)+'СЕТ СН'!$F$12</f>
        <v>172.79662802999999</v>
      </c>
      <c r="M208" s="36">
        <f>SUMIFS(СВЦЭМ!$F$39:$F$782,СВЦЭМ!$A$39:$A$782,$A208,СВЦЭМ!$B$39:$B$782,M$190)+'СЕТ СН'!$F$12</f>
        <v>173.20128116000001</v>
      </c>
      <c r="N208" s="36">
        <f>SUMIFS(СВЦЭМ!$F$39:$F$782,СВЦЭМ!$A$39:$A$782,$A208,СВЦЭМ!$B$39:$B$782,N$190)+'СЕТ СН'!$F$12</f>
        <v>175.25297567999999</v>
      </c>
      <c r="O208" s="36">
        <f>SUMIFS(СВЦЭМ!$F$39:$F$782,СВЦЭМ!$A$39:$A$782,$A208,СВЦЭМ!$B$39:$B$782,O$190)+'СЕТ СН'!$F$12</f>
        <v>173.86707637000001</v>
      </c>
      <c r="P208" s="36">
        <f>SUMIFS(СВЦЭМ!$F$39:$F$782,СВЦЭМ!$A$39:$A$782,$A208,СВЦЭМ!$B$39:$B$782,P$190)+'СЕТ СН'!$F$12</f>
        <v>174.54939483000001</v>
      </c>
      <c r="Q208" s="36">
        <f>SUMIFS(СВЦЭМ!$F$39:$F$782,СВЦЭМ!$A$39:$A$782,$A208,СВЦЭМ!$B$39:$B$782,Q$190)+'СЕТ СН'!$F$12</f>
        <v>176.50081804000001</v>
      </c>
      <c r="R208" s="36">
        <f>SUMIFS(СВЦЭМ!$F$39:$F$782,СВЦЭМ!$A$39:$A$782,$A208,СВЦЭМ!$B$39:$B$782,R$190)+'СЕТ СН'!$F$12</f>
        <v>174.96058266</v>
      </c>
      <c r="S208" s="36">
        <f>SUMIFS(СВЦЭМ!$F$39:$F$782,СВЦЭМ!$A$39:$A$782,$A208,СВЦЭМ!$B$39:$B$782,S$190)+'СЕТ СН'!$F$12</f>
        <v>172.73835857</v>
      </c>
      <c r="T208" s="36">
        <f>SUMIFS(СВЦЭМ!$F$39:$F$782,СВЦЭМ!$A$39:$A$782,$A208,СВЦЭМ!$B$39:$B$782,T$190)+'СЕТ СН'!$F$12</f>
        <v>168.71685027999999</v>
      </c>
      <c r="U208" s="36">
        <f>SUMIFS(СВЦЭМ!$F$39:$F$782,СВЦЭМ!$A$39:$A$782,$A208,СВЦЭМ!$B$39:$B$782,U$190)+'СЕТ СН'!$F$12</f>
        <v>167.00249402</v>
      </c>
      <c r="V208" s="36">
        <f>SUMIFS(СВЦЭМ!$F$39:$F$782,СВЦЭМ!$A$39:$A$782,$A208,СВЦЭМ!$B$39:$B$782,V$190)+'СЕТ СН'!$F$12</f>
        <v>168.62305907999999</v>
      </c>
      <c r="W208" s="36">
        <f>SUMIFS(СВЦЭМ!$F$39:$F$782,СВЦЭМ!$A$39:$A$782,$A208,СВЦЭМ!$B$39:$B$782,W$190)+'СЕТ СН'!$F$12</f>
        <v>171.15669904000001</v>
      </c>
      <c r="X208" s="36">
        <f>SUMIFS(СВЦЭМ!$F$39:$F$782,СВЦЭМ!$A$39:$A$782,$A208,СВЦЭМ!$B$39:$B$782,X$190)+'СЕТ СН'!$F$12</f>
        <v>176.85332269</v>
      </c>
      <c r="Y208" s="36">
        <f>SUMIFS(СВЦЭМ!$F$39:$F$782,СВЦЭМ!$A$39:$A$782,$A208,СВЦЭМ!$B$39:$B$782,Y$190)+'СЕТ СН'!$F$12</f>
        <v>184.75344218999999</v>
      </c>
    </row>
    <row r="209" spans="1:25" ht="15.75" x14ac:dyDescent="0.2">
      <c r="A209" s="35">
        <f t="shared" si="5"/>
        <v>45584</v>
      </c>
      <c r="B209" s="36">
        <f>SUMIFS(СВЦЭМ!$F$39:$F$782,СВЦЭМ!$A$39:$A$782,$A209,СВЦЭМ!$B$39:$B$782,B$190)+'СЕТ СН'!$F$12</f>
        <v>178.50563991000001</v>
      </c>
      <c r="C209" s="36">
        <f>SUMIFS(СВЦЭМ!$F$39:$F$782,СВЦЭМ!$A$39:$A$782,$A209,СВЦЭМ!$B$39:$B$782,C$190)+'СЕТ СН'!$F$12</f>
        <v>183.45089720000001</v>
      </c>
      <c r="D209" s="36">
        <f>SUMIFS(СВЦЭМ!$F$39:$F$782,СВЦЭМ!$A$39:$A$782,$A209,СВЦЭМ!$B$39:$B$782,D$190)+'СЕТ СН'!$F$12</f>
        <v>190.58213169000001</v>
      </c>
      <c r="E209" s="36">
        <f>SUMIFS(СВЦЭМ!$F$39:$F$782,СВЦЭМ!$A$39:$A$782,$A209,СВЦЭМ!$B$39:$B$782,E$190)+'СЕТ СН'!$F$12</f>
        <v>191.28574046</v>
      </c>
      <c r="F209" s="36">
        <f>SUMIFS(СВЦЭМ!$F$39:$F$782,СВЦЭМ!$A$39:$A$782,$A209,СВЦЭМ!$B$39:$B$782,F$190)+'СЕТ СН'!$F$12</f>
        <v>192.00336228</v>
      </c>
      <c r="G209" s="36">
        <f>SUMIFS(СВЦЭМ!$F$39:$F$782,СВЦЭМ!$A$39:$A$782,$A209,СВЦЭМ!$B$39:$B$782,G$190)+'СЕТ СН'!$F$12</f>
        <v>191.50261319000001</v>
      </c>
      <c r="H209" s="36">
        <f>SUMIFS(СВЦЭМ!$F$39:$F$782,СВЦЭМ!$A$39:$A$782,$A209,СВЦЭМ!$B$39:$B$782,H$190)+'СЕТ СН'!$F$12</f>
        <v>188.98813824000001</v>
      </c>
      <c r="I209" s="36">
        <f>SUMIFS(СВЦЭМ!$F$39:$F$782,СВЦЭМ!$A$39:$A$782,$A209,СВЦЭМ!$B$39:$B$782,I$190)+'СЕТ СН'!$F$12</f>
        <v>190.37802594999999</v>
      </c>
      <c r="J209" s="36">
        <f>SUMIFS(СВЦЭМ!$F$39:$F$782,СВЦЭМ!$A$39:$A$782,$A209,СВЦЭМ!$B$39:$B$782,J$190)+'СЕТ СН'!$F$12</f>
        <v>180.27288265000001</v>
      </c>
      <c r="K209" s="36">
        <f>SUMIFS(СВЦЭМ!$F$39:$F$782,СВЦЭМ!$A$39:$A$782,$A209,СВЦЭМ!$B$39:$B$782,K$190)+'СЕТ СН'!$F$12</f>
        <v>170.73954404</v>
      </c>
      <c r="L209" s="36">
        <f>SUMIFS(СВЦЭМ!$F$39:$F$782,СВЦЭМ!$A$39:$A$782,$A209,СВЦЭМ!$B$39:$B$782,L$190)+'СЕТ СН'!$F$12</f>
        <v>167.03309565999999</v>
      </c>
      <c r="M209" s="36">
        <f>SUMIFS(СВЦЭМ!$F$39:$F$782,СВЦЭМ!$A$39:$A$782,$A209,СВЦЭМ!$B$39:$B$782,M$190)+'СЕТ СН'!$F$12</f>
        <v>168.54321747</v>
      </c>
      <c r="N209" s="36">
        <f>SUMIFS(СВЦЭМ!$F$39:$F$782,СВЦЭМ!$A$39:$A$782,$A209,СВЦЭМ!$B$39:$B$782,N$190)+'СЕТ СН'!$F$12</f>
        <v>170.34200559000001</v>
      </c>
      <c r="O209" s="36">
        <f>SUMIFS(СВЦЭМ!$F$39:$F$782,СВЦЭМ!$A$39:$A$782,$A209,СВЦЭМ!$B$39:$B$782,O$190)+'СЕТ СН'!$F$12</f>
        <v>171.58947054999999</v>
      </c>
      <c r="P209" s="36">
        <f>SUMIFS(СВЦЭМ!$F$39:$F$782,СВЦЭМ!$A$39:$A$782,$A209,СВЦЭМ!$B$39:$B$782,P$190)+'СЕТ СН'!$F$12</f>
        <v>173.83593913000001</v>
      </c>
      <c r="Q209" s="36">
        <f>SUMIFS(СВЦЭМ!$F$39:$F$782,СВЦЭМ!$A$39:$A$782,$A209,СВЦЭМ!$B$39:$B$782,Q$190)+'СЕТ СН'!$F$12</f>
        <v>174.46907193999999</v>
      </c>
      <c r="R209" s="36">
        <f>SUMIFS(СВЦЭМ!$F$39:$F$782,СВЦЭМ!$A$39:$A$782,$A209,СВЦЭМ!$B$39:$B$782,R$190)+'СЕТ СН'!$F$12</f>
        <v>174.84775515000001</v>
      </c>
      <c r="S209" s="36">
        <f>SUMIFS(СВЦЭМ!$F$39:$F$782,СВЦЭМ!$A$39:$A$782,$A209,СВЦЭМ!$B$39:$B$782,S$190)+'СЕТ СН'!$F$12</f>
        <v>173.95945596999999</v>
      </c>
      <c r="T209" s="36">
        <f>SUMIFS(СВЦЭМ!$F$39:$F$782,СВЦЭМ!$A$39:$A$782,$A209,СВЦЭМ!$B$39:$B$782,T$190)+'СЕТ СН'!$F$12</f>
        <v>167.15568155</v>
      </c>
      <c r="U209" s="36">
        <f>SUMIFS(СВЦЭМ!$F$39:$F$782,СВЦЭМ!$A$39:$A$782,$A209,СВЦЭМ!$B$39:$B$782,U$190)+'СЕТ СН'!$F$12</f>
        <v>164.63931428999999</v>
      </c>
      <c r="V209" s="36">
        <f>SUMIFS(СВЦЭМ!$F$39:$F$782,СВЦЭМ!$A$39:$A$782,$A209,СВЦЭМ!$B$39:$B$782,V$190)+'СЕТ СН'!$F$12</f>
        <v>165.75180204</v>
      </c>
      <c r="W209" s="36">
        <f>SUMIFS(СВЦЭМ!$F$39:$F$782,СВЦЭМ!$A$39:$A$782,$A209,СВЦЭМ!$B$39:$B$782,W$190)+'СЕТ СН'!$F$12</f>
        <v>167.54293951</v>
      </c>
      <c r="X209" s="36">
        <f>SUMIFS(СВЦЭМ!$F$39:$F$782,СВЦЭМ!$A$39:$A$782,$A209,СВЦЭМ!$B$39:$B$782,X$190)+'СЕТ СН'!$F$12</f>
        <v>173.13712827000001</v>
      </c>
      <c r="Y209" s="36">
        <f>SUMIFS(СВЦЭМ!$F$39:$F$782,СВЦЭМ!$A$39:$A$782,$A209,СВЦЭМ!$B$39:$B$782,Y$190)+'СЕТ СН'!$F$12</f>
        <v>176.35586470000001</v>
      </c>
    </row>
    <row r="210" spans="1:25" ht="15.75" x14ac:dyDescent="0.2">
      <c r="A210" s="35">
        <f t="shared" si="5"/>
        <v>45585</v>
      </c>
      <c r="B210" s="36">
        <f>SUMIFS(СВЦЭМ!$F$39:$F$782,СВЦЭМ!$A$39:$A$782,$A210,СВЦЭМ!$B$39:$B$782,B$190)+'СЕТ СН'!$F$12</f>
        <v>183.31067997</v>
      </c>
      <c r="C210" s="36">
        <f>SUMIFS(СВЦЭМ!$F$39:$F$782,СВЦЭМ!$A$39:$A$782,$A210,СВЦЭМ!$B$39:$B$782,C$190)+'СЕТ СН'!$F$12</f>
        <v>189.63234223000001</v>
      </c>
      <c r="D210" s="36">
        <f>SUMIFS(СВЦЭМ!$F$39:$F$782,СВЦЭМ!$A$39:$A$782,$A210,СВЦЭМ!$B$39:$B$782,D$190)+'СЕТ СН'!$F$12</f>
        <v>192.87603227</v>
      </c>
      <c r="E210" s="36">
        <f>SUMIFS(СВЦЭМ!$F$39:$F$782,СВЦЭМ!$A$39:$A$782,$A210,СВЦЭМ!$B$39:$B$782,E$190)+'СЕТ СН'!$F$12</f>
        <v>194.97667673999999</v>
      </c>
      <c r="F210" s="36">
        <f>SUMIFS(СВЦЭМ!$F$39:$F$782,СВЦЭМ!$A$39:$A$782,$A210,СВЦЭМ!$B$39:$B$782,F$190)+'СЕТ СН'!$F$12</f>
        <v>195.04223307000001</v>
      </c>
      <c r="G210" s="36">
        <f>SUMIFS(СВЦЭМ!$F$39:$F$782,СВЦЭМ!$A$39:$A$782,$A210,СВЦЭМ!$B$39:$B$782,G$190)+'СЕТ СН'!$F$12</f>
        <v>193.45161443000001</v>
      </c>
      <c r="H210" s="36">
        <f>SUMIFS(СВЦЭМ!$F$39:$F$782,СВЦЭМ!$A$39:$A$782,$A210,СВЦЭМ!$B$39:$B$782,H$190)+'СЕТ СН'!$F$12</f>
        <v>191.20684951999999</v>
      </c>
      <c r="I210" s="36">
        <f>SUMIFS(СВЦЭМ!$F$39:$F$782,СВЦЭМ!$A$39:$A$782,$A210,СВЦЭМ!$B$39:$B$782,I$190)+'СЕТ СН'!$F$12</f>
        <v>186.86464544</v>
      </c>
      <c r="J210" s="36">
        <f>SUMIFS(СВЦЭМ!$F$39:$F$782,СВЦЭМ!$A$39:$A$782,$A210,СВЦЭМ!$B$39:$B$782,J$190)+'СЕТ СН'!$F$12</f>
        <v>178.61666783999999</v>
      </c>
      <c r="K210" s="36">
        <f>SUMIFS(СВЦЭМ!$F$39:$F$782,СВЦЭМ!$A$39:$A$782,$A210,СВЦЭМ!$B$39:$B$782,K$190)+'СЕТ СН'!$F$12</f>
        <v>172.22483664000001</v>
      </c>
      <c r="L210" s="36">
        <f>SUMIFS(СВЦЭМ!$F$39:$F$782,СВЦЭМ!$A$39:$A$782,$A210,СВЦЭМ!$B$39:$B$782,L$190)+'СЕТ СН'!$F$12</f>
        <v>171.48982654</v>
      </c>
      <c r="M210" s="36">
        <f>SUMIFS(СВЦЭМ!$F$39:$F$782,СВЦЭМ!$A$39:$A$782,$A210,СВЦЭМ!$B$39:$B$782,M$190)+'СЕТ СН'!$F$12</f>
        <v>171.77042442000001</v>
      </c>
      <c r="N210" s="36">
        <f>SUMIFS(СВЦЭМ!$F$39:$F$782,СВЦЭМ!$A$39:$A$782,$A210,СВЦЭМ!$B$39:$B$782,N$190)+'СЕТ СН'!$F$12</f>
        <v>173.7641558</v>
      </c>
      <c r="O210" s="36">
        <f>SUMIFS(СВЦЭМ!$F$39:$F$782,СВЦЭМ!$A$39:$A$782,$A210,СВЦЭМ!$B$39:$B$782,O$190)+'СЕТ СН'!$F$12</f>
        <v>176.14324346999999</v>
      </c>
      <c r="P210" s="36">
        <f>SUMIFS(СВЦЭМ!$F$39:$F$782,СВЦЭМ!$A$39:$A$782,$A210,СВЦЭМ!$B$39:$B$782,P$190)+'СЕТ СН'!$F$12</f>
        <v>177.62097226</v>
      </c>
      <c r="Q210" s="36">
        <f>SUMIFS(СВЦЭМ!$F$39:$F$782,СВЦЭМ!$A$39:$A$782,$A210,СВЦЭМ!$B$39:$B$782,Q$190)+'СЕТ СН'!$F$12</f>
        <v>177.19585667000001</v>
      </c>
      <c r="R210" s="36">
        <f>SUMIFS(СВЦЭМ!$F$39:$F$782,СВЦЭМ!$A$39:$A$782,$A210,СВЦЭМ!$B$39:$B$782,R$190)+'СЕТ СН'!$F$12</f>
        <v>175.97410686000001</v>
      </c>
      <c r="S210" s="36">
        <f>SUMIFS(СВЦЭМ!$F$39:$F$782,СВЦЭМ!$A$39:$A$782,$A210,СВЦЭМ!$B$39:$B$782,S$190)+'СЕТ СН'!$F$12</f>
        <v>171.81733589999999</v>
      </c>
      <c r="T210" s="36">
        <f>SUMIFS(СВЦЭМ!$F$39:$F$782,СВЦЭМ!$A$39:$A$782,$A210,СВЦЭМ!$B$39:$B$782,T$190)+'СЕТ СН'!$F$12</f>
        <v>165.24109382</v>
      </c>
      <c r="U210" s="36">
        <f>SUMIFS(СВЦЭМ!$F$39:$F$782,СВЦЭМ!$A$39:$A$782,$A210,СВЦЭМ!$B$39:$B$782,U$190)+'СЕТ СН'!$F$12</f>
        <v>160.268867</v>
      </c>
      <c r="V210" s="36">
        <f>SUMIFS(СВЦЭМ!$F$39:$F$782,СВЦЭМ!$A$39:$A$782,$A210,СВЦЭМ!$B$39:$B$782,V$190)+'СЕТ СН'!$F$12</f>
        <v>161.91354582</v>
      </c>
      <c r="W210" s="36">
        <f>SUMIFS(СВЦЭМ!$F$39:$F$782,СВЦЭМ!$A$39:$A$782,$A210,СВЦЭМ!$B$39:$B$782,W$190)+'СЕТ СН'!$F$12</f>
        <v>166.30034502000001</v>
      </c>
      <c r="X210" s="36">
        <f>SUMIFS(СВЦЭМ!$F$39:$F$782,СВЦЭМ!$A$39:$A$782,$A210,СВЦЭМ!$B$39:$B$782,X$190)+'СЕТ СН'!$F$12</f>
        <v>173.88688587999999</v>
      </c>
      <c r="Y210" s="36">
        <f>SUMIFS(СВЦЭМ!$F$39:$F$782,СВЦЭМ!$A$39:$A$782,$A210,СВЦЭМ!$B$39:$B$782,Y$190)+'СЕТ СН'!$F$12</f>
        <v>179.99441818</v>
      </c>
    </row>
    <row r="211" spans="1:25" ht="15.75" x14ac:dyDescent="0.2">
      <c r="A211" s="35">
        <f t="shared" si="5"/>
        <v>45586</v>
      </c>
      <c r="B211" s="36">
        <f>SUMIFS(СВЦЭМ!$F$39:$F$782,СВЦЭМ!$A$39:$A$782,$A211,СВЦЭМ!$B$39:$B$782,B$190)+'СЕТ СН'!$F$12</f>
        <v>190.2877809</v>
      </c>
      <c r="C211" s="36">
        <f>SUMIFS(СВЦЭМ!$F$39:$F$782,СВЦЭМ!$A$39:$A$782,$A211,СВЦЭМ!$B$39:$B$782,C$190)+'СЕТ СН'!$F$12</f>
        <v>193.77081765</v>
      </c>
      <c r="D211" s="36">
        <f>SUMIFS(СВЦЭМ!$F$39:$F$782,СВЦЭМ!$A$39:$A$782,$A211,СВЦЭМ!$B$39:$B$782,D$190)+'СЕТ СН'!$F$12</f>
        <v>195.69867214999999</v>
      </c>
      <c r="E211" s="36">
        <f>SUMIFS(СВЦЭМ!$F$39:$F$782,СВЦЭМ!$A$39:$A$782,$A211,СВЦЭМ!$B$39:$B$782,E$190)+'СЕТ СН'!$F$12</f>
        <v>196.42741301999999</v>
      </c>
      <c r="F211" s="36">
        <f>SUMIFS(СВЦЭМ!$F$39:$F$782,СВЦЭМ!$A$39:$A$782,$A211,СВЦЭМ!$B$39:$B$782,F$190)+'СЕТ СН'!$F$12</f>
        <v>196.88736811999999</v>
      </c>
      <c r="G211" s="36">
        <f>SUMIFS(СВЦЭМ!$F$39:$F$782,СВЦЭМ!$A$39:$A$782,$A211,СВЦЭМ!$B$39:$B$782,G$190)+'СЕТ СН'!$F$12</f>
        <v>196.27955921</v>
      </c>
      <c r="H211" s="36">
        <f>SUMIFS(СВЦЭМ!$F$39:$F$782,СВЦЭМ!$A$39:$A$782,$A211,СВЦЭМ!$B$39:$B$782,H$190)+'СЕТ СН'!$F$12</f>
        <v>187.33730456000001</v>
      </c>
      <c r="I211" s="36">
        <f>SUMIFS(СВЦЭМ!$F$39:$F$782,СВЦЭМ!$A$39:$A$782,$A211,СВЦЭМ!$B$39:$B$782,I$190)+'СЕТ СН'!$F$12</f>
        <v>177.90047240999999</v>
      </c>
      <c r="J211" s="36">
        <f>SUMIFS(СВЦЭМ!$F$39:$F$782,СВЦЭМ!$A$39:$A$782,$A211,СВЦЭМ!$B$39:$B$782,J$190)+'СЕТ СН'!$F$12</f>
        <v>172.83748901999999</v>
      </c>
      <c r="K211" s="36">
        <f>SUMIFS(СВЦЭМ!$F$39:$F$782,СВЦЭМ!$A$39:$A$782,$A211,СВЦЭМ!$B$39:$B$782,K$190)+'СЕТ СН'!$F$12</f>
        <v>169.54763478999999</v>
      </c>
      <c r="L211" s="36">
        <f>SUMIFS(СВЦЭМ!$F$39:$F$782,СВЦЭМ!$A$39:$A$782,$A211,СВЦЭМ!$B$39:$B$782,L$190)+'СЕТ СН'!$F$12</f>
        <v>172.22722399</v>
      </c>
      <c r="M211" s="36">
        <f>SUMIFS(СВЦЭМ!$F$39:$F$782,СВЦЭМ!$A$39:$A$782,$A211,СВЦЭМ!$B$39:$B$782,M$190)+'СЕТ СН'!$F$12</f>
        <v>175.23081936</v>
      </c>
      <c r="N211" s="36">
        <f>SUMIFS(СВЦЭМ!$F$39:$F$782,СВЦЭМ!$A$39:$A$782,$A211,СВЦЭМ!$B$39:$B$782,N$190)+'СЕТ СН'!$F$12</f>
        <v>179.88492245</v>
      </c>
      <c r="O211" s="36">
        <f>SUMIFS(СВЦЭМ!$F$39:$F$782,СВЦЭМ!$A$39:$A$782,$A211,СВЦЭМ!$B$39:$B$782,O$190)+'СЕТ СН'!$F$12</f>
        <v>178.12193314000001</v>
      </c>
      <c r="P211" s="36">
        <f>SUMIFS(СВЦЭМ!$F$39:$F$782,СВЦЭМ!$A$39:$A$782,$A211,СВЦЭМ!$B$39:$B$782,P$190)+'СЕТ СН'!$F$12</f>
        <v>179.23636647000001</v>
      </c>
      <c r="Q211" s="36">
        <f>SUMIFS(СВЦЭМ!$F$39:$F$782,СВЦЭМ!$A$39:$A$782,$A211,СВЦЭМ!$B$39:$B$782,Q$190)+'СЕТ СН'!$F$12</f>
        <v>180.49283732000001</v>
      </c>
      <c r="R211" s="36">
        <f>SUMIFS(СВЦЭМ!$F$39:$F$782,СВЦЭМ!$A$39:$A$782,$A211,СВЦЭМ!$B$39:$B$782,R$190)+'СЕТ СН'!$F$12</f>
        <v>181.22454365999999</v>
      </c>
      <c r="S211" s="36">
        <f>SUMIFS(СВЦЭМ!$F$39:$F$782,СВЦЭМ!$A$39:$A$782,$A211,СВЦЭМ!$B$39:$B$782,S$190)+'СЕТ СН'!$F$12</f>
        <v>176.78191397000001</v>
      </c>
      <c r="T211" s="36">
        <f>SUMIFS(СВЦЭМ!$F$39:$F$782,СВЦЭМ!$A$39:$A$782,$A211,СВЦЭМ!$B$39:$B$782,T$190)+'СЕТ СН'!$F$12</f>
        <v>168.05185506999999</v>
      </c>
      <c r="U211" s="36">
        <f>SUMIFS(СВЦЭМ!$F$39:$F$782,СВЦЭМ!$A$39:$A$782,$A211,СВЦЭМ!$B$39:$B$782,U$190)+'СЕТ СН'!$F$12</f>
        <v>167.20408076000001</v>
      </c>
      <c r="V211" s="36">
        <f>SUMIFS(СВЦЭМ!$F$39:$F$782,СВЦЭМ!$A$39:$A$782,$A211,СВЦЭМ!$B$39:$B$782,V$190)+'СЕТ СН'!$F$12</f>
        <v>168.44459667999999</v>
      </c>
      <c r="W211" s="36">
        <f>SUMIFS(СВЦЭМ!$F$39:$F$782,СВЦЭМ!$A$39:$A$782,$A211,СВЦЭМ!$B$39:$B$782,W$190)+'СЕТ СН'!$F$12</f>
        <v>172.10009324000001</v>
      </c>
      <c r="X211" s="36">
        <f>SUMIFS(СВЦЭМ!$F$39:$F$782,СВЦЭМ!$A$39:$A$782,$A211,СВЦЭМ!$B$39:$B$782,X$190)+'СЕТ СН'!$F$12</f>
        <v>179.90905298999999</v>
      </c>
      <c r="Y211" s="36">
        <f>SUMIFS(СВЦЭМ!$F$39:$F$782,СВЦЭМ!$A$39:$A$782,$A211,СВЦЭМ!$B$39:$B$782,Y$190)+'СЕТ СН'!$F$12</f>
        <v>181.87257736000001</v>
      </c>
    </row>
    <row r="212" spans="1:25" ht="15.75" x14ac:dyDescent="0.2">
      <c r="A212" s="35">
        <f t="shared" si="5"/>
        <v>45587</v>
      </c>
      <c r="B212" s="36">
        <f>SUMIFS(СВЦЭМ!$F$39:$F$782,СВЦЭМ!$A$39:$A$782,$A212,СВЦЭМ!$B$39:$B$782,B$190)+'СЕТ СН'!$F$12</f>
        <v>179.71176793999999</v>
      </c>
      <c r="C212" s="36">
        <f>SUMIFS(СВЦЭМ!$F$39:$F$782,СВЦЭМ!$A$39:$A$782,$A212,СВЦЭМ!$B$39:$B$782,C$190)+'СЕТ СН'!$F$12</f>
        <v>182.46558094</v>
      </c>
      <c r="D212" s="36">
        <f>SUMIFS(СВЦЭМ!$F$39:$F$782,СВЦЭМ!$A$39:$A$782,$A212,СВЦЭМ!$B$39:$B$782,D$190)+'СЕТ СН'!$F$12</f>
        <v>183.34576134</v>
      </c>
      <c r="E212" s="36">
        <f>SUMIFS(СВЦЭМ!$F$39:$F$782,СВЦЭМ!$A$39:$A$782,$A212,СВЦЭМ!$B$39:$B$782,E$190)+'СЕТ СН'!$F$12</f>
        <v>190.44150463</v>
      </c>
      <c r="F212" s="36">
        <f>SUMIFS(СВЦЭМ!$F$39:$F$782,СВЦЭМ!$A$39:$A$782,$A212,СВЦЭМ!$B$39:$B$782,F$190)+'СЕТ СН'!$F$12</f>
        <v>191.21277663999999</v>
      </c>
      <c r="G212" s="36">
        <f>SUMIFS(СВЦЭМ!$F$39:$F$782,СВЦЭМ!$A$39:$A$782,$A212,СВЦЭМ!$B$39:$B$782,G$190)+'СЕТ СН'!$F$12</f>
        <v>189.58589402000001</v>
      </c>
      <c r="H212" s="36">
        <f>SUMIFS(СВЦЭМ!$F$39:$F$782,СВЦЭМ!$A$39:$A$782,$A212,СВЦЭМ!$B$39:$B$782,H$190)+'СЕТ СН'!$F$12</f>
        <v>179.46882162</v>
      </c>
      <c r="I212" s="36">
        <f>SUMIFS(СВЦЭМ!$F$39:$F$782,СВЦЭМ!$A$39:$A$782,$A212,СВЦЭМ!$B$39:$B$782,I$190)+'СЕТ СН'!$F$12</f>
        <v>171.94687536000001</v>
      </c>
      <c r="J212" s="36">
        <f>SUMIFS(СВЦЭМ!$F$39:$F$782,СВЦЭМ!$A$39:$A$782,$A212,СВЦЭМ!$B$39:$B$782,J$190)+'СЕТ СН'!$F$12</f>
        <v>169.34423326999999</v>
      </c>
      <c r="K212" s="36">
        <f>SUMIFS(СВЦЭМ!$F$39:$F$782,СВЦЭМ!$A$39:$A$782,$A212,СВЦЭМ!$B$39:$B$782,K$190)+'СЕТ СН'!$F$12</f>
        <v>168.99133098999999</v>
      </c>
      <c r="L212" s="36">
        <f>SUMIFS(СВЦЭМ!$F$39:$F$782,СВЦЭМ!$A$39:$A$782,$A212,СВЦЭМ!$B$39:$B$782,L$190)+'СЕТ СН'!$F$12</f>
        <v>166.35923199999999</v>
      </c>
      <c r="M212" s="36">
        <f>SUMIFS(СВЦЭМ!$F$39:$F$782,СВЦЭМ!$A$39:$A$782,$A212,СВЦЭМ!$B$39:$B$782,M$190)+'СЕТ СН'!$F$12</f>
        <v>166.06107463000001</v>
      </c>
      <c r="N212" s="36">
        <f>SUMIFS(СВЦЭМ!$F$39:$F$782,СВЦЭМ!$A$39:$A$782,$A212,СВЦЭМ!$B$39:$B$782,N$190)+'СЕТ СН'!$F$12</f>
        <v>166.74967201999999</v>
      </c>
      <c r="O212" s="36">
        <f>SUMIFS(СВЦЭМ!$F$39:$F$782,СВЦЭМ!$A$39:$A$782,$A212,СВЦЭМ!$B$39:$B$782,O$190)+'СЕТ СН'!$F$12</f>
        <v>164.43155253</v>
      </c>
      <c r="P212" s="36">
        <f>SUMIFS(СВЦЭМ!$F$39:$F$782,СВЦЭМ!$A$39:$A$782,$A212,СВЦЭМ!$B$39:$B$782,P$190)+'СЕТ СН'!$F$12</f>
        <v>165.57572988999999</v>
      </c>
      <c r="Q212" s="36">
        <f>SUMIFS(СВЦЭМ!$F$39:$F$782,СВЦЭМ!$A$39:$A$782,$A212,СВЦЭМ!$B$39:$B$782,Q$190)+'СЕТ СН'!$F$12</f>
        <v>169.96504777000001</v>
      </c>
      <c r="R212" s="36">
        <f>SUMIFS(СВЦЭМ!$F$39:$F$782,СВЦЭМ!$A$39:$A$782,$A212,СВЦЭМ!$B$39:$B$782,R$190)+'СЕТ СН'!$F$12</f>
        <v>169.17516681999999</v>
      </c>
      <c r="S212" s="36">
        <f>SUMIFS(СВЦЭМ!$F$39:$F$782,СВЦЭМ!$A$39:$A$782,$A212,СВЦЭМ!$B$39:$B$782,S$190)+'СЕТ СН'!$F$12</f>
        <v>167.24300739</v>
      </c>
      <c r="T212" s="36">
        <f>SUMIFS(СВЦЭМ!$F$39:$F$782,СВЦЭМ!$A$39:$A$782,$A212,СВЦЭМ!$B$39:$B$782,T$190)+'СЕТ СН'!$F$12</f>
        <v>162.74089214</v>
      </c>
      <c r="U212" s="36">
        <f>SUMIFS(СВЦЭМ!$F$39:$F$782,СВЦЭМ!$A$39:$A$782,$A212,СВЦЭМ!$B$39:$B$782,U$190)+'СЕТ СН'!$F$12</f>
        <v>162.62443116</v>
      </c>
      <c r="V212" s="36">
        <f>SUMIFS(СВЦЭМ!$F$39:$F$782,СВЦЭМ!$A$39:$A$782,$A212,СВЦЭМ!$B$39:$B$782,V$190)+'СЕТ СН'!$F$12</f>
        <v>163.88619148999999</v>
      </c>
      <c r="W212" s="36">
        <f>SUMIFS(СВЦЭМ!$F$39:$F$782,СВЦЭМ!$A$39:$A$782,$A212,СВЦЭМ!$B$39:$B$782,W$190)+'СЕТ СН'!$F$12</f>
        <v>164.27033539999999</v>
      </c>
      <c r="X212" s="36">
        <f>SUMIFS(СВЦЭМ!$F$39:$F$782,СВЦЭМ!$A$39:$A$782,$A212,СВЦЭМ!$B$39:$B$782,X$190)+'СЕТ СН'!$F$12</f>
        <v>169.57948352</v>
      </c>
      <c r="Y212" s="36">
        <f>SUMIFS(СВЦЭМ!$F$39:$F$782,СВЦЭМ!$A$39:$A$782,$A212,СВЦЭМ!$B$39:$B$782,Y$190)+'СЕТ СН'!$F$12</f>
        <v>172.91277941000001</v>
      </c>
    </row>
    <row r="213" spans="1:25" ht="15.75" x14ac:dyDescent="0.2">
      <c r="A213" s="35">
        <f t="shared" si="5"/>
        <v>45588</v>
      </c>
      <c r="B213" s="36">
        <f>SUMIFS(СВЦЭМ!$F$39:$F$782,СВЦЭМ!$A$39:$A$782,$A213,СВЦЭМ!$B$39:$B$782,B$190)+'СЕТ СН'!$F$12</f>
        <v>181.59668101</v>
      </c>
      <c r="C213" s="36">
        <f>SUMIFS(СВЦЭМ!$F$39:$F$782,СВЦЭМ!$A$39:$A$782,$A213,СВЦЭМ!$B$39:$B$782,C$190)+'СЕТ СН'!$F$12</f>
        <v>186.62256131000001</v>
      </c>
      <c r="D213" s="36">
        <f>SUMIFS(СВЦЭМ!$F$39:$F$782,СВЦЭМ!$A$39:$A$782,$A213,СВЦЭМ!$B$39:$B$782,D$190)+'СЕТ СН'!$F$12</f>
        <v>190.17456050000001</v>
      </c>
      <c r="E213" s="36">
        <f>SUMIFS(СВЦЭМ!$F$39:$F$782,СВЦЭМ!$A$39:$A$782,$A213,СВЦЭМ!$B$39:$B$782,E$190)+'СЕТ СН'!$F$12</f>
        <v>191.81827799000001</v>
      </c>
      <c r="F213" s="36">
        <f>SUMIFS(СВЦЭМ!$F$39:$F$782,СВЦЭМ!$A$39:$A$782,$A213,СВЦЭМ!$B$39:$B$782,F$190)+'СЕТ СН'!$F$12</f>
        <v>190.49859552000001</v>
      </c>
      <c r="G213" s="36">
        <f>SUMIFS(СВЦЭМ!$F$39:$F$782,СВЦЭМ!$A$39:$A$782,$A213,СВЦЭМ!$B$39:$B$782,G$190)+'СЕТ СН'!$F$12</f>
        <v>187.16335720000001</v>
      </c>
      <c r="H213" s="36">
        <f>SUMIFS(СВЦЭМ!$F$39:$F$782,СВЦЭМ!$A$39:$A$782,$A213,СВЦЭМ!$B$39:$B$782,H$190)+'СЕТ СН'!$F$12</f>
        <v>178.05893223999999</v>
      </c>
      <c r="I213" s="36">
        <f>SUMIFS(СВЦЭМ!$F$39:$F$782,СВЦЭМ!$A$39:$A$782,$A213,СВЦЭМ!$B$39:$B$782,I$190)+'СЕТ СН'!$F$12</f>
        <v>170.10696192</v>
      </c>
      <c r="J213" s="36">
        <f>SUMIFS(СВЦЭМ!$F$39:$F$782,СВЦЭМ!$A$39:$A$782,$A213,СВЦЭМ!$B$39:$B$782,J$190)+'СЕТ СН'!$F$12</f>
        <v>166.01344204</v>
      </c>
      <c r="K213" s="36">
        <f>SUMIFS(СВЦЭМ!$F$39:$F$782,СВЦЭМ!$A$39:$A$782,$A213,СВЦЭМ!$B$39:$B$782,K$190)+'СЕТ СН'!$F$12</f>
        <v>166.17289352</v>
      </c>
      <c r="L213" s="36">
        <f>SUMIFS(СВЦЭМ!$F$39:$F$782,СВЦЭМ!$A$39:$A$782,$A213,СВЦЭМ!$B$39:$B$782,L$190)+'СЕТ СН'!$F$12</f>
        <v>164.43492351</v>
      </c>
      <c r="M213" s="36">
        <f>SUMIFS(СВЦЭМ!$F$39:$F$782,СВЦЭМ!$A$39:$A$782,$A213,СВЦЭМ!$B$39:$B$782,M$190)+'СЕТ СН'!$F$12</f>
        <v>164.22093330000001</v>
      </c>
      <c r="N213" s="36">
        <f>SUMIFS(СВЦЭМ!$F$39:$F$782,СВЦЭМ!$A$39:$A$782,$A213,СВЦЭМ!$B$39:$B$782,N$190)+'СЕТ СН'!$F$12</f>
        <v>166.28950226000001</v>
      </c>
      <c r="O213" s="36">
        <f>SUMIFS(СВЦЭМ!$F$39:$F$782,СВЦЭМ!$A$39:$A$782,$A213,СВЦЭМ!$B$39:$B$782,O$190)+'СЕТ СН'!$F$12</f>
        <v>163.79333199000001</v>
      </c>
      <c r="P213" s="36">
        <f>SUMIFS(СВЦЭМ!$F$39:$F$782,СВЦЭМ!$A$39:$A$782,$A213,СВЦЭМ!$B$39:$B$782,P$190)+'СЕТ СН'!$F$12</f>
        <v>165.46194109000001</v>
      </c>
      <c r="Q213" s="36">
        <f>SUMIFS(СВЦЭМ!$F$39:$F$782,СВЦЭМ!$A$39:$A$782,$A213,СВЦЭМ!$B$39:$B$782,Q$190)+'СЕТ СН'!$F$12</f>
        <v>173.56819562999999</v>
      </c>
      <c r="R213" s="36">
        <f>SUMIFS(СВЦЭМ!$F$39:$F$782,СВЦЭМ!$A$39:$A$782,$A213,СВЦЭМ!$B$39:$B$782,R$190)+'СЕТ СН'!$F$12</f>
        <v>173.08786186</v>
      </c>
      <c r="S213" s="36">
        <f>SUMIFS(СВЦЭМ!$F$39:$F$782,СВЦЭМ!$A$39:$A$782,$A213,СВЦЭМ!$B$39:$B$782,S$190)+'СЕТ СН'!$F$12</f>
        <v>170.9216414</v>
      </c>
      <c r="T213" s="36">
        <f>SUMIFS(СВЦЭМ!$F$39:$F$782,СВЦЭМ!$A$39:$A$782,$A213,СВЦЭМ!$B$39:$B$782,T$190)+'СЕТ СН'!$F$12</f>
        <v>165.53618671000001</v>
      </c>
      <c r="U213" s="36">
        <f>SUMIFS(СВЦЭМ!$F$39:$F$782,СВЦЭМ!$A$39:$A$782,$A213,СВЦЭМ!$B$39:$B$782,U$190)+'СЕТ СН'!$F$12</f>
        <v>165.14046357000001</v>
      </c>
      <c r="V213" s="36">
        <f>SUMIFS(СВЦЭМ!$F$39:$F$782,СВЦЭМ!$A$39:$A$782,$A213,СВЦЭМ!$B$39:$B$782,V$190)+'СЕТ СН'!$F$12</f>
        <v>166.23521170999999</v>
      </c>
      <c r="W213" s="36">
        <f>SUMIFS(СВЦЭМ!$F$39:$F$782,СВЦЭМ!$A$39:$A$782,$A213,СВЦЭМ!$B$39:$B$782,W$190)+'СЕТ СН'!$F$12</f>
        <v>161.14738754999999</v>
      </c>
      <c r="X213" s="36">
        <f>SUMIFS(СВЦЭМ!$F$39:$F$782,СВЦЭМ!$A$39:$A$782,$A213,СВЦЭМ!$B$39:$B$782,X$190)+'СЕТ СН'!$F$12</f>
        <v>165.86397977999999</v>
      </c>
      <c r="Y213" s="36">
        <f>SUMIFS(СВЦЭМ!$F$39:$F$782,СВЦЭМ!$A$39:$A$782,$A213,СВЦЭМ!$B$39:$B$782,Y$190)+'СЕТ СН'!$F$12</f>
        <v>164.48138854000001</v>
      </c>
    </row>
    <row r="214" spans="1:25" ht="15.75" x14ac:dyDescent="0.2">
      <c r="A214" s="35">
        <f t="shared" si="5"/>
        <v>45589</v>
      </c>
      <c r="B214" s="36">
        <f>SUMIFS(СВЦЭМ!$F$39:$F$782,СВЦЭМ!$A$39:$A$782,$A214,СВЦЭМ!$B$39:$B$782,B$190)+'СЕТ СН'!$F$12</f>
        <v>176.34310726999999</v>
      </c>
      <c r="C214" s="36">
        <f>SUMIFS(СВЦЭМ!$F$39:$F$782,СВЦЭМ!$A$39:$A$782,$A214,СВЦЭМ!$B$39:$B$782,C$190)+'СЕТ СН'!$F$12</f>
        <v>179.48576709</v>
      </c>
      <c r="D214" s="36">
        <f>SUMIFS(СВЦЭМ!$F$39:$F$782,СВЦЭМ!$A$39:$A$782,$A214,СВЦЭМ!$B$39:$B$782,D$190)+'СЕТ СН'!$F$12</f>
        <v>184.80137309</v>
      </c>
      <c r="E214" s="36">
        <f>SUMIFS(СВЦЭМ!$F$39:$F$782,СВЦЭМ!$A$39:$A$782,$A214,СВЦЭМ!$B$39:$B$782,E$190)+'СЕТ СН'!$F$12</f>
        <v>186.71557012</v>
      </c>
      <c r="F214" s="36">
        <f>SUMIFS(СВЦЭМ!$F$39:$F$782,СВЦЭМ!$A$39:$A$782,$A214,СВЦЭМ!$B$39:$B$782,F$190)+'СЕТ СН'!$F$12</f>
        <v>187.23547472000001</v>
      </c>
      <c r="G214" s="36">
        <f>SUMIFS(СВЦЭМ!$F$39:$F$782,СВЦЭМ!$A$39:$A$782,$A214,СВЦЭМ!$B$39:$B$782,G$190)+'СЕТ СН'!$F$12</f>
        <v>185.03541806000001</v>
      </c>
      <c r="H214" s="36">
        <f>SUMIFS(СВЦЭМ!$F$39:$F$782,СВЦЭМ!$A$39:$A$782,$A214,СВЦЭМ!$B$39:$B$782,H$190)+'СЕТ СН'!$F$12</f>
        <v>176.10300418</v>
      </c>
      <c r="I214" s="36">
        <f>SUMIFS(СВЦЭМ!$F$39:$F$782,СВЦЭМ!$A$39:$A$782,$A214,СВЦЭМ!$B$39:$B$782,I$190)+'СЕТ СН'!$F$12</f>
        <v>168.08602755000001</v>
      </c>
      <c r="J214" s="36">
        <f>SUMIFS(СВЦЭМ!$F$39:$F$782,СВЦЭМ!$A$39:$A$782,$A214,СВЦЭМ!$B$39:$B$782,J$190)+'СЕТ СН'!$F$12</f>
        <v>163.23220986999999</v>
      </c>
      <c r="K214" s="36">
        <f>SUMIFS(СВЦЭМ!$F$39:$F$782,СВЦЭМ!$A$39:$A$782,$A214,СВЦЭМ!$B$39:$B$782,K$190)+'СЕТ СН'!$F$12</f>
        <v>160.72507042999999</v>
      </c>
      <c r="L214" s="36">
        <f>SUMIFS(СВЦЭМ!$F$39:$F$782,СВЦЭМ!$A$39:$A$782,$A214,СВЦЭМ!$B$39:$B$782,L$190)+'СЕТ СН'!$F$12</f>
        <v>158.04184273000001</v>
      </c>
      <c r="M214" s="36">
        <f>SUMIFS(СВЦЭМ!$F$39:$F$782,СВЦЭМ!$A$39:$A$782,$A214,СВЦЭМ!$B$39:$B$782,M$190)+'СЕТ СН'!$F$12</f>
        <v>159.44748669000001</v>
      </c>
      <c r="N214" s="36">
        <f>SUMIFS(СВЦЭМ!$F$39:$F$782,СВЦЭМ!$A$39:$A$782,$A214,СВЦЭМ!$B$39:$B$782,N$190)+'СЕТ СН'!$F$12</f>
        <v>161.14783978</v>
      </c>
      <c r="O214" s="36">
        <f>SUMIFS(СВЦЭМ!$F$39:$F$782,СВЦЭМ!$A$39:$A$782,$A214,СВЦЭМ!$B$39:$B$782,O$190)+'СЕТ СН'!$F$12</f>
        <v>163.0413576</v>
      </c>
      <c r="P214" s="36">
        <f>SUMIFS(СВЦЭМ!$F$39:$F$782,СВЦЭМ!$A$39:$A$782,$A214,СВЦЭМ!$B$39:$B$782,P$190)+'СЕТ СН'!$F$12</f>
        <v>164.26959392000001</v>
      </c>
      <c r="Q214" s="36">
        <f>SUMIFS(СВЦЭМ!$F$39:$F$782,СВЦЭМ!$A$39:$A$782,$A214,СВЦЭМ!$B$39:$B$782,Q$190)+'СЕТ СН'!$F$12</f>
        <v>166.20443385999999</v>
      </c>
      <c r="R214" s="36">
        <f>SUMIFS(СВЦЭМ!$F$39:$F$782,СВЦЭМ!$A$39:$A$782,$A214,СВЦЭМ!$B$39:$B$782,R$190)+'СЕТ СН'!$F$12</f>
        <v>161.55207596</v>
      </c>
      <c r="S214" s="36">
        <f>SUMIFS(СВЦЭМ!$F$39:$F$782,СВЦЭМ!$A$39:$A$782,$A214,СВЦЭМ!$B$39:$B$782,S$190)+'СЕТ СН'!$F$12</f>
        <v>165.02913876</v>
      </c>
      <c r="T214" s="36">
        <f>SUMIFS(СВЦЭМ!$F$39:$F$782,СВЦЭМ!$A$39:$A$782,$A214,СВЦЭМ!$B$39:$B$782,T$190)+'СЕТ СН'!$F$12</f>
        <v>156.58530440999999</v>
      </c>
      <c r="U214" s="36">
        <f>SUMIFS(СВЦЭМ!$F$39:$F$782,СВЦЭМ!$A$39:$A$782,$A214,СВЦЭМ!$B$39:$B$782,U$190)+'СЕТ СН'!$F$12</f>
        <v>157.15172186000001</v>
      </c>
      <c r="V214" s="36">
        <f>SUMIFS(СВЦЭМ!$F$39:$F$782,СВЦЭМ!$A$39:$A$782,$A214,СВЦЭМ!$B$39:$B$782,V$190)+'СЕТ СН'!$F$12</f>
        <v>158.96543754999999</v>
      </c>
      <c r="W214" s="36">
        <f>SUMIFS(СВЦЭМ!$F$39:$F$782,СВЦЭМ!$A$39:$A$782,$A214,СВЦЭМ!$B$39:$B$782,W$190)+'СЕТ СН'!$F$12</f>
        <v>161.76261837999999</v>
      </c>
      <c r="X214" s="36">
        <f>SUMIFS(СВЦЭМ!$F$39:$F$782,СВЦЭМ!$A$39:$A$782,$A214,СВЦЭМ!$B$39:$B$782,X$190)+'СЕТ СН'!$F$12</f>
        <v>165.25943422</v>
      </c>
      <c r="Y214" s="36">
        <f>SUMIFS(СВЦЭМ!$F$39:$F$782,СВЦЭМ!$A$39:$A$782,$A214,СВЦЭМ!$B$39:$B$782,Y$190)+'СЕТ СН'!$F$12</f>
        <v>169.22436963999999</v>
      </c>
    </row>
    <row r="215" spans="1:25" ht="15.75" x14ac:dyDescent="0.2">
      <c r="A215" s="35">
        <f t="shared" si="5"/>
        <v>45590</v>
      </c>
      <c r="B215" s="36">
        <f>SUMIFS(СВЦЭМ!$F$39:$F$782,СВЦЭМ!$A$39:$A$782,$A215,СВЦЭМ!$B$39:$B$782,B$190)+'СЕТ СН'!$F$12</f>
        <v>166.00676243999999</v>
      </c>
      <c r="C215" s="36">
        <f>SUMIFS(СВЦЭМ!$F$39:$F$782,СВЦЭМ!$A$39:$A$782,$A215,СВЦЭМ!$B$39:$B$782,C$190)+'СЕТ СН'!$F$12</f>
        <v>171.67035881999999</v>
      </c>
      <c r="D215" s="36">
        <f>SUMIFS(СВЦЭМ!$F$39:$F$782,СВЦЭМ!$A$39:$A$782,$A215,СВЦЭМ!$B$39:$B$782,D$190)+'СЕТ СН'!$F$12</f>
        <v>174.76251192000001</v>
      </c>
      <c r="E215" s="36">
        <f>SUMIFS(СВЦЭМ!$F$39:$F$782,СВЦЭМ!$A$39:$A$782,$A215,СВЦЭМ!$B$39:$B$782,E$190)+'СЕТ СН'!$F$12</f>
        <v>176.63724399</v>
      </c>
      <c r="F215" s="36">
        <f>SUMIFS(СВЦЭМ!$F$39:$F$782,СВЦЭМ!$A$39:$A$782,$A215,СВЦЭМ!$B$39:$B$782,F$190)+'СЕТ СН'!$F$12</f>
        <v>175.60772806</v>
      </c>
      <c r="G215" s="36">
        <f>SUMIFS(СВЦЭМ!$F$39:$F$782,СВЦЭМ!$A$39:$A$782,$A215,СВЦЭМ!$B$39:$B$782,G$190)+'СЕТ СН'!$F$12</f>
        <v>180.39130782000001</v>
      </c>
      <c r="H215" s="36">
        <f>SUMIFS(СВЦЭМ!$F$39:$F$782,СВЦЭМ!$A$39:$A$782,$A215,СВЦЭМ!$B$39:$B$782,H$190)+'СЕТ СН'!$F$12</f>
        <v>177.05511827999999</v>
      </c>
      <c r="I215" s="36">
        <f>SUMIFS(СВЦЭМ!$F$39:$F$782,СВЦЭМ!$A$39:$A$782,$A215,СВЦЭМ!$B$39:$B$782,I$190)+'СЕТ СН'!$F$12</f>
        <v>170.19317164</v>
      </c>
      <c r="J215" s="36">
        <f>SUMIFS(СВЦЭМ!$F$39:$F$782,СВЦЭМ!$A$39:$A$782,$A215,СВЦЭМ!$B$39:$B$782,J$190)+'СЕТ СН'!$F$12</f>
        <v>163.24435026</v>
      </c>
      <c r="K215" s="36">
        <f>SUMIFS(СВЦЭМ!$F$39:$F$782,СВЦЭМ!$A$39:$A$782,$A215,СВЦЭМ!$B$39:$B$782,K$190)+'СЕТ СН'!$F$12</f>
        <v>160.99590036000001</v>
      </c>
      <c r="L215" s="36">
        <f>SUMIFS(СВЦЭМ!$F$39:$F$782,СВЦЭМ!$A$39:$A$782,$A215,СВЦЭМ!$B$39:$B$782,L$190)+'СЕТ СН'!$F$12</f>
        <v>160.30906238</v>
      </c>
      <c r="M215" s="36">
        <f>SUMIFS(СВЦЭМ!$F$39:$F$782,СВЦЭМ!$A$39:$A$782,$A215,СВЦЭМ!$B$39:$B$782,M$190)+'СЕТ СН'!$F$12</f>
        <v>159.77285147000001</v>
      </c>
      <c r="N215" s="36">
        <f>SUMIFS(СВЦЭМ!$F$39:$F$782,СВЦЭМ!$A$39:$A$782,$A215,СВЦЭМ!$B$39:$B$782,N$190)+'СЕТ СН'!$F$12</f>
        <v>162.96709630999999</v>
      </c>
      <c r="O215" s="36">
        <f>SUMIFS(СВЦЭМ!$F$39:$F$782,СВЦЭМ!$A$39:$A$782,$A215,СВЦЭМ!$B$39:$B$782,O$190)+'СЕТ СН'!$F$12</f>
        <v>159.3902673</v>
      </c>
      <c r="P215" s="36">
        <f>SUMIFS(СВЦЭМ!$F$39:$F$782,СВЦЭМ!$A$39:$A$782,$A215,СВЦЭМ!$B$39:$B$782,P$190)+'СЕТ СН'!$F$12</f>
        <v>159.18798935000001</v>
      </c>
      <c r="Q215" s="36">
        <f>SUMIFS(СВЦЭМ!$F$39:$F$782,СВЦЭМ!$A$39:$A$782,$A215,СВЦЭМ!$B$39:$B$782,Q$190)+'СЕТ СН'!$F$12</f>
        <v>165.76188611000001</v>
      </c>
      <c r="R215" s="36">
        <f>SUMIFS(СВЦЭМ!$F$39:$F$782,СВЦЭМ!$A$39:$A$782,$A215,СВЦЭМ!$B$39:$B$782,R$190)+'СЕТ СН'!$F$12</f>
        <v>164.67406001000001</v>
      </c>
      <c r="S215" s="36">
        <f>SUMIFS(СВЦЭМ!$F$39:$F$782,СВЦЭМ!$A$39:$A$782,$A215,СВЦЭМ!$B$39:$B$782,S$190)+'СЕТ СН'!$F$12</f>
        <v>161.21095317999999</v>
      </c>
      <c r="T215" s="36">
        <f>SUMIFS(СВЦЭМ!$F$39:$F$782,СВЦЭМ!$A$39:$A$782,$A215,СВЦЭМ!$B$39:$B$782,T$190)+'СЕТ СН'!$F$12</f>
        <v>154.17116913999999</v>
      </c>
      <c r="U215" s="36">
        <f>SUMIFS(СВЦЭМ!$F$39:$F$782,СВЦЭМ!$A$39:$A$782,$A215,СВЦЭМ!$B$39:$B$782,U$190)+'СЕТ СН'!$F$12</f>
        <v>155.37724254</v>
      </c>
      <c r="V215" s="36">
        <f>SUMIFS(СВЦЭМ!$F$39:$F$782,СВЦЭМ!$A$39:$A$782,$A215,СВЦЭМ!$B$39:$B$782,V$190)+'СЕТ СН'!$F$12</f>
        <v>158.36447927</v>
      </c>
      <c r="W215" s="36">
        <f>SUMIFS(СВЦЭМ!$F$39:$F$782,СВЦЭМ!$A$39:$A$782,$A215,СВЦЭМ!$B$39:$B$782,W$190)+'СЕТ СН'!$F$12</f>
        <v>159.69811684000001</v>
      </c>
      <c r="X215" s="36">
        <f>SUMIFS(СВЦЭМ!$F$39:$F$782,СВЦЭМ!$A$39:$A$782,$A215,СВЦЭМ!$B$39:$B$782,X$190)+'СЕТ СН'!$F$12</f>
        <v>164.99378949999999</v>
      </c>
      <c r="Y215" s="36">
        <f>SUMIFS(СВЦЭМ!$F$39:$F$782,СВЦЭМ!$A$39:$A$782,$A215,СВЦЭМ!$B$39:$B$782,Y$190)+'СЕТ СН'!$F$12</f>
        <v>176.43969953999999</v>
      </c>
    </row>
    <row r="216" spans="1:25" ht="15.75" x14ac:dyDescent="0.2">
      <c r="A216" s="35">
        <f t="shared" si="5"/>
        <v>45591</v>
      </c>
      <c r="B216" s="36">
        <f>SUMIFS(СВЦЭМ!$F$39:$F$782,СВЦЭМ!$A$39:$A$782,$A216,СВЦЭМ!$B$39:$B$782,B$190)+'СЕТ СН'!$F$12</f>
        <v>171.80757627</v>
      </c>
      <c r="C216" s="36">
        <f>SUMIFS(СВЦЭМ!$F$39:$F$782,СВЦЭМ!$A$39:$A$782,$A216,СВЦЭМ!$B$39:$B$782,C$190)+'СЕТ СН'!$F$12</f>
        <v>178.9553032</v>
      </c>
      <c r="D216" s="36">
        <f>SUMIFS(СВЦЭМ!$F$39:$F$782,СВЦЭМ!$A$39:$A$782,$A216,СВЦЭМ!$B$39:$B$782,D$190)+'СЕТ СН'!$F$12</f>
        <v>180.99838045000001</v>
      </c>
      <c r="E216" s="36">
        <f>SUMIFS(СВЦЭМ!$F$39:$F$782,СВЦЭМ!$A$39:$A$782,$A216,СВЦЭМ!$B$39:$B$782,E$190)+'СЕТ СН'!$F$12</f>
        <v>181.35055335999999</v>
      </c>
      <c r="F216" s="36">
        <f>SUMIFS(СВЦЭМ!$F$39:$F$782,СВЦЭМ!$A$39:$A$782,$A216,СВЦЭМ!$B$39:$B$782,F$190)+'СЕТ СН'!$F$12</f>
        <v>183.37515468000001</v>
      </c>
      <c r="G216" s="36">
        <f>SUMIFS(СВЦЭМ!$F$39:$F$782,СВЦЭМ!$A$39:$A$782,$A216,СВЦЭМ!$B$39:$B$782,G$190)+'СЕТ СН'!$F$12</f>
        <v>181.36354453999999</v>
      </c>
      <c r="H216" s="36">
        <f>SUMIFS(СВЦЭМ!$F$39:$F$782,СВЦЭМ!$A$39:$A$782,$A216,СВЦЭМ!$B$39:$B$782,H$190)+'СЕТ СН'!$F$12</f>
        <v>176.74582211000001</v>
      </c>
      <c r="I216" s="36">
        <f>SUMIFS(СВЦЭМ!$F$39:$F$782,СВЦЭМ!$A$39:$A$782,$A216,СВЦЭМ!$B$39:$B$782,I$190)+'СЕТ СН'!$F$12</f>
        <v>174.69653765000001</v>
      </c>
      <c r="J216" s="36">
        <f>SUMIFS(СВЦЭМ!$F$39:$F$782,СВЦЭМ!$A$39:$A$782,$A216,СВЦЭМ!$B$39:$B$782,J$190)+'СЕТ СН'!$F$12</f>
        <v>167.03093269999999</v>
      </c>
      <c r="K216" s="36">
        <f>SUMIFS(СВЦЭМ!$F$39:$F$782,СВЦЭМ!$A$39:$A$782,$A216,СВЦЭМ!$B$39:$B$782,K$190)+'СЕТ СН'!$F$12</f>
        <v>158.8024364</v>
      </c>
      <c r="L216" s="36">
        <f>SUMIFS(СВЦЭМ!$F$39:$F$782,СВЦЭМ!$A$39:$A$782,$A216,СВЦЭМ!$B$39:$B$782,L$190)+'СЕТ СН'!$F$12</f>
        <v>153.77049220000001</v>
      </c>
      <c r="M216" s="36">
        <f>SUMIFS(СВЦЭМ!$F$39:$F$782,СВЦЭМ!$A$39:$A$782,$A216,СВЦЭМ!$B$39:$B$782,M$190)+'СЕТ СН'!$F$12</f>
        <v>153.7333213</v>
      </c>
      <c r="N216" s="36">
        <f>SUMIFS(СВЦЭМ!$F$39:$F$782,СВЦЭМ!$A$39:$A$782,$A216,СВЦЭМ!$B$39:$B$782,N$190)+'СЕТ СН'!$F$12</f>
        <v>155.09998963000001</v>
      </c>
      <c r="O216" s="36">
        <f>SUMIFS(СВЦЭМ!$F$39:$F$782,СВЦЭМ!$A$39:$A$782,$A216,СВЦЭМ!$B$39:$B$782,O$190)+'СЕТ СН'!$F$12</f>
        <v>156.82949422999999</v>
      </c>
      <c r="P216" s="36">
        <f>SUMIFS(СВЦЭМ!$F$39:$F$782,СВЦЭМ!$A$39:$A$782,$A216,СВЦЭМ!$B$39:$B$782,P$190)+'СЕТ СН'!$F$12</f>
        <v>157.10226370000001</v>
      </c>
      <c r="Q216" s="36">
        <f>SUMIFS(СВЦЭМ!$F$39:$F$782,СВЦЭМ!$A$39:$A$782,$A216,СВЦЭМ!$B$39:$B$782,Q$190)+'СЕТ СН'!$F$12</f>
        <v>157.49447218</v>
      </c>
      <c r="R216" s="36">
        <f>SUMIFS(СВЦЭМ!$F$39:$F$782,СВЦЭМ!$A$39:$A$782,$A216,СВЦЭМ!$B$39:$B$782,R$190)+'СЕТ СН'!$F$12</f>
        <v>159.05917707</v>
      </c>
      <c r="S216" s="36">
        <f>SUMIFS(СВЦЭМ!$F$39:$F$782,СВЦЭМ!$A$39:$A$782,$A216,СВЦЭМ!$B$39:$B$782,S$190)+'СЕТ СН'!$F$12</f>
        <v>158.82941896</v>
      </c>
      <c r="T216" s="36">
        <f>SUMIFS(СВЦЭМ!$F$39:$F$782,СВЦЭМ!$A$39:$A$782,$A216,СВЦЭМ!$B$39:$B$782,T$190)+'СЕТ СН'!$F$12</f>
        <v>152.40661900999999</v>
      </c>
      <c r="U216" s="36">
        <f>SUMIFS(СВЦЭМ!$F$39:$F$782,СВЦЭМ!$A$39:$A$782,$A216,СВЦЭМ!$B$39:$B$782,U$190)+'СЕТ СН'!$F$12</f>
        <v>152.48867121000001</v>
      </c>
      <c r="V216" s="36">
        <f>SUMIFS(СВЦЭМ!$F$39:$F$782,СВЦЭМ!$A$39:$A$782,$A216,СВЦЭМ!$B$39:$B$782,V$190)+'СЕТ СН'!$F$12</f>
        <v>154.52305761</v>
      </c>
      <c r="W216" s="36">
        <f>SUMIFS(СВЦЭМ!$F$39:$F$782,СВЦЭМ!$A$39:$A$782,$A216,СВЦЭМ!$B$39:$B$782,W$190)+'СЕТ СН'!$F$12</f>
        <v>153.87263490999999</v>
      </c>
      <c r="X216" s="36">
        <f>SUMIFS(СВЦЭМ!$F$39:$F$782,СВЦЭМ!$A$39:$A$782,$A216,СВЦЭМ!$B$39:$B$782,X$190)+'СЕТ СН'!$F$12</f>
        <v>158.22522311</v>
      </c>
      <c r="Y216" s="36">
        <f>SUMIFS(СВЦЭМ!$F$39:$F$782,СВЦЭМ!$A$39:$A$782,$A216,СВЦЭМ!$B$39:$B$782,Y$190)+'СЕТ СН'!$F$12</f>
        <v>164.67290879000001</v>
      </c>
    </row>
    <row r="217" spans="1:25" ht="15.75" x14ac:dyDescent="0.2">
      <c r="A217" s="35">
        <f t="shared" si="5"/>
        <v>45592</v>
      </c>
      <c r="B217" s="36">
        <f>SUMIFS(СВЦЭМ!$F$39:$F$782,СВЦЭМ!$A$39:$A$782,$A217,СВЦЭМ!$B$39:$B$782,B$190)+'СЕТ СН'!$F$12</f>
        <v>164.61201338000001</v>
      </c>
      <c r="C217" s="36">
        <f>SUMIFS(СВЦЭМ!$F$39:$F$782,СВЦЭМ!$A$39:$A$782,$A217,СВЦЭМ!$B$39:$B$782,C$190)+'СЕТ СН'!$F$12</f>
        <v>170.63860677</v>
      </c>
      <c r="D217" s="36">
        <f>SUMIFS(СВЦЭМ!$F$39:$F$782,СВЦЭМ!$A$39:$A$782,$A217,СВЦЭМ!$B$39:$B$782,D$190)+'СЕТ СН'!$F$12</f>
        <v>173.60812024000001</v>
      </c>
      <c r="E217" s="36">
        <f>SUMIFS(СВЦЭМ!$F$39:$F$782,СВЦЭМ!$A$39:$A$782,$A217,СВЦЭМ!$B$39:$B$782,E$190)+'СЕТ СН'!$F$12</f>
        <v>175.46390783999999</v>
      </c>
      <c r="F217" s="36">
        <f>SUMIFS(СВЦЭМ!$F$39:$F$782,СВЦЭМ!$A$39:$A$782,$A217,СВЦЭМ!$B$39:$B$782,F$190)+'СЕТ СН'!$F$12</f>
        <v>176.32675413999999</v>
      </c>
      <c r="G217" s="36">
        <f>SUMIFS(СВЦЭМ!$F$39:$F$782,СВЦЭМ!$A$39:$A$782,$A217,СВЦЭМ!$B$39:$B$782,G$190)+'СЕТ СН'!$F$12</f>
        <v>174.04364684999999</v>
      </c>
      <c r="H217" s="36">
        <f>SUMIFS(СВЦЭМ!$F$39:$F$782,СВЦЭМ!$A$39:$A$782,$A217,СВЦЭМ!$B$39:$B$782,H$190)+'СЕТ СН'!$F$12</f>
        <v>170.33183851999999</v>
      </c>
      <c r="I217" s="36">
        <f>SUMIFS(СВЦЭМ!$F$39:$F$782,СВЦЭМ!$A$39:$A$782,$A217,СВЦЭМ!$B$39:$B$782,I$190)+'СЕТ СН'!$F$12</f>
        <v>168.39689870000001</v>
      </c>
      <c r="J217" s="36">
        <f>SUMIFS(СВЦЭМ!$F$39:$F$782,СВЦЭМ!$A$39:$A$782,$A217,СВЦЭМ!$B$39:$B$782,J$190)+'СЕТ СН'!$F$12</f>
        <v>159.07333957</v>
      </c>
      <c r="K217" s="36">
        <f>SUMIFS(СВЦЭМ!$F$39:$F$782,СВЦЭМ!$A$39:$A$782,$A217,СВЦЭМ!$B$39:$B$782,K$190)+'СЕТ СН'!$F$12</f>
        <v>151.72751855999999</v>
      </c>
      <c r="L217" s="36">
        <f>SUMIFS(СВЦЭМ!$F$39:$F$782,СВЦЭМ!$A$39:$A$782,$A217,СВЦЭМ!$B$39:$B$782,L$190)+'СЕТ СН'!$F$12</f>
        <v>149.02370583999999</v>
      </c>
      <c r="M217" s="36">
        <f>SUMIFS(СВЦЭМ!$F$39:$F$782,СВЦЭМ!$A$39:$A$782,$A217,СВЦЭМ!$B$39:$B$782,M$190)+'СЕТ СН'!$F$12</f>
        <v>149.64461453000001</v>
      </c>
      <c r="N217" s="36">
        <f>SUMIFS(СВЦЭМ!$F$39:$F$782,СВЦЭМ!$A$39:$A$782,$A217,СВЦЭМ!$B$39:$B$782,N$190)+'СЕТ СН'!$F$12</f>
        <v>151.57870914</v>
      </c>
      <c r="O217" s="36">
        <f>SUMIFS(СВЦЭМ!$F$39:$F$782,СВЦЭМ!$A$39:$A$782,$A217,СВЦЭМ!$B$39:$B$782,O$190)+'СЕТ СН'!$F$12</f>
        <v>155.11798178999999</v>
      </c>
      <c r="P217" s="36">
        <f>SUMIFS(СВЦЭМ!$F$39:$F$782,СВЦЭМ!$A$39:$A$782,$A217,СВЦЭМ!$B$39:$B$782,P$190)+'СЕТ СН'!$F$12</f>
        <v>156.47444992000001</v>
      </c>
      <c r="Q217" s="36">
        <f>SUMIFS(СВЦЭМ!$F$39:$F$782,СВЦЭМ!$A$39:$A$782,$A217,СВЦЭМ!$B$39:$B$782,Q$190)+'СЕТ СН'!$F$12</f>
        <v>156.76470842000001</v>
      </c>
      <c r="R217" s="36">
        <f>SUMIFS(СВЦЭМ!$F$39:$F$782,СВЦЭМ!$A$39:$A$782,$A217,СВЦЭМ!$B$39:$B$782,R$190)+'СЕТ СН'!$F$12</f>
        <v>159.18536531999999</v>
      </c>
      <c r="S217" s="36">
        <f>SUMIFS(СВЦЭМ!$F$39:$F$782,СВЦЭМ!$A$39:$A$782,$A217,СВЦЭМ!$B$39:$B$782,S$190)+'СЕТ СН'!$F$12</f>
        <v>154.77808727999999</v>
      </c>
      <c r="T217" s="36">
        <f>SUMIFS(СВЦЭМ!$F$39:$F$782,СВЦЭМ!$A$39:$A$782,$A217,СВЦЭМ!$B$39:$B$782,T$190)+'СЕТ СН'!$F$12</f>
        <v>147.09340433</v>
      </c>
      <c r="U217" s="36">
        <f>SUMIFS(СВЦЭМ!$F$39:$F$782,СВЦЭМ!$A$39:$A$782,$A217,СВЦЭМ!$B$39:$B$782,U$190)+'СЕТ СН'!$F$12</f>
        <v>145.79110843000001</v>
      </c>
      <c r="V217" s="36">
        <f>SUMIFS(СВЦЭМ!$F$39:$F$782,СВЦЭМ!$A$39:$A$782,$A217,СВЦЭМ!$B$39:$B$782,V$190)+'СЕТ СН'!$F$12</f>
        <v>147.66643891999999</v>
      </c>
      <c r="W217" s="36">
        <f>SUMIFS(СВЦЭМ!$F$39:$F$782,СВЦЭМ!$A$39:$A$782,$A217,СВЦЭМ!$B$39:$B$782,W$190)+'СЕТ СН'!$F$12</f>
        <v>150.06004621</v>
      </c>
      <c r="X217" s="36">
        <f>SUMIFS(СВЦЭМ!$F$39:$F$782,СВЦЭМ!$A$39:$A$782,$A217,СВЦЭМ!$B$39:$B$782,X$190)+'СЕТ СН'!$F$12</f>
        <v>153.4182113</v>
      </c>
      <c r="Y217" s="36">
        <f>SUMIFS(СВЦЭМ!$F$39:$F$782,СВЦЭМ!$A$39:$A$782,$A217,СВЦЭМ!$B$39:$B$782,Y$190)+'СЕТ СН'!$F$12</f>
        <v>159.52592318999999</v>
      </c>
    </row>
    <row r="218" spans="1:25" ht="15.75" x14ac:dyDescent="0.2">
      <c r="A218" s="35">
        <f t="shared" si="5"/>
        <v>45593</v>
      </c>
      <c r="B218" s="36">
        <f>SUMIFS(СВЦЭМ!$F$39:$F$782,СВЦЭМ!$A$39:$A$782,$A218,СВЦЭМ!$B$39:$B$782,B$190)+'СЕТ СН'!$F$12</f>
        <v>178.53138795999999</v>
      </c>
      <c r="C218" s="36">
        <f>SUMIFS(СВЦЭМ!$F$39:$F$782,СВЦЭМ!$A$39:$A$782,$A218,СВЦЭМ!$B$39:$B$782,C$190)+'СЕТ СН'!$F$12</f>
        <v>183.94915567000001</v>
      </c>
      <c r="D218" s="36">
        <f>SUMIFS(СВЦЭМ!$F$39:$F$782,СВЦЭМ!$A$39:$A$782,$A218,СВЦЭМ!$B$39:$B$782,D$190)+'СЕТ СН'!$F$12</f>
        <v>185.47189134000001</v>
      </c>
      <c r="E218" s="36">
        <f>SUMIFS(СВЦЭМ!$F$39:$F$782,СВЦЭМ!$A$39:$A$782,$A218,СВЦЭМ!$B$39:$B$782,E$190)+'СЕТ СН'!$F$12</f>
        <v>184.68316132999999</v>
      </c>
      <c r="F218" s="36">
        <f>SUMIFS(СВЦЭМ!$F$39:$F$782,СВЦЭМ!$A$39:$A$782,$A218,СВЦЭМ!$B$39:$B$782,F$190)+'СЕТ СН'!$F$12</f>
        <v>184.83462428000001</v>
      </c>
      <c r="G218" s="36">
        <f>SUMIFS(СВЦЭМ!$F$39:$F$782,СВЦЭМ!$A$39:$A$782,$A218,СВЦЭМ!$B$39:$B$782,G$190)+'СЕТ СН'!$F$12</f>
        <v>184.41153211</v>
      </c>
      <c r="H218" s="36">
        <f>SUMIFS(СВЦЭМ!$F$39:$F$782,СВЦЭМ!$A$39:$A$782,$A218,СВЦЭМ!$B$39:$B$782,H$190)+'СЕТ СН'!$F$12</f>
        <v>175.81022302</v>
      </c>
      <c r="I218" s="36">
        <f>SUMIFS(СВЦЭМ!$F$39:$F$782,СВЦЭМ!$A$39:$A$782,$A218,СВЦЭМ!$B$39:$B$782,I$190)+'СЕТ СН'!$F$12</f>
        <v>167.88672509</v>
      </c>
      <c r="J218" s="36">
        <f>SUMIFS(СВЦЭМ!$F$39:$F$782,СВЦЭМ!$A$39:$A$782,$A218,СВЦЭМ!$B$39:$B$782,J$190)+'СЕТ СН'!$F$12</f>
        <v>162.9915215</v>
      </c>
      <c r="K218" s="36">
        <f>SUMIFS(СВЦЭМ!$F$39:$F$782,СВЦЭМ!$A$39:$A$782,$A218,СВЦЭМ!$B$39:$B$782,K$190)+'СЕТ СН'!$F$12</f>
        <v>161.33949788000001</v>
      </c>
      <c r="L218" s="36">
        <f>SUMIFS(СВЦЭМ!$F$39:$F$782,СВЦЭМ!$A$39:$A$782,$A218,СВЦЭМ!$B$39:$B$782,L$190)+'СЕТ СН'!$F$12</f>
        <v>159.04557434</v>
      </c>
      <c r="M218" s="36">
        <f>SUMIFS(СВЦЭМ!$F$39:$F$782,СВЦЭМ!$A$39:$A$782,$A218,СВЦЭМ!$B$39:$B$782,M$190)+'СЕТ СН'!$F$12</f>
        <v>161.76671035000001</v>
      </c>
      <c r="N218" s="36">
        <f>SUMIFS(СВЦЭМ!$F$39:$F$782,СВЦЭМ!$A$39:$A$782,$A218,СВЦЭМ!$B$39:$B$782,N$190)+'СЕТ СН'!$F$12</f>
        <v>164.59296768999999</v>
      </c>
      <c r="O218" s="36">
        <f>SUMIFS(СВЦЭМ!$F$39:$F$782,СВЦЭМ!$A$39:$A$782,$A218,СВЦЭМ!$B$39:$B$782,O$190)+'СЕТ СН'!$F$12</f>
        <v>164.56478043999999</v>
      </c>
      <c r="P218" s="36">
        <f>SUMIFS(СВЦЭМ!$F$39:$F$782,СВЦЭМ!$A$39:$A$782,$A218,СВЦЭМ!$B$39:$B$782,P$190)+'СЕТ СН'!$F$12</f>
        <v>165.80130467000001</v>
      </c>
      <c r="Q218" s="36">
        <f>SUMIFS(СВЦЭМ!$F$39:$F$782,СВЦЭМ!$A$39:$A$782,$A218,СВЦЭМ!$B$39:$B$782,Q$190)+'СЕТ СН'!$F$12</f>
        <v>166.46678441</v>
      </c>
      <c r="R218" s="36">
        <f>SUMIFS(СВЦЭМ!$F$39:$F$782,СВЦЭМ!$A$39:$A$782,$A218,СВЦЭМ!$B$39:$B$782,R$190)+'СЕТ СН'!$F$12</f>
        <v>166.41486155999999</v>
      </c>
      <c r="S218" s="36">
        <f>SUMIFS(СВЦЭМ!$F$39:$F$782,СВЦЭМ!$A$39:$A$782,$A218,СВЦЭМ!$B$39:$B$782,S$190)+'СЕТ СН'!$F$12</f>
        <v>161.59781050999999</v>
      </c>
      <c r="T218" s="36">
        <f>SUMIFS(СВЦЭМ!$F$39:$F$782,СВЦЭМ!$A$39:$A$782,$A218,СВЦЭМ!$B$39:$B$782,T$190)+'СЕТ СН'!$F$12</f>
        <v>155.86750125</v>
      </c>
      <c r="U218" s="36">
        <f>SUMIFS(СВЦЭМ!$F$39:$F$782,СВЦЭМ!$A$39:$A$782,$A218,СВЦЭМ!$B$39:$B$782,U$190)+'СЕТ СН'!$F$12</f>
        <v>155.58089989999999</v>
      </c>
      <c r="V218" s="36">
        <f>SUMIFS(СВЦЭМ!$F$39:$F$782,СВЦЭМ!$A$39:$A$782,$A218,СВЦЭМ!$B$39:$B$782,V$190)+'СЕТ СН'!$F$12</f>
        <v>157.93604604000001</v>
      </c>
      <c r="W218" s="36">
        <f>SUMIFS(СВЦЭМ!$F$39:$F$782,СВЦЭМ!$A$39:$A$782,$A218,СВЦЭМ!$B$39:$B$782,W$190)+'СЕТ СН'!$F$12</f>
        <v>161.69938124999999</v>
      </c>
      <c r="X218" s="36">
        <f>SUMIFS(СВЦЭМ!$F$39:$F$782,СВЦЭМ!$A$39:$A$782,$A218,СВЦЭМ!$B$39:$B$782,X$190)+'СЕТ СН'!$F$12</f>
        <v>166.96384621000001</v>
      </c>
      <c r="Y218" s="36">
        <f>SUMIFS(СВЦЭМ!$F$39:$F$782,СВЦЭМ!$A$39:$A$782,$A218,СВЦЭМ!$B$39:$B$782,Y$190)+'СЕТ СН'!$F$12</f>
        <v>174.69134789</v>
      </c>
    </row>
    <row r="219" spans="1:25" ht="15.75" x14ac:dyDescent="0.2">
      <c r="A219" s="35">
        <f t="shared" si="5"/>
        <v>45594</v>
      </c>
      <c r="B219" s="36">
        <f>SUMIFS(СВЦЭМ!$F$39:$F$782,СВЦЭМ!$A$39:$A$782,$A219,СВЦЭМ!$B$39:$B$782,B$190)+'СЕТ СН'!$F$12</f>
        <v>178.00324735999999</v>
      </c>
      <c r="C219" s="36">
        <f>SUMIFS(СВЦЭМ!$F$39:$F$782,СВЦЭМ!$A$39:$A$782,$A219,СВЦЭМ!$B$39:$B$782,C$190)+'СЕТ СН'!$F$12</f>
        <v>181.86910642000001</v>
      </c>
      <c r="D219" s="36">
        <f>SUMIFS(СВЦЭМ!$F$39:$F$782,СВЦЭМ!$A$39:$A$782,$A219,СВЦЭМ!$B$39:$B$782,D$190)+'СЕТ СН'!$F$12</f>
        <v>184.47720476000001</v>
      </c>
      <c r="E219" s="36">
        <f>SUMIFS(СВЦЭМ!$F$39:$F$782,СВЦЭМ!$A$39:$A$782,$A219,СВЦЭМ!$B$39:$B$782,E$190)+'СЕТ СН'!$F$12</f>
        <v>183.68515606</v>
      </c>
      <c r="F219" s="36">
        <f>SUMIFS(СВЦЭМ!$F$39:$F$782,СВЦЭМ!$A$39:$A$782,$A219,СВЦЭМ!$B$39:$B$782,F$190)+'СЕТ СН'!$F$12</f>
        <v>184.54073446000001</v>
      </c>
      <c r="G219" s="36">
        <f>SUMIFS(СВЦЭМ!$F$39:$F$782,СВЦЭМ!$A$39:$A$782,$A219,СВЦЭМ!$B$39:$B$782,G$190)+'СЕТ СН'!$F$12</f>
        <v>180.64312688000001</v>
      </c>
      <c r="H219" s="36">
        <f>SUMIFS(СВЦЭМ!$F$39:$F$782,СВЦЭМ!$A$39:$A$782,$A219,СВЦЭМ!$B$39:$B$782,H$190)+'СЕТ СН'!$F$12</f>
        <v>170.32095652000001</v>
      </c>
      <c r="I219" s="36">
        <f>SUMIFS(СВЦЭМ!$F$39:$F$782,СВЦЭМ!$A$39:$A$782,$A219,СВЦЭМ!$B$39:$B$782,I$190)+'СЕТ СН'!$F$12</f>
        <v>166.10704737</v>
      </c>
      <c r="J219" s="36">
        <f>SUMIFS(СВЦЭМ!$F$39:$F$782,СВЦЭМ!$A$39:$A$782,$A219,СВЦЭМ!$B$39:$B$782,J$190)+'СЕТ СН'!$F$12</f>
        <v>161.48607557</v>
      </c>
      <c r="K219" s="36">
        <f>SUMIFS(СВЦЭМ!$F$39:$F$782,СВЦЭМ!$A$39:$A$782,$A219,СВЦЭМ!$B$39:$B$782,K$190)+'СЕТ СН'!$F$12</f>
        <v>160.00834558</v>
      </c>
      <c r="L219" s="36">
        <f>SUMIFS(СВЦЭМ!$F$39:$F$782,СВЦЭМ!$A$39:$A$782,$A219,СВЦЭМ!$B$39:$B$782,L$190)+'СЕТ СН'!$F$12</f>
        <v>158.34354114000001</v>
      </c>
      <c r="M219" s="36">
        <f>SUMIFS(СВЦЭМ!$F$39:$F$782,СВЦЭМ!$A$39:$A$782,$A219,СВЦЭМ!$B$39:$B$782,M$190)+'СЕТ СН'!$F$12</f>
        <v>159.21362221000001</v>
      </c>
      <c r="N219" s="36">
        <f>SUMIFS(СВЦЭМ!$F$39:$F$782,СВЦЭМ!$A$39:$A$782,$A219,СВЦЭМ!$B$39:$B$782,N$190)+'СЕТ СН'!$F$12</f>
        <v>160.68985595999999</v>
      </c>
      <c r="O219" s="36">
        <f>SUMIFS(СВЦЭМ!$F$39:$F$782,СВЦЭМ!$A$39:$A$782,$A219,СВЦЭМ!$B$39:$B$782,O$190)+'СЕТ СН'!$F$12</f>
        <v>162.72130128000001</v>
      </c>
      <c r="P219" s="36">
        <f>SUMIFS(СВЦЭМ!$F$39:$F$782,СВЦЭМ!$A$39:$A$782,$A219,СВЦЭМ!$B$39:$B$782,P$190)+'СЕТ СН'!$F$12</f>
        <v>163.58548299</v>
      </c>
      <c r="Q219" s="36">
        <f>SUMIFS(СВЦЭМ!$F$39:$F$782,СВЦЭМ!$A$39:$A$782,$A219,СВЦЭМ!$B$39:$B$782,Q$190)+'СЕТ СН'!$F$12</f>
        <v>164.29575682000001</v>
      </c>
      <c r="R219" s="36">
        <f>SUMIFS(СВЦЭМ!$F$39:$F$782,СВЦЭМ!$A$39:$A$782,$A219,СВЦЭМ!$B$39:$B$782,R$190)+'СЕТ СН'!$F$12</f>
        <v>163.80966612</v>
      </c>
      <c r="S219" s="36">
        <f>SUMIFS(СВЦЭМ!$F$39:$F$782,СВЦЭМ!$A$39:$A$782,$A219,СВЦЭМ!$B$39:$B$782,S$190)+'СЕТ СН'!$F$12</f>
        <v>160.71231644</v>
      </c>
      <c r="T219" s="36">
        <f>SUMIFS(СВЦЭМ!$F$39:$F$782,СВЦЭМ!$A$39:$A$782,$A219,СВЦЭМ!$B$39:$B$782,T$190)+'СЕТ СН'!$F$12</f>
        <v>152.11638296999999</v>
      </c>
      <c r="U219" s="36">
        <f>SUMIFS(СВЦЭМ!$F$39:$F$782,СВЦЭМ!$A$39:$A$782,$A219,СВЦЭМ!$B$39:$B$782,U$190)+'СЕТ СН'!$F$12</f>
        <v>154.72352907000001</v>
      </c>
      <c r="V219" s="36">
        <f>SUMIFS(СВЦЭМ!$F$39:$F$782,СВЦЭМ!$A$39:$A$782,$A219,СВЦЭМ!$B$39:$B$782,V$190)+'СЕТ СН'!$F$12</f>
        <v>157.30666348</v>
      </c>
      <c r="W219" s="36">
        <f>SUMIFS(СВЦЭМ!$F$39:$F$782,СВЦЭМ!$A$39:$A$782,$A219,СВЦЭМ!$B$39:$B$782,W$190)+'СЕТ СН'!$F$12</f>
        <v>161.08862350000001</v>
      </c>
      <c r="X219" s="36">
        <f>SUMIFS(СВЦЭМ!$F$39:$F$782,СВЦЭМ!$A$39:$A$782,$A219,СВЦЭМ!$B$39:$B$782,X$190)+'СЕТ СН'!$F$12</f>
        <v>164.38414857000001</v>
      </c>
      <c r="Y219" s="36">
        <f>SUMIFS(СВЦЭМ!$F$39:$F$782,СВЦЭМ!$A$39:$A$782,$A219,СВЦЭМ!$B$39:$B$782,Y$190)+'СЕТ СН'!$F$12</f>
        <v>170.37402924</v>
      </c>
    </row>
    <row r="220" spans="1:25" ht="15.75" x14ac:dyDescent="0.2">
      <c r="A220" s="35">
        <f t="shared" si="5"/>
        <v>45595</v>
      </c>
      <c r="B220" s="36">
        <f>SUMIFS(СВЦЭМ!$F$39:$F$782,СВЦЭМ!$A$39:$A$782,$A220,СВЦЭМ!$B$39:$B$782,B$190)+'СЕТ СН'!$F$12</f>
        <v>197.34524694999999</v>
      </c>
      <c r="C220" s="36">
        <f>SUMIFS(СВЦЭМ!$F$39:$F$782,СВЦЭМ!$A$39:$A$782,$A220,СВЦЭМ!$B$39:$B$782,C$190)+'СЕТ СН'!$F$12</f>
        <v>199.74710793</v>
      </c>
      <c r="D220" s="36">
        <f>SUMIFS(СВЦЭМ!$F$39:$F$782,СВЦЭМ!$A$39:$A$782,$A220,СВЦЭМ!$B$39:$B$782,D$190)+'СЕТ СН'!$F$12</f>
        <v>205.59363891000001</v>
      </c>
      <c r="E220" s="36">
        <f>SUMIFS(СВЦЭМ!$F$39:$F$782,СВЦЭМ!$A$39:$A$782,$A220,СВЦЭМ!$B$39:$B$782,E$190)+'СЕТ СН'!$F$12</f>
        <v>204.93390234</v>
      </c>
      <c r="F220" s="36">
        <f>SUMIFS(СВЦЭМ!$F$39:$F$782,СВЦЭМ!$A$39:$A$782,$A220,СВЦЭМ!$B$39:$B$782,F$190)+'СЕТ СН'!$F$12</f>
        <v>203.73825862999999</v>
      </c>
      <c r="G220" s="36">
        <f>SUMIFS(СВЦЭМ!$F$39:$F$782,СВЦЭМ!$A$39:$A$782,$A220,СВЦЭМ!$B$39:$B$782,G$190)+'СЕТ СН'!$F$12</f>
        <v>202.33848567000001</v>
      </c>
      <c r="H220" s="36">
        <f>SUMIFS(СВЦЭМ!$F$39:$F$782,СВЦЭМ!$A$39:$A$782,$A220,СВЦЭМ!$B$39:$B$782,H$190)+'СЕТ СН'!$F$12</f>
        <v>191.89656707</v>
      </c>
      <c r="I220" s="36">
        <f>SUMIFS(СВЦЭМ!$F$39:$F$782,СВЦЭМ!$A$39:$A$782,$A220,СВЦЭМ!$B$39:$B$782,I$190)+'СЕТ СН'!$F$12</f>
        <v>186.87946104</v>
      </c>
      <c r="J220" s="36">
        <f>SUMIFS(СВЦЭМ!$F$39:$F$782,СВЦЭМ!$A$39:$A$782,$A220,СВЦЭМ!$B$39:$B$782,J$190)+'СЕТ СН'!$F$12</f>
        <v>180.52795660999999</v>
      </c>
      <c r="K220" s="36">
        <f>SUMIFS(СВЦЭМ!$F$39:$F$782,СВЦЭМ!$A$39:$A$782,$A220,СВЦЭМ!$B$39:$B$782,K$190)+'СЕТ СН'!$F$12</f>
        <v>179.72679423</v>
      </c>
      <c r="L220" s="36">
        <f>SUMIFS(СВЦЭМ!$F$39:$F$782,СВЦЭМ!$A$39:$A$782,$A220,СВЦЭМ!$B$39:$B$782,L$190)+'СЕТ СН'!$F$12</f>
        <v>177.33815684000001</v>
      </c>
      <c r="M220" s="36">
        <f>SUMIFS(СВЦЭМ!$F$39:$F$782,СВЦЭМ!$A$39:$A$782,$A220,СВЦЭМ!$B$39:$B$782,M$190)+'СЕТ СН'!$F$12</f>
        <v>178.45136994999999</v>
      </c>
      <c r="N220" s="36">
        <f>SUMIFS(СВЦЭМ!$F$39:$F$782,СВЦЭМ!$A$39:$A$782,$A220,СВЦЭМ!$B$39:$B$782,N$190)+'СЕТ СН'!$F$12</f>
        <v>181.01326179</v>
      </c>
      <c r="O220" s="36">
        <f>SUMIFS(СВЦЭМ!$F$39:$F$782,СВЦЭМ!$A$39:$A$782,$A220,СВЦЭМ!$B$39:$B$782,O$190)+'СЕТ СН'!$F$12</f>
        <v>182.03361541000001</v>
      </c>
      <c r="P220" s="36">
        <f>SUMIFS(СВЦЭМ!$F$39:$F$782,СВЦЭМ!$A$39:$A$782,$A220,СВЦЭМ!$B$39:$B$782,P$190)+'СЕТ СН'!$F$12</f>
        <v>182.8384964</v>
      </c>
      <c r="Q220" s="36">
        <f>SUMIFS(СВЦЭМ!$F$39:$F$782,СВЦЭМ!$A$39:$A$782,$A220,СВЦЭМ!$B$39:$B$782,Q$190)+'СЕТ СН'!$F$12</f>
        <v>184.67830950000001</v>
      </c>
      <c r="R220" s="36">
        <f>SUMIFS(СВЦЭМ!$F$39:$F$782,СВЦЭМ!$A$39:$A$782,$A220,СВЦЭМ!$B$39:$B$782,R$190)+'СЕТ СН'!$F$12</f>
        <v>184.07076312999999</v>
      </c>
      <c r="S220" s="36">
        <f>SUMIFS(СВЦЭМ!$F$39:$F$782,СВЦЭМ!$A$39:$A$782,$A220,СВЦЭМ!$B$39:$B$782,S$190)+'СЕТ СН'!$F$12</f>
        <v>180.81631973</v>
      </c>
      <c r="T220" s="36">
        <f>SUMIFS(СВЦЭМ!$F$39:$F$782,СВЦЭМ!$A$39:$A$782,$A220,СВЦЭМ!$B$39:$B$782,T$190)+'СЕТ СН'!$F$12</f>
        <v>174.09732392999999</v>
      </c>
      <c r="U220" s="36">
        <f>SUMIFS(СВЦЭМ!$F$39:$F$782,СВЦЭМ!$A$39:$A$782,$A220,СВЦЭМ!$B$39:$B$782,U$190)+'СЕТ СН'!$F$12</f>
        <v>172.14611131000001</v>
      </c>
      <c r="V220" s="36">
        <f>SUMIFS(СВЦЭМ!$F$39:$F$782,СВЦЭМ!$A$39:$A$782,$A220,СВЦЭМ!$B$39:$B$782,V$190)+'СЕТ СН'!$F$12</f>
        <v>174.14970267000001</v>
      </c>
      <c r="W220" s="36">
        <f>SUMIFS(СВЦЭМ!$F$39:$F$782,СВЦЭМ!$A$39:$A$782,$A220,СВЦЭМ!$B$39:$B$782,W$190)+'СЕТ СН'!$F$12</f>
        <v>176.96552062999999</v>
      </c>
      <c r="X220" s="36">
        <f>SUMIFS(СВЦЭМ!$F$39:$F$782,СВЦЭМ!$A$39:$A$782,$A220,СВЦЭМ!$B$39:$B$782,X$190)+'СЕТ СН'!$F$12</f>
        <v>182.24686299000001</v>
      </c>
      <c r="Y220" s="36">
        <f>SUMIFS(СВЦЭМ!$F$39:$F$782,СВЦЭМ!$A$39:$A$782,$A220,СВЦЭМ!$B$39:$B$782,Y$190)+'СЕТ СН'!$F$12</f>
        <v>188.56598156999999</v>
      </c>
    </row>
    <row r="221" spans="1:25" ht="15.75" x14ac:dyDescent="0.2">
      <c r="A221" s="35">
        <f t="shared" si="5"/>
        <v>45596</v>
      </c>
      <c r="B221" s="36">
        <f>SUMIFS(СВЦЭМ!$F$39:$F$782,СВЦЭМ!$A$39:$A$782,$A221,СВЦЭМ!$B$39:$B$782,B$190)+'СЕТ СН'!$F$12</f>
        <v>199.24275259000001</v>
      </c>
      <c r="C221" s="36">
        <f>SUMIFS(СВЦЭМ!$F$39:$F$782,СВЦЭМ!$A$39:$A$782,$A221,СВЦЭМ!$B$39:$B$782,C$190)+'СЕТ СН'!$F$12</f>
        <v>196.87368562</v>
      </c>
      <c r="D221" s="36">
        <f>SUMIFS(СВЦЭМ!$F$39:$F$782,СВЦЭМ!$A$39:$A$782,$A221,СВЦЭМ!$B$39:$B$782,D$190)+'СЕТ СН'!$F$12</f>
        <v>199.40915065999999</v>
      </c>
      <c r="E221" s="36">
        <f>SUMIFS(СВЦЭМ!$F$39:$F$782,СВЦЭМ!$A$39:$A$782,$A221,СВЦЭМ!$B$39:$B$782,E$190)+'СЕТ СН'!$F$12</f>
        <v>199.79738080999999</v>
      </c>
      <c r="F221" s="36">
        <f>SUMIFS(СВЦЭМ!$F$39:$F$782,СВЦЭМ!$A$39:$A$782,$A221,СВЦЭМ!$B$39:$B$782,F$190)+'СЕТ СН'!$F$12</f>
        <v>199.82551219999999</v>
      </c>
      <c r="G221" s="36">
        <f>SUMIFS(СВЦЭМ!$F$39:$F$782,СВЦЭМ!$A$39:$A$782,$A221,СВЦЭМ!$B$39:$B$782,G$190)+'СЕТ СН'!$F$12</f>
        <v>197.25684928999999</v>
      </c>
      <c r="H221" s="36">
        <f>SUMIFS(СВЦЭМ!$F$39:$F$782,СВЦЭМ!$A$39:$A$782,$A221,СВЦЭМ!$B$39:$B$782,H$190)+'СЕТ СН'!$F$12</f>
        <v>188.42021223</v>
      </c>
      <c r="I221" s="36">
        <f>SUMIFS(СВЦЭМ!$F$39:$F$782,СВЦЭМ!$A$39:$A$782,$A221,СВЦЭМ!$B$39:$B$782,I$190)+'СЕТ СН'!$F$12</f>
        <v>177.58938276000001</v>
      </c>
      <c r="J221" s="36">
        <f>SUMIFS(СВЦЭМ!$F$39:$F$782,СВЦЭМ!$A$39:$A$782,$A221,СВЦЭМ!$B$39:$B$782,J$190)+'СЕТ СН'!$F$12</f>
        <v>173.71137265999999</v>
      </c>
      <c r="K221" s="36">
        <f>SUMIFS(СВЦЭМ!$F$39:$F$782,СВЦЭМ!$A$39:$A$782,$A221,СВЦЭМ!$B$39:$B$782,K$190)+'СЕТ СН'!$F$12</f>
        <v>170.87666754</v>
      </c>
      <c r="L221" s="36">
        <f>SUMIFS(СВЦЭМ!$F$39:$F$782,СВЦЭМ!$A$39:$A$782,$A221,СВЦЭМ!$B$39:$B$782,L$190)+'СЕТ СН'!$F$12</f>
        <v>168.91346421</v>
      </c>
      <c r="M221" s="36">
        <f>SUMIFS(СВЦЭМ!$F$39:$F$782,СВЦЭМ!$A$39:$A$782,$A221,СВЦЭМ!$B$39:$B$782,M$190)+'СЕТ СН'!$F$12</f>
        <v>169.80744722</v>
      </c>
      <c r="N221" s="36">
        <f>SUMIFS(СВЦЭМ!$F$39:$F$782,СВЦЭМ!$A$39:$A$782,$A221,СВЦЭМ!$B$39:$B$782,N$190)+'СЕТ СН'!$F$12</f>
        <v>172.95400469</v>
      </c>
      <c r="O221" s="36">
        <f>SUMIFS(СВЦЭМ!$F$39:$F$782,СВЦЭМ!$A$39:$A$782,$A221,СВЦЭМ!$B$39:$B$782,O$190)+'СЕТ СН'!$F$12</f>
        <v>175.02467978000001</v>
      </c>
      <c r="P221" s="36">
        <f>SUMIFS(СВЦЭМ!$F$39:$F$782,СВЦЭМ!$A$39:$A$782,$A221,СВЦЭМ!$B$39:$B$782,P$190)+'СЕТ СН'!$F$12</f>
        <v>176.41749053000001</v>
      </c>
      <c r="Q221" s="36">
        <f>SUMIFS(СВЦЭМ!$F$39:$F$782,СВЦЭМ!$A$39:$A$782,$A221,СВЦЭМ!$B$39:$B$782,Q$190)+'СЕТ СН'!$F$12</f>
        <v>177.28622734000001</v>
      </c>
      <c r="R221" s="36">
        <f>SUMIFS(СВЦЭМ!$F$39:$F$782,СВЦЭМ!$A$39:$A$782,$A221,СВЦЭМ!$B$39:$B$782,R$190)+'СЕТ СН'!$F$12</f>
        <v>177.28292830000001</v>
      </c>
      <c r="S221" s="36">
        <f>SUMIFS(СВЦЭМ!$F$39:$F$782,СВЦЭМ!$A$39:$A$782,$A221,СВЦЭМ!$B$39:$B$782,S$190)+'СЕТ СН'!$F$12</f>
        <v>175.96692073</v>
      </c>
      <c r="T221" s="36">
        <f>SUMIFS(СВЦЭМ!$F$39:$F$782,СВЦЭМ!$A$39:$A$782,$A221,СВЦЭМ!$B$39:$B$782,T$190)+'СЕТ СН'!$F$12</f>
        <v>167.50231127999999</v>
      </c>
      <c r="U221" s="36">
        <f>SUMIFS(СВЦЭМ!$F$39:$F$782,СВЦЭМ!$A$39:$A$782,$A221,СВЦЭМ!$B$39:$B$782,U$190)+'СЕТ СН'!$F$12</f>
        <v>167.45587044000001</v>
      </c>
      <c r="V221" s="36">
        <f>SUMIFS(СВЦЭМ!$F$39:$F$782,СВЦЭМ!$A$39:$A$782,$A221,СВЦЭМ!$B$39:$B$782,V$190)+'СЕТ СН'!$F$12</f>
        <v>167.58034667000001</v>
      </c>
      <c r="W221" s="36">
        <f>SUMIFS(СВЦЭМ!$F$39:$F$782,СВЦЭМ!$A$39:$A$782,$A221,СВЦЭМ!$B$39:$B$782,W$190)+'СЕТ СН'!$F$12</f>
        <v>169.92640523</v>
      </c>
      <c r="X221" s="36">
        <f>SUMIFS(СВЦЭМ!$F$39:$F$782,СВЦЭМ!$A$39:$A$782,$A221,СВЦЭМ!$B$39:$B$782,X$190)+'СЕТ СН'!$F$12</f>
        <v>176.46767750999999</v>
      </c>
      <c r="Y221" s="36">
        <f>SUMIFS(СВЦЭМ!$F$39:$F$782,СВЦЭМ!$A$39:$A$782,$A221,СВЦЭМ!$B$39:$B$782,Y$190)+'СЕТ СН'!$F$12</f>
        <v>179.63851231999999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01.10.2024</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45567</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45568</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45569</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45570</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45571</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45572</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45573</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45574</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45575</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45576</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45577</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45578</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45579</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45580</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45581</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45582</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45583</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45584</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45585</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45586</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45587</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45588</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45589</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45590</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45591</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45592</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45593</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45594</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45595</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45596</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01.10.2024</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45567</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45568</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45569</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45570</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45571</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45572</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45573</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45574</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45575</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45576</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45577</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45578</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45579</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45580</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45581</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45582</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45583</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45584</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45585</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45586</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45587</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45588</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45589</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45590</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45591</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45592</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45593</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45594</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45595</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45596</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01.10.2024</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45567</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45568</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45569</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45570</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45571</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45572</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45573</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45574</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45575</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45576</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45577</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45578</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45579</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45580</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45581</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45582</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45583</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45584</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45585</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45586</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45587</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45588</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45589</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45590</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45591</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45592</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45593</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45594</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45595</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45596</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01.10.2024</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45567</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45568</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45569</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45570</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45571</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45572</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45573</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45574</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45575</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45576</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45577</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45578</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45579</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45580</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45581</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45582</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45583</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45584</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45585</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45586</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45587</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45588</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45589</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45590</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45591</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45592</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45593</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45594</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45595</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45596</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01.10.2024</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45567</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45568</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45569</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45570</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45571</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45572</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45573</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45574</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45575</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45576</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45577</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45578</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45579</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45580</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45581</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45582</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45583</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45584</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45585</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45586</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45587</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45588</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45589</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45590</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45591</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45592</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45593</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45594</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45595</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45596</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01.10.2024</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45567</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45568</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45569</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45570</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45571</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45572</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45573</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45574</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45575</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45576</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45577</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45578</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45579</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45580</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45581</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45582</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45583</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45584</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45585</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45586</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45587</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45588</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45589</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45590</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45591</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45592</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45593</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45594</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45595</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45596</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34.242660389999998</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77</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671814.71491615183</v>
      </c>
      <c r="O439" s="126"/>
      <c r="P439" s="125">
        <f>СВЦЭМ!$D$12+'СЕТ СН'!$F$10-'СЕТ СН'!$G$24</f>
        <v>671814.71491615183</v>
      </c>
      <c r="Q439" s="126"/>
      <c r="R439" s="125">
        <f>СВЦЭМ!$D$12+'СЕТ СН'!$F$10-'СЕТ СН'!$H$24</f>
        <v>671814.71491615183</v>
      </c>
      <c r="S439" s="126"/>
      <c r="T439" s="125">
        <f>СВЦЭМ!$D$12+'СЕТ СН'!$F$10-'СЕТ СН'!$I$24</f>
        <v>671814.71491615183</v>
      </c>
      <c r="U439" s="12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1915666.32</v>
      </c>
      <c r="O443" s="140"/>
      <c r="P443" s="140">
        <f>'СЕТ СН'!$G$7</f>
        <v>1821301.54</v>
      </c>
      <c r="Q443" s="140"/>
      <c r="R443" s="140">
        <f>'СЕТ СН'!$H$7</f>
        <v>2125144.23</v>
      </c>
      <c r="S443" s="140"/>
      <c r="T443" s="140">
        <f>'СЕТ СН'!$I$7</f>
        <v>2225103.54</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5" sqref="F5:I7"/>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44896</v>
      </c>
      <c r="D5" s="54">
        <v>45291</v>
      </c>
      <c r="E5" s="52" t="s">
        <v>20</v>
      </c>
      <c r="F5" s="52">
        <v>3222.24</v>
      </c>
      <c r="G5" s="52">
        <v>3811.94</v>
      </c>
      <c r="H5" s="52">
        <v>4438.3900000000003</v>
      </c>
      <c r="I5" s="52">
        <v>4720.3999999999996</v>
      </c>
    </row>
    <row r="6" spans="1:9" ht="60" x14ac:dyDescent="0.2">
      <c r="A6" s="53" t="s">
        <v>45</v>
      </c>
      <c r="B6" s="90" t="s">
        <v>146</v>
      </c>
      <c r="C6" s="54">
        <v>44896</v>
      </c>
      <c r="D6" s="54">
        <v>45291</v>
      </c>
      <c r="E6" s="52" t="s">
        <v>20</v>
      </c>
      <c r="F6" s="52">
        <v>245.13</v>
      </c>
      <c r="G6" s="52">
        <v>440.44</v>
      </c>
      <c r="H6" s="52">
        <v>496.47</v>
      </c>
      <c r="I6" s="52">
        <v>1091.3800000000001</v>
      </c>
    </row>
    <row r="7" spans="1:9" ht="60" x14ac:dyDescent="0.2">
      <c r="A7" s="53" t="s">
        <v>46</v>
      </c>
      <c r="B7" s="90" t="s">
        <v>146</v>
      </c>
      <c r="C7" s="54">
        <v>44896</v>
      </c>
      <c r="D7" s="54">
        <v>45291</v>
      </c>
      <c r="E7" s="52" t="s">
        <v>21</v>
      </c>
      <c r="F7" s="52">
        <v>1915666.32</v>
      </c>
      <c r="G7" s="52">
        <v>1821301.54</v>
      </c>
      <c r="H7" s="52">
        <v>2125144.23</v>
      </c>
      <c r="I7" s="52">
        <v>2225103.54</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A39" sqref="A39:F78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5" t="s">
        <v>110</v>
      </c>
      <c r="B4" s="166"/>
      <c r="C4" s="63"/>
      <c r="D4" s="64" t="s">
        <v>111</v>
      </c>
    </row>
    <row r="5" spans="1:4" ht="15" customHeight="1" x14ac:dyDescent="0.2">
      <c r="A5" s="168" t="s">
        <v>112</v>
      </c>
      <c r="B5" s="169"/>
      <c r="C5" s="65"/>
      <c r="D5" s="66" t="s">
        <v>113</v>
      </c>
    </row>
    <row r="6" spans="1:4" ht="15" customHeight="1" x14ac:dyDescent="0.2">
      <c r="A6" s="165" t="s">
        <v>114</v>
      </c>
      <c r="B6" s="166"/>
      <c r="C6" s="67"/>
      <c r="D6" s="64" t="s">
        <v>115</v>
      </c>
    </row>
    <row r="7" spans="1:4" ht="15" customHeight="1" x14ac:dyDescent="0.2">
      <c r="A7" s="165" t="s">
        <v>116</v>
      </c>
      <c r="B7" s="166"/>
      <c r="C7" s="67"/>
      <c r="D7" s="64" t="s">
        <v>148</v>
      </c>
    </row>
    <row r="8" spans="1:4" ht="15" customHeight="1" x14ac:dyDescent="0.2">
      <c r="A8" s="167" t="s">
        <v>117</v>
      </c>
      <c r="B8" s="167"/>
      <c r="C8" s="96"/>
      <c r="D8" s="68"/>
    </row>
    <row r="9" spans="1:4" ht="15" customHeight="1" x14ac:dyDescent="0.2">
      <c r="A9" s="69" t="s">
        <v>118</v>
      </c>
      <c r="B9" s="70"/>
      <c r="C9" s="71"/>
      <c r="D9" s="72"/>
    </row>
    <row r="10" spans="1:4" ht="30" customHeight="1" x14ac:dyDescent="0.2">
      <c r="A10" s="159" t="s">
        <v>119</v>
      </c>
      <c r="B10" s="160"/>
      <c r="C10" s="73"/>
      <c r="D10" s="74">
        <v>4.8109998200000001</v>
      </c>
    </row>
    <row r="11" spans="1:4" ht="66" customHeight="1" x14ac:dyDescent="0.2">
      <c r="A11" s="159" t="s">
        <v>120</v>
      </c>
      <c r="B11" s="160"/>
      <c r="C11" s="73"/>
      <c r="D11" s="74">
        <v>1761.05687149</v>
      </c>
    </row>
    <row r="12" spans="1:4" ht="30" customHeight="1" x14ac:dyDescent="0.2">
      <c r="A12" s="159" t="s">
        <v>121</v>
      </c>
      <c r="B12" s="160"/>
      <c r="C12" s="73"/>
      <c r="D12" s="75">
        <v>671814.71491615183</v>
      </c>
    </row>
    <row r="13" spans="1:4" ht="30" customHeight="1" x14ac:dyDescent="0.2">
      <c r="A13" s="159" t="s">
        <v>122</v>
      </c>
      <c r="B13" s="160"/>
      <c r="C13" s="73"/>
      <c r="D13" s="76"/>
    </row>
    <row r="14" spans="1:4" ht="15" customHeight="1" x14ac:dyDescent="0.2">
      <c r="A14" s="163" t="s">
        <v>123</v>
      </c>
      <c r="B14" s="164"/>
      <c r="C14" s="73"/>
      <c r="D14" s="74">
        <v>1890.5112873200001</v>
      </c>
    </row>
    <row r="15" spans="1:4" ht="15" customHeight="1" x14ac:dyDescent="0.2">
      <c r="A15" s="163" t="s">
        <v>124</v>
      </c>
      <c r="B15" s="164"/>
      <c r="C15" s="73"/>
      <c r="D15" s="74">
        <v>2646.6432702900001</v>
      </c>
    </row>
    <row r="16" spans="1:4" ht="15" customHeight="1" x14ac:dyDescent="0.2">
      <c r="A16" s="163" t="s">
        <v>125</v>
      </c>
      <c r="B16" s="164"/>
      <c r="C16" s="73"/>
      <c r="D16" s="74">
        <v>3537.0484872699999</v>
      </c>
    </row>
    <row r="17" spans="1:4" ht="15" customHeight="1" x14ac:dyDescent="0.2">
      <c r="A17" s="163" t="s">
        <v>126</v>
      </c>
      <c r="B17" s="164"/>
      <c r="C17" s="73"/>
      <c r="D17" s="74">
        <v>3092.69118428</v>
      </c>
    </row>
    <row r="18" spans="1:4" ht="52.5" customHeight="1" x14ac:dyDescent="0.2">
      <c r="A18" s="159" t="s">
        <v>127</v>
      </c>
      <c r="B18" s="160"/>
      <c r="C18" s="73"/>
      <c r="D18" s="74">
        <v>34.242660389999998</v>
      </c>
    </row>
    <row r="19" spans="1:4" ht="52.5" customHeight="1" x14ac:dyDescent="0.25">
      <c r="A19" s="159" t="s">
        <v>140</v>
      </c>
      <c r="B19" s="160"/>
      <c r="C19" s="81"/>
      <c r="D19" s="74">
        <v>1718.63804927</v>
      </c>
    </row>
    <row r="20" spans="1:4" ht="52.5" customHeight="1" x14ac:dyDescent="0.25">
      <c r="A20" s="159" t="s">
        <v>141</v>
      </c>
      <c r="B20" s="160"/>
      <c r="C20" s="81"/>
      <c r="D20" s="97"/>
    </row>
    <row r="21" spans="1:4" ht="52.5" customHeight="1" x14ac:dyDescent="0.25">
      <c r="A21" s="163" t="s">
        <v>142</v>
      </c>
      <c r="B21" s="164"/>
      <c r="C21" s="81"/>
      <c r="D21" s="74">
        <v>1848.4005705899999</v>
      </c>
    </row>
    <row r="22" spans="1:4" ht="52.5" customHeight="1" x14ac:dyDescent="0.25">
      <c r="A22" s="163" t="s">
        <v>143</v>
      </c>
      <c r="B22" s="164"/>
      <c r="C22" s="81"/>
      <c r="D22" s="74">
        <v>1675.2566906300001</v>
      </c>
    </row>
    <row r="23" spans="1:4" ht="52.5" customHeight="1" x14ac:dyDescent="0.25">
      <c r="A23" s="163" t="s">
        <v>144</v>
      </c>
      <c r="B23" s="164"/>
      <c r="C23" s="81"/>
      <c r="D23" s="74">
        <v>1633.7466309599999</v>
      </c>
    </row>
    <row r="24" spans="1:4" ht="52.5" customHeight="1" x14ac:dyDescent="0.25">
      <c r="A24" s="163" t="s">
        <v>145</v>
      </c>
      <c r="B24" s="164"/>
      <c r="C24" s="81"/>
      <c r="D24" s="74">
        <v>1654.3527547900001</v>
      </c>
    </row>
    <row r="25" spans="1:4" ht="15" customHeight="1" x14ac:dyDescent="0.2">
      <c r="A25" s="69" t="s">
        <v>128</v>
      </c>
      <c r="B25" s="70"/>
      <c r="C25" s="77"/>
      <c r="D25" s="78"/>
    </row>
    <row r="26" spans="1:4" ht="30" customHeight="1" x14ac:dyDescent="0.2">
      <c r="A26" s="159" t="s">
        <v>129</v>
      </c>
      <c r="B26" s="160"/>
      <c r="C26" s="73"/>
      <c r="D26" s="79">
        <v>21079.294999999998</v>
      </c>
    </row>
    <row r="27" spans="1:4" ht="30" customHeight="1" x14ac:dyDescent="0.2">
      <c r="A27" s="159" t="s">
        <v>130</v>
      </c>
      <c r="B27" s="160"/>
      <c r="C27" s="80"/>
      <c r="D27" s="79">
        <v>28.324999999999999</v>
      </c>
    </row>
    <row r="28" spans="1:4" ht="15" customHeight="1" x14ac:dyDescent="0.2">
      <c r="A28" s="69" t="s">
        <v>131</v>
      </c>
      <c r="B28" s="70"/>
      <c r="C28" s="77"/>
      <c r="D28" s="78"/>
    </row>
    <row r="29" spans="1:4" ht="15" customHeight="1" x14ac:dyDescent="0.25">
      <c r="A29" s="159" t="s">
        <v>132</v>
      </c>
      <c r="B29" s="160"/>
      <c r="C29" s="81"/>
      <c r="D29" s="76"/>
    </row>
    <row r="30" spans="1:4" ht="15" customHeight="1" x14ac:dyDescent="0.25">
      <c r="A30" s="163" t="s">
        <v>123</v>
      </c>
      <c r="B30" s="164"/>
      <c r="C30" s="81"/>
      <c r="D30" s="82">
        <v>0</v>
      </c>
    </row>
    <row r="31" spans="1:4" ht="15" customHeight="1" x14ac:dyDescent="0.25">
      <c r="A31" s="163" t="s">
        <v>124</v>
      </c>
      <c r="B31" s="164"/>
      <c r="C31" s="81"/>
      <c r="D31" s="82">
        <v>1.3822915222370001E-3</v>
      </c>
    </row>
    <row r="32" spans="1:4" ht="15" customHeight="1" x14ac:dyDescent="0.25">
      <c r="A32" s="163" t="s">
        <v>125</v>
      </c>
      <c r="B32" s="164"/>
      <c r="C32" s="81"/>
      <c r="D32" s="82">
        <v>2.7699152367100001E-3</v>
      </c>
    </row>
    <row r="33" spans="1:6" ht="15" customHeight="1" x14ac:dyDescent="0.25">
      <c r="A33" s="163" t="s">
        <v>126</v>
      </c>
      <c r="B33" s="164"/>
      <c r="C33" s="81"/>
      <c r="D33" s="82">
        <v>2.0775837623830001E-3</v>
      </c>
    </row>
    <row r="35" spans="1:6" x14ac:dyDescent="0.2">
      <c r="A35" s="58" t="s">
        <v>133</v>
      </c>
      <c r="B35" s="59"/>
      <c r="C35" s="59"/>
      <c r="D35" s="56"/>
      <c r="E35" s="56"/>
      <c r="F35" s="60"/>
    </row>
    <row r="36" spans="1:6" ht="280.5" customHeight="1" x14ac:dyDescent="0.2">
      <c r="A36" s="161" t="s">
        <v>7</v>
      </c>
      <c r="B36" s="161" t="s">
        <v>134</v>
      </c>
      <c r="C36" s="57" t="s">
        <v>135</v>
      </c>
      <c r="D36" s="57" t="s">
        <v>136</v>
      </c>
      <c r="E36" s="57" t="s">
        <v>137</v>
      </c>
      <c r="F36" s="57" t="s">
        <v>138</v>
      </c>
    </row>
    <row r="37" spans="1:6" x14ac:dyDescent="0.2">
      <c r="A37" s="162"/>
      <c r="B37" s="162"/>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1868.8387083600001</v>
      </c>
      <c r="D39" s="84">
        <v>1826.0916364100001</v>
      </c>
      <c r="E39" s="84">
        <v>182.20689844</v>
      </c>
      <c r="F39" s="84">
        <v>182.20689844</v>
      </c>
    </row>
    <row r="40" spans="1:6" ht="12.75" customHeight="1" x14ac:dyDescent="0.2">
      <c r="A40" s="83" t="s">
        <v>149</v>
      </c>
      <c r="B40" s="83">
        <v>2</v>
      </c>
      <c r="C40" s="84">
        <v>1857.7249933400001</v>
      </c>
      <c r="D40" s="84">
        <v>1815.3076050899999</v>
      </c>
      <c r="E40" s="84">
        <v>181.13087089999999</v>
      </c>
      <c r="F40" s="84">
        <v>181.13087089999999</v>
      </c>
    </row>
    <row r="41" spans="1:6" ht="12.75" customHeight="1" x14ac:dyDescent="0.2">
      <c r="A41" s="83" t="s">
        <v>149</v>
      </c>
      <c r="B41" s="83">
        <v>3</v>
      </c>
      <c r="C41" s="84">
        <v>1959.8582433700001</v>
      </c>
      <c r="D41" s="84">
        <v>1917.32688785</v>
      </c>
      <c r="E41" s="84">
        <v>191.3103256</v>
      </c>
      <c r="F41" s="84">
        <v>191.3103256</v>
      </c>
    </row>
    <row r="42" spans="1:6" ht="12.75" customHeight="1" x14ac:dyDescent="0.2">
      <c r="A42" s="83" t="s">
        <v>149</v>
      </c>
      <c r="B42" s="83">
        <v>4</v>
      </c>
      <c r="C42" s="84">
        <v>1980.39046805</v>
      </c>
      <c r="D42" s="84">
        <v>1937.4251486600001</v>
      </c>
      <c r="E42" s="84">
        <v>193.31572428999999</v>
      </c>
      <c r="F42" s="84">
        <v>193.31572428999999</v>
      </c>
    </row>
    <row r="43" spans="1:6" ht="12.75" customHeight="1" x14ac:dyDescent="0.2">
      <c r="A43" s="83" t="s">
        <v>149</v>
      </c>
      <c r="B43" s="83">
        <v>5</v>
      </c>
      <c r="C43" s="84">
        <v>1978.53895584</v>
      </c>
      <c r="D43" s="84">
        <v>1935.5447857700001</v>
      </c>
      <c r="E43" s="84">
        <v>193.12810221999999</v>
      </c>
      <c r="F43" s="84">
        <v>193.12810221999999</v>
      </c>
    </row>
    <row r="44" spans="1:6" ht="12.75" customHeight="1" x14ac:dyDescent="0.2">
      <c r="A44" s="83" t="s">
        <v>149</v>
      </c>
      <c r="B44" s="83">
        <v>6</v>
      </c>
      <c r="C44" s="84">
        <v>1940.6845047899999</v>
      </c>
      <c r="D44" s="84">
        <v>1898.5941742299999</v>
      </c>
      <c r="E44" s="84">
        <v>189.44118082</v>
      </c>
      <c r="F44" s="84">
        <v>189.44118082</v>
      </c>
    </row>
    <row r="45" spans="1:6" ht="12.75" customHeight="1" x14ac:dyDescent="0.2">
      <c r="A45" s="83" t="s">
        <v>149</v>
      </c>
      <c r="B45" s="83">
        <v>7</v>
      </c>
      <c r="C45" s="84">
        <v>1835.3436372900001</v>
      </c>
      <c r="D45" s="84">
        <v>1793.8792145100001</v>
      </c>
      <c r="E45" s="84">
        <v>178.99275225</v>
      </c>
      <c r="F45" s="84">
        <v>178.99275225</v>
      </c>
    </row>
    <row r="46" spans="1:6" ht="12.75" customHeight="1" x14ac:dyDescent="0.2">
      <c r="A46" s="83" t="s">
        <v>149</v>
      </c>
      <c r="B46" s="83">
        <v>8</v>
      </c>
      <c r="C46" s="84">
        <v>1719.8490005900001</v>
      </c>
      <c r="D46" s="84">
        <v>1678.9476797</v>
      </c>
      <c r="E46" s="84">
        <v>167.52491674999999</v>
      </c>
      <c r="F46" s="84">
        <v>167.52491674999999</v>
      </c>
    </row>
    <row r="47" spans="1:6" ht="12.75" customHeight="1" x14ac:dyDescent="0.2">
      <c r="A47" s="83" t="s">
        <v>149</v>
      </c>
      <c r="B47" s="83">
        <v>9</v>
      </c>
      <c r="C47" s="84">
        <v>1674.6707413300001</v>
      </c>
      <c r="D47" s="84">
        <v>1633.0979007799999</v>
      </c>
      <c r="E47" s="84">
        <v>162.95003899</v>
      </c>
      <c r="F47" s="84">
        <v>162.95003899</v>
      </c>
    </row>
    <row r="48" spans="1:6" ht="12.75" customHeight="1" x14ac:dyDescent="0.2">
      <c r="A48" s="83" t="s">
        <v>149</v>
      </c>
      <c r="B48" s="83">
        <v>10</v>
      </c>
      <c r="C48" s="84">
        <v>1629.0437351099999</v>
      </c>
      <c r="D48" s="84">
        <v>1584.08057579</v>
      </c>
      <c r="E48" s="84">
        <v>158.0591044</v>
      </c>
      <c r="F48" s="84">
        <v>158.0591044</v>
      </c>
    </row>
    <row r="49" spans="1:6" ht="12.75" customHeight="1" x14ac:dyDescent="0.2">
      <c r="A49" s="83" t="s">
        <v>149</v>
      </c>
      <c r="B49" s="83">
        <v>11</v>
      </c>
      <c r="C49" s="84">
        <v>1636.4495528</v>
      </c>
      <c r="D49" s="84">
        <v>1587.9900304099999</v>
      </c>
      <c r="E49" s="84">
        <v>158.44918866</v>
      </c>
      <c r="F49" s="84">
        <v>158.44918866</v>
      </c>
    </row>
    <row r="50" spans="1:6" ht="12.75" customHeight="1" x14ac:dyDescent="0.2">
      <c r="A50" s="83" t="s">
        <v>149</v>
      </c>
      <c r="B50" s="83">
        <v>12</v>
      </c>
      <c r="C50" s="84">
        <v>1639.2540616000001</v>
      </c>
      <c r="D50" s="84">
        <v>1591.8250568399999</v>
      </c>
      <c r="E50" s="84">
        <v>158.83184649</v>
      </c>
      <c r="F50" s="84">
        <v>158.83184649</v>
      </c>
    </row>
    <row r="51" spans="1:6" ht="12.75" customHeight="1" x14ac:dyDescent="0.2">
      <c r="A51" s="83" t="s">
        <v>149</v>
      </c>
      <c r="B51" s="83">
        <v>13</v>
      </c>
      <c r="C51" s="84">
        <v>1663.7485446400001</v>
      </c>
      <c r="D51" s="84">
        <v>1615.05680691</v>
      </c>
      <c r="E51" s="84">
        <v>161.14990383</v>
      </c>
      <c r="F51" s="84">
        <v>161.14990383</v>
      </c>
    </row>
    <row r="52" spans="1:6" ht="12.75" customHeight="1" x14ac:dyDescent="0.2">
      <c r="A52" s="83" t="s">
        <v>149</v>
      </c>
      <c r="B52" s="83">
        <v>14</v>
      </c>
      <c r="C52" s="84">
        <v>1642.8320225299999</v>
      </c>
      <c r="D52" s="84">
        <v>1594.12177019</v>
      </c>
      <c r="E52" s="84">
        <v>159.06101189</v>
      </c>
      <c r="F52" s="84">
        <v>159.06101189</v>
      </c>
    </row>
    <row r="53" spans="1:6" ht="12.75" customHeight="1" x14ac:dyDescent="0.2">
      <c r="A53" s="83" t="s">
        <v>149</v>
      </c>
      <c r="B53" s="83">
        <v>15</v>
      </c>
      <c r="C53" s="84">
        <v>1648.3615444300001</v>
      </c>
      <c r="D53" s="84">
        <v>1600.60569209</v>
      </c>
      <c r="E53" s="84">
        <v>159.70797575</v>
      </c>
      <c r="F53" s="84">
        <v>159.70797575</v>
      </c>
    </row>
    <row r="54" spans="1:6" ht="12.75" customHeight="1" x14ac:dyDescent="0.2">
      <c r="A54" s="83" t="s">
        <v>149</v>
      </c>
      <c r="B54" s="83">
        <v>16</v>
      </c>
      <c r="C54" s="84">
        <v>1688.2176756599999</v>
      </c>
      <c r="D54" s="84">
        <v>1639.4304595799999</v>
      </c>
      <c r="E54" s="84">
        <v>163.58189988999999</v>
      </c>
      <c r="F54" s="84">
        <v>163.58189988999999</v>
      </c>
    </row>
    <row r="55" spans="1:6" ht="12.75" customHeight="1" x14ac:dyDescent="0.2">
      <c r="A55" s="83" t="s">
        <v>149</v>
      </c>
      <c r="B55" s="83">
        <v>17</v>
      </c>
      <c r="C55" s="84">
        <v>1667.0217575300001</v>
      </c>
      <c r="D55" s="84">
        <v>1617.9256427600001</v>
      </c>
      <c r="E55" s="84">
        <v>161.43615545</v>
      </c>
      <c r="F55" s="84">
        <v>161.43615545</v>
      </c>
    </row>
    <row r="56" spans="1:6" ht="12.75" customHeight="1" x14ac:dyDescent="0.2">
      <c r="A56" s="83" t="s">
        <v>149</v>
      </c>
      <c r="B56" s="83">
        <v>18</v>
      </c>
      <c r="C56" s="84">
        <v>1631.51776597</v>
      </c>
      <c r="D56" s="84">
        <v>1583.2215655299999</v>
      </c>
      <c r="E56" s="84">
        <v>157.97339260000001</v>
      </c>
      <c r="F56" s="84">
        <v>157.97339260000001</v>
      </c>
    </row>
    <row r="57" spans="1:6" ht="12.75" customHeight="1" x14ac:dyDescent="0.2">
      <c r="A57" s="83" t="s">
        <v>149</v>
      </c>
      <c r="B57" s="83">
        <v>19</v>
      </c>
      <c r="C57" s="84">
        <v>1619.6556232800001</v>
      </c>
      <c r="D57" s="84">
        <v>1570.9735422399999</v>
      </c>
      <c r="E57" s="84">
        <v>156.75128835999999</v>
      </c>
      <c r="F57" s="84">
        <v>156.75128835999999</v>
      </c>
    </row>
    <row r="58" spans="1:6" ht="12.75" customHeight="1" x14ac:dyDescent="0.2">
      <c r="A58" s="83" t="s">
        <v>149</v>
      </c>
      <c r="B58" s="83">
        <v>20</v>
      </c>
      <c r="C58" s="84">
        <v>1590.22387931</v>
      </c>
      <c r="D58" s="84">
        <v>1541.8526239800001</v>
      </c>
      <c r="E58" s="84">
        <v>153.84561151</v>
      </c>
      <c r="F58" s="84">
        <v>153.84561151</v>
      </c>
    </row>
    <row r="59" spans="1:6" ht="12.75" customHeight="1" x14ac:dyDescent="0.2">
      <c r="A59" s="83" t="s">
        <v>149</v>
      </c>
      <c r="B59" s="83">
        <v>21</v>
      </c>
      <c r="C59" s="84">
        <v>1575.27352928</v>
      </c>
      <c r="D59" s="84">
        <v>1525.3442339600001</v>
      </c>
      <c r="E59" s="84">
        <v>152.19840909999999</v>
      </c>
      <c r="F59" s="84">
        <v>152.19840909999999</v>
      </c>
    </row>
    <row r="60" spans="1:6" ht="12.75" customHeight="1" x14ac:dyDescent="0.2">
      <c r="A60" s="83" t="s">
        <v>149</v>
      </c>
      <c r="B60" s="83">
        <v>22</v>
      </c>
      <c r="C60" s="84">
        <v>1574.54651079</v>
      </c>
      <c r="D60" s="84">
        <v>1525.26443995</v>
      </c>
      <c r="E60" s="84">
        <v>152.19044728</v>
      </c>
      <c r="F60" s="84">
        <v>152.19044728</v>
      </c>
    </row>
    <row r="61" spans="1:6" ht="12.75" customHeight="1" x14ac:dyDescent="0.2">
      <c r="A61" s="83" t="s">
        <v>149</v>
      </c>
      <c r="B61" s="83">
        <v>23</v>
      </c>
      <c r="C61" s="84">
        <v>1649.4977373199999</v>
      </c>
      <c r="D61" s="84">
        <v>1600.7672720400001</v>
      </c>
      <c r="E61" s="84">
        <v>159.72409815</v>
      </c>
      <c r="F61" s="84">
        <v>159.72409815</v>
      </c>
    </row>
    <row r="62" spans="1:6" ht="12.75" customHeight="1" x14ac:dyDescent="0.2">
      <c r="A62" s="83" t="s">
        <v>149</v>
      </c>
      <c r="B62" s="83">
        <v>24</v>
      </c>
      <c r="C62" s="84">
        <v>1730.3471630700001</v>
      </c>
      <c r="D62" s="84">
        <v>1681.3677433299999</v>
      </c>
      <c r="E62" s="84">
        <v>167.76639</v>
      </c>
      <c r="F62" s="84">
        <v>167.76639</v>
      </c>
    </row>
    <row r="63" spans="1:6" ht="12.75" customHeight="1" x14ac:dyDescent="0.2">
      <c r="A63" s="83" t="s">
        <v>150</v>
      </c>
      <c r="B63" s="83">
        <v>1</v>
      </c>
      <c r="C63" s="84">
        <v>1820.38237989</v>
      </c>
      <c r="D63" s="84">
        <v>1769.6045218100001</v>
      </c>
      <c r="E63" s="84">
        <v>176.57063038999999</v>
      </c>
      <c r="F63" s="84">
        <v>176.57063038999999</v>
      </c>
    </row>
    <row r="64" spans="1:6" ht="12.75" customHeight="1" x14ac:dyDescent="0.2">
      <c r="A64" s="83" t="s">
        <v>150</v>
      </c>
      <c r="B64" s="83">
        <v>2</v>
      </c>
      <c r="C64" s="84">
        <v>1881.3245019000001</v>
      </c>
      <c r="D64" s="84">
        <v>1829.7962584300001</v>
      </c>
      <c r="E64" s="84">
        <v>182.57654456</v>
      </c>
      <c r="F64" s="84">
        <v>182.57654456</v>
      </c>
    </row>
    <row r="65" spans="1:6" ht="12.75" customHeight="1" x14ac:dyDescent="0.2">
      <c r="A65" s="83" t="s">
        <v>150</v>
      </c>
      <c r="B65" s="83">
        <v>3</v>
      </c>
      <c r="C65" s="84">
        <v>1949.3962253100001</v>
      </c>
      <c r="D65" s="84">
        <v>1897.13784973</v>
      </c>
      <c r="E65" s="84">
        <v>189.29586918000001</v>
      </c>
      <c r="F65" s="84">
        <v>189.29586918000001</v>
      </c>
    </row>
    <row r="66" spans="1:6" ht="12.75" customHeight="1" x14ac:dyDescent="0.2">
      <c r="A66" s="83" t="s">
        <v>150</v>
      </c>
      <c r="B66" s="83">
        <v>4</v>
      </c>
      <c r="C66" s="84">
        <v>1975.2148460999999</v>
      </c>
      <c r="D66" s="84">
        <v>1922.40746818</v>
      </c>
      <c r="E66" s="84">
        <v>191.81726445000001</v>
      </c>
      <c r="F66" s="84">
        <v>191.81726445000001</v>
      </c>
    </row>
    <row r="67" spans="1:6" ht="12.75" customHeight="1" x14ac:dyDescent="0.2">
      <c r="A67" s="83" t="s">
        <v>150</v>
      </c>
      <c r="B67" s="83">
        <v>5</v>
      </c>
      <c r="C67" s="84">
        <v>1964.5496655699999</v>
      </c>
      <c r="D67" s="84">
        <v>1911.91674072</v>
      </c>
      <c r="E67" s="84">
        <v>190.77050267999999</v>
      </c>
      <c r="F67" s="84">
        <v>190.77050267999999</v>
      </c>
    </row>
    <row r="68" spans="1:6" ht="12.75" customHeight="1" x14ac:dyDescent="0.2">
      <c r="A68" s="83" t="s">
        <v>150</v>
      </c>
      <c r="B68" s="83">
        <v>6</v>
      </c>
      <c r="C68" s="84">
        <v>1931.16220879</v>
      </c>
      <c r="D68" s="84">
        <v>1878.92016231</v>
      </c>
      <c r="E68" s="84">
        <v>187.47811357</v>
      </c>
      <c r="F68" s="84">
        <v>187.47811357</v>
      </c>
    </row>
    <row r="69" spans="1:6" ht="12.75" customHeight="1" x14ac:dyDescent="0.2">
      <c r="A69" s="83" t="s">
        <v>150</v>
      </c>
      <c r="B69" s="83">
        <v>7</v>
      </c>
      <c r="C69" s="84">
        <v>1839.4979823399999</v>
      </c>
      <c r="D69" s="84">
        <v>1788.23837211</v>
      </c>
      <c r="E69" s="84">
        <v>178.42991061999999</v>
      </c>
      <c r="F69" s="84">
        <v>178.42991061999999</v>
      </c>
    </row>
    <row r="70" spans="1:6" ht="12.75" customHeight="1" x14ac:dyDescent="0.2">
      <c r="A70" s="83" t="s">
        <v>150</v>
      </c>
      <c r="B70" s="83">
        <v>8</v>
      </c>
      <c r="C70" s="84">
        <v>1746.0993892500001</v>
      </c>
      <c r="D70" s="84">
        <v>1694.9269981699999</v>
      </c>
      <c r="E70" s="84">
        <v>169.11932855000001</v>
      </c>
      <c r="F70" s="84">
        <v>169.11932855000001</v>
      </c>
    </row>
    <row r="71" spans="1:6" ht="12.75" customHeight="1" x14ac:dyDescent="0.2">
      <c r="A71" s="83" t="s">
        <v>150</v>
      </c>
      <c r="B71" s="83">
        <v>9</v>
      </c>
      <c r="C71" s="84">
        <v>1717.2131612600001</v>
      </c>
      <c r="D71" s="84">
        <v>1664.4351127299999</v>
      </c>
      <c r="E71" s="84">
        <v>166.07685699000001</v>
      </c>
      <c r="F71" s="84">
        <v>166.07685699000001</v>
      </c>
    </row>
    <row r="72" spans="1:6" ht="12.75" customHeight="1" x14ac:dyDescent="0.2">
      <c r="A72" s="83" t="s">
        <v>150</v>
      </c>
      <c r="B72" s="83">
        <v>10</v>
      </c>
      <c r="C72" s="84">
        <v>1681.95741662</v>
      </c>
      <c r="D72" s="84">
        <v>1630.90899502</v>
      </c>
      <c r="E72" s="84">
        <v>162.73163061</v>
      </c>
      <c r="F72" s="84">
        <v>162.73163061</v>
      </c>
    </row>
    <row r="73" spans="1:6" ht="12.75" customHeight="1" x14ac:dyDescent="0.2">
      <c r="A73" s="83" t="s">
        <v>150</v>
      </c>
      <c r="B73" s="83">
        <v>11</v>
      </c>
      <c r="C73" s="84">
        <v>1684.36350771</v>
      </c>
      <c r="D73" s="84">
        <v>1634.2980648499999</v>
      </c>
      <c r="E73" s="84">
        <v>163.06979102</v>
      </c>
      <c r="F73" s="84">
        <v>163.06979102</v>
      </c>
    </row>
    <row r="74" spans="1:6" ht="12.75" customHeight="1" x14ac:dyDescent="0.2">
      <c r="A74" s="83" t="s">
        <v>150</v>
      </c>
      <c r="B74" s="83">
        <v>12</v>
      </c>
      <c r="C74" s="84">
        <v>1699.0202096</v>
      </c>
      <c r="D74" s="84">
        <v>1648.9034498999999</v>
      </c>
      <c r="E74" s="84">
        <v>164.52711214000001</v>
      </c>
      <c r="F74" s="84">
        <v>164.52711214000001</v>
      </c>
    </row>
    <row r="75" spans="1:6" ht="12.75" customHeight="1" x14ac:dyDescent="0.2">
      <c r="A75" s="83" t="s">
        <v>150</v>
      </c>
      <c r="B75" s="83">
        <v>13</v>
      </c>
      <c r="C75" s="84">
        <v>1708.3120852500001</v>
      </c>
      <c r="D75" s="84">
        <v>1657.1966386700001</v>
      </c>
      <c r="E75" s="84">
        <v>165.35460413000001</v>
      </c>
      <c r="F75" s="84">
        <v>165.35460413000001</v>
      </c>
    </row>
    <row r="76" spans="1:6" ht="12.75" customHeight="1" x14ac:dyDescent="0.2">
      <c r="A76" s="83" t="s">
        <v>150</v>
      </c>
      <c r="B76" s="83">
        <v>14</v>
      </c>
      <c r="C76" s="84">
        <v>1695.6216158100001</v>
      </c>
      <c r="D76" s="84">
        <v>1644.9908456600001</v>
      </c>
      <c r="E76" s="84">
        <v>164.13671360999999</v>
      </c>
      <c r="F76" s="84">
        <v>164.13671360999999</v>
      </c>
    </row>
    <row r="77" spans="1:6" ht="12.75" customHeight="1" x14ac:dyDescent="0.2">
      <c r="A77" s="83" t="s">
        <v>150</v>
      </c>
      <c r="B77" s="83">
        <v>15</v>
      </c>
      <c r="C77" s="84">
        <v>1694.5577940799999</v>
      </c>
      <c r="D77" s="84">
        <v>1643.3140580300001</v>
      </c>
      <c r="E77" s="84">
        <v>163.96940423000001</v>
      </c>
      <c r="F77" s="84">
        <v>163.96940423000001</v>
      </c>
    </row>
    <row r="78" spans="1:6" ht="12.75" customHeight="1" x14ac:dyDescent="0.2">
      <c r="A78" s="83" t="s">
        <v>150</v>
      </c>
      <c r="B78" s="83">
        <v>16</v>
      </c>
      <c r="C78" s="84">
        <v>1723.37513014</v>
      </c>
      <c r="D78" s="84">
        <v>1670.2877847300001</v>
      </c>
      <c r="E78" s="84">
        <v>166.66083492000001</v>
      </c>
      <c r="F78" s="84">
        <v>166.66083492000001</v>
      </c>
    </row>
    <row r="79" spans="1:6" ht="12.75" customHeight="1" x14ac:dyDescent="0.2">
      <c r="A79" s="83" t="s">
        <v>150</v>
      </c>
      <c r="B79" s="83">
        <v>17</v>
      </c>
      <c r="C79" s="84">
        <v>1676.74052235</v>
      </c>
      <c r="D79" s="84">
        <v>1625.9358239400001</v>
      </c>
      <c r="E79" s="84">
        <v>162.23540901999999</v>
      </c>
      <c r="F79" s="84">
        <v>162.23540901999999</v>
      </c>
    </row>
    <row r="80" spans="1:6" ht="12.75" customHeight="1" x14ac:dyDescent="0.2">
      <c r="A80" s="83" t="s">
        <v>150</v>
      </c>
      <c r="B80" s="83">
        <v>18</v>
      </c>
      <c r="C80" s="84">
        <v>1666.8648522799999</v>
      </c>
      <c r="D80" s="84">
        <v>1616.5027136199999</v>
      </c>
      <c r="E80" s="84">
        <v>161.29417599000001</v>
      </c>
      <c r="F80" s="84">
        <v>161.29417599000001</v>
      </c>
    </row>
    <row r="81" spans="1:6" ht="12.75" customHeight="1" x14ac:dyDescent="0.2">
      <c r="A81" s="83" t="s">
        <v>150</v>
      </c>
      <c r="B81" s="83">
        <v>19</v>
      </c>
      <c r="C81" s="84">
        <v>1650.8770719900001</v>
      </c>
      <c r="D81" s="84">
        <v>1598.69210026</v>
      </c>
      <c r="E81" s="84">
        <v>159.51703810999999</v>
      </c>
      <c r="F81" s="84">
        <v>159.51703810999999</v>
      </c>
    </row>
    <row r="82" spans="1:6" ht="12.75" customHeight="1" x14ac:dyDescent="0.2">
      <c r="A82" s="83" t="s">
        <v>150</v>
      </c>
      <c r="B82" s="83">
        <v>20</v>
      </c>
      <c r="C82" s="84">
        <v>1619.8493596799999</v>
      </c>
      <c r="D82" s="84">
        <v>1570.2884229399999</v>
      </c>
      <c r="E82" s="84">
        <v>156.68292735</v>
      </c>
      <c r="F82" s="84">
        <v>156.68292735</v>
      </c>
    </row>
    <row r="83" spans="1:6" ht="12.75" customHeight="1" x14ac:dyDescent="0.2">
      <c r="A83" s="83" t="s">
        <v>150</v>
      </c>
      <c r="B83" s="83">
        <v>21</v>
      </c>
      <c r="C83" s="84">
        <v>1623.19796546</v>
      </c>
      <c r="D83" s="84">
        <v>1572.25893752</v>
      </c>
      <c r="E83" s="84">
        <v>156.87954472999999</v>
      </c>
      <c r="F83" s="84">
        <v>156.87954472999999</v>
      </c>
    </row>
    <row r="84" spans="1:6" ht="12.75" customHeight="1" x14ac:dyDescent="0.2">
      <c r="A84" s="83" t="s">
        <v>150</v>
      </c>
      <c r="B84" s="83">
        <v>22</v>
      </c>
      <c r="C84" s="84">
        <v>1635.8829795199999</v>
      </c>
      <c r="D84" s="84">
        <v>1585.72909912</v>
      </c>
      <c r="E84" s="84">
        <v>158.22359358</v>
      </c>
      <c r="F84" s="84">
        <v>158.22359358</v>
      </c>
    </row>
    <row r="85" spans="1:6" ht="12.75" customHeight="1" x14ac:dyDescent="0.2">
      <c r="A85" s="83" t="s">
        <v>150</v>
      </c>
      <c r="B85" s="83">
        <v>23</v>
      </c>
      <c r="C85" s="84">
        <v>1704.81716155</v>
      </c>
      <c r="D85" s="84">
        <v>1654.8025947399999</v>
      </c>
      <c r="E85" s="84">
        <v>165.11572712</v>
      </c>
      <c r="F85" s="84">
        <v>165.11572712</v>
      </c>
    </row>
    <row r="86" spans="1:6" ht="12.75" customHeight="1" x14ac:dyDescent="0.2">
      <c r="A86" s="83" t="s">
        <v>150</v>
      </c>
      <c r="B86" s="83">
        <v>24</v>
      </c>
      <c r="C86" s="84">
        <v>1777.5135202900001</v>
      </c>
      <c r="D86" s="84">
        <v>1727.27189548</v>
      </c>
      <c r="E86" s="84">
        <v>172.34669310999999</v>
      </c>
      <c r="F86" s="84">
        <v>172.34669310999999</v>
      </c>
    </row>
    <row r="87" spans="1:6" ht="12.75" customHeight="1" x14ac:dyDescent="0.2">
      <c r="A87" s="83" t="s">
        <v>151</v>
      </c>
      <c r="B87" s="83">
        <v>1</v>
      </c>
      <c r="C87" s="84">
        <v>1756.3343505600001</v>
      </c>
      <c r="D87" s="84">
        <v>1706.4567331400001</v>
      </c>
      <c r="E87" s="84">
        <v>170.26976218999999</v>
      </c>
      <c r="F87" s="84">
        <v>170.26976218999999</v>
      </c>
    </row>
    <row r="88" spans="1:6" ht="12.75" customHeight="1" x14ac:dyDescent="0.2">
      <c r="A88" s="83" t="s">
        <v>151</v>
      </c>
      <c r="B88" s="83">
        <v>2</v>
      </c>
      <c r="C88" s="84">
        <v>1805.1795720600001</v>
      </c>
      <c r="D88" s="84">
        <v>1754.5829695100001</v>
      </c>
      <c r="E88" s="84">
        <v>175.07178422000001</v>
      </c>
      <c r="F88" s="84">
        <v>175.07178422000001</v>
      </c>
    </row>
    <row r="89" spans="1:6" ht="12.75" customHeight="1" x14ac:dyDescent="0.2">
      <c r="A89" s="83" t="s">
        <v>151</v>
      </c>
      <c r="B89" s="83">
        <v>3</v>
      </c>
      <c r="C89" s="84">
        <v>1851.3422972000001</v>
      </c>
      <c r="D89" s="84">
        <v>1799.9647866299999</v>
      </c>
      <c r="E89" s="84">
        <v>179.59996889000001</v>
      </c>
      <c r="F89" s="84">
        <v>179.59996889000001</v>
      </c>
    </row>
    <row r="90" spans="1:6" ht="12.75" customHeight="1" x14ac:dyDescent="0.2">
      <c r="A90" s="83" t="s">
        <v>151</v>
      </c>
      <c r="B90" s="83">
        <v>4</v>
      </c>
      <c r="C90" s="84">
        <v>1902.23541587</v>
      </c>
      <c r="D90" s="84">
        <v>1850.6416214000001</v>
      </c>
      <c r="E90" s="84">
        <v>184.65648888999999</v>
      </c>
      <c r="F90" s="84">
        <v>184.65648888999999</v>
      </c>
    </row>
    <row r="91" spans="1:6" ht="12.75" customHeight="1" x14ac:dyDescent="0.2">
      <c r="A91" s="83" t="s">
        <v>151</v>
      </c>
      <c r="B91" s="83">
        <v>5</v>
      </c>
      <c r="C91" s="84">
        <v>1878.4825128499999</v>
      </c>
      <c r="D91" s="84">
        <v>1828.82158207</v>
      </c>
      <c r="E91" s="84">
        <v>182.47929164000001</v>
      </c>
      <c r="F91" s="84">
        <v>182.47929164000001</v>
      </c>
    </row>
    <row r="92" spans="1:6" ht="12.75" customHeight="1" x14ac:dyDescent="0.2">
      <c r="A92" s="83" t="s">
        <v>151</v>
      </c>
      <c r="B92" s="83">
        <v>6</v>
      </c>
      <c r="C92" s="84">
        <v>1872.38296298</v>
      </c>
      <c r="D92" s="84">
        <v>1824.7658964</v>
      </c>
      <c r="E92" s="84">
        <v>182.07461649000001</v>
      </c>
      <c r="F92" s="84">
        <v>182.07461649000001</v>
      </c>
    </row>
    <row r="93" spans="1:6" ht="12.75" customHeight="1" x14ac:dyDescent="0.2">
      <c r="A93" s="83" t="s">
        <v>151</v>
      </c>
      <c r="B93" s="83">
        <v>7</v>
      </c>
      <c r="C93" s="84">
        <v>1794.78448652</v>
      </c>
      <c r="D93" s="84">
        <v>1747.7593491299999</v>
      </c>
      <c r="E93" s="84">
        <v>174.39092534</v>
      </c>
      <c r="F93" s="84">
        <v>174.39092534</v>
      </c>
    </row>
    <row r="94" spans="1:6" ht="12.75" customHeight="1" x14ac:dyDescent="0.2">
      <c r="A94" s="83" t="s">
        <v>151</v>
      </c>
      <c r="B94" s="83">
        <v>8</v>
      </c>
      <c r="C94" s="84">
        <v>1719.2019768800001</v>
      </c>
      <c r="D94" s="84">
        <v>1673.7463059300001</v>
      </c>
      <c r="E94" s="84">
        <v>167.00592517000001</v>
      </c>
      <c r="F94" s="84">
        <v>167.00592517000001</v>
      </c>
    </row>
    <row r="95" spans="1:6" ht="12.75" customHeight="1" x14ac:dyDescent="0.2">
      <c r="A95" s="83" t="s">
        <v>151</v>
      </c>
      <c r="B95" s="83">
        <v>9</v>
      </c>
      <c r="C95" s="84">
        <v>1683.9369742700001</v>
      </c>
      <c r="D95" s="84">
        <v>1639.4999968699999</v>
      </c>
      <c r="E95" s="84">
        <v>163.58883829999999</v>
      </c>
      <c r="F95" s="84">
        <v>163.58883829999999</v>
      </c>
    </row>
    <row r="96" spans="1:6" ht="12.75" customHeight="1" x14ac:dyDescent="0.2">
      <c r="A96" s="83" t="s">
        <v>151</v>
      </c>
      <c r="B96" s="83">
        <v>10</v>
      </c>
      <c r="C96" s="84">
        <v>1641.0499744000001</v>
      </c>
      <c r="D96" s="84">
        <v>1606.33344994</v>
      </c>
      <c r="E96" s="84">
        <v>160.27948978000001</v>
      </c>
      <c r="F96" s="84">
        <v>160.27948978000001</v>
      </c>
    </row>
    <row r="97" spans="1:6" ht="12.75" customHeight="1" x14ac:dyDescent="0.2">
      <c r="A97" s="83" t="s">
        <v>151</v>
      </c>
      <c r="B97" s="83">
        <v>11</v>
      </c>
      <c r="C97" s="84">
        <v>1632.51025011</v>
      </c>
      <c r="D97" s="84">
        <v>1590.9471454500001</v>
      </c>
      <c r="E97" s="84">
        <v>158.74424875</v>
      </c>
      <c r="F97" s="84">
        <v>158.74424875</v>
      </c>
    </row>
    <row r="98" spans="1:6" ht="12.75" customHeight="1" x14ac:dyDescent="0.2">
      <c r="A98" s="83" t="s">
        <v>151</v>
      </c>
      <c r="B98" s="83">
        <v>12</v>
      </c>
      <c r="C98" s="84">
        <v>1653.7888038000001</v>
      </c>
      <c r="D98" s="84">
        <v>1609.32164631</v>
      </c>
      <c r="E98" s="84">
        <v>160.57765115999999</v>
      </c>
      <c r="F98" s="84">
        <v>160.57765115999999</v>
      </c>
    </row>
    <row r="99" spans="1:6" ht="12.75" customHeight="1" x14ac:dyDescent="0.2">
      <c r="A99" s="83" t="s">
        <v>151</v>
      </c>
      <c r="B99" s="83">
        <v>13</v>
      </c>
      <c r="C99" s="84">
        <v>1685.0628944499999</v>
      </c>
      <c r="D99" s="84">
        <v>1640.8091389599999</v>
      </c>
      <c r="E99" s="84">
        <v>163.71946412</v>
      </c>
      <c r="F99" s="84">
        <v>163.71946412</v>
      </c>
    </row>
    <row r="100" spans="1:6" ht="12.75" customHeight="1" x14ac:dyDescent="0.2">
      <c r="A100" s="83" t="s">
        <v>151</v>
      </c>
      <c r="B100" s="83">
        <v>14</v>
      </c>
      <c r="C100" s="84">
        <v>1666.2851920200001</v>
      </c>
      <c r="D100" s="84">
        <v>1620.0424686900001</v>
      </c>
      <c r="E100" s="84">
        <v>161.64737173</v>
      </c>
      <c r="F100" s="84">
        <v>161.64737173</v>
      </c>
    </row>
    <row r="101" spans="1:6" ht="12.75" customHeight="1" x14ac:dyDescent="0.2">
      <c r="A101" s="83" t="s">
        <v>151</v>
      </c>
      <c r="B101" s="83">
        <v>15</v>
      </c>
      <c r="C101" s="84">
        <v>1671.7325503699999</v>
      </c>
      <c r="D101" s="84">
        <v>1621.04424961</v>
      </c>
      <c r="E101" s="84">
        <v>161.74732914000001</v>
      </c>
      <c r="F101" s="84">
        <v>161.74732914000001</v>
      </c>
    </row>
    <row r="102" spans="1:6" ht="12.75" customHeight="1" x14ac:dyDescent="0.2">
      <c r="A102" s="83" t="s">
        <v>151</v>
      </c>
      <c r="B102" s="83">
        <v>16</v>
      </c>
      <c r="C102" s="84">
        <v>1689.09225707</v>
      </c>
      <c r="D102" s="84">
        <v>1638.3587425000001</v>
      </c>
      <c r="E102" s="84">
        <v>163.47496426999999</v>
      </c>
      <c r="F102" s="84">
        <v>163.47496426999999</v>
      </c>
    </row>
    <row r="103" spans="1:6" ht="12.75" customHeight="1" x14ac:dyDescent="0.2">
      <c r="A103" s="83" t="s">
        <v>151</v>
      </c>
      <c r="B103" s="83">
        <v>17</v>
      </c>
      <c r="C103" s="84">
        <v>1685.86397941</v>
      </c>
      <c r="D103" s="84">
        <v>1635.2087558999999</v>
      </c>
      <c r="E103" s="84">
        <v>163.16065950999999</v>
      </c>
      <c r="F103" s="84">
        <v>163.16065950999999</v>
      </c>
    </row>
    <row r="104" spans="1:6" ht="12.75" customHeight="1" x14ac:dyDescent="0.2">
      <c r="A104" s="83" t="s">
        <v>151</v>
      </c>
      <c r="B104" s="83">
        <v>18</v>
      </c>
      <c r="C104" s="84">
        <v>1657.17377207</v>
      </c>
      <c r="D104" s="84">
        <v>1605.9640283199999</v>
      </c>
      <c r="E104" s="84">
        <v>160.24262899999999</v>
      </c>
      <c r="F104" s="84">
        <v>160.24262899999999</v>
      </c>
    </row>
    <row r="105" spans="1:6" ht="12.75" customHeight="1" x14ac:dyDescent="0.2">
      <c r="A105" s="83" t="s">
        <v>151</v>
      </c>
      <c r="B105" s="83">
        <v>19</v>
      </c>
      <c r="C105" s="84">
        <v>1644.7090770699999</v>
      </c>
      <c r="D105" s="84">
        <v>1594.69555369</v>
      </c>
      <c r="E105" s="84">
        <v>159.11826384</v>
      </c>
      <c r="F105" s="84">
        <v>159.11826384</v>
      </c>
    </row>
    <row r="106" spans="1:6" ht="12.75" customHeight="1" x14ac:dyDescent="0.2">
      <c r="A106" s="83" t="s">
        <v>151</v>
      </c>
      <c r="B106" s="83">
        <v>20</v>
      </c>
      <c r="C106" s="84">
        <v>1621.03437889</v>
      </c>
      <c r="D106" s="84">
        <v>1574.00032661</v>
      </c>
      <c r="E106" s="84">
        <v>157.05330003</v>
      </c>
      <c r="F106" s="84">
        <v>157.05330003</v>
      </c>
    </row>
    <row r="107" spans="1:6" ht="12.75" customHeight="1" x14ac:dyDescent="0.2">
      <c r="A107" s="83" t="s">
        <v>151</v>
      </c>
      <c r="B107" s="83">
        <v>21</v>
      </c>
      <c r="C107" s="84">
        <v>1607.2986096300001</v>
      </c>
      <c r="D107" s="84">
        <v>1556.8419972700001</v>
      </c>
      <c r="E107" s="84">
        <v>155.34124686999999</v>
      </c>
      <c r="F107" s="84">
        <v>155.34124686999999</v>
      </c>
    </row>
    <row r="108" spans="1:6" ht="12.75" customHeight="1" x14ac:dyDescent="0.2">
      <c r="A108" s="83" t="s">
        <v>151</v>
      </c>
      <c r="B108" s="83">
        <v>22</v>
      </c>
      <c r="C108" s="84">
        <v>1642.6170183900001</v>
      </c>
      <c r="D108" s="84">
        <v>1594.0939375299999</v>
      </c>
      <c r="E108" s="84">
        <v>159.05823475</v>
      </c>
      <c r="F108" s="84">
        <v>159.05823475</v>
      </c>
    </row>
    <row r="109" spans="1:6" ht="12.75" customHeight="1" x14ac:dyDescent="0.2">
      <c r="A109" s="83" t="s">
        <v>151</v>
      </c>
      <c r="B109" s="83">
        <v>23</v>
      </c>
      <c r="C109" s="84">
        <v>1701.67340001</v>
      </c>
      <c r="D109" s="84">
        <v>1654.2684370500001</v>
      </c>
      <c r="E109" s="84">
        <v>165.06242900999999</v>
      </c>
      <c r="F109" s="84">
        <v>165.06242900999999</v>
      </c>
    </row>
    <row r="110" spans="1:6" ht="12.75" customHeight="1" x14ac:dyDescent="0.2">
      <c r="A110" s="83" t="s">
        <v>151</v>
      </c>
      <c r="B110" s="83">
        <v>24</v>
      </c>
      <c r="C110" s="84">
        <v>1768.7998997499999</v>
      </c>
      <c r="D110" s="84">
        <v>1721.41154585</v>
      </c>
      <c r="E110" s="84">
        <v>171.76194910999999</v>
      </c>
      <c r="F110" s="84">
        <v>171.76194910999999</v>
      </c>
    </row>
    <row r="111" spans="1:6" ht="12.75" customHeight="1" x14ac:dyDescent="0.2">
      <c r="A111" s="83" t="s">
        <v>152</v>
      </c>
      <c r="B111" s="83">
        <v>1</v>
      </c>
      <c r="C111" s="84">
        <v>1840.7427668400001</v>
      </c>
      <c r="D111" s="84">
        <v>1793.06127259</v>
      </c>
      <c r="E111" s="84">
        <v>178.91113824000001</v>
      </c>
      <c r="F111" s="84">
        <v>178.91113824000001</v>
      </c>
    </row>
    <row r="112" spans="1:6" ht="12.75" customHeight="1" x14ac:dyDescent="0.2">
      <c r="A112" s="83" t="s">
        <v>152</v>
      </c>
      <c r="B112" s="83">
        <v>2</v>
      </c>
      <c r="C112" s="84">
        <v>1896.57104873</v>
      </c>
      <c r="D112" s="84">
        <v>1848.38780202</v>
      </c>
      <c r="E112" s="84">
        <v>184.43160344</v>
      </c>
      <c r="F112" s="84">
        <v>184.43160344</v>
      </c>
    </row>
    <row r="113" spans="1:6" ht="12.75" customHeight="1" x14ac:dyDescent="0.2">
      <c r="A113" s="83" t="s">
        <v>152</v>
      </c>
      <c r="B113" s="83">
        <v>3</v>
      </c>
      <c r="C113" s="84">
        <v>1920.6375922100001</v>
      </c>
      <c r="D113" s="84">
        <v>1872.09816858</v>
      </c>
      <c r="E113" s="84">
        <v>186.797417</v>
      </c>
      <c r="F113" s="84">
        <v>186.797417</v>
      </c>
    </row>
    <row r="114" spans="1:6" ht="12.75" customHeight="1" x14ac:dyDescent="0.2">
      <c r="A114" s="83" t="s">
        <v>152</v>
      </c>
      <c r="B114" s="83">
        <v>4</v>
      </c>
      <c r="C114" s="84">
        <v>1948.89712983</v>
      </c>
      <c r="D114" s="84">
        <v>1900.66626561</v>
      </c>
      <c r="E114" s="84">
        <v>189.64793349999999</v>
      </c>
      <c r="F114" s="84">
        <v>189.64793349999999</v>
      </c>
    </row>
    <row r="115" spans="1:6" ht="12.75" customHeight="1" x14ac:dyDescent="0.2">
      <c r="A115" s="83" t="s">
        <v>152</v>
      </c>
      <c r="B115" s="83">
        <v>5</v>
      </c>
      <c r="C115" s="84">
        <v>1953.1810027500001</v>
      </c>
      <c r="D115" s="84">
        <v>1906.3381124099999</v>
      </c>
      <c r="E115" s="84">
        <v>190.21386874999999</v>
      </c>
      <c r="F115" s="84">
        <v>190.21386874999999</v>
      </c>
    </row>
    <row r="116" spans="1:6" ht="12.75" customHeight="1" x14ac:dyDescent="0.2">
      <c r="A116" s="83" t="s">
        <v>152</v>
      </c>
      <c r="B116" s="83">
        <v>6</v>
      </c>
      <c r="C116" s="84">
        <v>1890.4390049599999</v>
      </c>
      <c r="D116" s="84">
        <v>1853.3168897099999</v>
      </c>
      <c r="E116" s="84">
        <v>184.92342639</v>
      </c>
      <c r="F116" s="84">
        <v>184.92342639</v>
      </c>
    </row>
    <row r="117" spans="1:6" ht="12.75" customHeight="1" x14ac:dyDescent="0.2">
      <c r="A117" s="83" t="s">
        <v>152</v>
      </c>
      <c r="B117" s="83">
        <v>7</v>
      </c>
      <c r="C117" s="84">
        <v>1815.9935015799999</v>
      </c>
      <c r="D117" s="84">
        <v>1779.8102559700001</v>
      </c>
      <c r="E117" s="84">
        <v>177.58895561</v>
      </c>
      <c r="F117" s="84">
        <v>177.58895561</v>
      </c>
    </row>
    <row r="118" spans="1:6" ht="12.75" customHeight="1" x14ac:dyDescent="0.2">
      <c r="A118" s="83" t="s">
        <v>152</v>
      </c>
      <c r="B118" s="83">
        <v>8</v>
      </c>
      <c r="C118" s="84">
        <v>1736.3704884799999</v>
      </c>
      <c r="D118" s="84">
        <v>1697.6311458</v>
      </c>
      <c r="E118" s="84">
        <v>169.38914763</v>
      </c>
      <c r="F118" s="84">
        <v>169.38914763</v>
      </c>
    </row>
    <row r="119" spans="1:6" ht="12.75" customHeight="1" x14ac:dyDescent="0.2">
      <c r="A119" s="83" t="s">
        <v>152</v>
      </c>
      <c r="B119" s="83">
        <v>9</v>
      </c>
      <c r="C119" s="84">
        <v>1678.6355604</v>
      </c>
      <c r="D119" s="84">
        <v>1635.8067106599999</v>
      </c>
      <c r="E119" s="84">
        <v>163.22032325999999</v>
      </c>
      <c r="F119" s="84">
        <v>163.22032325999999</v>
      </c>
    </row>
    <row r="120" spans="1:6" ht="12.75" customHeight="1" x14ac:dyDescent="0.2">
      <c r="A120" s="83" t="s">
        <v>152</v>
      </c>
      <c r="B120" s="83">
        <v>10</v>
      </c>
      <c r="C120" s="84">
        <v>1653.22866772</v>
      </c>
      <c r="D120" s="84">
        <v>1606.9885198300001</v>
      </c>
      <c r="E120" s="84">
        <v>160.34485247000001</v>
      </c>
      <c r="F120" s="84">
        <v>160.34485247000001</v>
      </c>
    </row>
    <row r="121" spans="1:6" ht="12.75" customHeight="1" x14ac:dyDescent="0.2">
      <c r="A121" s="83" t="s">
        <v>152</v>
      </c>
      <c r="B121" s="83">
        <v>11</v>
      </c>
      <c r="C121" s="84">
        <v>1631.0845446000001</v>
      </c>
      <c r="D121" s="84">
        <v>1585.12335816</v>
      </c>
      <c r="E121" s="84">
        <v>158.16315291999999</v>
      </c>
      <c r="F121" s="84">
        <v>158.16315291999999</v>
      </c>
    </row>
    <row r="122" spans="1:6" ht="12.75" customHeight="1" x14ac:dyDescent="0.2">
      <c r="A122" s="83" t="s">
        <v>152</v>
      </c>
      <c r="B122" s="83">
        <v>12</v>
      </c>
      <c r="C122" s="84">
        <v>1655.7489178000001</v>
      </c>
      <c r="D122" s="84">
        <v>1610.24063004</v>
      </c>
      <c r="E122" s="84">
        <v>160.66934709</v>
      </c>
      <c r="F122" s="84">
        <v>160.66934709</v>
      </c>
    </row>
    <row r="123" spans="1:6" ht="12.75" customHeight="1" x14ac:dyDescent="0.2">
      <c r="A123" s="83" t="s">
        <v>152</v>
      </c>
      <c r="B123" s="83">
        <v>13</v>
      </c>
      <c r="C123" s="84">
        <v>1704.6416828599999</v>
      </c>
      <c r="D123" s="84">
        <v>1658.1766061400001</v>
      </c>
      <c r="E123" s="84">
        <v>165.45238499999999</v>
      </c>
      <c r="F123" s="84">
        <v>165.45238499999999</v>
      </c>
    </row>
    <row r="124" spans="1:6" ht="12.75" customHeight="1" x14ac:dyDescent="0.2">
      <c r="A124" s="83" t="s">
        <v>152</v>
      </c>
      <c r="B124" s="83">
        <v>14</v>
      </c>
      <c r="C124" s="84">
        <v>1688.80126378</v>
      </c>
      <c r="D124" s="84">
        <v>1642.0122387900001</v>
      </c>
      <c r="E124" s="84">
        <v>163.83950908</v>
      </c>
      <c r="F124" s="84">
        <v>163.83950908</v>
      </c>
    </row>
    <row r="125" spans="1:6" ht="12.75" customHeight="1" x14ac:dyDescent="0.2">
      <c r="A125" s="83" t="s">
        <v>152</v>
      </c>
      <c r="B125" s="83">
        <v>15</v>
      </c>
      <c r="C125" s="84">
        <v>1669.77269699</v>
      </c>
      <c r="D125" s="84">
        <v>1623.14414902</v>
      </c>
      <c r="E125" s="84">
        <v>161.95685649999999</v>
      </c>
      <c r="F125" s="84">
        <v>161.95685649999999</v>
      </c>
    </row>
    <row r="126" spans="1:6" ht="12.75" customHeight="1" x14ac:dyDescent="0.2">
      <c r="A126" s="83" t="s">
        <v>152</v>
      </c>
      <c r="B126" s="83">
        <v>16</v>
      </c>
      <c r="C126" s="84">
        <v>1690.74909766</v>
      </c>
      <c r="D126" s="84">
        <v>1644.24475964</v>
      </c>
      <c r="E126" s="84">
        <v>164.06226935999999</v>
      </c>
      <c r="F126" s="84">
        <v>164.06226935999999</v>
      </c>
    </row>
    <row r="127" spans="1:6" ht="12.75" customHeight="1" x14ac:dyDescent="0.2">
      <c r="A127" s="83" t="s">
        <v>152</v>
      </c>
      <c r="B127" s="83">
        <v>17</v>
      </c>
      <c r="C127" s="84">
        <v>1693.73329911</v>
      </c>
      <c r="D127" s="84">
        <v>1646.21317273</v>
      </c>
      <c r="E127" s="84">
        <v>164.25867706</v>
      </c>
      <c r="F127" s="84">
        <v>164.25867706</v>
      </c>
    </row>
    <row r="128" spans="1:6" ht="12.75" customHeight="1" x14ac:dyDescent="0.2">
      <c r="A128" s="83" t="s">
        <v>152</v>
      </c>
      <c r="B128" s="83">
        <v>18</v>
      </c>
      <c r="C128" s="84">
        <v>1669.36519838</v>
      </c>
      <c r="D128" s="84">
        <v>1621.5069257499999</v>
      </c>
      <c r="E128" s="84">
        <v>161.79349483999999</v>
      </c>
      <c r="F128" s="84">
        <v>161.79349483999999</v>
      </c>
    </row>
    <row r="129" spans="1:6" ht="12.75" customHeight="1" x14ac:dyDescent="0.2">
      <c r="A129" s="83" t="s">
        <v>152</v>
      </c>
      <c r="B129" s="83">
        <v>19</v>
      </c>
      <c r="C129" s="84">
        <v>1636.6012394100001</v>
      </c>
      <c r="D129" s="84">
        <v>1588.8385214</v>
      </c>
      <c r="E129" s="84">
        <v>158.53385084000001</v>
      </c>
      <c r="F129" s="84">
        <v>158.53385084000001</v>
      </c>
    </row>
    <row r="130" spans="1:6" ht="12.75" customHeight="1" x14ac:dyDescent="0.2">
      <c r="A130" s="83" t="s">
        <v>152</v>
      </c>
      <c r="B130" s="83">
        <v>20</v>
      </c>
      <c r="C130" s="84">
        <v>1587.6694188199999</v>
      </c>
      <c r="D130" s="84">
        <v>1540.7146283500001</v>
      </c>
      <c r="E130" s="84">
        <v>153.73206263</v>
      </c>
      <c r="F130" s="84">
        <v>153.73206263</v>
      </c>
    </row>
    <row r="131" spans="1:6" ht="12.75" customHeight="1" x14ac:dyDescent="0.2">
      <c r="A131" s="83" t="s">
        <v>152</v>
      </c>
      <c r="B131" s="83">
        <v>21</v>
      </c>
      <c r="C131" s="84">
        <v>1590.6689865400001</v>
      </c>
      <c r="D131" s="84">
        <v>1543.2730657899999</v>
      </c>
      <c r="E131" s="84">
        <v>153.98734278000001</v>
      </c>
      <c r="F131" s="84">
        <v>153.98734278000001</v>
      </c>
    </row>
    <row r="132" spans="1:6" ht="12.75" customHeight="1" x14ac:dyDescent="0.2">
      <c r="A132" s="83" t="s">
        <v>152</v>
      </c>
      <c r="B132" s="83">
        <v>22</v>
      </c>
      <c r="C132" s="84">
        <v>1618.64293105</v>
      </c>
      <c r="D132" s="84">
        <v>1571.8100694499999</v>
      </c>
      <c r="E132" s="84">
        <v>156.83475680000001</v>
      </c>
      <c r="F132" s="84">
        <v>156.83475680000001</v>
      </c>
    </row>
    <row r="133" spans="1:6" ht="12.75" customHeight="1" x14ac:dyDescent="0.2">
      <c r="A133" s="83" t="s">
        <v>152</v>
      </c>
      <c r="B133" s="83">
        <v>23</v>
      </c>
      <c r="C133" s="84">
        <v>1675.7122813999999</v>
      </c>
      <c r="D133" s="84">
        <v>1629.04953643</v>
      </c>
      <c r="E133" s="84">
        <v>162.54609436000001</v>
      </c>
      <c r="F133" s="84">
        <v>162.54609436000001</v>
      </c>
    </row>
    <row r="134" spans="1:6" ht="12.75" customHeight="1" x14ac:dyDescent="0.2">
      <c r="A134" s="83" t="s">
        <v>152</v>
      </c>
      <c r="B134" s="83">
        <v>24</v>
      </c>
      <c r="C134" s="84">
        <v>1753.4064511900001</v>
      </c>
      <c r="D134" s="84">
        <v>1705.15924064</v>
      </c>
      <c r="E134" s="84">
        <v>170.14029876000001</v>
      </c>
      <c r="F134" s="84">
        <v>170.14029876000001</v>
      </c>
    </row>
    <row r="135" spans="1:6" ht="12.75" customHeight="1" x14ac:dyDescent="0.2">
      <c r="A135" s="83" t="s">
        <v>153</v>
      </c>
      <c r="B135" s="83">
        <v>1</v>
      </c>
      <c r="C135" s="84">
        <v>1961.3055253499999</v>
      </c>
      <c r="D135" s="84">
        <v>1911.38828829</v>
      </c>
      <c r="E135" s="84">
        <v>190.71777384000001</v>
      </c>
      <c r="F135" s="84">
        <v>190.71777384000001</v>
      </c>
    </row>
    <row r="136" spans="1:6" ht="12.75" customHeight="1" x14ac:dyDescent="0.2">
      <c r="A136" s="83" t="s">
        <v>153</v>
      </c>
      <c r="B136" s="83">
        <v>2</v>
      </c>
      <c r="C136" s="84">
        <v>1954.80379122</v>
      </c>
      <c r="D136" s="84">
        <v>1907.63818631</v>
      </c>
      <c r="E136" s="84">
        <v>190.34358975000001</v>
      </c>
      <c r="F136" s="84">
        <v>190.34358975000001</v>
      </c>
    </row>
    <row r="137" spans="1:6" ht="12.75" customHeight="1" x14ac:dyDescent="0.2">
      <c r="A137" s="83" t="s">
        <v>153</v>
      </c>
      <c r="B137" s="83">
        <v>3</v>
      </c>
      <c r="C137" s="84">
        <v>1990.8927883399999</v>
      </c>
      <c r="D137" s="84">
        <v>1953.66083615</v>
      </c>
      <c r="E137" s="84">
        <v>194.93571652</v>
      </c>
      <c r="F137" s="84">
        <v>194.93571652</v>
      </c>
    </row>
    <row r="138" spans="1:6" ht="12.75" customHeight="1" x14ac:dyDescent="0.2">
      <c r="A138" s="83" t="s">
        <v>153</v>
      </c>
      <c r="B138" s="83">
        <v>4</v>
      </c>
      <c r="C138" s="84">
        <v>1996.24486058</v>
      </c>
      <c r="D138" s="84">
        <v>1958.2002119000001</v>
      </c>
      <c r="E138" s="84">
        <v>195.38865412000001</v>
      </c>
      <c r="F138" s="84">
        <v>195.38865412000001</v>
      </c>
    </row>
    <row r="139" spans="1:6" ht="12.75" customHeight="1" x14ac:dyDescent="0.2">
      <c r="A139" s="83" t="s">
        <v>153</v>
      </c>
      <c r="B139" s="83">
        <v>5</v>
      </c>
      <c r="C139" s="84">
        <v>1993.3795210999999</v>
      </c>
      <c r="D139" s="84">
        <v>1952.6761239499999</v>
      </c>
      <c r="E139" s="84">
        <v>194.83746221999999</v>
      </c>
      <c r="F139" s="84">
        <v>194.83746221999999</v>
      </c>
    </row>
    <row r="140" spans="1:6" ht="12.75" customHeight="1" x14ac:dyDescent="0.2">
      <c r="A140" s="83" t="s">
        <v>153</v>
      </c>
      <c r="B140" s="83">
        <v>6</v>
      </c>
      <c r="C140" s="84">
        <v>1998.7074499600001</v>
      </c>
      <c r="D140" s="84">
        <v>1955.23265483</v>
      </c>
      <c r="E140" s="84">
        <v>195.09255213</v>
      </c>
      <c r="F140" s="84">
        <v>195.09255213</v>
      </c>
    </row>
    <row r="141" spans="1:6" ht="12.75" customHeight="1" x14ac:dyDescent="0.2">
      <c r="A141" s="83" t="s">
        <v>153</v>
      </c>
      <c r="B141" s="83">
        <v>7</v>
      </c>
      <c r="C141" s="84">
        <v>1936.99531187</v>
      </c>
      <c r="D141" s="84">
        <v>1894.0903702999999</v>
      </c>
      <c r="E141" s="84">
        <v>188.99179255999999</v>
      </c>
      <c r="F141" s="84">
        <v>188.99179255999999</v>
      </c>
    </row>
    <row r="142" spans="1:6" ht="12.75" customHeight="1" x14ac:dyDescent="0.2">
      <c r="A142" s="83" t="s">
        <v>153</v>
      </c>
      <c r="B142" s="83">
        <v>8</v>
      </c>
      <c r="C142" s="84">
        <v>1867.56056831</v>
      </c>
      <c r="D142" s="84">
        <v>1824.7724859099999</v>
      </c>
      <c r="E142" s="84">
        <v>182.07527399</v>
      </c>
      <c r="F142" s="84">
        <v>182.07527399</v>
      </c>
    </row>
    <row r="143" spans="1:6" ht="12.75" customHeight="1" x14ac:dyDescent="0.2">
      <c r="A143" s="83" t="s">
        <v>153</v>
      </c>
      <c r="B143" s="83">
        <v>9</v>
      </c>
      <c r="C143" s="84">
        <v>1756.9907189400001</v>
      </c>
      <c r="D143" s="84">
        <v>1715.4398363</v>
      </c>
      <c r="E143" s="84">
        <v>171.16609364000001</v>
      </c>
      <c r="F143" s="84">
        <v>171.16609364000001</v>
      </c>
    </row>
    <row r="144" spans="1:6" ht="12.75" customHeight="1" x14ac:dyDescent="0.2">
      <c r="A144" s="83" t="s">
        <v>153</v>
      </c>
      <c r="B144" s="83">
        <v>10</v>
      </c>
      <c r="C144" s="84">
        <v>1669.4519984999999</v>
      </c>
      <c r="D144" s="84">
        <v>1627.83394383</v>
      </c>
      <c r="E144" s="84">
        <v>162.42480287999999</v>
      </c>
      <c r="F144" s="84">
        <v>162.42480287999999</v>
      </c>
    </row>
    <row r="145" spans="1:6" ht="12.75" customHeight="1" x14ac:dyDescent="0.2">
      <c r="A145" s="83" t="s">
        <v>153</v>
      </c>
      <c r="B145" s="83">
        <v>11</v>
      </c>
      <c r="C145" s="84">
        <v>1654.84473966</v>
      </c>
      <c r="D145" s="84">
        <v>1613.49099755</v>
      </c>
      <c r="E145" s="84">
        <v>160.99366782999999</v>
      </c>
      <c r="F145" s="84">
        <v>160.99366782999999</v>
      </c>
    </row>
    <row r="146" spans="1:6" ht="12.75" customHeight="1" x14ac:dyDescent="0.2">
      <c r="A146" s="83" t="s">
        <v>153</v>
      </c>
      <c r="B146" s="83">
        <v>12</v>
      </c>
      <c r="C146" s="84">
        <v>1669.08700974</v>
      </c>
      <c r="D146" s="84">
        <v>1627.71424368</v>
      </c>
      <c r="E146" s="84">
        <v>162.41285923999999</v>
      </c>
      <c r="F146" s="84">
        <v>162.41285923999999</v>
      </c>
    </row>
    <row r="147" spans="1:6" ht="12.75" customHeight="1" x14ac:dyDescent="0.2">
      <c r="A147" s="83" t="s">
        <v>153</v>
      </c>
      <c r="B147" s="83">
        <v>13</v>
      </c>
      <c r="C147" s="84">
        <v>1676.99178891</v>
      </c>
      <c r="D147" s="84">
        <v>1635.1705254000001</v>
      </c>
      <c r="E147" s="84">
        <v>163.15684487999999</v>
      </c>
      <c r="F147" s="84">
        <v>163.15684487999999</v>
      </c>
    </row>
    <row r="148" spans="1:6" ht="12.75" customHeight="1" x14ac:dyDescent="0.2">
      <c r="A148" s="83" t="s">
        <v>153</v>
      </c>
      <c r="B148" s="83">
        <v>14</v>
      </c>
      <c r="C148" s="84">
        <v>1691.5142967199999</v>
      </c>
      <c r="D148" s="84">
        <v>1652.0212942200001</v>
      </c>
      <c r="E148" s="84">
        <v>164.83820975</v>
      </c>
      <c r="F148" s="84">
        <v>164.83820975</v>
      </c>
    </row>
    <row r="149" spans="1:6" ht="12.75" customHeight="1" x14ac:dyDescent="0.2">
      <c r="A149" s="83" t="s">
        <v>153</v>
      </c>
      <c r="B149" s="83">
        <v>15</v>
      </c>
      <c r="C149" s="84">
        <v>1706.7877619999999</v>
      </c>
      <c r="D149" s="84">
        <v>1664.9965752999999</v>
      </c>
      <c r="E149" s="84">
        <v>166.13287955999999</v>
      </c>
      <c r="F149" s="84">
        <v>166.13287955999999</v>
      </c>
    </row>
    <row r="150" spans="1:6" ht="12.75" customHeight="1" x14ac:dyDescent="0.2">
      <c r="A150" s="83" t="s">
        <v>153</v>
      </c>
      <c r="B150" s="83">
        <v>16</v>
      </c>
      <c r="C150" s="84">
        <v>1697.1094886999999</v>
      </c>
      <c r="D150" s="84">
        <v>1655.1005604500001</v>
      </c>
      <c r="E150" s="84">
        <v>165.14545805</v>
      </c>
      <c r="F150" s="84">
        <v>165.14545805</v>
      </c>
    </row>
    <row r="151" spans="1:6" ht="12.75" customHeight="1" x14ac:dyDescent="0.2">
      <c r="A151" s="83" t="s">
        <v>153</v>
      </c>
      <c r="B151" s="83">
        <v>17</v>
      </c>
      <c r="C151" s="84">
        <v>1708.79675567</v>
      </c>
      <c r="D151" s="84">
        <v>1667.0120193400001</v>
      </c>
      <c r="E151" s="84">
        <v>166.33397998999999</v>
      </c>
      <c r="F151" s="84">
        <v>166.33397998999999</v>
      </c>
    </row>
    <row r="152" spans="1:6" ht="12.75" customHeight="1" x14ac:dyDescent="0.2">
      <c r="A152" s="83" t="s">
        <v>153</v>
      </c>
      <c r="B152" s="83">
        <v>18</v>
      </c>
      <c r="C152" s="84">
        <v>1691.16269235</v>
      </c>
      <c r="D152" s="84">
        <v>1649.16201411</v>
      </c>
      <c r="E152" s="84">
        <v>164.55291159999999</v>
      </c>
      <c r="F152" s="84">
        <v>164.55291159999999</v>
      </c>
    </row>
    <row r="153" spans="1:6" ht="12.75" customHeight="1" x14ac:dyDescent="0.2">
      <c r="A153" s="83" t="s">
        <v>153</v>
      </c>
      <c r="B153" s="83">
        <v>19</v>
      </c>
      <c r="C153" s="84">
        <v>1676.7405008600001</v>
      </c>
      <c r="D153" s="84">
        <v>1634.7641813299999</v>
      </c>
      <c r="E153" s="84">
        <v>163.11629998999999</v>
      </c>
      <c r="F153" s="84">
        <v>163.11629998999999</v>
      </c>
    </row>
    <row r="154" spans="1:6" ht="12.75" customHeight="1" x14ac:dyDescent="0.2">
      <c r="A154" s="83" t="s">
        <v>153</v>
      </c>
      <c r="B154" s="83">
        <v>20</v>
      </c>
      <c r="C154" s="84">
        <v>1635.1928095599999</v>
      </c>
      <c r="D154" s="84">
        <v>1593.5493383099999</v>
      </c>
      <c r="E154" s="84">
        <v>159.00389480000001</v>
      </c>
      <c r="F154" s="84">
        <v>159.00389480000001</v>
      </c>
    </row>
    <row r="155" spans="1:6" ht="12.75" customHeight="1" x14ac:dyDescent="0.2">
      <c r="A155" s="83" t="s">
        <v>153</v>
      </c>
      <c r="B155" s="83">
        <v>21</v>
      </c>
      <c r="C155" s="84">
        <v>1623.1769480600001</v>
      </c>
      <c r="D155" s="84">
        <v>1588.15149079</v>
      </c>
      <c r="E155" s="84">
        <v>158.46529913000001</v>
      </c>
      <c r="F155" s="84">
        <v>158.46529913000001</v>
      </c>
    </row>
    <row r="156" spans="1:6" ht="12.75" customHeight="1" x14ac:dyDescent="0.2">
      <c r="A156" s="83" t="s">
        <v>153</v>
      </c>
      <c r="B156" s="83">
        <v>22</v>
      </c>
      <c r="C156" s="84">
        <v>1665.07103001</v>
      </c>
      <c r="D156" s="84">
        <v>1626.8167685599999</v>
      </c>
      <c r="E156" s="84">
        <v>162.32330942999999</v>
      </c>
      <c r="F156" s="84">
        <v>162.32330942999999</v>
      </c>
    </row>
    <row r="157" spans="1:6" ht="12.75" customHeight="1" x14ac:dyDescent="0.2">
      <c r="A157" s="83" t="s">
        <v>153</v>
      </c>
      <c r="B157" s="83">
        <v>23</v>
      </c>
      <c r="C157" s="84">
        <v>1736.6690717900001</v>
      </c>
      <c r="D157" s="84">
        <v>1698.3964792199999</v>
      </c>
      <c r="E157" s="84">
        <v>169.46551237</v>
      </c>
      <c r="F157" s="84">
        <v>169.46551237</v>
      </c>
    </row>
    <row r="158" spans="1:6" ht="12.75" customHeight="1" x14ac:dyDescent="0.2">
      <c r="A158" s="83" t="s">
        <v>153</v>
      </c>
      <c r="B158" s="83">
        <v>24</v>
      </c>
      <c r="C158" s="84">
        <v>1785.39521857</v>
      </c>
      <c r="D158" s="84">
        <v>1750.1124730900001</v>
      </c>
      <c r="E158" s="84">
        <v>174.62571937000001</v>
      </c>
      <c r="F158" s="84">
        <v>174.62571937000001</v>
      </c>
    </row>
    <row r="159" spans="1:6" ht="12.75" customHeight="1" x14ac:dyDescent="0.2">
      <c r="A159" s="83" t="s">
        <v>154</v>
      </c>
      <c r="B159" s="83">
        <v>1</v>
      </c>
      <c r="C159" s="84">
        <v>1873.52747331</v>
      </c>
      <c r="D159" s="84">
        <v>1831.2025691399999</v>
      </c>
      <c r="E159" s="84">
        <v>182.71686584</v>
      </c>
      <c r="F159" s="84">
        <v>182.71686584</v>
      </c>
    </row>
    <row r="160" spans="1:6" ht="12.75" customHeight="1" x14ac:dyDescent="0.2">
      <c r="A160" s="83" t="s">
        <v>154</v>
      </c>
      <c r="B160" s="83">
        <v>2</v>
      </c>
      <c r="C160" s="84">
        <v>1937.4295876199999</v>
      </c>
      <c r="D160" s="84">
        <v>1895.07906944</v>
      </c>
      <c r="E160" s="84">
        <v>189.09044467999999</v>
      </c>
      <c r="F160" s="84">
        <v>189.09044467999999</v>
      </c>
    </row>
    <row r="161" spans="1:6" ht="12.75" customHeight="1" x14ac:dyDescent="0.2">
      <c r="A161" s="83" t="s">
        <v>154</v>
      </c>
      <c r="B161" s="83">
        <v>3</v>
      </c>
      <c r="C161" s="84">
        <v>2041.20533929</v>
      </c>
      <c r="D161" s="84">
        <v>1998.84638283</v>
      </c>
      <c r="E161" s="84">
        <v>199.44431736999999</v>
      </c>
      <c r="F161" s="84">
        <v>199.44431736999999</v>
      </c>
    </row>
    <row r="162" spans="1:6" ht="12.75" customHeight="1" x14ac:dyDescent="0.2">
      <c r="A162" s="83" t="s">
        <v>154</v>
      </c>
      <c r="B162" s="83">
        <v>4</v>
      </c>
      <c r="C162" s="84">
        <v>1986.4411719100001</v>
      </c>
      <c r="D162" s="84">
        <v>1945.2677958100001</v>
      </c>
      <c r="E162" s="84">
        <v>194.09826136000001</v>
      </c>
      <c r="F162" s="84">
        <v>194.09826136000001</v>
      </c>
    </row>
    <row r="163" spans="1:6" ht="12.75" customHeight="1" x14ac:dyDescent="0.2">
      <c r="A163" s="83" t="s">
        <v>154</v>
      </c>
      <c r="B163" s="83">
        <v>5</v>
      </c>
      <c r="C163" s="84">
        <v>1936.9847853199999</v>
      </c>
      <c r="D163" s="84">
        <v>1896.2339042900001</v>
      </c>
      <c r="E163" s="84">
        <v>189.20567377</v>
      </c>
      <c r="F163" s="84">
        <v>189.20567377</v>
      </c>
    </row>
    <row r="164" spans="1:6" ht="12.75" customHeight="1" x14ac:dyDescent="0.2">
      <c r="A164" s="83" t="s">
        <v>154</v>
      </c>
      <c r="B164" s="83">
        <v>6</v>
      </c>
      <c r="C164" s="84">
        <v>1905.3409103399999</v>
      </c>
      <c r="D164" s="84">
        <v>1864.6168689599999</v>
      </c>
      <c r="E164" s="84">
        <v>186.05093507000001</v>
      </c>
      <c r="F164" s="84">
        <v>186.05093507000001</v>
      </c>
    </row>
    <row r="165" spans="1:6" ht="12.75" customHeight="1" x14ac:dyDescent="0.2">
      <c r="A165" s="83" t="s">
        <v>154</v>
      </c>
      <c r="B165" s="83">
        <v>7</v>
      </c>
      <c r="C165" s="84">
        <v>1876.99693009</v>
      </c>
      <c r="D165" s="84">
        <v>1835.86557406</v>
      </c>
      <c r="E165" s="84">
        <v>183.18213913</v>
      </c>
      <c r="F165" s="84">
        <v>183.18213913</v>
      </c>
    </row>
    <row r="166" spans="1:6" ht="12.75" customHeight="1" x14ac:dyDescent="0.2">
      <c r="A166" s="83" t="s">
        <v>154</v>
      </c>
      <c r="B166" s="83">
        <v>8</v>
      </c>
      <c r="C166" s="84">
        <v>1829.4896269799999</v>
      </c>
      <c r="D166" s="84">
        <v>1787.0720247899999</v>
      </c>
      <c r="E166" s="84">
        <v>178.31353282000001</v>
      </c>
      <c r="F166" s="84">
        <v>178.31353282000001</v>
      </c>
    </row>
    <row r="167" spans="1:6" ht="12.75" customHeight="1" x14ac:dyDescent="0.2">
      <c r="A167" s="83" t="s">
        <v>154</v>
      </c>
      <c r="B167" s="83">
        <v>9</v>
      </c>
      <c r="C167" s="84">
        <v>1704.8328948400001</v>
      </c>
      <c r="D167" s="84">
        <v>1663.26389313</v>
      </c>
      <c r="E167" s="84">
        <v>165.95999304</v>
      </c>
      <c r="F167" s="84">
        <v>165.95999304</v>
      </c>
    </row>
    <row r="168" spans="1:6" ht="12.75" customHeight="1" x14ac:dyDescent="0.2">
      <c r="A168" s="83" t="s">
        <v>154</v>
      </c>
      <c r="B168" s="83">
        <v>10</v>
      </c>
      <c r="C168" s="84">
        <v>1625.3677716100001</v>
      </c>
      <c r="D168" s="84">
        <v>1584.5555389000001</v>
      </c>
      <c r="E168" s="84">
        <v>158.10649608</v>
      </c>
      <c r="F168" s="84">
        <v>158.10649608</v>
      </c>
    </row>
    <row r="169" spans="1:6" ht="12.75" customHeight="1" x14ac:dyDescent="0.2">
      <c r="A169" s="83" t="s">
        <v>154</v>
      </c>
      <c r="B169" s="83">
        <v>11</v>
      </c>
      <c r="C169" s="84">
        <v>1602.49860913</v>
      </c>
      <c r="D169" s="84">
        <v>1561.9710898200001</v>
      </c>
      <c r="E169" s="84">
        <v>155.85302625</v>
      </c>
      <c r="F169" s="84">
        <v>155.85302625</v>
      </c>
    </row>
    <row r="170" spans="1:6" ht="12.75" customHeight="1" x14ac:dyDescent="0.2">
      <c r="A170" s="83" t="s">
        <v>154</v>
      </c>
      <c r="B170" s="83">
        <v>12</v>
      </c>
      <c r="C170" s="84">
        <v>1613.6543098899999</v>
      </c>
      <c r="D170" s="84">
        <v>1572.65205077</v>
      </c>
      <c r="E170" s="84">
        <v>156.91876945999999</v>
      </c>
      <c r="F170" s="84">
        <v>156.91876945999999</v>
      </c>
    </row>
    <row r="171" spans="1:6" ht="12.75" customHeight="1" x14ac:dyDescent="0.2">
      <c r="A171" s="83" t="s">
        <v>154</v>
      </c>
      <c r="B171" s="83">
        <v>13</v>
      </c>
      <c r="C171" s="84">
        <v>1629.62305111</v>
      </c>
      <c r="D171" s="84">
        <v>1588.89492662</v>
      </c>
      <c r="E171" s="84">
        <v>158.53947894000001</v>
      </c>
      <c r="F171" s="84">
        <v>158.53947894000001</v>
      </c>
    </row>
    <row r="172" spans="1:6" ht="12.75" customHeight="1" x14ac:dyDescent="0.2">
      <c r="A172" s="83" t="s">
        <v>154</v>
      </c>
      <c r="B172" s="83">
        <v>14</v>
      </c>
      <c r="C172" s="84">
        <v>1655.54997867</v>
      </c>
      <c r="D172" s="84">
        <v>1614.4596812299999</v>
      </c>
      <c r="E172" s="84">
        <v>161.0903228</v>
      </c>
      <c r="F172" s="84">
        <v>161.0903228</v>
      </c>
    </row>
    <row r="173" spans="1:6" ht="12.75" customHeight="1" x14ac:dyDescent="0.2">
      <c r="A173" s="83" t="s">
        <v>154</v>
      </c>
      <c r="B173" s="83">
        <v>15</v>
      </c>
      <c r="C173" s="84">
        <v>1664.4690392499999</v>
      </c>
      <c r="D173" s="84">
        <v>1623.51594527</v>
      </c>
      <c r="E173" s="84">
        <v>161.99395423000001</v>
      </c>
      <c r="F173" s="84">
        <v>161.99395423000001</v>
      </c>
    </row>
    <row r="174" spans="1:6" ht="12.75" customHeight="1" x14ac:dyDescent="0.2">
      <c r="A174" s="83" t="s">
        <v>154</v>
      </c>
      <c r="B174" s="83">
        <v>16</v>
      </c>
      <c r="C174" s="84">
        <v>1676.03425356</v>
      </c>
      <c r="D174" s="84">
        <v>1635.2075050599999</v>
      </c>
      <c r="E174" s="84">
        <v>163.1605347</v>
      </c>
      <c r="F174" s="84">
        <v>163.1605347</v>
      </c>
    </row>
    <row r="175" spans="1:6" ht="12.75" customHeight="1" x14ac:dyDescent="0.2">
      <c r="A175" s="83" t="s">
        <v>154</v>
      </c>
      <c r="B175" s="83">
        <v>17</v>
      </c>
      <c r="C175" s="84">
        <v>1670.6599256100001</v>
      </c>
      <c r="D175" s="84">
        <v>1629.9583709799999</v>
      </c>
      <c r="E175" s="84">
        <v>162.63677761</v>
      </c>
      <c r="F175" s="84">
        <v>162.63677761</v>
      </c>
    </row>
    <row r="176" spans="1:6" ht="12.75" customHeight="1" x14ac:dyDescent="0.2">
      <c r="A176" s="83" t="s">
        <v>154</v>
      </c>
      <c r="B176" s="83">
        <v>18</v>
      </c>
      <c r="C176" s="84">
        <v>1648.8959677800001</v>
      </c>
      <c r="D176" s="84">
        <v>1608.4066491799999</v>
      </c>
      <c r="E176" s="84">
        <v>160.48635300999999</v>
      </c>
      <c r="F176" s="84">
        <v>160.48635300999999</v>
      </c>
    </row>
    <row r="177" spans="1:6" ht="12.75" customHeight="1" x14ac:dyDescent="0.2">
      <c r="A177" s="83" t="s">
        <v>154</v>
      </c>
      <c r="B177" s="83">
        <v>19</v>
      </c>
      <c r="C177" s="84">
        <v>1654.5200960499999</v>
      </c>
      <c r="D177" s="84">
        <v>1613.8132477700001</v>
      </c>
      <c r="E177" s="84">
        <v>161.02582186000001</v>
      </c>
      <c r="F177" s="84">
        <v>161.02582186000001</v>
      </c>
    </row>
    <row r="178" spans="1:6" ht="12.75" customHeight="1" x14ac:dyDescent="0.2">
      <c r="A178" s="83" t="s">
        <v>154</v>
      </c>
      <c r="B178" s="83">
        <v>20</v>
      </c>
      <c r="C178" s="84">
        <v>1592.60108887</v>
      </c>
      <c r="D178" s="84">
        <v>1551.8009999599999</v>
      </c>
      <c r="E178" s="84">
        <v>154.83825759999999</v>
      </c>
      <c r="F178" s="84">
        <v>154.83825759999999</v>
      </c>
    </row>
    <row r="179" spans="1:6" ht="12.75" customHeight="1" x14ac:dyDescent="0.2">
      <c r="A179" s="83" t="s">
        <v>154</v>
      </c>
      <c r="B179" s="83">
        <v>21</v>
      </c>
      <c r="C179" s="84">
        <v>1589.6634973499999</v>
      </c>
      <c r="D179" s="84">
        <v>1554.74416279</v>
      </c>
      <c r="E179" s="84">
        <v>155.13192554</v>
      </c>
      <c r="F179" s="84">
        <v>155.13192554</v>
      </c>
    </row>
    <row r="180" spans="1:6" ht="12.75" customHeight="1" x14ac:dyDescent="0.2">
      <c r="A180" s="83" t="s">
        <v>154</v>
      </c>
      <c r="B180" s="83">
        <v>22</v>
      </c>
      <c r="C180" s="84">
        <v>1609.10684139</v>
      </c>
      <c r="D180" s="84">
        <v>1567.7093760600001</v>
      </c>
      <c r="E180" s="84">
        <v>156.42559080000001</v>
      </c>
      <c r="F180" s="84">
        <v>156.42559080000001</v>
      </c>
    </row>
    <row r="181" spans="1:6" ht="12.75" customHeight="1" x14ac:dyDescent="0.2">
      <c r="A181" s="83" t="s">
        <v>154</v>
      </c>
      <c r="B181" s="83">
        <v>23</v>
      </c>
      <c r="C181" s="84">
        <v>1679.9971071699999</v>
      </c>
      <c r="D181" s="84">
        <v>1639.1708864699999</v>
      </c>
      <c r="E181" s="84">
        <v>163.55599975999999</v>
      </c>
      <c r="F181" s="84">
        <v>163.55599975999999</v>
      </c>
    </row>
    <row r="182" spans="1:6" ht="12.75" customHeight="1" x14ac:dyDescent="0.2">
      <c r="A182" s="83" t="s">
        <v>154</v>
      </c>
      <c r="B182" s="83">
        <v>24</v>
      </c>
      <c r="C182" s="84">
        <v>1763.57222245</v>
      </c>
      <c r="D182" s="84">
        <v>1722.51818768</v>
      </c>
      <c r="E182" s="84">
        <v>171.87236951</v>
      </c>
      <c r="F182" s="84">
        <v>171.87236951</v>
      </c>
    </row>
    <row r="183" spans="1:6" ht="12.75" customHeight="1" x14ac:dyDescent="0.2">
      <c r="A183" s="83" t="s">
        <v>155</v>
      </c>
      <c r="B183" s="83">
        <v>1</v>
      </c>
      <c r="C183" s="84">
        <v>1753.36768641</v>
      </c>
      <c r="D183" s="84">
        <v>1712.32432088</v>
      </c>
      <c r="E183" s="84">
        <v>170.85522841</v>
      </c>
      <c r="F183" s="84">
        <v>170.85522841</v>
      </c>
    </row>
    <row r="184" spans="1:6" ht="12.75" customHeight="1" x14ac:dyDescent="0.2">
      <c r="A184" s="83" t="s">
        <v>155</v>
      </c>
      <c r="B184" s="83">
        <v>2</v>
      </c>
      <c r="C184" s="84">
        <v>1823.5177728000001</v>
      </c>
      <c r="D184" s="84">
        <v>1782.2656023300001</v>
      </c>
      <c r="E184" s="84">
        <v>177.83394935999999</v>
      </c>
      <c r="F184" s="84">
        <v>177.83394935999999</v>
      </c>
    </row>
    <row r="185" spans="1:6" ht="12.75" customHeight="1" x14ac:dyDescent="0.2">
      <c r="A185" s="83" t="s">
        <v>155</v>
      </c>
      <c r="B185" s="83">
        <v>3</v>
      </c>
      <c r="C185" s="84">
        <v>1884.83713253</v>
      </c>
      <c r="D185" s="84">
        <v>1843.47904713</v>
      </c>
      <c r="E185" s="84">
        <v>183.94180929000001</v>
      </c>
      <c r="F185" s="84">
        <v>183.94180929000001</v>
      </c>
    </row>
    <row r="186" spans="1:6" ht="12.75" customHeight="1" x14ac:dyDescent="0.2">
      <c r="A186" s="83" t="s">
        <v>155</v>
      </c>
      <c r="B186" s="83">
        <v>4</v>
      </c>
      <c r="C186" s="84">
        <v>1860.4878050100001</v>
      </c>
      <c r="D186" s="84">
        <v>1818.9847944400001</v>
      </c>
      <c r="E186" s="84">
        <v>181.49777979999999</v>
      </c>
      <c r="F186" s="84">
        <v>181.49777979999999</v>
      </c>
    </row>
    <row r="187" spans="1:6" ht="12.75" customHeight="1" x14ac:dyDescent="0.2">
      <c r="A187" s="83" t="s">
        <v>155</v>
      </c>
      <c r="B187" s="83">
        <v>5</v>
      </c>
      <c r="C187" s="84">
        <v>1867.2553738700001</v>
      </c>
      <c r="D187" s="84">
        <v>1825.87053601</v>
      </c>
      <c r="E187" s="84">
        <v>182.18483710999999</v>
      </c>
      <c r="F187" s="84">
        <v>182.18483710999999</v>
      </c>
    </row>
    <row r="188" spans="1:6" ht="12.75" customHeight="1" x14ac:dyDescent="0.2">
      <c r="A188" s="83" t="s">
        <v>155</v>
      </c>
      <c r="B188" s="83">
        <v>6</v>
      </c>
      <c r="C188" s="84">
        <v>1843.1769306799999</v>
      </c>
      <c r="D188" s="84">
        <v>1801.6771531500001</v>
      </c>
      <c r="E188" s="84">
        <v>179.77082831999999</v>
      </c>
      <c r="F188" s="84">
        <v>179.77082831999999</v>
      </c>
    </row>
    <row r="189" spans="1:6" ht="12.75" customHeight="1" x14ac:dyDescent="0.2">
      <c r="A189" s="83" t="s">
        <v>155</v>
      </c>
      <c r="B189" s="83">
        <v>7</v>
      </c>
      <c r="C189" s="84">
        <v>1771.2042690200001</v>
      </c>
      <c r="D189" s="84">
        <v>1729.7767464399999</v>
      </c>
      <c r="E189" s="84">
        <v>172.59662642000001</v>
      </c>
      <c r="F189" s="84">
        <v>172.59662642000001</v>
      </c>
    </row>
    <row r="190" spans="1:6" ht="12.75" customHeight="1" x14ac:dyDescent="0.2">
      <c r="A190" s="83" t="s">
        <v>155</v>
      </c>
      <c r="B190" s="83">
        <v>8</v>
      </c>
      <c r="C190" s="84">
        <v>1673.5490877</v>
      </c>
      <c r="D190" s="84">
        <v>1632.8734334400001</v>
      </c>
      <c r="E190" s="84">
        <v>162.92764170999999</v>
      </c>
      <c r="F190" s="84">
        <v>162.92764170999999</v>
      </c>
    </row>
    <row r="191" spans="1:6" ht="12.75" customHeight="1" x14ac:dyDescent="0.2">
      <c r="A191" s="83" t="s">
        <v>155</v>
      </c>
      <c r="B191" s="83">
        <v>9</v>
      </c>
      <c r="C191" s="84">
        <v>1644.5452029400001</v>
      </c>
      <c r="D191" s="84">
        <v>1603.80394002</v>
      </c>
      <c r="E191" s="84">
        <v>160.02709601000001</v>
      </c>
      <c r="F191" s="84">
        <v>160.02709601000001</v>
      </c>
    </row>
    <row r="192" spans="1:6" ht="12.75" customHeight="1" x14ac:dyDescent="0.2">
      <c r="A192" s="83" t="s">
        <v>155</v>
      </c>
      <c r="B192" s="83">
        <v>10</v>
      </c>
      <c r="C192" s="84">
        <v>1598.55846178</v>
      </c>
      <c r="D192" s="84">
        <v>1558.12717681</v>
      </c>
      <c r="E192" s="84">
        <v>155.46948171</v>
      </c>
      <c r="F192" s="84">
        <v>155.46948171</v>
      </c>
    </row>
    <row r="193" spans="1:6" ht="12.75" customHeight="1" x14ac:dyDescent="0.2">
      <c r="A193" s="83" t="s">
        <v>155</v>
      </c>
      <c r="B193" s="83">
        <v>11</v>
      </c>
      <c r="C193" s="84">
        <v>1592.5415349800001</v>
      </c>
      <c r="D193" s="84">
        <v>1552.3043365200001</v>
      </c>
      <c r="E193" s="84">
        <v>154.88848038</v>
      </c>
      <c r="F193" s="84">
        <v>154.88848038</v>
      </c>
    </row>
    <row r="194" spans="1:6" ht="12.75" customHeight="1" x14ac:dyDescent="0.2">
      <c r="A194" s="83" t="s">
        <v>155</v>
      </c>
      <c r="B194" s="83">
        <v>12</v>
      </c>
      <c r="C194" s="84">
        <v>1650.23180355</v>
      </c>
      <c r="D194" s="84">
        <v>1609.84305058</v>
      </c>
      <c r="E194" s="84">
        <v>160.62967673</v>
      </c>
      <c r="F194" s="84">
        <v>160.62967673</v>
      </c>
    </row>
    <row r="195" spans="1:6" ht="12.75" customHeight="1" x14ac:dyDescent="0.2">
      <c r="A195" s="83" t="s">
        <v>155</v>
      </c>
      <c r="B195" s="83">
        <v>13</v>
      </c>
      <c r="C195" s="84">
        <v>1654.3370383700001</v>
      </c>
      <c r="D195" s="84">
        <v>1613.4200100200001</v>
      </c>
      <c r="E195" s="84">
        <v>160.98658470999999</v>
      </c>
      <c r="F195" s="84">
        <v>160.98658470999999</v>
      </c>
    </row>
    <row r="196" spans="1:6" ht="12.75" customHeight="1" x14ac:dyDescent="0.2">
      <c r="A196" s="83" t="s">
        <v>155</v>
      </c>
      <c r="B196" s="83">
        <v>14</v>
      </c>
      <c r="C196" s="84">
        <v>1644.3106904900001</v>
      </c>
      <c r="D196" s="84">
        <v>1603.73377942</v>
      </c>
      <c r="E196" s="84">
        <v>160.02009541000001</v>
      </c>
      <c r="F196" s="84">
        <v>160.02009541000001</v>
      </c>
    </row>
    <row r="197" spans="1:6" ht="12.75" customHeight="1" x14ac:dyDescent="0.2">
      <c r="A197" s="83" t="s">
        <v>155</v>
      </c>
      <c r="B197" s="83">
        <v>15</v>
      </c>
      <c r="C197" s="84">
        <v>1645.1368947399999</v>
      </c>
      <c r="D197" s="84">
        <v>1604.73257313</v>
      </c>
      <c r="E197" s="84">
        <v>160.11975476000001</v>
      </c>
      <c r="F197" s="84">
        <v>160.11975476000001</v>
      </c>
    </row>
    <row r="198" spans="1:6" ht="12.75" customHeight="1" x14ac:dyDescent="0.2">
      <c r="A198" s="83" t="s">
        <v>155</v>
      </c>
      <c r="B198" s="83">
        <v>16</v>
      </c>
      <c r="C198" s="84">
        <v>1677.22646113</v>
      </c>
      <c r="D198" s="84">
        <v>1636.64469607</v>
      </c>
      <c r="E198" s="84">
        <v>163.30393720999999</v>
      </c>
      <c r="F198" s="84">
        <v>163.30393720999999</v>
      </c>
    </row>
    <row r="199" spans="1:6" ht="12.75" customHeight="1" x14ac:dyDescent="0.2">
      <c r="A199" s="83" t="s">
        <v>155</v>
      </c>
      <c r="B199" s="83">
        <v>17</v>
      </c>
      <c r="C199" s="84">
        <v>1661.6027498200001</v>
      </c>
      <c r="D199" s="84">
        <v>1621.1269466199999</v>
      </c>
      <c r="E199" s="84">
        <v>161.75558063</v>
      </c>
      <c r="F199" s="84">
        <v>161.75558063</v>
      </c>
    </row>
    <row r="200" spans="1:6" ht="12.75" customHeight="1" x14ac:dyDescent="0.2">
      <c r="A200" s="83" t="s">
        <v>155</v>
      </c>
      <c r="B200" s="83">
        <v>18</v>
      </c>
      <c r="C200" s="84">
        <v>1622.8254831199999</v>
      </c>
      <c r="D200" s="84">
        <v>1581.8449187000001</v>
      </c>
      <c r="E200" s="84">
        <v>157.83603117999999</v>
      </c>
      <c r="F200" s="84">
        <v>157.83603117999999</v>
      </c>
    </row>
    <row r="201" spans="1:6" ht="12.75" customHeight="1" x14ac:dyDescent="0.2">
      <c r="A201" s="83" t="s">
        <v>155</v>
      </c>
      <c r="B201" s="83">
        <v>19</v>
      </c>
      <c r="C201" s="84">
        <v>1593.8693002</v>
      </c>
      <c r="D201" s="84">
        <v>1552.4481347999999</v>
      </c>
      <c r="E201" s="84">
        <v>154.90282852999999</v>
      </c>
      <c r="F201" s="84">
        <v>154.90282852999999</v>
      </c>
    </row>
    <row r="202" spans="1:6" ht="12.75" customHeight="1" x14ac:dyDescent="0.2">
      <c r="A202" s="83" t="s">
        <v>155</v>
      </c>
      <c r="B202" s="83">
        <v>20</v>
      </c>
      <c r="C202" s="84">
        <v>1526.4004317199999</v>
      </c>
      <c r="D202" s="84">
        <v>1485.8668246899999</v>
      </c>
      <c r="E202" s="84">
        <v>148.25936454999999</v>
      </c>
      <c r="F202" s="84">
        <v>148.25936454999999</v>
      </c>
    </row>
    <row r="203" spans="1:6" ht="12.75" customHeight="1" x14ac:dyDescent="0.2">
      <c r="A203" s="83" t="s">
        <v>155</v>
      </c>
      <c r="B203" s="83">
        <v>21</v>
      </c>
      <c r="C203" s="84">
        <v>1541.9371620100001</v>
      </c>
      <c r="D203" s="84">
        <v>1500.8055849499999</v>
      </c>
      <c r="E203" s="84">
        <v>149.74994975999999</v>
      </c>
      <c r="F203" s="84">
        <v>149.74994975999999</v>
      </c>
    </row>
    <row r="204" spans="1:6" ht="12.75" customHeight="1" x14ac:dyDescent="0.2">
      <c r="A204" s="83" t="s">
        <v>155</v>
      </c>
      <c r="B204" s="83">
        <v>22</v>
      </c>
      <c r="C204" s="84">
        <v>1567.9227823399999</v>
      </c>
      <c r="D204" s="84">
        <v>1526.6463398599999</v>
      </c>
      <c r="E204" s="84">
        <v>152.32833285000001</v>
      </c>
      <c r="F204" s="84">
        <v>152.32833285000001</v>
      </c>
    </row>
    <row r="205" spans="1:6" ht="12.75" customHeight="1" x14ac:dyDescent="0.2">
      <c r="A205" s="83" t="s">
        <v>155</v>
      </c>
      <c r="B205" s="83">
        <v>23</v>
      </c>
      <c r="C205" s="84">
        <v>1646.35362259</v>
      </c>
      <c r="D205" s="84">
        <v>1604.8516004099999</v>
      </c>
      <c r="E205" s="84">
        <v>160.13163126000001</v>
      </c>
      <c r="F205" s="84">
        <v>160.13163126000001</v>
      </c>
    </row>
    <row r="206" spans="1:6" ht="12.75" customHeight="1" x14ac:dyDescent="0.2">
      <c r="A206" s="83" t="s">
        <v>155</v>
      </c>
      <c r="B206" s="83">
        <v>24</v>
      </c>
      <c r="C206" s="84">
        <v>1687.61850392</v>
      </c>
      <c r="D206" s="84">
        <v>1646.7773482499999</v>
      </c>
      <c r="E206" s="84">
        <v>164.31497032999999</v>
      </c>
      <c r="F206" s="84">
        <v>164.31497032999999</v>
      </c>
    </row>
    <row r="207" spans="1:6" ht="12.75" customHeight="1" x14ac:dyDescent="0.2">
      <c r="A207" s="83" t="s">
        <v>156</v>
      </c>
      <c r="B207" s="83">
        <v>1</v>
      </c>
      <c r="C207" s="84">
        <v>1799.53494237</v>
      </c>
      <c r="D207" s="84">
        <v>1758.15622132</v>
      </c>
      <c r="E207" s="84">
        <v>175.42832225999999</v>
      </c>
      <c r="F207" s="84">
        <v>175.42832225999999</v>
      </c>
    </row>
    <row r="208" spans="1:6" ht="12.75" customHeight="1" x14ac:dyDescent="0.2">
      <c r="A208" s="83" t="s">
        <v>156</v>
      </c>
      <c r="B208" s="83">
        <v>2</v>
      </c>
      <c r="C208" s="84">
        <v>1859.2725378600001</v>
      </c>
      <c r="D208" s="84">
        <v>1817.63807008</v>
      </c>
      <c r="E208" s="84">
        <v>181.36340403</v>
      </c>
      <c r="F208" s="84">
        <v>181.36340403</v>
      </c>
    </row>
    <row r="209" spans="1:6" ht="12.75" customHeight="1" x14ac:dyDescent="0.2">
      <c r="A209" s="83" t="s">
        <v>156</v>
      </c>
      <c r="B209" s="83">
        <v>3</v>
      </c>
      <c r="C209" s="84">
        <v>1883.9446757400001</v>
      </c>
      <c r="D209" s="84">
        <v>1842.2636474799999</v>
      </c>
      <c r="E209" s="84">
        <v>183.82053705999999</v>
      </c>
      <c r="F209" s="84">
        <v>183.82053705999999</v>
      </c>
    </row>
    <row r="210" spans="1:6" ht="12.75" customHeight="1" x14ac:dyDescent="0.2">
      <c r="A210" s="83" t="s">
        <v>156</v>
      </c>
      <c r="B210" s="83">
        <v>4</v>
      </c>
      <c r="C210" s="84">
        <v>1876.3114455800001</v>
      </c>
      <c r="D210" s="84">
        <v>1834.64609096</v>
      </c>
      <c r="E210" s="84">
        <v>183.06045946</v>
      </c>
      <c r="F210" s="84">
        <v>183.06045946</v>
      </c>
    </row>
    <row r="211" spans="1:6" ht="12.75" customHeight="1" x14ac:dyDescent="0.2">
      <c r="A211" s="83" t="s">
        <v>156</v>
      </c>
      <c r="B211" s="83">
        <v>5</v>
      </c>
      <c r="C211" s="84">
        <v>1875.2469637500001</v>
      </c>
      <c r="D211" s="84">
        <v>1833.4496926300001</v>
      </c>
      <c r="E211" s="84">
        <v>182.94108317999999</v>
      </c>
      <c r="F211" s="84">
        <v>182.94108317999999</v>
      </c>
    </row>
    <row r="212" spans="1:6" ht="12.75" customHeight="1" x14ac:dyDescent="0.2">
      <c r="A212" s="83" t="s">
        <v>156</v>
      </c>
      <c r="B212" s="83">
        <v>6</v>
      </c>
      <c r="C212" s="84">
        <v>1852.4139616099999</v>
      </c>
      <c r="D212" s="84">
        <v>1810.9200032799999</v>
      </c>
      <c r="E212" s="84">
        <v>180.69307724999999</v>
      </c>
      <c r="F212" s="84">
        <v>180.69307724999999</v>
      </c>
    </row>
    <row r="213" spans="1:6" ht="12.75" customHeight="1" x14ac:dyDescent="0.2">
      <c r="A213" s="83" t="s">
        <v>156</v>
      </c>
      <c r="B213" s="83">
        <v>7</v>
      </c>
      <c r="C213" s="84">
        <v>1780.4935715399999</v>
      </c>
      <c r="D213" s="84">
        <v>1739.37459055</v>
      </c>
      <c r="E213" s="84">
        <v>173.55429654</v>
      </c>
      <c r="F213" s="84">
        <v>173.55429654</v>
      </c>
    </row>
    <row r="214" spans="1:6" ht="12.75" customHeight="1" x14ac:dyDescent="0.2">
      <c r="A214" s="83" t="s">
        <v>156</v>
      </c>
      <c r="B214" s="83">
        <v>8</v>
      </c>
      <c r="C214" s="84">
        <v>1645.39422483</v>
      </c>
      <c r="D214" s="84">
        <v>1604.8301571</v>
      </c>
      <c r="E214" s="84">
        <v>160.12949166000001</v>
      </c>
      <c r="F214" s="84">
        <v>160.12949166000001</v>
      </c>
    </row>
    <row r="215" spans="1:6" ht="12.75" customHeight="1" x14ac:dyDescent="0.2">
      <c r="A215" s="83" t="s">
        <v>156</v>
      </c>
      <c r="B215" s="83">
        <v>9</v>
      </c>
      <c r="C215" s="84">
        <v>1606.3254536899999</v>
      </c>
      <c r="D215" s="84">
        <v>1565.42200441</v>
      </c>
      <c r="E215" s="84">
        <v>156.19735750999999</v>
      </c>
      <c r="F215" s="84">
        <v>156.19735750999999</v>
      </c>
    </row>
    <row r="216" spans="1:6" ht="12.75" customHeight="1" x14ac:dyDescent="0.2">
      <c r="A216" s="83" t="s">
        <v>156</v>
      </c>
      <c r="B216" s="83">
        <v>10</v>
      </c>
      <c r="C216" s="84">
        <v>1627.0408091500001</v>
      </c>
      <c r="D216" s="84">
        <v>1585.70156606</v>
      </c>
      <c r="E216" s="84">
        <v>158.22084634000001</v>
      </c>
      <c r="F216" s="84">
        <v>158.22084634000001</v>
      </c>
    </row>
    <row r="217" spans="1:6" ht="12.75" customHeight="1" x14ac:dyDescent="0.2">
      <c r="A217" s="83" t="s">
        <v>156</v>
      </c>
      <c r="B217" s="83">
        <v>11</v>
      </c>
      <c r="C217" s="84">
        <v>1577.09484071</v>
      </c>
      <c r="D217" s="84">
        <v>1535.98663827</v>
      </c>
      <c r="E217" s="84">
        <v>153.26030514000001</v>
      </c>
      <c r="F217" s="84">
        <v>153.26030514000001</v>
      </c>
    </row>
    <row r="218" spans="1:6" ht="12.75" customHeight="1" x14ac:dyDescent="0.2">
      <c r="A218" s="83" t="s">
        <v>156</v>
      </c>
      <c r="B218" s="83">
        <v>12</v>
      </c>
      <c r="C218" s="84">
        <v>1594.0315829199999</v>
      </c>
      <c r="D218" s="84">
        <v>1553.2309123800001</v>
      </c>
      <c r="E218" s="84">
        <v>154.98093385000001</v>
      </c>
      <c r="F218" s="84">
        <v>154.98093385000001</v>
      </c>
    </row>
    <row r="219" spans="1:6" ht="12.75" customHeight="1" x14ac:dyDescent="0.2">
      <c r="A219" s="83" t="s">
        <v>156</v>
      </c>
      <c r="B219" s="83">
        <v>13</v>
      </c>
      <c r="C219" s="84">
        <v>1623.3285453200001</v>
      </c>
      <c r="D219" s="84">
        <v>1581.6897640699999</v>
      </c>
      <c r="E219" s="84">
        <v>157.82054989</v>
      </c>
      <c r="F219" s="84">
        <v>157.82054989</v>
      </c>
    </row>
    <row r="220" spans="1:6" ht="12.75" customHeight="1" x14ac:dyDescent="0.2">
      <c r="A220" s="83" t="s">
        <v>156</v>
      </c>
      <c r="B220" s="83">
        <v>14</v>
      </c>
      <c r="C220" s="84">
        <v>1594.28313873</v>
      </c>
      <c r="D220" s="84">
        <v>1553.3070092400001</v>
      </c>
      <c r="E220" s="84">
        <v>154.98852678</v>
      </c>
      <c r="F220" s="84">
        <v>154.98852678</v>
      </c>
    </row>
    <row r="221" spans="1:6" ht="12.75" customHeight="1" x14ac:dyDescent="0.2">
      <c r="A221" s="83" t="s">
        <v>156</v>
      </c>
      <c r="B221" s="83">
        <v>15</v>
      </c>
      <c r="C221" s="84">
        <v>1604.7236085899999</v>
      </c>
      <c r="D221" s="84">
        <v>1564.0259433799999</v>
      </c>
      <c r="E221" s="84">
        <v>156.05805894</v>
      </c>
      <c r="F221" s="84">
        <v>156.05805894</v>
      </c>
    </row>
    <row r="222" spans="1:6" ht="12.75" customHeight="1" x14ac:dyDescent="0.2">
      <c r="A222" s="83" t="s">
        <v>156</v>
      </c>
      <c r="B222" s="83">
        <v>16</v>
      </c>
      <c r="C222" s="84">
        <v>1635.64656171</v>
      </c>
      <c r="D222" s="84">
        <v>1594.0225739699999</v>
      </c>
      <c r="E222" s="84">
        <v>159.05111411999999</v>
      </c>
      <c r="F222" s="84">
        <v>159.05111411999999</v>
      </c>
    </row>
    <row r="223" spans="1:6" ht="12.75" customHeight="1" x14ac:dyDescent="0.2">
      <c r="A223" s="83" t="s">
        <v>156</v>
      </c>
      <c r="B223" s="83">
        <v>17</v>
      </c>
      <c r="C223" s="84">
        <v>1628.40780524</v>
      </c>
      <c r="D223" s="84">
        <v>1587.7679894099999</v>
      </c>
      <c r="E223" s="84">
        <v>158.42703347</v>
      </c>
      <c r="F223" s="84">
        <v>158.42703347</v>
      </c>
    </row>
    <row r="224" spans="1:6" ht="12.75" customHeight="1" x14ac:dyDescent="0.2">
      <c r="A224" s="83" t="s">
        <v>156</v>
      </c>
      <c r="B224" s="83">
        <v>18</v>
      </c>
      <c r="C224" s="84">
        <v>1608.7994901</v>
      </c>
      <c r="D224" s="84">
        <v>1568.3627139</v>
      </c>
      <c r="E224" s="84">
        <v>156.49078066000001</v>
      </c>
      <c r="F224" s="84">
        <v>156.49078066000001</v>
      </c>
    </row>
    <row r="225" spans="1:6" ht="12.75" customHeight="1" x14ac:dyDescent="0.2">
      <c r="A225" s="83" t="s">
        <v>156</v>
      </c>
      <c r="B225" s="83">
        <v>19</v>
      </c>
      <c r="C225" s="84">
        <v>1592.6104059700001</v>
      </c>
      <c r="D225" s="84">
        <v>1551.6153597699999</v>
      </c>
      <c r="E225" s="84">
        <v>154.81973447999999</v>
      </c>
      <c r="F225" s="84">
        <v>154.81973447999999</v>
      </c>
    </row>
    <row r="226" spans="1:6" ht="12.75" customHeight="1" x14ac:dyDescent="0.2">
      <c r="A226" s="83" t="s">
        <v>156</v>
      </c>
      <c r="B226" s="83">
        <v>20</v>
      </c>
      <c r="C226" s="84">
        <v>1567.97318161</v>
      </c>
      <c r="D226" s="84">
        <v>1526.63231716</v>
      </c>
      <c r="E226" s="84">
        <v>152.32693366999999</v>
      </c>
      <c r="F226" s="84">
        <v>152.32693366999999</v>
      </c>
    </row>
    <row r="227" spans="1:6" ht="12.75" customHeight="1" x14ac:dyDescent="0.2">
      <c r="A227" s="83" t="s">
        <v>156</v>
      </c>
      <c r="B227" s="83">
        <v>21</v>
      </c>
      <c r="C227" s="84">
        <v>1567.91736494</v>
      </c>
      <c r="D227" s="84">
        <v>1525.2724594199999</v>
      </c>
      <c r="E227" s="84">
        <v>152.19124746</v>
      </c>
      <c r="F227" s="84">
        <v>152.19124746</v>
      </c>
    </row>
    <row r="228" spans="1:6" ht="12.75" customHeight="1" x14ac:dyDescent="0.2">
      <c r="A228" s="83" t="s">
        <v>156</v>
      </c>
      <c r="B228" s="83">
        <v>22</v>
      </c>
      <c r="C228" s="84">
        <v>1599.5192992699999</v>
      </c>
      <c r="D228" s="84">
        <v>1556.73640043</v>
      </c>
      <c r="E228" s="84">
        <v>155.33071043999999</v>
      </c>
      <c r="F228" s="84">
        <v>155.33071043999999</v>
      </c>
    </row>
    <row r="229" spans="1:6" ht="12.75" customHeight="1" x14ac:dyDescent="0.2">
      <c r="A229" s="83" t="s">
        <v>156</v>
      </c>
      <c r="B229" s="83">
        <v>23</v>
      </c>
      <c r="C229" s="84">
        <v>1663.5508861799999</v>
      </c>
      <c r="D229" s="84">
        <v>1621.662503</v>
      </c>
      <c r="E229" s="84">
        <v>161.80901829000001</v>
      </c>
      <c r="F229" s="84">
        <v>161.80901829000001</v>
      </c>
    </row>
    <row r="230" spans="1:6" ht="12.75" customHeight="1" x14ac:dyDescent="0.2">
      <c r="A230" s="83" t="s">
        <v>156</v>
      </c>
      <c r="B230" s="83">
        <v>24</v>
      </c>
      <c r="C230" s="84">
        <v>1726.37827361</v>
      </c>
      <c r="D230" s="84">
        <v>1684.6592285900001</v>
      </c>
      <c r="E230" s="84">
        <v>168.09481346000001</v>
      </c>
      <c r="F230" s="84">
        <v>168.09481346000001</v>
      </c>
    </row>
    <row r="231" spans="1:6" ht="12.75" customHeight="1" x14ac:dyDescent="0.2">
      <c r="A231" s="83" t="s">
        <v>157</v>
      </c>
      <c r="B231" s="83">
        <v>1</v>
      </c>
      <c r="C231" s="84">
        <v>1763.2521422499999</v>
      </c>
      <c r="D231" s="84">
        <v>1727.52922276</v>
      </c>
      <c r="E231" s="84">
        <v>172.37236915</v>
      </c>
      <c r="F231" s="84">
        <v>172.37236915</v>
      </c>
    </row>
    <row r="232" spans="1:6" ht="12.75" customHeight="1" x14ac:dyDescent="0.2">
      <c r="A232" s="83" t="s">
        <v>157</v>
      </c>
      <c r="B232" s="83">
        <v>2</v>
      </c>
      <c r="C232" s="84">
        <v>1850.5699588699999</v>
      </c>
      <c r="D232" s="84">
        <v>1815.7622555400001</v>
      </c>
      <c r="E232" s="84">
        <v>181.17623578999999</v>
      </c>
      <c r="F232" s="84">
        <v>181.17623578999999</v>
      </c>
    </row>
    <row r="233" spans="1:6" ht="12.75" customHeight="1" x14ac:dyDescent="0.2">
      <c r="A233" s="83" t="s">
        <v>157</v>
      </c>
      <c r="B233" s="83">
        <v>3</v>
      </c>
      <c r="C233" s="84">
        <v>1897.04501222</v>
      </c>
      <c r="D233" s="84">
        <v>1858.8261241099999</v>
      </c>
      <c r="E233" s="84">
        <v>185.47313621999999</v>
      </c>
      <c r="F233" s="84">
        <v>185.47313621999999</v>
      </c>
    </row>
    <row r="234" spans="1:6" ht="12.75" customHeight="1" x14ac:dyDescent="0.2">
      <c r="A234" s="83" t="s">
        <v>157</v>
      </c>
      <c r="B234" s="83">
        <v>4</v>
      </c>
      <c r="C234" s="84">
        <v>1929.23607522</v>
      </c>
      <c r="D234" s="84">
        <v>1884.15721622</v>
      </c>
      <c r="E234" s="84">
        <v>188.00066530000001</v>
      </c>
      <c r="F234" s="84">
        <v>188.00066530000001</v>
      </c>
    </row>
    <row r="235" spans="1:6" ht="12.75" customHeight="1" x14ac:dyDescent="0.2">
      <c r="A235" s="83" t="s">
        <v>157</v>
      </c>
      <c r="B235" s="83">
        <v>5</v>
      </c>
      <c r="C235" s="84">
        <v>1914.04861368</v>
      </c>
      <c r="D235" s="84">
        <v>1875.21550652</v>
      </c>
      <c r="E235" s="84">
        <v>187.10846408</v>
      </c>
      <c r="F235" s="84">
        <v>187.10846408</v>
      </c>
    </row>
    <row r="236" spans="1:6" ht="12.75" customHeight="1" x14ac:dyDescent="0.2">
      <c r="A236" s="83" t="s">
        <v>157</v>
      </c>
      <c r="B236" s="83">
        <v>6</v>
      </c>
      <c r="C236" s="84">
        <v>1879.0930344799999</v>
      </c>
      <c r="D236" s="84">
        <v>1836.4112496499999</v>
      </c>
      <c r="E236" s="84">
        <v>183.23658649000001</v>
      </c>
      <c r="F236" s="84">
        <v>183.23658649000001</v>
      </c>
    </row>
    <row r="237" spans="1:6" ht="12.75" customHeight="1" x14ac:dyDescent="0.2">
      <c r="A237" s="83" t="s">
        <v>157</v>
      </c>
      <c r="B237" s="83">
        <v>7</v>
      </c>
      <c r="C237" s="84">
        <v>1804.8973243200001</v>
      </c>
      <c r="D237" s="84">
        <v>1762.45579746</v>
      </c>
      <c r="E237" s="84">
        <v>175.85733273</v>
      </c>
      <c r="F237" s="84">
        <v>175.85733273</v>
      </c>
    </row>
    <row r="238" spans="1:6" ht="12.75" customHeight="1" x14ac:dyDescent="0.2">
      <c r="A238" s="83" t="s">
        <v>157</v>
      </c>
      <c r="B238" s="83">
        <v>8</v>
      </c>
      <c r="C238" s="84">
        <v>1772.6282956099999</v>
      </c>
      <c r="D238" s="84">
        <v>1732.7695918500001</v>
      </c>
      <c r="E238" s="84">
        <v>172.89525166999999</v>
      </c>
      <c r="F238" s="84">
        <v>172.89525166999999</v>
      </c>
    </row>
    <row r="239" spans="1:6" ht="12.75" customHeight="1" x14ac:dyDescent="0.2">
      <c r="A239" s="83" t="s">
        <v>157</v>
      </c>
      <c r="B239" s="83">
        <v>9</v>
      </c>
      <c r="C239" s="84">
        <v>1680.51593323</v>
      </c>
      <c r="D239" s="84">
        <v>1636.5999685899999</v>
      </c>
      <c r="E239" s="84">
        <v>163.29947430999999</v>
      </c>
      <c r="F239" s="84">
        <v>163.29947430999999</v>
      </c>
    </row>
    <row r="240" spans="1:6" ht="12.75" customHeight="1" x14ac:dyDescent="0.2">
      <c r="A240" s="83" t="s">
        <v>157</v>
      </c>
      <c r="B240" s="83">
        <v>10</v>
      </c>
      <c r="C240" s="84">
        <v>1669.8200711</v>
      </c>
      <c r="D240" s="84">
        <v>1626.7605522599999</v>
      </c>
      <c r="E240" s="84">
        <v>162.31770018</v>
      </c>
      <c r="F240" s="84">
        <v>162.31770018</v>
      </c>
    </row>
    <row r="241" spans="1:6" ht="12.75" customHeight="1" x14ac:dyDescent="0.2">
      <c r="A241" s="83" t="s">
        <v>157</v>
      </c>
      <c r="B241" s="83">
        <v>11</v>
      </c>
      <c r="C241" s="84">
        <v>1652.8961219400001</v>
      </c>
      <c r="D241" s="84">
        <v>1611.11635387</v>
      </c>
      <c r="E241" s="84">
        <v>160.75672656</v>
      </c>
      <c r="F241" s="84">
        <v>160.75672656</v>
      </c>
    </row>
    <row r="242" spans="1:6" ht="12.75" customHeight="1" x14ac:dyDescent="0.2">
      <c r="A242" s="83" t="s">
        <v>157</v>
      </c>
      <c r="B242" s="83">
        <v>12</v>
      </c>
      <c r="C242" s="84">
        <v>1673.85595534</v>
      </c>
      <c r="D242" s="84">
        <v>1632.4286613500001</v>
      </c>
      <c r="E242" s="84">
        <v>162.88326247000001</v>
      </c>
      <c r="F242" s="84">
        <v>162.88326247000001</v>
      </c>
    </row>
    <row r="243" spans="1:6" ht="12.75" customHeight="1" x14ac:dyDescent="0.2">
      <c r="A243" s="83" t="s">
        <v>157</v>
      </c>
      <c r="B243" s="83">
        <v>13</v>
      </c>
      <c r="C243" s="84">
        <v>1702.8164277799999</v>
      </c>
      <c r="D243" s="84">
        <v>1661.6065991</v>
      </c>
      <c r="E243" s="84">
        <v>165.79462871000001</v>
      </c>
      <c r="F243" s="84">
        <v>165.79462871000001</v>
      </c>
    </row>
    <row r="244" spans="1:6" ht="12.75" customHeight="1" x14ac:dyDescent="0.2">
      <c r="A244" s="83" t="s">
        <v>157</v>
      </c>
      <c r="B244" s="83">
        <v>14</v>
      </c>
      <c r="C244" s="84">
        <v>1695.6489495599999</v>
      </c>
      <c r="D244" s="84">
        <v>1654.10203626</v>
      </c>
      <c r="E244" s="84">
        <v>165.04582558999999</v>
      </c>
      <c r="F244" s="84">
        <v>165.04582558999999</v>
      </c>
    </row>
    <row r="245" spans="1:6" ht="12.75" customHeight="1" x14ac:dyDescent="0.2">
      <c r="A245" s="83" t="s">
        <v>157</v>
      </c>
      <c r="B245" s="83">
        <v>15</v>
      </c>
      <c r="C245" s="84">
        <v>1685.4415336500001</v>
      </c>
      <c r="D245" s="84">
        <v>1642.38032946</v>
      </c>
      <c r="E245" s="84">
        <v>163.87623705999999</v>
      </c>
      <c r="F245" s="84">
        <v>163.87623705999999</v>
      </c>
    </row>
    <row r="246" spans="1:6" ht="12.75" customHeight="1" x14ac:dyDescent="0.2">
      <c r="A246" s="83" t="s">
        <v>157</v>
      </c>
      <c r="B246" s="83">
        <v>16</v>
      </c>
      <c r="C246" s="84">
        <v>1720.1393072400001</v>
      </c>
      <c r="D246" s="84">
        <v>1675.9756881000001</v>
      </c>
      <c r="E246" s="84">
        <v>167.22837228</v>
      </c>
      <c r="F246" s="84">
        <v>167.22837228</v>
      </c>
    </row>
    <row r="247" spans="1:6" ht="12.75" customHeight="1" x14ac:dyDescent="0.2">
      <c r="A247" s="83" t="s">
        <v>157</v>
      </c>
      <c r="B247" s="83">
        <v>17</v>
      </c>
      <c r="C247" s="84">
        <v>1714.4241006699999</v>
      </c>
      <c r="D247" s="84">
        <v>1671.21148363</v>
      </c>
      <c r="E247" s="84">
        <v>166.75300132999999</v>
      </c>
      <c r="F247" s="84">
        <v>166.75300132999999</v>
      </c>
    </row>
    <row r="248" spans="1:6" ht="12.75" customHeight="1" x14ac:dyDescent="0.2">
      <c r="A248" s="83" t="s">
        <v>157</v>
      </c>
      <c r="B248" s="83">
        <v>18</v>
      </c>
      <c r="C248" s="84">
        <v>1695.9470296500001</v>
      </c>
      <c r="D248" s="84">
        <v>1653.9929645100001</v>
      </c>
      <c r="E248" s="84">
        <v>165.03494244000001</v>
      </c>
      <c r="F248" s="84">
        <v>165.03494244000001</v>
      </c>
    </row>
    <row r="249" spans="1:6" ht="12.75" customHeight="1" x14ac:dyDescent="0.2">
      <c r="A249" s="83" t="s">
        <v>157</v>
      </c>
      <c r="B249" s="83">
        <v>19</v>
      </c>
      <c r="C249" s="84">
        <v>1694.2142093699999</v>
      </c>
      <c r="D249" s="84">
        <v>1652.1495870599999</v>
      </c>
      <c r="E249" s="84">
        <v>164.85101076999999</v>
      </c>
      <c r="F249" s="84">
        <v>164.85101076999999</v>
      </c>
    </row>
    <row r="250" spans="1:6" ht="12.75" customHeight="1" x14ac:dyDescent="0.2">
      <c r="A250" s="83" t="s">
        <v>157</v>
      </c>
      <c r="B250" s="83">
        <v>20</v>
      </c>
      <c r="C250" s="84">
        <v>1694.88474621</v>
      </c>
      <c r="D250" s="84">
        <v>1653.91119478</v>
      </c>
      <c r="E250" s="84">
        <v>165.02678348000001</v>
      </c>
      <c r="F250" s="84">
        <v>165.02678348000001</v>
      </c>
    </row>
    <row r="251" spans="1:6" ht="12.75" customHeight="1" x14ac:dyDescent="0.2">
      <c r="A251" s="83" t="s">
        <v>157</v>
      </c>
      <c r="B251" s="83">
        <v>21</v>
      </c>
      <c r="C251" s="84">
        <v>1709.0058554</v>
      </c>
      <c r="D251" s="84">
        <v>1667.4934244599999</v>
      </c>
      <c r="E251" s="84">
        <v>166.38201445999999</v>
      </c>
      <c r="F251" s="84">
        <v>166.38201445999999</v>
      </c>
    </row>
    <row r="252" spans="1:6" ht="12.75" customHeight="1" x14ac:dyDescent="0.2">
      <c r="A252" s="83" t="s">
        <v>157</v>
      </c>
      <c r="B252" s="83">
        <v>22</v>
      </c>
      <c r="C252" s="84">
        <v>1729.4882224400001</v>
      </c>
      <c r="D252" s="84">
        <v>1687.30488055</v>
      </c>
      <c r="E252" s="84">
        <v>168.35879585000001</v>
      </c>
      <c r="F252" s="84">
        <v>168.35879585000001</v>
      </c>
    </row>
    <row r="253" spans="1:6" ht="12.75" customHeight="1" x14ac:dyDescent="0.2">
      <c r="A253" s="83" t="s">
        <v>157</v>
      </c>
      <c r="B253" s="83">
        <v>23</v>
      </c>
      <c r="C253" s="84">
        <v>1806.5561625400001</v>
      </c>
      <c r="D253" s="84">
        <v>1762.1254015899999</v>
      </c>
      <c r="E253" s="84">
        <v>175.82436593</v>
      </c>
      <c r="F253" s="84">
        <v>175.82436593</v>
      </c>
    </row>
    <row r="254" spans="1:6" ht="12.75" customHeight="1" x14ac:dyDescent="0.2">
      <c r="A254" s="83" t="s">
        <v>157</v>
      </c>
      <c r="B254" s="83">
        <v>24</v>
      </c>
      <c r="C254" s="84">
        <v>1859.7523457499999</v>
      </c>
      <c r="D254" s="84">
        <v>1818.9756160699999</v>
      </c>
      <c r="E254" s="84">
        <v>181.49686398</v>
      </c>
      <c r="F254" s="84">
        <v>181.49686398</v>
      </c>
    </row>
    <row r="255" spans="1:6" ht="12.75" customHeight="1" x14ac:dyDescent="0.2">
      <c r="A255" s="83" t="s">
        <v>158</v>
      </c>
      <c r="B255" s="83">
        <v>1</v>
      </c>
      <c r="C255" s="84">
        <v>1838.7286041</v>
      </c>
      <c r="D255" s="84">
        <v>1796.2749093899999</v>
      </c>
      <c r="E255" s="84">
        <v>179.23179400000001</v>
      </c>
      <c r="F255" s="84">
        <v>179.23179400000001</v>
      </c>
    </row>
    <row r="256" spans="1:6" ht="12.75" customHeight="1" x14ac:dyDescent="0.2">
      <c r="A256" s="83" t="s">
        <v>158</v>
      </c>
      <c r="B256" s="83">
        <v>2</v>
      </c>
      <c r="C256" s="84">
        <v>1877.8405703400001</v>
      </c>
      <c r="D256" s="84">
        <v>1835.54247332</v>
      </c>
      <c r="E256" s="84">
        <v>183.14990022999999</v>
      </c>
      <c r="F256" s="84">
        <v>183.14990022999999</v>
      </c>
    </row>
    <row r="257" spans="1:6" ht="12.75" customHeight="1" x14ac:dyDescent="0.2">
      <c r="A257" s="83" t="s">
        <v>158</v>
      </c>
      <c r="B257" s="83">
        <v>3</v>
      </c>
      <c r="C257" s="84">
        <v>1857.25966386</v>
      </c>
      <c r="D257" s="84">
        <v>1820.0432030300001</v>
      </c>
      <c r="E257" s="84">
        <v>181.6033875</v>
      </c>
      <c r="F257" s="84">
        <v>181.6033875</v>
      </c>
    </row>
    <row r="258" spans="1:6" ht="12.75" customHeight="1" x14ac:dyDescent="0.2">
      <c r="A258" s="83" t="s">
        <v>158</v>
      </c>
      <c r="B258" s="83">
        <v>4</v>
      </c>
      <c r="C258" s="84">
        <v>1869.90963012</v>
      </c>
      <c r="D258" s="84">
        <v>1824.24754321</v>
      </c>
      <c r="E258" s="84">
        <v>182.02289536000001</v>
      </c>
      <c r="F258" s="84">
        <v>182.02289536000001</v>
      </c>
    </row>
    <row r="259" spans="1:6" ht="12.75" customHeight="1" x14ac:dyDescent="0.2">
      <c r="A259" s="83" t="s">
        <v>158</v>
      </c>
      <c r="B259" s="83">
        <v>5</v>
      </c>
      <c r="C259" s="84">
        <v>1876.26378675</v>
      </c>
      <c r="D259" s="84">
        <v>1832.01265726</v>
      </c>
      <c r="E259" s="84">
        <v>182.79769619999999</v>
      </c>
      <c r="F259" s="84">
        <v>182.79769619999999</v>
      </c>
    </row>
    <row r="260" spans="1:6" ht="12.75" customHeight="1" x14ac:dyDescent="0.2">
      <c r="A260" s="83" t="s">
        <v>158</v>
      </c>
      <c r="B260" s="83">
        <v>6</v>
      </c>
      <c r="C260" s="84">
        <v>1836.5142464200001</v>
      </c>
      <c r="D260" s="84">
        <v>1801.2040930400001</v>
      </c>
      <c r="E260" s="84">
        <v>179.72362652000001</v>
      </c>
      <c r="F260" s="84">
        <v>179.72362652000001</v>
      </c>
    </row>
    <row r="261" spans="1:6" ht="12.75" customHeight="1" x14ac:dyDescent="0.2">
      <c r="A261" s="83" t="s">
        <v>158</v>
      </c>
      <c r="B261" s="83">
        <v>7</v>
      </c>
      <c r="C261" s="84">
        <v>1741.35344601</v>
      </c>
      <c r="D261" s="84">
        <v>1701.41013318</v>
      </c>
      <c r="E261" s="84">
        <v>169.7662139</v>
      </c>
      <c r="F261" s="84">
        <v>169.7662139</v>
      </c>
    </row>
    <row r="262" spans="1:6" ht="12.75" customHeight="1" x14ac:dyDescent="0.2">
      <c r="A262" s="83" t="s">
        <v>158</v>
      </c>
      <c r="B262" s="83">
        <v>8</v>
      </c>
      <c r="C262" s="84">
        <v>1653.0400299</v>
      </c>
      <c r="D262" s="84">
        <v>1610.05746415</v>
      </c>
      <c r="E262" s="84">
        <v>160.65107085</v>
      </c>
      <c r="F262" s="84">
        <v>160.65107085</v>
      </c>
    </row>
    <row r="263" spans="1:6" ht="12.75" customHeight="1" x14ac:dyDescent="0.2">
      <c r="A263" s="83" t="s">
        <v>158</v>
      </c>
      <c r="B263" s="83">
        <v>9</v>
      </c>
      <c r="C263" s="84">
        <v>1612.9025607000001</v>
      </c>
      <c r="D263" s="84">
        <v>1568.5440088</v>
      </c>
      <c r="E263" s="84">
        <v>156.50887021</v>
      </c>
      <c r="F263" s="84">
        <v>156.50887021</v>
      </c>
    </row>
    <row r="264" spans="1:6" ht="12.75" customHeight="1" x14ac:dyDescent="0.2">
      <c r="A264" s="83" t="s">
        <v>158</v>
      </c>
      <c r="B264" s="83">
        <v>10</v>
      </c>
      <c r="C264" s="84">
        <v>1604.6560848300001</v>
      </c>
      <c r="D264" s="84">
        <v>1559.86052004</v>
      </c>
      <c r="E264" s="84">
        <v>155.6424342</v>
      </c>
      <c r="F264" s="84">
        <v>155.6424342</v>
      </c>
    </row>
    <row r="265" spans="1:6" ht="12.75" customHeight="1" x14ac:dyDescent="0.2">
      <c r="A265" s="83" t="s">
        <v>158</v>
      </c>
      <c r="B265" s="83">
        <v>11</v>
      </c>
      <c r="C265" s="84">
        <v>1599.7422784800001</v>
      </c>
      <c r="D265" s="84">
        <v>1554.10436015</v>
      </c>
      <c r="E265" s="84">
        <v>155.06808622</v>
      </c>
      <c r="F265" s="84">
        <v>155.06808622</v>
      </c>
    </row>
    <row r="266" spans="1:6" ht="12.75" customHeight="1" x14ac:dyDescent="0.2">
      <c r="A266" s="83" t="s">
        <v>158</v>
      </c>
      <c r="B266" s="83">
        <v>12</v>
      </c>
      <c r="C266" s="84">
        <v>1629.7546094899999</v>
      </c>
      <c r="D266" s="84">
        <v>1580.3451840099999</v>
      </c>
      <c r="E266" s="84">
        <v>157.68638808</v>
      </c>
      <c r="F266" s="84">
        <v>157.68638808</v>
      </c>
    </row>
    <row r="267" spans="1:6" ht="12.75" customHeight="1" x14ac:dyDescent="0.2">
      <c r="A267" s="83" t="s">
        <v>158</v>
      </c>
      <c r="B267" s="83">
        <v>13</v>
      </c>
      <c r="C267" s="84">
        <v>1630.74724782</v>
      </c>
      <c r="D267" s="84">
        <v>1579.7195015299999</v>
      </c>
      <c r="E267" s="84">
        <v>157.62395766</v>
      </c>
      <c r="F267" s="84">
        <v>157.62395766</v>
      </c>
    </row>
    <row r="268" spans="1:6" ht="12.75" customHeight="1" x14ac:dyDescent="0.2">
      <c r="A268" s="83" t="s">
        <v>158</v>
      </c>
      <c r="B268" s="83">
        <v>14</v>
      </c>
      <c r="C268" s="84">
        <v>1640.8118965900001</v>
      </c>
      <c r="D268" s="84">
        <v>1588.85224795</v>
      </c>
      <c r="E268" s="84">
        <v>158.53522047000001</v>
      </c>
      <c r="F268" s="84">
        <v>158.53522047000001</v>
      </c>
    </row>
    <row r="269" spans="1:6" ht="12.75" customHeight="1" x14ac:dyDescent="0.2">
      <c r="A269" s="83" t="s">
        <v>158</v>
      </c>
      <c r="B269" s="83">
        <v>15</v>
      </c>
      <c r="C269" s="84">
        <v>1653.25379077</v>
      </c>
      <c r="D269" s="84">
        <v>1602.67306702</v>
      </c>
      <c r="E269" s="84">
        <v>159.91425783</v>
      </c>
      <c r="F269" s="84">
        <v>159.91425783</v>
      </c>
    </row>
    <row r="270" spans="1:6" ht="12.75" customHeight="1" x14ac:dyDescent="0.2">
      <c r="A270" s="83" t="s">
        <v>158</v>
      </c>
      <c r="B270" s="83">
        <v>16</v>
      </c>
      <c r="C270" s="84">
        <v>1676.234559</v>
      </c>
      <c r="D270" s="84">
        <v>1625.7291288399999</v>
      </c>
      <c r="E270" s="84">
        <v>162.21478504999999</v>
      </c>
      <c r="F270" s="84">
        <v>162.21478504999999</v>
      </c>
    </row>
    <row r="271" spans="1:6" ht="12.75" customHeight="1" x14ac:dyDescent="0.2">
      <c r="A271" s="83" t="s">
        <v>158</v>
      </c>
      <c r="B271" s="83">
        <v>17</v>
      </c>
      <c r="C271" s="84">
        <v>1674.77280357</v>
      </c>
      <c r="D271" s="84">
        <v>1623.5862196099999</v>
      </c>
      <c r="E271" s="84">
        <v>162.00096618000001</v>
      </c>
      <c r="F271" s="84">
        <v>162.00096618000001</v>
      </c>
    </row>
    <row r="272" spans="1:6" ht="12.75" customHeight="1" x14ac:dyDescent="0.2">
      <c r="A272" s="83" t="s">
        <v>158</v>
      </c>
      <c r="B272" s="83">
        <v>18</v>
      </c>
      <c r="C272" s="84">
        <v>1665.8483240600001</v>
      </c>
      <c r="D272" s="84">
        <v>1616.52982744</v>
      </c>
      <c r="E272" s="84">
        <v>161.29688139999999</v>
      </c>
      <c r="F272" s="84">
        <v>161.29688139999999</v>
      </c>
    </row>
    <row r="273" spans="1:6" ht="12.75" customHeight="1" x14ac:dyDescent="0.2">
      <c r="A273" s="83" t="s">
        <v>158</v>
      </c>
      <c r="B273" s="83">
        <v>19</v>
      </c>
      <c r="C273" s="84">
        <v>1603.0697463900001</v>
      </c>
      <c r="D273" s="84">
        <v>1552.1716643899999</v>
      </c>
      <c r="E273" s="84">
        <v>154.87524239000001</v>
      </c>
      <c r="F273" s="84">
        <v>154.87524239000001</v>
      </c>
    </row>
    <row r="274" spans="1:6" ht="12.75" customHeight="1" x14ac:dyDescent="0.2">
      <c r="A274" s="83" t="s">
        <v>158</v>
      </c>
      <c r="B274" s="83">
        <v>20</v>
      </c>
      <c r="C274" s="84">
        <v>1532.86845956</v>
      </c>
      <c r="D274" s="84">
        <v>1482.61678426</v>
      </c>
      <c r="E274" s="84">
        <v>147.93507645</v>
      </c>
      <c r="F274" s="84">
        <v>147.93507645</v>
      </c>
    </row>
    <row r="275" spans="1:6" ht="12.75" customHeight="1" x14ac:dyDescent="0.2">
      <c r="A275" s="83" t="s">
        <v>158</v>
      </c>
      <c r="B275" s="83">
        <v>21</v>
      </c>
      <c r="C275" s="84">
        <v>1532.8272857300001</v>
      </c>
      <c r="D275" s="84">
        <v>1482.4611758000001</v>
      </c>
      <c r="E275" s="84">
        <v>147.91954989000001</v>
      </c>
      <c r="F275" s="84">
        <v>147.91954989000001</v>
      </c>
    </row>
    <row r="276" spans="1:6" ht="12.75" customHeight="1" x14ac:dyDescent="0.2">
      <c r="A276" s="83" t="s">
        <v>158</v>
      </c>
      <c r="B276" s="83">
        <v>22</v>
      </c>
      <c r="C276" s="84">
        <v>1547.0975920599999</v>
      </c>
      <c r="D276" s="84">
        <v>1499.4083041900001</v>
      </c>
      <c r="E276" s="84">
        <v>149.61052948</v>
      </c>
      <c r="F276" s="84">
        <v>149.61052948</v>
      </c>
    </row>
    <row r="277" spans="1:6" ht="12.75" customHeight="1" x14ac:dyDescent="0.2">
      <c r="A277" s="83" t="s">
        <v>158</v>
      </c>
      <c r="B277" s="83">
        <v>23</v>
      </c>
      <c r="C277" s="84">
        <v>1611.13262648</v>
      </c>
      <c r="D277" s="84">
        <v>1562.75707883</v>
      </c>
      <c r="E277" s="84">
        <v>155.93145200000001</v>
      </c>
      <c r="F277" s="84">
        <v>155.93145200000001</v>
      </c>
    </row>
    <row r="278" spans="1:6" ht="12.75" customHeight="1" x14ac:dyDescent="0.2">
      <c r="A278" s="83" t="s">
        <v>158</v>
      </c>
      <c r="B278" s="83">
        <v>24</v>
      </c>
      <c r="C278" s="84">
        <v>1680.65414775</v>
      </c>
      <c r="D278" s="84">
        <v>1635.28784064</v>
      </c>
      <c r="E278" s="84">
        <v>163.16855056</v>
      </c>
      <c r="F278" s="84">
        <v>163.16855056</v>
      </c>
    </row>
    <row r="279" spans="1:6" ht="12.75" customHeight="1" x14ac:dyDescent="0.2">
      <c r="A279" s="83" t="s">
        <v>159</v>
      </c>
      <c r="B279" s="83">
        <v>1</v>
      </c>
      <c r="C279" s="84">
        <v>1823.42820912</v>
      </c>
      <c r="D279" s="84">
        <v>1785.6145546800001</v>
      </c>
      <c r="E279" s="84">
        <v>178.16810687</v>
      </c>
      <c r="F279" s="84">
        <v>178.16810687</v>
      </c>
    </row>
    <row r="280" spans="1:6" ht="12.75" customHeight="1" x14ac:dyDescent="0.2">
      <c r="A280" s="83" t="s">
        <v>159</v>
      </c>
      <c r="B280" s="83">
        <v>2</v>
      </c>
      <c r="C280" s="84">
        <v>1873.22734085</v>
      </c>
      <c r="D280" s="84">
        <v>1837.40248881</v>
      </c>
      <c r="E280" s="84">
        <v>183.33549203999999</v>
      </c>
      <c r="F280" s="84">
        <v>183.33549203999999</v>
      </c>
    </row>
    <row r="281" spans="1:6" ht="12.75" customHeight="1" x14ac:dyDescent="0.2">
      <c r="A281" s="83" t="s">
        <v>159</v>
      </c>
      <c r="B281" s="83">
        <v>3</v>
      </c>
      <c r="C281" s="84">
        <v>1888.6000429999999</v>
      </c>
      <c r="D281" s="84">
        <v>1847.5254379600001</v>
      </c>
      <c r="E281" s="84">
        <v>184.34555700000001</v>
      </c>
      <c r="F281" s="84">
        <v>184.34555700000001</v>
      </c>
    </row>
    <row r="282" spans="1:6" ht="12.75" customHeight="1" x14ac:dyDescent="0.2">
      <c r="A282" s="83" t="s">
        <v>159</v>
      </c>
      <c r="B282" s="83">
        <v>4</v>
      </c>
      <c r="C282" s="84">
        <v>1889.61269522</v>
      </c>
      <c r="D282" s="84">
        <v>1853.83699168</v>
      </c>
      <c r="E282" s="84">
        <v>184.97532201999999</v>
      </c>
      <c r="F282" s="84">
        <v>184.97532201999999</v>
      </c>
    </row>
    <row r="283" spans="1:6" ht="12.75" customHeight="1" x14ac:dyDescent="0.2">
      <c r="A283" s="83" t="s">
        <v>159</v>
      </c>
      <c r="B283" s="83">
        <v>5</v>
      </c>
      <c r="C283" s="84">
        <v>1908.9100575699999</v>
      </c>
      <c r="D283" s="84">
        <v>1874.3293894599999</v>
      </c>
      <c r="E283" s="84">
        <v>187.02004757</v>
      </c>
      <c r="F283" s="84">
        <v>187.02004757</v>
      </c>
    </row>
    <row r="284" spans="1:6" ht="12.75" customHeight="1" x14ac:dyDescent="0.2">
      <c r="A284" s="83" t="s">
        <v>159</v>
      </c>
      <c r="B284" s="83">
        <v>6</v>
      </c>
      <c r="C284" s="84">
        <v>1904.13194204</v>
      </c>
      <c r="D284" s="84">
        <v>1861.4022554200001</v>
      </c>
      <c r="E284" s="84">
        <v>185.73018185999999</v>
      </c>
      <c r="F284" s="84">
        <v>185.73018185999999</v>
      </c>
    </row>
    <row r="285" spans="1:6" ht="12.75" customHeight="1" x14ac:dyDescent="0.2">
      <c r="A285" s="83" t="s">
        <v>159</v>
      </c>
      <c r="B285" s="83">
        <v>7</v>
      </c>
      <c r="C285" s="84">
        <v>1794.7618330600001</v>
      </c>
      <c r="D285" s="84">
        <v>1750.80012162</v>
      </c>
      <c r="E285" s="84">
        <v>174.69433275</v>
      </c>
      <c r="F285" s="84">
        <v>174.69433275</v>
      </c>
    </row>
    <row r="286" spans="1:6" ht="12.75" customHeight="1" x14ac:dyDescent="0.2">
      <c r="A286" s="83" t="s">
        <v>159</v>
      </c>
      <c r="B286" s="83">
        <v>8</v>
      </c>
      <c r="C286" s="84">
        <v>1719.50587754</v>
      </c>
      <c r="D286" s="84">
        <v>1683.3534208399999</v>
      </c>
      <c r="E286" s="84">
        <v>167.96452033</v>
      </c>
      <c r="F286" s="84">
        <v>167.96452033</v>
      </c>
    </row>
    <row r="287" spans="1:6" ht="12.75" customHeight="1" x14ac:dyDescent="0.2">
      <c r="A287" s="83" t="s">
        <v>159</v>
      </c>
      <c r="B287" s="83">
        <v>9</v>
      </c>
      <c r="C287" s="84">
        <v>1665.95408066</v>
      </c>
      <c r="D287" s="84">
        <v>1628.3574860599999</v>
      </c>
      <c r="E287" s="84">
        <v>162.47704177</v>
      </c>
      <c r="F287" s="84">
        <v>162.47704177</v>
      </c>
    </row>
    <row r="288" spans="1:6" ht="12.75" customHeight="1" x14ac:dyDescent="0.2">
      <c r="A288" s="83" t="s">
        <v>159</v>
      </c>
      <c r="B288" s="83">
        <v>10</v>
      </c>
      <c r="C288" s="84">
        <v>1663.2620719199999</v>
      </c>
      <c r="D288" s="84">
        <v>1626.33018455</v>
      </c>
      <c r="E288" s="84">
        <v>162.27475820999999</v>
      </c>
      <c r="F288" s="84">
        <v>162.27475820999999</v>
      </c>
    </row>
    <row r="289" spans="1:6" ht="12.75" customHeight="1" x14ac:dyDescent="0.2">
      <c r="A289" s="83" t="s">
        <v>159</v>
      </c>
      <c r="B289" s="83">
        <v>11</v>
      </c>
      <c r="C289" s="84">
        <v>1662.2347490899999</v>
      </c>
      <c r="D289" s="84">
        <v>1623.64954726</v>
      </c>
      <c r="E289" s="84">
        <v>162.007285</v>
      </c>
      <c r="F289" s="84">
        <v>162.007285</v>
      </c>
    </row>
    <row r="290" spans="1:6" ht="12.75" customHeight="1" x14ac:dyDescent="0.2">
      <c r="A290" s="83" t="s">
        <v>159</v>
      </c>
      <c r="B290" s="83">
        <v>12</v>
      </c>
      <c r="C290" s="84">
        <v>1651.4282985499999</v>
      </c>
      <c r="D290" s="84">
        <v>1608.6999082699999</v>
      </c>
      <c r="E290" s="84">
        <v>160.51561430999999</v>
      </c>
      <c r="F290" s="84">
        <v>160.51561430999999</v>
      </c>
    </row>
    <row r="291" spans="1:6" ht="12.75" customHeight="1" x14ac:dyDescent="0.2">
      <c r="A291" s="83" t="s">
        <v>159</v>
      </c>
      <c r="B291" s="83">
        <v>13</v>
      </c>
      <c r="C291" s="84">
        <v>1698.2446044999999</v>
      </c>
      <c r="D291" s="84">
        <v>1655.2081695899999</v>
      </c>
      <c r="E291" s="84">
        <v>165.15619526</v>
      </c>
      <c r="F291" s="84">
        <v>165.15619526</v>
      </c>
    </row>
    <row r="292" spans="1:6" ht="12.75" customHeight="1" x14ac:dyDescent="0.2">
      <c r="A292" s="83" t="s">
        <v>159</v>
      </c>
      <c r="B292" s="83">
        <v>14</v>
      </c>
      <c r="C292" s="84">
        <v>1694.0977915599999</v>
      </c>
      <c r="D292" s="84">
        <v>1650.52838028</v>
      </c>
      <c r="E292" s="84">
        <v>164.68924723000001</v>
      </c>
      <c r="F292" s="84">
        <v>164.68924723000001</v>
      </c>
    </row>
    <row r="293" spans="1:6" ht="12.75" customHeight="1" x14ac:dyDescent="0.2">
      <c r="A293" s="83" t="s">
        <v>159</v>
      </c>
      <c r="B293" s="83">
        <v>15</v>
      </c>
      <c r="C293" s="84">
        <v>1695.40878785</v>
      </c>
      <c r="D293" s="84">
        <v>1653.9376395500001</v>
      </c>
      <c r="E293" s="84">
        <v>165.02942214000001</v>
      </c>
      <c r="F293" s="84">
        <v>165.02942214000001</v>
      </c>
    </row>
    <row r="294" spans="1:6" ht="12.75" customHeight="1" x14ac:dyDescent="0.2">
      <c r="A294" s="83" t="s">
        <v>159</v>
      </c>
      <c r="B294" s="83">
        <v>16</v>
      </c>
      <c r="C294" s="84">
        <v>1700.28933566</v>
      </c>
      <c r="D294" s="84">
        <v>1659.2441438599999</v>
      </c>
      <c r="E294" s="84">
        <v>165.55890360999999</v>
      </c>
      <c r="F294" s="84">
        <v>165.55890360999999</v>
      </c>
    </row>
    <row r="295" spans="1:6" ht="12.75" customHeight="1" x14ac:dyDescent="0.2">
      <c r="A295" s="83" t="s">
        <v>159</v>
      </c>
      <c r="B295" s="83">
        <v>17</v>
      </c>
      <c r="C295" s="84">
        <v>1699.25469441</v>
      </c>
      <c r="D295" s="84">
        <v>1658.1395509700001</v>
      </c>
      <c r="E295" s="84">
        <v>165.44868765000001</v>
      </c>
      <c r="F295" s="84">
        <v>165.44868765000001</v>
      </c>
    </row>
    <row r="296" spans="1:6" ht="12.75" customHeight="1" x14ac:dyDescent="0.2">
      <c r="A296" s="83" t="s">
        <v>159</v>
      </c>
      <c r="B296" s="83">
        <v>18</v>
      </c>
      <c r="C296" s="84">
        <v>1684.5656499199999</v>
      </c>
      <c r="D296" s="84">
        <v>1647.57361982</v>
      </c>
      <c r="E296" s="84">
        <v>164.39442208</v>
      </c>
      <c r="F296" s="84">
        <v>164.39442208</v>
      </c>
    </row>
    <row r="297" spans="1:6" ht="12.75" customHeight="1" x14ac:dyDescent="0.2">
      <c r="A297" s="83" t="s">
        <v>159</v>
      </c>
      <c r="B297" s="83">
        <v>19</v>
      </c>
      <c r="C297" s="84">
        <v>1642.32658227</v>
      </c>
      <c r="D297" s="84">
        <v>1599.1868651899999</v>
      </c>
      <c r="E297" s="84">
        <v>159.56640561</v>
      </c>
      <c r="F297" s="84">
        <v>159.56640561</v>
      </c>
    </row>
    <row r="298" spans="1:6" ht="12.75" customHeight="1" x14ac:dyDescent="0.2">
      <c r="A298" s="83" t="s">
        <v>159</v>
      </c>
      <c r="B298" s="83">
        <v>20</v>
      </c>
      <c r="C298" s="84">
        <v>1594.7442880799999</v>
      </c>
      <c r="D298" s="84">
        <v>1552.2083138400001</v>
      </c>
      <c r="E298" s="84">
        <v>154.87889927000001</v>
      </c>
      <c r="F298" s="84">
        <v>154.87889927000001</v>
      </c>
    </row>
    <row r="299" spans="1:6" ht="12.75" customHeight="1" x14ac:dyDescent="0.2">
      <c r="A299" s="83" t="s">
        <v>159</v>
      </c>
      <c r="B299" s="83">
        <v>21</v>
      </c>
      <c r="C299" s="84">
        <v>1607.0860020499999</v>
      </c>
      <c r="D299" s="84">
        <v>1564.56476557</v>
      </c>
      <c r="E299" s="84">
        <v>156.11182246999999</v>
      </c>
      <c r="F299" s="84">
        <v>156.11182246999999</v>
      </c>
    </row>
    <row r="300" spans="1:6" ht="12.75" customHeight="1" x14ac:dyDescent="0.2">
      <c r="A300" s="83" t="s">
        <v>159</v>
      </c>
      <c r="B300" s="83">
        <v>22</v>
      </c>
      <c r="C300" s="84">
        <v>1626.60346828</v>
      </c>
      <c r="D300" s="84">
        <v>1583.9847139799999</v>
      </c>
      <c r="E300" s="84">
        <v>158.04953932999999</v>
      </c>
      <c r="F300" s="84">
        <v>158.04953932999999</v>
      </c>
    </row>
    <row r="301" spans="1:6" ht="12.75" customHeight="1" x14ac:dyDescent="0.2">
      <c r="A301" s="83" t="s">
        <v>159</v>
      </c>
      <c r="B301" s="83">
        <v>23</v>
      </c>
      <c r="C301" s="84">
        <v>1699.6579876200001</v>
      </c>
      <c r="D301" s="84">
        <v>1657.65146516</v>
      </c>
      <c r="E301" s="84">
        <v>165.39998659</v>
      </c>
      <c r="F301" s="84">
        <v>165.39998659</v>
      </c>
    </row>
    <row r="302" spans="1:6" ht="12.75" customHeight="1" x14ac:dyDescent="0.2">
      <c r="A302" s="83" t="s">
        <v>159</v>
      </c>
      <c r="B302" s="83">
        <v>24</v>
      </c>
      <c r="C302" s="84">
        <v>1765.7563235099999</v>
      </c>
      <c r="D302" s="84">
        <v>1723.4927964799999</v>
      </c>
      <c r="E302" s="84">
        <v>171.96961569999999</v>
      </c>
      <c r="F302" s="84">
        <v>171.96961569999999</v>
      </c>
    </row>
    <row r="303" spans="1:6" ht="12.75" customHeight="1" x14ac:dyDescent="0.2">
      <c r="A303" s="83" t="s">
        <v>160</v>
      </c>
      <c r="B303" s="83">
        <v>1</v>
      </c>
      <c r="C303" s="84">
        <v>1779.04969022</v>
      </c>
      <c r="D303" s="84">
        <v>1737.6021425900001</v>
      </c>
      <c r="E303" s="84">
        <v>173.37744219000001</v>
      </c>
      <c r="F303" s="84">
        <v>173.37744219000001</v>
      </c>
    </row>
    <row r="304" spans="1:6" ht="12.75" customHeight="1" x14ac:dyDescent="0.2">
      <c r="A304" s="83" t="s">
        <v>160</v>
      </c>
      <c r="B304" s="83">
        <v>2</v>
      </c>
      <c r="C304" s="84">
        <v>1849.0658475099999</v>
      </c>
      <c r="D304" s="84">
        <v>1806.57093704</v>
      </c>
      <c r="E304" s="84">
        <v>180.25912867</v>
      </c>
      <c r="F304" s="84">
        <v>180.25912867</v>
      </c>
    </row>
    <row r="305" spans="1:6" ht="12.75" customHeight="1" x14ac:dyDescent="0.2">
      <c r="A305" s="83" t="s">
        <v>160</v>
      </c>
      <c r="B305" s="83">
        <v>3</v>
      </c>
      <c r="C305" s="84">
        <v>1905.95478254</v>
      </c>
      <c r="D305" s="84">
        <v>1864.68812013</v>
      </c>
      <c r="E305" s="84">
        <v>186.05804448999999</v>
      </c>
      <c r="F305" s="84">
        <v>186.05804448999999</v>
      </c>
    </row>
    <row r="306" spans="1:6" ht="12.75" customHeight="1" x14ac:dyDescent="0.2">
      <c r="A306" s="83" t="s">
        <v>160</v>
      </c>
      <c r="B306" s="83">
        <v>4</v>
      </c>
      <c r="C306" s="84">
        <v>1896.18359938</v>
      </c>
      <c r="D306" s="84">
        <v>1856.8887400599999</v>
      </c>
      <c r="E306" s="84">
        <v>185.27982459</v>
      </c>
      <c r="F306" s="84">
        <v>185.27982459</v>
      </c>
    </row>
    <row r="307" spans="1:6" ht="12.75" customHeight="1" x14ac:dyDescent="0.2">
      <c r="A307" s="83" t="s">
        <v>160</v>
      </c>
      <c r="B307" s="83">
        <v>5</v>
      </c>
      <c r="C307" s="84">
        <v>1893.3949831499999</v>
      </c>
      <c r="D307" s="84">
        <v>1850.6210015199999</v>
      </c>
      <c r="E307" s="84">
        <v>184.65443144</v>
      </c>
      <c r="F307" s="84">
        <v>184.65443144</v>
      </c>
    </row>
    <row r="308" spans="1:6" ht="12.75" customHeight="1" x14ac:dyDescent="0.2">
      <c r="A308" s="83" t="s">
        <v>160</v>
      </c>
      <c r="B308" s="83">
        <v>6</v>
      </c>
      <c r="C308" s="84">
        <v>1899.2678443299999</v>
      </c>
      <c r="D308" s="84">
        <v>1856.60247282</v>
      </c>
      <c r="E308" s="84">
        <v>185.25126093</v>
      </c>
      <c r="F308" s="84">
        <v>185.25126093</v>
      </c>
    </row>
    <row r="309" spans="1:6" ht="12.75" customHeight="1" x14ac:dyDescent="0.2">
      <c r="A309" s="83" t="s">
        <v>160</v>
      </c>
      <c r="B309" s="83">
        <v>7</v>
      </c>
      <c r="C309" s="84">
        <v>1874.3392030499999</v>
      </c>
      <c r="D309" s="84">
        <v>1831.7475792400001</v>
      </c>
      <c r="E309" s="84">
        <v>182.77124678999999</v>
      </c>
      <c r="F309" s="84">
        <v>182.77124678999999</v>
      </c>
    </row>
    <row r="310" spans="1:6" ht="12.75" customHeight="1" x14ac:dyDescent="0.2">
      <c r="A310" s="83" t="s">
        <v>160</v>
      </c>
      <c r="B310" s="83">
        <v>8</v>
      </c>
      <c r="C310" s="84">
        <v>1813.8340796099999</v>
      </c>
      <c r="D310" s="84">
        <v>1776.0359379900001</v>
      </c>
      <c r="E310" s="84">
        <v>177.21235525</v>
      </c>
      <c r="F310" s="84">
        <v>177.21235525</v>
      </c>
    </row>
    <row r="311" spans="1:6" ht="12.75" customHeight="1" x14ac:dyDescent="0.2">
      <c r="A311" s="83" t="s">
        <v>160</v>
      </c>
      <c r="B311" s="83">
        <v>9</v>
      </c>
      <c r="C311" s="84">
        <v>1719.6119624200001</v>
      </c>
      <c r="D311" s="84">
        <v>1675.9030823400001</v>
      </c>
      <c r="E311" s="84">
        <v>167.22112770000001</v>
      </c>
      <c r="F311" s="84">
        <v>167.22112770000001</v>
      </c>
    </row>
    <row r="312" spans="1:6" ht="12.75" customHeight="1" x14ac:dyDescent="0.2">
      <c r="A312" s="83" t="s">
        <v>160</v>
      </c>
      <c r="B312" s="83">
        <v>10</v>
      </c>
      <c r="C312" s="84">
        <v>1654.74083615</v>
      </c>
      <c r="D312" s="84">
        <v>1612.8033496999999</v>
      </c>
      <c r="E312" s="84">
        <v>160.92505452</v>
      </c>
      <c r="F312" s="84">
        <v>160.92505452</v>
      </c>
    </row>
    <row r="313" spans="1:6" ht="12.75" customHeight="1" x14ac:dyDescent="0.2">
      <c r="A313" s="83" t="s">
        <v>160</v>
      </c>
      <c r="B313" s="83">
        <v>11</v>
      </c>
      <c r="C313" s="84">
        <v>1623.1159027000001</v>
      </c>
      <c r="D313" s="84">
        <v>1579.4378381700001</v>
      </c>
      <c r="E313" s="84">
        <v>157.59585336999999</v>
      </c>
      <c r="F313" s="84">
        <v>157.59585336999999</v>
      </c>
    </row>
    <row r="314" spans="1:6" ht="12.75" customHeight="1" x14ac:dyDescent="0.2">
      <c r="A314" s="83" t="s">
        <v>160</v>
      </c>
      <c r="B314" s="83">
        <v>12</v>
      </c>
      <c r="C314" s="84">
        <v>1608.0650622799999</v>
      </c>
      <c r="D314" s="84">
        <v>1566.4493740099999</v>
      </c>
      <c r="E314" s="84">
        <v>156.29986815000001</v>
      </c>
      <c r="F314" s="84">
        <v>156.29986815000001</v>
      </c>
    </row>
    <row r="315" spans="1:6" ht="12.75" customHeight="1" x14ac:dyDescent="0.2">
      <c r="A315" s="83" t="s">
        <v>160</v>
      </c>
      <c r="B315" s="83">
        <v>13</v>
      </c>
      <c r="C315" s="84">
        <v>1620.7186198700001</v>
      </c>
      <c r="D315" s="84">
        <v>1579.0360229999999</v>
      </c>
      <c r="E315" s="84">
        <v>157.55576037</v>
      </c>
      <c r="F315" s="84">
        <v>157.55576037</v>
      </c>
    </row>
    <row r="316" spans="1:6" ht="12.75" customHeight="1" x14ac:dyDescent="0.2">
      <c r="A316" s="83" t="s">
        <v>160</v>
      </c>
      <c r="B316" s="83">
        <v>14</v>
      </c>
      <c r="C316" s="84">
        <v>1626.1389449000001</v>
      </c>
      <c r="D316" s="84">
        <v>1584.5578672199999</v>
      </c>
      <c r="E316" s="84">
        <v>158.10672840000001</v>
      </c>
      <c r="F316" s="84">
        <v>158.10672840000001</v>
      </c>
    </row>
    <row r="317" spans="1:6" ht="12.75" customHeight="1" x14ac:dyDescent="0.2">
      <c r="A317" s="83" t="s">
        <v>160</v>
      </c>
      <c r="B317" s="83">
        <v>15</v>
      </c>
      <c r="C317" s="84">
        <v>1640.6332328799999</v>
      </c>
      <c r="D317" s="84">
        <v>1599.13063085</v>
      </c>
      <c r="E317" s="84">
        <v>159.56079457000001</v>
      </c>
      <c r="F317" s="84">
        <v>159.56079457000001</v>
      </c>
    </row>
    <row r="318" spans="1:6" ht="12.75" customHeight="1" x14ac:dyDescent="0.2">
      <c r="A318" s="83" t="s">
        <v>160</v>
      </c>
      <c r="B318" s="83">
        <v>16</v>
      </c>
      <c r="C318" s="84">
        <v>1644.7311306700001</v>
      </c>
      <c r="D318" s="84">
        <v>1603.6086992099999</v>
      </c>
      <c r="E318" s="84">
        <v>160.00761494</v>
      </c>
      <c r="F318" s="84">
        <v>160.00761494</v>
      </c>
    </row>
    <row r="319" spans="1:6" ht="12.75" customHeight="1" x14ac:dyDescent="0.2">
      <c r="A319" s="83" t="s">
        <v>160</v>
      </c>
      <c r="B319" s="83">
        <v>17</v>
      </c>
      <c r="C319" s="84">
        <v>1650.89895467</v>
      </c>
      <c r="D319" s="84">
        <v>1609.63721433</v>
      </c>
      <c r="E319" s="84">
        <v>160.60913844000001</v>
      </c>
      <c r="F319" s="84">
        <v>160.60913844000001</v>
      </c>
    </row>
    <row r="320" spans="1:6" ht="12.75" customHeight="1" x14ac:dyDescent="0.2">
      <c r="A320" s="83" t="s">
        <v>160</v>
      </c>
      <c r="B320" s="83">
        <v>18</v>
      </c>
      <c r="C320" s="84">
        <v>1646.3074526299999</v>
      </c>
      <c r="D320" s="84">
        <v>1605.06153354</v>
      </c>
      <c r="E320" s="84">
        <v>160.15257833000001</v>
      </c>
      <c r="F320" s="84">
        <v>160.15257833000001</v>
      </c>
    </row>
    <row r="321" spans="1:6" ht="12.75" customHeight="1" x14ac:dyDescent="0.2">
      <c r="A321" s="83" t="s">
        <v>160</v>
      </c>
      <c r="B321" s="83">
        <v>19</v>
      </c>
      <c r="C321" s="84">
        <v>1603.9966240900001</v>
      </c>
      <c r="D321" s="84">
        <v>1562.6518844699999</v>
      </c>
      <c r="E321" s="84">
        <v>155.92095574000001</v>
      </c>
      <c r="F321" s="84">
        <v>155.92095574000001</v>
      </c>
    </row>
    <row r="322" spans="1:6" ht="12.75" customHeight="1" x14ac:dyDescent="0.2">
      <c r="A322" s="83" t="s">
        <v>160</v>
      </c>
      <c r="B322" s="83">
        <v>20</v>
      </c>
      <c r="C322" s="84">
        <v>1552.6703607899999</v>
      </c>
      <c r="D322" s="84">
        <v>1511.57849259</v>
      </c>
      <c r="E322" s="84">
        <v>150.82486738</v>
      </c>
      <c r="F322" s="84">
        <v>150.82486738</v>
      </c>
    </row>
    <row r="323" spans="1:6" ht="12.75" customHeight="1" x14ac:dyDescent="0.2">
      <c r="A323" s="83" t="s">
        <v>160</v>
      </c>
      <c r="B323" s="83">
        <v>21</v>
      </c>
      <c r="C323" s="84">
        <v>1563.8670718400001</v>
      </c>
      <c r="D323" s="84">
        <v>1523.1642985599999</v>
      </c>
      <c r="E323" s="84">
        <v>151.98089576999999</v>
      </c>
      <c r="F323" s="84">
        <v>151.98089576999999</v>
      </c>
    </row>
    <row r="324" spans="1:6" ht="12.75" customHeight="1" x14ac:dyDescent="0.2">
      <c r="A324" s="83" t="s">
        <v>160</v>
      </c>
      <c r="B324" s="83">
        <v>22</v>
      </c>
      <c r="C324" s="84">
        <v>1581.46127557</v>
      </c>
      <c r="D324" s="84">
        <v>1541.6390753999999</v>
      </c>
      <c r="E324" s="84">
        <v>153.82430368999999</v>
      </c>
      <c r="F324" s="84">
        <v>153.82430368999999</v>
      </c>
    </row>
    <row r="325" spans="1:6" ht="12.75" customHeight="1" x14ac:dyDescent="0.2">
      <c r="A325" s="83" t="s">
        <v>160</v>
      </c>
      <c r="B325" s="83">
        <v>23</v>
      </c>
      <c r="C325" s="84">
        <v>1632.7253436599999</v>
      </c>
      <c r="D325" s="84">
        <v>1597.9278417600001</v>
      </c>
      <c r="E325" s="84">
        <v>159.44078062</v>
      </c>
      <c r="F325" s="84">
        <v>159.44078062</v>
      </c>
    </row>
    <row r="326" spans="1:6" ht="12.75" customHeight="1" x14ac:dyDescent="0.2">
      <c r="A326" s="83" t="s">
        <v>160</v>
      </c>
      <c r="B326" s="83">
        <v>24</v>
      </c>
      <c r="C326" s="84">
        <v>1726.0822889399999</v>
      </c>
      <c r="D326" s="84">
        <v>1685.66124898</v>
      </c>
      <c r="E326" s="84">
        <v>168.19479476000001</v>
      </c>
      <c r="F326" s="84">
        <v>168.19479476000001</v>
      </c>
    </row>
    <row r="327" spans="1:6" ht="12.75" customHeight="1" x14ac:dyDescent="0.2">
      <c r="A327" s="83" t="s">
        <v>161</v>
      </c>
      <c r="B327" s="83">
        <v>1</v>
      </c>
      <c r="C327" s="84">
        <v>1753.39604601</v>
      </c>
      <c r="D327" s="84">
        <v>1707.1667538199999</v>
      </c>
      <c r="E327" s="84">
        <v>170.34060785</v>
      </c>
      <c r="F327" s="84">
        <v>170.34060785</v>
      </c>
    </row>
    <row r="328" spans="1:6" ht="12.75" customHeight="1" x14ac:dyDescent="0.2">
      <c r="A328" s="83" t="s">
        <v>161</v>
      </c>
      <c r="B328" s="83">
        <v>2</v>
      </c>
      <c r="C328" s="84">
        <v>1797.8851843299999</v>
      </c>
      <c r="D328" s="84">
        <v>1753.87492301</v>
      </c>
      <c r="E328" s="84">
        <v>175.00113554999999</v>
      </c>
      <c r="F328" s="84">
        <v>175.00113554999999</v>
      </c>
    </row>
    <row r="329" spans="1:6" ht="12.75" customHeight="1" x14ac:dyDescent="0.2">
      <c r="A329" s="83" t="s">
        <v>161</v>
      </c>
      <c r="B329" s="83">
        <v>3</v>
      </c>
      <c r="C329" s="84">
        <v>1854.8769857899999</v>
      </c>
      <c r="D329" s="84">
        <v>1810.3530552</v>
      </c>
      <c r="E329" s="84">
        <v>180.63650734000001</v>
      </c>
      <c r="F329" s="84">
        <v>180.63650734000001</v>
      </c>
    </row>
    <row r="330" spans="1:6" ht="12.75" customHeight="1" x14ac:dyDescent="0.2">
      <c r="A330" s="83" t="s">
        <v>161</v>
      </c>
      <c r="B330" s="83">
        <v>4</v>
      </c>
      <c r="C330" s="84">
        <v>1904.70612151</v>
      </c>
      <c r="D330" s="84">
        <v>1859.5815161200001</v>
      </c>
      <c r="E330" s="84">
        <v>185.54850901</v>
      </c>
      <c r="F330" s="84">
        <v>185.54850901</v>
      </c>
    </row>
    <row r="331" spans="1:6" ht="12.75" customHeight="1" x14ac:dyDescent="0.2">
      <c r="A331" s="83" t="s">
        <v>161</v>
      </c>
      <c r="B331" s="83">
        <v>5</v>
      </c>
      <c r="C331" s="84">
        <v>1905.7127321099999</v>
      </c>
      <c r="D331" s="84">
        <v>1860.8346398799999</v>
      </c>
      <c r="E331" s="84">
        <v>185.67354534</v>
      </c>
      <c r="F331" s="84">
        <v>185.67354534</v>
      </c>
    </row>
    <row r="332" spans="1:6" ht="12.75" customHeight="1" x14ac:dyDescent="0.2">
      <c r="A332" s="83" t="s">
        <v>161</v>
      </c>
      <c r="B332" s="83">
        <v>6</v>
      </c>
      <c r="C332" s="84">
        <v>1895.61980352</v>
      </c>
      <c r="D332" s="84">
        <v>1850.91851275</v>
      </c>
      <c r="E332" s="84">
        <v>184.68411703000001</v>
      </c>
      <c r="F332" s="84">
        <v>184.68411703000001</v>
      </c>
    </row>
    <row r="333" spans="1:6" ht="12.75" customHeight="1" x14ac:dyDescent="0.2">
      <c r="A333" s="83" t="s">
        <v>161</v>
      </c>
      <c r="B333" s="83">
        <v>7</v>
      </c>
      <c r="C333" s="84">
        <v>1858.5723661</v>
      </c>
      <c r="D333" s="84">
        <v>1813.41625815</v>
      </c>
      <c r="E333" s="84">
        <v>180.94215285000001</v>
      </c>
      <c r="F333" s="84">
        <v>180.94215285000001</v>
      </c>
    </row>
    <row r="334" spans="1:6" ht="12.75" customHeight="1" x14ac:dyDescent="0.2">
      <c r="A334" s="83" t="s">
        <v>161</v>
      </c>
      <c r="B334" s="83">
        <v>8</v>
      </c>
      <c r="C334" s="84">
        <v>1797.18604716</v>
      </c>
      <c r="D334" s="84">
        <v>1752.6197078099999</v>
      </c>
      <c r="E334" s="84">
        <v>174.87589052999999</v>
      </c>
      <c r="F334" s="84">
        <v>174.87589052999999</v>
      </c>
    </row>
    <row r="335" spans="1:6" ht="12.75" customHeight="1" x14ac:dyDescent="0.2">
      <c r="A335" s="83" t="s">
        <v>161</v>
      </c>
      <c r="B335" s="83">
        <v>9</v>
      </c>
      <c r="C335" s="84">
        <v>1715.2979923099999</v>
      </c>
      <c r="D335" s="84">
        <v>1670.7225864</v>
      </c>
      <c r="E335" s="84">
        <v>166.70421931000001</v>
      </c>
      <c r="F335" s="84">
        <v>166.70421931000001</v>
      </c>
    </row>
    <row r="336" spans="1:6" ht="12.75" customHeight="1" x14ac:dyDescent="0.2">
      <c r="A336" s="83" t="s">
        <v>161</v>
      </c>
      <c r="B336" s="83">
        <v>10</v>
      </c>
      <c r="C336" s="84">
        <v>1643.2515259899999</v>
      </c>
      <c r="D336" s="84">
        <v>1599.7111614200001</v>
      </c>
      <c r="E336" s="84">
        <v>159.61871973999999</v>
      </c>
      <c r="F336" s="84">
        <v>159.61871973999999</v>
      </c>
    </row>
    <row r="337" spans="1:6" ht="12.75" customHeight="1" x14ac:dyDescent="0.2">
      <c r="A337" s="83" t="s">
        <v>161</v>
      </c>
      <c r="B337" s="83">
        <v>11</v>
      </c>
      <c r="C337" s="84">
        <v>1583.5261906200001</v>
      </c>
      <c r="D337" s="84">
        <v>1540.7198444799999</v>
      </c>
      <c r="E337" s="84">
        <v>153.7325831</v>
      </c>
      <c r="F337" s="84">
        <v>153.7325831</v>
      </c>
    </row>
    <row r="338" spans="1:6" ht="12.75" customHeight="1" x14ac:dyDescent="0.2">
      <c r="A338" s="83" t="s">
        <v>161</v>
      </c>
      <c r="B338" s="83">
        <v>12</v>
      </c>
      <c r="C338" s="84">
        <v>1593.82469053</v>
      </c>
      <c r="D338" s="84">
        <v>1550.5033381200001</v>
      </c>
      <c r="E338" s="84">
        <v>154.70877727999999</v>
      </c>
      <c r="F338" s="84">
        <v>154.70877727999999</v>
      </c>
    </row>
    <row r="339" spans="1:6" ht="12.75" customHeight="1" x14ac:dyDescent="0.2">
      <c r="A339" s="83" t="s">
        <v>161</v>
      </c>
      <c r="B339" s="83">
        <v>13</v>
      </c>
      <c r="C339" s="84">
        <v>1617.7226387400001</v>
      </c>
      <c r="D339" s="84">
        <v>1578.0982384700001</v>
      </c>
      <c r="E339" s="84">
        <v>157.4621885</v>
      </c>
      <c r="F339" s="84">
        <v>157.4621885</v>
      </c>
    </row>
    <row r="340" spans="1:6" ht="12.75" customHeight="1" x14ac:dyDescent="0.2">
      <c r="A340" s="83" t="s">
        <v>161</v>
      </c>
      <c r="B340" s="83">
        <v>14</v>
      </c>
      <c r="C340" s="84">
        <v>1637.5245723400001</v>
      </c>
      <c r="D340" s="84">
        <v>1600.19513712</v>
      </c>
      <c r="E340" s="84">
        <v>159.66701069000001</v>
      </c>
      <c r="F340" s="84">
        <v>159.66701069000001</v>
      </c>
    </row>
    <row r="341" spans="1:6" ht="12.75" customHeight="1" x14ac:dyDescent="0.2">
      <c r="A341" s="83" t="s">
        <v>161</v>
      </c>
      <c r="B341" s="83">
        <v>15</v>
      </c>
      <c r="C341" s="84">
        <v>1654.78915502</v>
      </c>
      <c r="D341" s="84">
        <v>1610.6656158799999</v>
      </c>
      <c r="E341" s="84">
        <v>160.71175206000001</v>
      </c>
      <c r="F341" s="84">
        <v>160.71175206000001</v>
      </c>
    </row>
    <row r="342" spans="1:6" ht="12.75" customHeight="1" x14ac:dyDescent="0.2">
      <c r="A342" s="83" t="s">
        <v>161</v>
      </c>
      <c r="B342" s="83">
        <v>16</v>
      </c>
      <c r="C342" s="84">
        <v>1664.8463601000001</v>
      </c>
      <c r="D342" s="84">
        <v>1621.91872455</v>
      </c>
      <c r="E342" s="84">
        <v>161.83458400000001</v>
      </c>
      <c r="F342" s="84">
        <v>161.83458400000001</v>
      </c>
    </row>
    <row r="343" spans="1:6" ht="12.75" customHeight="1" x14ac:dyDescent="0.2">
      <c r="A343" s="83" t="s">
        <v>161</v>
      </c>
      <c r="B343" s="83">
        <v>17</v>
      </c>
      <c r="C343" s="84">
        <v>1660.02209105</v>
      </c>
      <c r="D343" s="84">
        <v>1620.28671461</v>
      </c>
      <c r="E343" s="84">
        <v>161.67174252000001</v>
      </c>
      <c r="F343" s="84">
        <v>161.67174252000001</v>
      </c>
    </row>
    <row r="344" spans="1:6" ht="12.75" customHeight="1" x14ac:dyDescent="0.2">
      <c r="A344" s="83" t="s">
        <v>161</v>
      </c>
      <c r="B344" s="83">
        <v>18</v>
      </c>
      <c r="C344" s="84">
        <v>1632.6285008299999</v>
      </c>
      <c r="D344" s="84">
        <v>1590.96690896</v>
      </c>
      <c r="E344" s="84">
        <v>158.74622074000001</v>
      </c>
      <c r="F344" s="84">
        <v>158.74622074000001</v>
      </c>
    </row>
    <row r="345" spans="1:6" ht="12.75" customHeight="1" x14ac:dyDescent="0.2">
      <c r="A345" s="83" t="s">
        <v>161</v>
      </c>
      <c r="B345" s="83">
        <v>19</v>
      </c>
      <c r="C345" s="84">
        <v>1563.88697144</v>
      </c>
      <c r="D345" s="84">
        <v>1524.9176601700001</v>
      </c>
      <c r="E345" s="84">
        <v>152.15584569000001</v>
      </c>
      <c r="F345" s="84">
        <v>152.15584569000001</v>
      </c>
    </row>
    <row r="346" spans="1:6" ht="12.75" customHeight="1" x14ac:dyDescent="0.2">
      <c r="A346" s="83" t="s">
        <v>161</v>
      </c>
      <c r="B346" s="83">
        <v>20</v>
      </c>
      <c r="C346" s="84">
        <v>1507.5994882699999</v>
      </c>
      <c r="D346" s="84">
        <v>1472.9675780099999</v>
      </c>
      <c r="E346" s="84">
        <v>146.97228143000001</v>
      </c>
      <c r="F346" s="84">
        <v>146.97228143000001</v>
      </c>
    </row>
    <row r="347" spans="1:6" ht="12.75" customHeight="1" x14ac:dyDescent="0.2">
      <c r="A347" s="83" t="s">
        <v>161</v>
      </c>
      <c r="B347" s="83">
        <v>21</v>
      </c>
      <c r="C347" s="84">
        <v>1509.5043043000001</v>
      </c>
      <c r="D347" s="84">
        <v>1473.1718542199999</v>
      </c>
      <c r="E347" s="84">
        <v>146.99266405</v>
      </c>
      <c r="F347" s="84">
        <v>146.99266405</v>
      </c>
    </row>
    <row r="348" spans="1:6" ht="12.75" customHeight="1" x14ac:dyDescent="0.2">
      <c r="A348" s="83" t="s">
        <v>161</v>
      </c>
      <c r="B348" s="83">
        <v>22</v>
      </c>
      <c r="C348" s="84">
        <v>1534.10594973</v>
      </c>
      <c r="D348" s="84">
        <v>1496.15187268</v>
      </c>
      <c r="E348" s="84">
        <v>149.28560368000001</v>
      </c>
      <c r="F348" s="84">
        <v>149.28560368000001</v>
      </c>
    </row>
    <row r="349" spans="1:6" ht="12.75" customHeight="1" x14ac:dyDescent="0.2">
      <c r="A349" s="83" t="s">
        <v>161</v>
      </c>
      <c r="B349" s="83">
        <v>23</v>
      </c>
      <c r="C349" s="84">
        <v>1612.93938155</v>
      </c>
      <c r="D349" s="84">
        <v>1570.23726635</v>
      </c>
      <c r="E349" s="84">
        <v>156.67782295999999</v>
      </c>
      <c r="F349" s="84">
        <v>156.67782295999999</v>
      </c>
    </row>
    <row r="350" spans="1:6" ht="12.75" customHeight="1" x14ac:dyDescent="0.2">
      <c r="A350" s="83" t="s">
        <v>161</v>
      </c>
      <c r="B350" s="83">
        <v>24</v>
      </c>
      <c r="C350" s="84">
        <v>1704.5493551100001</v>
      </c>
      <c r="D350" s="84">
        <v>1661.19434503</v>
      </c>
      <c r="E350" s="84">
        <v>165.75349412</v>
      </c>
      <c r="F350" s="84">
        <v>165.75349412</v>
      </c>
    </row>
    <row r="351" spans="1:6" ht="12.75" customHeight="1" x14ac:dyDescent="0.2">
      <c r="A351" s="83" t="s">
        <v>162</v>
      </c>
      <c r="B351" s="83">
        <v>1</v>
      </c>
      <c r="C351" s="84">
        <v>1878.7963731499999</v>
      </c>
      <c r="D351" s="84">
        <v>1833.74801938</v>
      </c>
      <c r="E351" s="84">
        <v>182.97085014000001</v>
      </c>
      <c r="F351" s="84">
        <v>182.97085014000001</v>
      </c>
    </row>
    <row r="352" spans="1:6" ht="12.75" customHeight="1" x14ac:dyDescent="0.2">
      <c r="A352" s="83" t="s">
        <v>162</v>
      </c>
      <c r="B352" s="83">
        <v>2</v>
      </c>
      <c r="C352" s="84">
        <v>1951.7965548</v>
      </c>
      <c r="D352" s="84">
        <v>1906.18388383</v>
      </c>
      <c r="E352" s="84">
        <v>190.19847985999999</v>
      </c>
      <c r="F352" s="84">
        <v>190.19847985999999</v>
      </c>
    </row>
    <row r="353" spans="1:6" ht="12.75" customHeight="1" x14ac:dyDescent="0.2">
      <c r="A353" s="83" t="s">
        <v>162</v>
      </c>
      <c r="B353" s="83">
        <v>3</v>
      </c>
      <c r="C353" s="84">
        <v>1960.1979802000001</v>
      </c>
      <c r="D353" s="84">
        <v>1917.81416749</v>
      </c>
      <c r="E353" s="84">
        <v>191.35894622000001</v>
      </c>
      <c r="F353" s="84">
        <v>191.35894622000001</v>
      </c>
    </row>
    <row r="354" spans="1:6" ht="12.75" customHeight="1" x14ac:dyDescent="0.2">
      <c r="A354" s="83" t="s">
        <v>162</v>
      </c>
      <c r="B354" s="83">
        <v>4</v>
      </c>
      <c r="C354" s="84">
        <v>1960.6228917799999</v>
      </c>
      <c r="D354" s="84">
        <v>1921.3880752299999</v>
      </c>
      <c r="E354" s="84">
        <v>191.71554971</v>
      </c>
      <c r="F354" s="84">
        <v>191.71554971</v>
      </c>
    </row>
    <row r="355" spans="1:6" ht="12.75" customHeight="1" x14ac:dyDescent="0.2">
      <c r="A355" s="83" t="s">
        <v>162</v>
      </c>
      <c r="B355" s="83">
        <v>5</v>
      </c>
      <c r="C355" s="84">
        <v>1951.9736945100001</v>
      </c>
      <c r="D355" s="84">
        <v>1912.56692836</v>
      </c>
      <c r="E355" s="84">
        <v>190.83537820999999</v>
      </c>
      <c r="F355" s="84">
        <v>190.83537820999999</v>
      </c>
    </row>
    <row r="356" spans="1:6" ht="12.75" customHeight="1" x14ac:dyDescent="0.2">
      <c r="A356" s="83" t="s">
        <v>162</v>
      </c>
      <c r="B356" s="83">
        <v>6</v>
      </c>
      <c r="C356" s="84">
        <v>1965.73522705</v>
      </c>
      <c r="D356" s="84">
        <v>1929.9983562699999</v>
      </c>
      <c r="E356" s="84">
        <v>192.57468108</v>
      </c>
      <c r="F356" s="84">
        <v>192.57468108</v>
      </c>
    </row>
    <row r="357" spans="1:6" ht="12.75" customHeight="1" x14ac:dyDescent="0.2">
      <c r="A357" s="83" t="s">
        <v>162</v>
      </c>
      <c r="B357" s="83">
        <v>7</v>
      </c>
      <c r="C357" s="84">
        <v>1872.20831942</v>
      </c>
      <c r="D357" s="84">
        <v>1837.2627551600001</v>
      </c>
      <c r="E357" s="84">
        <v>183.32154946</v>
      </c>
      <c r="F357" s="84">
        <v>183.32154946</v>
      </c>
    </row>
    <row r="358" spans="1:6" ht="12.75" customHeight="1" x14ac:dyDescent="0.2">
      <c r="A358" s="83" t="s">
        <v>162</v>
      </c>
      <c r="B358" s="83">
        <v>8</v>
      </c>
      <c r="C358" s="84">
        <v>1803.2449243200001</v>
      </c>
      <c r="D358" s="84">
        <v>1765.4782009999999</v>
      </c>
      <c r="E358" s="84">
        <v>176.15890729</v>
      </c>
      <c r="F358" s="84">
        <v>176.15890729</v>
      </c>
    </row>
    <row r="359" spans="1:6" ht="12.75" customHeight="1" x14ac:dyDescent="0.2">
      <c r="A359" s="83" t="s">
        <v>162</v>
      </c>
      <c r="B359" s="83">
        <v>9</v>
      </c>
      <c r="C359" s="84">
        <v>1743.9323167099999</v>
      </c>
      <c r="D359" s="84">
        <v>1708.7393860699999</v>
      </c>
      <c r="E359" s="84">
        <v>170.49752465</v>
      </c>
      <c r="F359" s="84">
        <v>170.49752465</v>
      </c>
    </row>
    <row r="360" spans="1:6" ht="12.75" customHeight="1" x14ac:dyDescent="0.2">
      <c r="A360" s="83" t="s">
        <v>162</v>
      </c>
      <c r="B360" s="83">
        <v>10</v>
      </c>
      <c r="C360" s="84">
        <v>1750.92566975</v>
      </c>
      <c r="D360" s="84">
        <v>1710.1762414699999</v>
      </c>
      <c r="E360" s="84">
        <v>170.64089367</v>
      </c>
      <c r="F360" s="84">
        <v>170.64089367</v>
      </c>
    </row>
    <row r="361" spans="1:6" ht="12.75" customHeight="1" x14ac:dyDescent="0.2">
      <c r="A361" s="83" t="s">
        <v>162</v>
      </c>
      <c r="B361" s="83">
        <v>11</v>
      </c>
      <c r="C361" s="84">
        <v>1771.3301988999999</v>
      </c>
      <c r="D361" s="84">
        <v>1728.9159820699999</v>
      </c>
      <c r="E361" s="84">
        <v>172.51073958999999</v>
      </c>
      <c r="F361" s="84">
        <v>172.51073958999999</v>
      </c>
    </row>
    <row r="362" spans="1:6" ht="12.75" customHeight="1" x14ac:dyDescent="0.2">
      <c r="A362" s="83" t="s">
        <v>162</v>
      </c>
      <c r="B362" s="83">
        <v>12</v>
      </c>
      <c r="C362" s="84">
        <v>1812.73789876</v>
      </c>
      <c r="D362" s="84">
        <v>1770.48796421</v>
      </c>
      <c r="E362" s="84">
        <v>176.65878001999999</v>
      </c>
      <c r="F362" s="84">
        <v>176.65878001999999</v>
      </c>
    </row>
    <row r="363" spans="1:6" ht="12.75" customHeight="1" x14ac:dyDescent="0.2">
      <c r="A363" s="83" t="s">
        <v>162</v>
      </c>
      <c r="B363" s="83">
        <v>13</v>
      </c>
      <c r="C363" s="84">
        <v>1816.4519244200001</v>
      </c>
      <c r="D363" s="84">
        <v>1773.7837546999999</v>
      </c>
      <c r="E363" s="84">
        <v>176.98763305</v>
      </c>
      <c r="F363" s="84">
        <v>176.98763305</v>
      </c>
    </row>
    <row r="364" spans="1:6" ht="12.75" customHeight="1" x14ac:dyDescent="0.2">
      <c r="A364" s="83" t="s">
        <v>162</v>
      </c>
      <c r="B364" s="83">
        <v>14</v>
      </c>
      <c r="C364" s="84">
        <v>1793.4115925399999</v>
      </c>
      <c r="D364" s="84">
        <v>1750.92512192</v>
      </c>
      <c r="E364" s="84">
        <v>174.70680523999999</v>
      </c>
      <c r="F364" s="84">
        <v>174.70680523999999</v>
      </c>
    </row>
    <row r="365" spans="1:6" ht="12.75" customHeight="1" x14ac:dyDescent="0.2">
      <c r="A365" s="83" t="s">
        <v>162</v>
      </c>
      <c r="B365" s="83">
        <v>15</v>
      </c>
      <c r="C365" s="84">
        <v>1798.72517365</v>
      </c>
      <c r="D365" s="84">
        <v>1756.14791384</v>
      </c>
      <c r="E365" s="84">
        <v>175.22793392</v>
      </c>
      <c r="F365" s="84">
        <v>175.22793392</v>
      </c>
    </row>
    <row r="366" spans="1:6" ht="12.75" customHeight="1" x14ac:dyDescent="0.2">
      <c r="A366" s="83" t="s">
        <v>162</v>
      </c>
      <c r="B366" s="83">
        <v>16</v>
      </c>
      <c r="C366" s="84">
        <v>1819.6097028700001</v>
      </c>
      <c r="D366" s="84">
        <v>1777.0531395999999</v>
      </c>
      <c r="E366" s="84">
        <v>177.31385133000001</v>
      </c>
      <c r="F366" s="84">
        <v>177.31385133000001</v>
      </c>
    </row>
    <row r="367" spans="1:6" ht="12.75" customHeight="1" x14ac:dyDescent="0.2">
      <c r="A367" s="83" t="s">
        <v>162</v>
      </c>
      <c r="B367" s="83">
        <v>17</v>
      </c>
      <c r="C367" s="84">
        <v>1811.98939303</v>
      </c>
      <c r="D367" s="84">
        <v>1768.34135307</v>
      </c>
      <c r="E367" s="84">
        <v>176.44459178</v>
      </c>
      <c r="F367" s="84">
        <v>176.44459178</v>
      </c>
    </row>
    <row r="368" spans="1:6" ht="12.75" customHeight="1" x14ac:dyDescent="0.2">
      <c r="A368" s="83" t="s">
        <v>162</v>
      </c>
      <c r="B368" s="83">
        <v>18</v>
      </c>
      <c r="C368" s="84">
        <v>1787.9976425499999</v>
      </c>
      <c r="D368" s="84">
        <v>1748.12548055</v>
      </c>
      <c r="E368" s="84">
        <v>174.42745783000001</v>
      </c>
      <c r="F368" s="84">
        <v>174.42745783000001</v>
      </c>
    </row>
    <row r="369" spans="1:6" ht="12.75" customHeight="1" x14ac:dyDescent="0.2">
      <c r="A369" s="83" t="s">
        <v>162</v>
      </c>
      <c r="B369" s="83">
        <v>19</v>
      </c>
      <c r="C369" s="84">
        <v>1721.7915952599999</v>
      </c>
      <c r="D369" s="84">
        <v>1680.4056265199999</v>
      </c>
      <c r="E369" s="84">
        <v>167.67039027000001</v>
      </c>
      <c r="F369" s="84">
        <v>167.67039027000001</v>
      </c>
    </row>
    <row r="370" spans="1:6" ht="12.75" customHeight="1" x14ac:dyDescent="0.2">
      <c r="A370" s="83" t="s">
        <v>162</v>
      </c>
      <c r="B370" s="83">
        <v>20</v>
      </c>
      <c r="C370" s="84">
        <v>1679.7116548500001</v>
      </c>
      <c r="D370" s="84">
        <v>1637.98201793</v>
      </c>
      <c r="E370" s="84">
        <v>163.43737479999999</v>
      </c>
      <c r="F370" s="84">
        <v>163.43737479999999</v>
      </c>
    </row>
    <row r="371" spans="1:6" ht="12.75" customHeight="1" x14ac:dyDescent="0.2">
      <c r="A371" s="83" t="s">
        <v>162</v>
      </c>
      <c r="B371" s="83">
        <v>21</v>
      </c>
      <c r="C371" s="84">
        <v>1706.6771553200001</v>
      </c>
      <c r="D371" s="84">
        <v>1670.0112901299999</v>
      </c>
      <c r="E371" s="84">
        <v>166.63324636999999</v>
      </c>
      <c r="F371" s="84">
        <v>166.63324636999999</v>
      </c>
    </row>
    <row r="372" spans="1:6" ht="12.75" customHeight="1" x14ac:dyDescent="0.2">
      <c r="A372" s="83" t="s">
        <v>162</v>
      </c>
      <c r="B372" s="83">
        <v>22</v>
      </c>
      <c r="C372" s="84">
        <v>1750.1088260500001</v>
      </c>
      <c r="D372" s="84">
        <v>1709.27366564</v>
      </c>
      <c r="E372" s="84">
        <v>170.55083490999999</v>
      </c>
      <c r="F372" s="84">
        <v>170.55083490999999</v>
      </c>
    </row>
    <row r="373" spans="1:6" ht="12.75" customHeight="1" x14ac:dyDescent="0.2">
      <c r="A373" s="83" t="s">
        <v>162</v>
      </c>
      <c r="B373" s="83">
        <v>23</v>
      </c>
      <c r="C373" s="84">
        <v>1817.0832283499999</v>
      </c>
      <c r="D373" s="84">
        <v>1774.44847306</v>
      </c>
      <c r="E373" s="84">
        <v>177.05395845000001</v>
      </c>
      <c r="F373" s="84">
        <v>177.05395845000001</v>
      </c>
    </row>
    <row r="374" spans="1:6" ht="12.75" customHeight="1" x14ac:dyDescent="0.2">
      <c r="A374" s="83" t="s">
        <v>162</v>
      </c>
      <c r="B374" s="83">
        <v>24</v>
      </c>
      <c r="C374" s="84">
        <v>1886.7550587600001</v>
      </c>
      <c r="D374" s="84">
        <v>1844.1142200899999</v>
      </c>
      <c r="E374" s="84">
        <v>184.00518665999999</v>
      </c>
      <c r="F374" s="84">
        <v>184.00518665999999</v>
      </c>
    </row>
    <row r="375" spans="1:6" ht="12.75" customHeight="1" x14ac:dyDescent="0.2">
      <c r="A375" s="83" t="s">
        <v>163</v>
      </c>
      <c r="B375" s="83">
        <v>1</v>
      </c>
      <c r="C375" s="84">
        <v>1978.3905898999999</v>
      </c>
      <c r="D375" s="84">
        <v>1936.0977124000001</v>
      </c>
      <c r="E375" s="84">
        <v>193.18327307999999</v>
      </c>
      <c r="F375" s="84">
        <v>193.18327307999999</v>
      </c>
    </row>
    <row r="376" spans="1:6" ht="12.75" customHeight="1" x14ac:dyDescent="0.2">
      <c r="A376" s="83" t="s">
        <v>163</v>
      </c>
      <c r="B376" s="83">
        <v>2</v>
      </c>
      <c r="C376" s="84">
        <v>2046.13514231</v>
      </c>
      <c r="D376" s="84">
        <v>2002.3998370199999</v>
      </c>
      <c r="E376" s="84">
        <v>199.79888001</v>
      </c>
      <c r="F376" s="84">
        <v>199.79888001</v>
      </c>
    </row>
    <row r="377" spans="1:6" ht="12.75" customHeight="1" x14ac:dyDescent="0.2">
      <c r="A377" s="83" t="s">
        <v>163</v>
      </c>
      <c r="B377" s="83">
        <v>3</v>
      </c>
      <c r="C377" s="84">
        <v>2061.9542341900001</v>
      </c>
      <c r="D377" s="84">
        <v>2018.1266916899999</v>
      </c>
      <c r="E377" s="84">
        <v>201.36810105000001</v>
      </c>
      <c r="F377" s="84">
        <v>201.36810105000001</v>
      </c>
    </row>
    <row r="378" spans="1:6" ht="12.75" customHeight="1" x14ac:dyDescent="0.2">
      <c r="A378" s="83" t="s">
        <v>163</v>
      </c>
      <c r="B378" s="83">
        <v>4</v>
      </c>
      <c r="C378" s="84">
        <v>1978.9903114599999</v>
      </c>
      <c r="D378" s="84">
        <v>1938.5652372699999</v>
      </c>
      <c r="E378" s="84">
        <v>193.42948200000001</v>
      </c>
      <c r="F378" s="84">
        <v>193.42948200000001</v>
      </c>
    </row>
    <row r="379" spans="1:6" ht="12.75" customHeight="1" x14ac:dyDescent="0.2">
      <c r="A379" s="83" t="s">
        <v>163</v>
      </c>
      <c r="B379" s="83">
        <v>5</v>
      </c>
      <c r="C379" s="84">
        <v>2087.5010092500002</v>
      </c>
      <c r="D379" s="84">
        <v>2042.4001249999999</v>
      </c>
      <c r="E379" s="84">
        <v>203.79009723999999</v>
      </c>
      <c r="F379" s="84">
        <v>203.79009723999999</v>
      </c>
    </row>
    <row r="380" spans="1:6" ht="12.75" customHeight="1" x14ac:dyDescent="0.2">
      <c r="A380" s="83" t="s">
        <v>163</v>
      </c>
      <c r="B380" s="83">
        <v>6</v>
      </c>
      <c r="C380" s="84">
        <v>1997.74082002</v>
      </c>
      <c r="D380" s="84">
        <v>1961.8135614299999</v>
      </c>
      <c r="E380" s="84">
        <v>195.74919310000001</v>
      </c>
      <c r="F380" s="84">
        <v>195.74919310000001</v>
      </c>
    </row>
    <row r="381" spans="1:6" ht="12.75" customHeight="1" x14ac:dyDescent="0.2">
      <c r="A381" s="83" t="s">
        <v>163</v>
      </c>
      <c r="B381" s="83">
        <v>7</v>
      </c>
      <c r="C381" s="84">
        <v>1936.2691003899999</v>
      </c>
      <c r="D381" s="84">
        <v>1893.1607961499999</v>
      </c>
      <c r="E381" s="84">
        <v>188.89903992000001</v>
      </c>
      <c r="F381" s="84">
        <v>188.89903992000001</v>
      </c>
    </row>
    <row r="382" spans="1:6" ht="12.75" customHeight="1" x14ac:dyDescent="0.2">
      <c r="A382" s="83" t="s">
        <v>163</v>
      </c>
      <c r="B382" s="83">
        <v>8</v>
      </c>
      <c r="C382" s="84">
        <v>1832.0957451899999</v>
      </c>
      <c r="D382" s="84">
        <v>1793.31030459</v>
      </c>
      <c r="E382" s="84">
        <v>178.93598657999999</v>
      </c>
      <c r="F382" s="84">
        <v>178.93598657999999</v>
      </c>
    </row>
    <row r="383" spans="1:6" ht="12.75" customHeight="1" x14ac:dyDescent="0.2">
      <c r="A383" s="83" t="s">
        <v>163</v>
      </c>
      <c r="B383" s="83">
        <v>9</v>
      </c>
      <c r="C383" s="84">
        <v>1789.42368132</v>
      </c>
      <c r="D383" s="84">
        <v>1744.9538449300001</v>
      </c>
      <c r="E383" s="84">
        <v>174.11099293999999</v>
      </c>
      <c r="F383" s="84">
        <v>174.11099293999999</v>
      </c>
    </row>
    <row r="384" spans="1:6" ht="12.75" customHeight="1" x14ac:dyDescent="0.2">
      <c r="A384" s="83" t="s">
        <v>163</v>
      </c>
      <c r="B384" s="83">
        <v>10</v>
      </c>
      <c r="C384" s="84">
        <v>1774.12833413</v>
      </c>
      <c r="D384" s="84">
        <v>1726.5965818499999</v>
      </c>
      <c r="E384" s="84">
        <v>172.27931050999999</v>
      </c>
      <c r="F384" s="84">
        <v>172.27931050999999</v>
      </c>
    </row>
    <row r="385" spans="1:6" ht="12.75" customHeight="1" x14ac:dyDescent="0.2">
      <c r="A385" s="83" t="s">
        <v>163</v>
      </c>
      <c r="B385" s="83">
        <v>11</v>
      </c>
      <c r="C385" s="84">
        <v>1783.3464229599999</v>
      </c>
      <c r="D385" s="84">
        <v>1734.09964457</v>
      </c>
      <c r="E385" s="84">
        <v>173.02796394999999</v>
      </c>
      <c r="F385" s="84">
        <v>173.02796394999999</v>
      </c>
    </row>
    <row r="386" spans="1:6" ht="12.75" customHeight="1" x14ac:dyDescent="0.2">
      <c r="A386" s="83" t="s">
        <v>163</v>
      </c>
      <c r="B386" s="83">
        <v>12</v>
      </c>
      <c r="C386" s="84">
        <v>1781.9400032999999</v>
      </c>
      <c r="D386" s="84">
        <v>1732.44849849</v>
      </c>
      <c r="E386" s="84">
        <v>172.86321307</v>
      </c>
      <c r="F386" s="84">
        <v>172.86321307</v>
      </c>
    </row>
    <row r="387" spans="1:6" ht="12.75" customHeight="1" x14ac:dyDescent="0.2">
      <c r="A387" s="83" t="s">
        <v>163</v>
      </c>
      <c r="B387" s="83">
        <v>13</v>
      </c>
      <c r="C387" s="84">
        <v>1787.0273699300001</v>
      </c>
      <c r="D387" s="84">
        <v>1738.69204115</v>
      </c>
      <c r="E387" s="84">
        <v>173.48619196000001</v>
      </c>
      <c r="F387" s="84">
        <v>173.48619196000001</v>
      </c>
    </row>
    <row r="388" spans="1:6" ht="12.75" customHeight="1" x14ac:dyDescent="0.2">
      <c r="A388" s="83" t="s">
        <v>163</v>
      </c>
      <c r="B388" s="83">
        <v>14</v>
      </c>
      <c r="C388" s="84">
        <v>1737.4705540499999</v>
      </c>
      <c r="D388" s="84">
        <v>1689.1391300099999</v>
      </c>
      <c r="E388" s="84">
        <v>168.54181672999999</v>
      </c>
      <c r="F388" s="84">
        <v>168.54181672999999</v>
      </c>
    </row>
    <row r="389" spans="1:6" ht="12.75" customHeight="1" x14ac:dyDescent="0.2">
      <c r="A389" s="83" t="s">
        <v>163</v>
      </c>
      <c r="B389" s="83">
        <v>15</v>
      </c>
      <c r="C389" s="84">
        <v>1754.31404643</v>
      </c>
      <c r="D389" s="84">
        <v>1706.3228888399999</v>
      </c>
      <c r="E389" s="84">
        <v>170.25640725</v>
      </c>
      <c r="F389" s="84">
        <v>170.25640725</v>
      </c>
    </row>
    <row r="390" spans="1:6" ht="12.75" customHeight="1" x14ac:dyDescent="0.2">
      <c r="A390" s="83" t="s">
        <v>163</v>
      </c>
      <c r="B390" s="83">
        <v>16</v>
      </c>
      <c r="C390" s="84">
        <v>1816.9706258000001</v>
      </c>
      <c r="D390" s="84">
        <v>1768.83998926</v>
      </c>
      <c r="E390" s="84">
        <v>176.49434554999999</v>
      </c>
      <c r="F390" s="84">
        <v>176.49434554999999</v>
      </c>
    </row>
    <row r="391" spans="1:6" ht="12.75" customHeight="1" x14ac:dyDescent="0.2">
      <c r="A391" s="83" t="s">
        <v>163</v>
      </c>
      <c r="B391" s="83">
        <v>17</v>
      </c>
      <c r="C391" s="84">
        <v>1806.8840556299999</v>
      </c>
      <c r="D391" s="84">
        <v>1759.18970698</v>
      </c>
      <c r="E391" s="84">
        <v>175.53144316000001</v>
      </c>
      <c r="F391" s="84">
        <v>175.53144316000001</v>
      </c>
    </row>
    <row r="392" spans="1:6" ht="12.75" customHeight="1" x14ac:dyDescent="0.2">
      <c r="A392" s="83" t="s">
        <v>163</v>
      </c>
      <c r="B392" s="83">
        <v>18</v>
      </c>
      <c r="C392" s="84">
        <v>1836.5284583099999</v>
      </c>
      <c r="D392" s="84">
        <v>1788.04375514</v>
      </c>
      <c r="E392" s="84">
        <v>178.41049179000001</v>
      </c>
      <c r="F392" s="84">
        <v>178.41049179000001</v>
      </c>
    </row>
    <row r="393" spans="1:6" ht="12.75" customHeight="1" x14ac:dyDescent="0.2">
      <c r="A393" s="83" t="s">
        <v>163</v>
      </c>
      <c r="B393" s="83">
        <v>19</v>
      </c>
      <c r="C393" s="84">
        <v>1760.9158396800001</v>
      </c>
      <c r="D393" s="84">
        <v>1712.17524759</v>
      </c>
      <c r="E393" s="84">
        <v>170.84035392000001</v>
      </c>
      <c r="F393" s="84">
        <v>170.84035392000001</v>
      </c>
    </row>
    <row r="394" spans="1:6" ht="12.75" customHeight="1" x14ac:dyDescent="0.2">
      <c r="A394" s="83" t="s">
        <v>163</v>
      </c>
      <c r="B394" s="83">
        <v>20</v>
      </c>
      <c r="C394" s="84">
        <v>1707.2296795300001</v>
      </c>
      <c r="D394" s="84">
        <v>1658.7713488500001</v>
      </c>
      <c r="E394" s="84">
        <v>165.51172826000001</v>
      </c>
      <c r="F394" s="84">
        <v>165.51172826000001</v>
      </c>
    </row>
    <row r="395" spans="1:6" ht="12.75" customHeight="1" x14ac:dyDescent="0.2">
      <c r="A395" s="83" t="s">
        <v>163</v>
      </c>
      <c r="B395" s="83">
        <v>21</v>
      </c>
      <c r="C395" s="84">
        <v>1730.6245077599999</v>
      </c>
      <c r="D395" s="84">
        <v>1679.9882542600001</v>
      </c>
      <c r="E395" s="84">
        <v>167.62874497999999</v>
      </c>
      <c r="F395" s="84">
        <v>167.62874497999999</v>
      </c>
    </row>
    <row r="396" spans="1:6" ht="12.75" customHeight="1" x14ac:dyDescent="0.2">
      <c r="A396" s="83" t="s">
        <v>163</v>
      </c>
      <c r="B396" s="83">
        <v>22</v>
      </c>
      <c r="C396" s="84">
        <v>1736.15895127</v>
      </c>
      <c r="D396" s="84">
        <v>1686.67906113</v>
      </c>
      <c r="E396" s="84">
        <v>168.29635177</v>
      </c>
      <c r="F396" s="84">
        <v>168.29635177</v>
      </c>
    </row>
    <row r="397" spans="1:6" ht="12.75" customHeight="1" x14ac:dyDescent="0.2">
      <c r="A397" s="83" t="s">
        <v>163</v>
      </c>
      <c r="B397" s="83">
        <v>23</v>
      </c>
      <c r="C397" s="84">
        <v>1787.6452629</v>
      </c>
      <c r="D397" s="84">
        <v>1740.1838401699999</v>
      </c>
      <c r="E397" s="84">
        <v>173.63504323999999</v>
      </c>
      <c r="F397" s="84">
        <v>173.63504323999999</v>
      </c>
    </row>
    <row r="398" spans="1:6" ht="12.75" customHeight="1" x14ac:dyDescent="0.2">
      <c r="A398" s="83" t="s">
        <v>163</v>
      </c>
      <c r="B398" s="83">
        <v>24</v>
      </c>
      <c r="C398" s="84">
        <v>1849.3586214300001</v>
      </c>
      <c r="D398" s="84">
        <v>1802.7748347300001</v>
      </c>
      <c r="E398" s="84">
        <v>179.88035468000001</v>
      </c>
      <c r="F398" s="84">
        <v>179.88035468000001</v>
      </c>
    </row>
    <row r="399" spans="1:6" ht="12.75" customHeight="1" x14ac:dyDescent="0.2">
      <c r="A399" s="83" t="s">
        <v>164</v>
      </c>
      <c r="B399" s="83">
        <v>1</v>
      </c>
      <c r="C399" s="84">
        <v>1933.2723389099999</v>
      </c>
      <c r="D399" s="84">
        <v>1886.6070152899999</v>
      </c>
      <c r="E399" s="84">
        <v>188.24510555000001</v>
      </c>
      <c r="F399" s="84">
        <v>188.24510555000001</v>
      </c>
    </row>
    <row r="400" spans="1:6" ht="12.75" customHeight="1" x14ac:dyDescent="0.2">
      <c r="A400" s="83" t="s">
        <v>164</v>
      </c>
      <c r="B400" s="83">
        <v>2</v>
      </c>
      <c r="C400" s="84">
        <v>2002.84276189</v>
      </c>
      <c r="D400" s="84">
        <v>1955.94140313</v>
      </c>
      <c r="E400" s="84">
        <v>195.16327082999999</v>
      </c>
      <c r="F400" s="84">
        <v>195.16327082999999</v>
      </c>
    </row>
    <row r="401" spans="1:6" ht="12.75" customHeight="1" x14ac:dyDescent="0.2">
      <c r="A401" s="83" t="s">
        <v>164</v>
      </c>
      <c r="B401" s="83">
        <v>3</v>
      </c>
      <c r="C401" s="84">
        <v>1994.8502702000001</v>
      </c>
      <c r="D401" s="84">
        <v>1952.9078679500001</v>
      </c>
      <c r="E401" s="84">
        <v>194.86058557000001</v>
      </c>
      <c r="F401" s="84">
        <v>194.86058557000001</v>
      </c>
    </row>
    <row r="402" spans="1:6" ht="12.75" customHeight="1" x14ac:dyDescent="0.2">
      <c r="A402" s="83" t="s">
        <v>164</v>
      </c>
      <c r="B402" s="83">
        <v>4</v>
      </c>
      <c r="C402" s="84">
        <v>1985.1006420799999</v>
      </c>
      <c r="D402" s="84">
        <v>1949.4026910099999</v>
      </c>
      <c r="E402" s="84">
        <v>194.51084001999999</v>
      </c>
      <c r="F402" s="84">
        <v>194.51084001999999</v>
      </c>
    </row>
    <row r="403" spans="1:6" ht="12.75" customHeight="1" x14ac:dyDescent="0.2">
      <c r="A403" s="83" t="s">
        <v>164</v>
      </c>
      <c r="B403" s="83">
        <v>5</v>
      </c>
      <c r="C403" s="84">
        <v>1988.10102628</v>
      </c>
      <c r="D403" s="84">
        <v>1947.2291358499999</v>
      </c>
      <c r="E403" s="84">
        <v>194.29396331000001</v>
      </c>
      <c r="F403" s="84">
        <v>194.29396331000001</v>
      </c>
    </row>
    <row r="404" spans="1:6" ht="12.75" customHeight="1" x14ac:dyDescent="0.2">
      <c r="A404" s="83" t="s">
        <v>164</v>
      </c>
      <c r="B404" s="83">
        <v>6</v>
      </c>
      <c r="C404" s="84">
        <v>2002.6279253600001</v>
      </c>
      <c r="D404" s="84">
        <v>1961.7789471399999</v>
      </c>
      <c r="E404" s="84">
        <v>195.7457393</v>
      </c>
      <c r="F404" s="84">
        <v>195.7457393</v>
      </c>
    </row>
    <row r="405" spans="1:6" ht="12.75" customHeight="1" x14ac:dyDescent="0.2">
      <c r="A405" s="83" t="s">
        <v>164</v>
      </c>
      <c r="B405" s="83">
        <v>7</v>
      </c>
      <c r="C405" s="84">
        <v>1954.9710020099999</v>
      </c>
      <c r="D405" s="84">
        <v>1911.7082588400001</v>
      </c>
      <c r="E405" s="84">
        <v>190.74970041</v>
      </c>
      <c r="F405" s="84">
        <v>190.74970041</v>
      </c>
    </row>
    <row r="406" spans="1:6" ht="12.75" customHeight="1" x14ac:dyDescent="0.2">
      <c r="A406" s="83" t="s">
        <v>164</v>
      </c>
      <c r="B406" s="83">
        <v>8</v>
      </c>
      <c r="C406" s="84">
        <v>1862.53366843</v>
      </c>
      <c r="D406" s="84">
        <v>1819.7397640300001</v>
      </c>
      <c r="E406" s="84">
        <v>181.57311043999999</v>
      </c>
      <c r="F406" s="84">
        <v>181.57311043999999</v>
      </c>
    </row>
    <row r="407" spans="1:6" ht="12.75" customHeight="1" x14ac:dyDescent="0.2">
      <c r="A407" s="83" t="s">
        <v>164</v>
      </c>
      <c r="B407" s="83">
        <v>9</v>
      </c>
      <c r="C407" s="84">
        <v>1812.62691812</v>
      </c>
      <c r="D407" s="84">
        <v>1768.22756325</v>
      </c>
      <c r="E407" s="84">
        <v>176.43323785999999</v>
      </c>
      <c r="F407" s="84">
        <v>176.43323785999999</v>
      </c>
    </row>
    <row r="408" spans="1:6" ht="12.75" customHeight="1" x14ac:dyDescent="0.2">
      <c r="A408" s="83" t="s">
        <v>164</v>
      </c>
      <c r="B408" s="83">
        <v>10</v>
      </c>
      <c r="C408" s="84">
        <v>1815.8559795900001</v>
      </c>
      <c r="D408" s="84">
        <v>1766.50561333</v>
      </c>
      <c r="E408" s="84">
        <v>176.26142218999999</v>
      </c>
      <c r="F408" s="84">
        <v>176.26142218999999</v>
      </c>
    </row>
    <row r="409" spans="1:6" ht="12.75" customHeight="1" x14ac:dyDescent="0.2">
      <c r="A409" s="83" t="s">
        <v>164</v>
      </c>
      <c r="B409" s="83">
        <v>11</v>
      </c>
      <c r="C409" s="84">
        <v>1802.56069708</v>
      </c>
      <c r="D409" s="84">
        <v>1753.32231262</v>
      </c>
      <c r="E409" s="84">
        <v>174.94599624</v>
      </c>
      <c r="F409" s="84">
        <v>174.94599624</v>
      </c>
    </row>
    <row r="410" spans="1:6" ht="12.75" customHeight="1" x14ac:dyDescent="0.2">
      <c r="A410" s="83" t="s">
        <v>164</v>
      </c>
      <c r="B410" s="83">
        <v>12</v>
      </c>
      <c r="C410" s="84">
        <v>1823.1046749</v>
      </c>
      <c r="D410" s="84">
        <v>1774.65738702</v>
      </c>
      <c r="E410" s="84">
        <v>177.07480383000001</v>
      </c>
      <c r="F410" s="84">
        <v>177.07480383000001</v>
      </c>
    </row>
    <row r="411" spans="1:6" ht="12.75" customHeight="1" x14ac:dyDescent="0.2">
      <c r="A411" s="83" t="s">
        <v>164</v>
      </c>
      <c r="B411" s="83">
        <v>13</v>
      </c>
      <c r="C411" s="84">
        <v>1841.9590823799999</v>
      </c>
      <c r="D411" s="84">
        <v>1792.3201579900001</v>
      </c>
      <c r="E411" s="84">
        <v>178.83719004</v>
      </c>
      <c r="F411" s="84">
        <v>178.83719004</v>
      </c>
    </row>
    <row r="412" spans="1:6" ht="12.75" customHeight="1" x14ac:dyDescent="0.2">
      <c r="A412" s="83" t="s">
        <v>164</v>
      </c>
      <c r="B412" s="83">
        <v>14</v>
      </c>
      <c r="C412" s="84">
        <v>1817.30428506</v>
      </c>
      <c r="D412" s="84">
        <v>1766.8720327399999</v>
      </c>
      <c r="E412" s="84">
        <v>176.29798342000001</v>
      </c>
      <c r="F412" s="84">
        <v>176.29798342000001</v>
      </c>
    </row>
    <row r="413" spans="1:6" ht="12.75" customHeight="1" x14ac:dyDescent="0.2">
      <c r="A413" s="83" t="s">
        <v>164</v>
      </c>
      <c r="B413" s="83">
        <v>15</v>
      </c>
      <c r="C413" s="84">
        <v>1828.5466479300001</v>
      </c>
      <c r="D413" s="84">
        <v>1778.1164001899999</v>
      </c>
      <c r="E413" s="84">
        <v>177.41994317000001</v>
      </c>
      <c r="F413" s="84">
        <v>177.41994317000001</v>
      </c>
    </row>
    <row r="414" spans="1:6" ht="12.75" customHeight="1" x14ac:dyDescent="0.2">
      <c r="A414" s="83" t="s">
        <v>164</v>
      </c>
      <c r="B414" s="83">
        <v>16</v>
      </c>
      <c r="C414" s="84">
        <v>1857.70650039</v>
      </c>
      <c r="D414" s="84">
        <v>1807.89889715</v>
      </c>
      <c r="E414" s="84">
        <v>180.39163214999999</v>
      </c>
      <c r="F414" s="84">
        <v>180.39163214999999</v>
      </c>
    </row>
    <row r="415" spans="1:6" ht="12.75" customHeight="1" x14ac:dyDescent="0.2">
      <c r="A415" s="83" t="s">
        <v>164</v>
      </c>
      <c r="B415" s="83">
        <v>17</v>
      </c>
      <c r="C415" s="84">
        <v>1839.60248789</v>
      </c>
      <c r="D415" s="84">
        <v>1791.6350655599999</v>
      </c>
      <c r="E415" s="84">
        <v>178.76883171</v>
      </c>
      <c r="F415" s="84">
        <v>178.76883171</v>
      </c>
    </row>
    <row r="416" spans="1:6" ht="12.75" customHeight="1" x14ac:dyDescent="0.2">
      <c r="A416" s="83" t="s">
        <v>164</v>
      </c>
      <c r="B416" s="83">
        <v>18</v>
      </c>
      <c r="C416" s="84">
        <v>1840.2312982599999</v>
      </c>
      <c r="D416" s="84">
        <v>1794.5524518100001</v>
      </c>
      <c r="E416" s="84">
        <v>179.05992767000001</v>
      </c>
      <c r="F416" s="84">
        <v>179.05992767000001</v>
      </c>
    </row>
    <row r="417" spans="1:6" ht="12.75" customHeight="1" x14ac:dyDescent="0.2">
      <c r="A417" s="83" t="s">
        <v>164</v>
      </c>
      <c r="B417" s="83">
        <v>19</v>
      </c>
      <c r="C417" s="84">
        <v>1769.0607391999999</v>
      </c>
      <c r="D417" s="84">
        <v>1730.6054211000001</v>
      </c>
      <c r="E417" s="84">
        <v>172.67931132999999</v>
      </c>
      <c r="F417" s="84">
        <v>172.67931132999999</v>
      </c>
    </row>
    <row r="418" spans="1:6" ht="12.75" customHeight="1" x14ac:dyDescent="0.2">
      <c r="A418" s="83" t="s">
        <v>164</v>
      </c>
      <c r="B418" s="83">
        <v>20</v>
      </c>
      <c r="C418" s="84">
        <v>1733.49901955</v>
      </c>
      <c r="D418" s="84">
        <v>1695.3580954199999</v>
      </c>
      <c r="E418" s="84">
        <v>169.16234331000001</v>
      </c>
      <c r="F418" s="84">
        <v>169.16234331000001</v>
      </c>
    </row>
    <row r="419" spans="1:6" ht="12.75" customHeight="1" x14ac:dyDescent="0.2">
      <c r="A419" s="83" t="s">
        <v>164</v>
      </c>
      <c r="B419" s="83">
        <v>21</v>
      </c>
      <c r="C419" s="84">
        <v>1723.0102793200001</v>
      </c>
      <c r="D419" s="84">
        <v>1680.88749241</v>
      </c>
      <c r="E419" s="84">
        <v>167.71847070999999</v>
      </c>
      <c r="F419" s="84">
        <v>167.71847070999999</v>
      </c>
    </row>
    <row r="420" spans="1:6" ht="12.75" customHeight="1" x14ac:dyDescent="0.2">
      <c r="A420" s="83" t="s">
        <v>164</v>
      </c>
      <c r="B420" s="83">
        <v>22</v>
      </c>
      <c r="C420" s="84">
        <v>1750.3088685099999</v>
      </c>
      <c r="D420" s="84">
        <v>1715.6724523400001</v>
      </c>
      <c r="E420" s="84">
        <v>171.18930401</v>
      </c>
      <c r="F420" s="84">
        <v>171.18930401</v>
      </c>
    </row>
    <row r="421" spans="1:6" ht="12.75" customHeight="1" x14ac:dyDescent="0.2">
      <c r="A421" s="83" t="s">
        <v>164</v>
      </c>
      <c r="B421" s="83">
        <v>23</v>
      </c>
      <c r="C421" s="84">
        <v>1803.6942907800001</v>
      </c>
      <c r="D421" s="84">
        <v>1768.1292441799999</v>
      </c>
      <c r="E421" s="84">
        <v>176.42342761</v>
      </c>
      <c r="F421" s="84">
        <v>176.42342761</v>
      </c>
    </row>
    <row r="422" spans="1:6" ht="12.75" customHeight="1" x14ac:dyDescent="0.2">
      <c r="A422" s="83" t="s">
        <v>164</v>
      </c>
      <c r="B422" s="83">
        <v>24</v>
      </c>
      <c r="C422" s="84">
        <v>1859.6672742600001</v>
      </c>
      <c r="D422" s="84">
        <v>1822.40296818</v>
      </c>
      <c r="E422" s="84">
        <v>181.83884419</v>
      </c>
      <c r="F422" s="84">
        <v>181.83884419</v>
      </c>
    </row>
    <row r="423" spans="1:6" ht="12.75" customHeight="1" x14ac:dyDescent="0.2">
      <c r="A423" s="83" t="s">
        <v>165</v>
      </c>
      <c r="B423" s="83">
        <v>1</v>
      </c>
      <c r="C423" s="84">
        <v>1929.1939109899999</v>
      </c>
      <c r="D423" s="84">
        <v>1888.12129551</v>
      </c>
      <c r="E423" s="84">
        <v>188.39619999000001</v>
      </c>
      <c r="F423" s="84">
        <v>188.39619999000001</v>
      </c>
    </row>
    <row r="424" spans="1:6" ht="12.75" customHeight="1" x14ac:dyDescent="0.2">
      <c r="A424" s="83" t="s">
        <v>165</v>
      </c>
      <c r="B424" s="83">
        <v>2</v>
      </c>
      <c r="C424" s="84">
        <v>2002.84553555</v>
      </c>
      <c r="D424" s="84">
        <v>1967.9486209199999</v>
      </c>
      <c r="E424" s="84">
        <v>196.36134756999999</v>
      </c>
      <c r="F424" s="84">
        <v>196.36134756999999</v>
      </c>
    </row>
    <row r="425" spans="1:6" ht="12.75" customHeight="1" x14ac:dyDescent="0.2">
      <c r="A425" s="83" t="s">
        <v>165</v>
      </c>
      <c r="B425" s="83">
        <v>3</v>
      </c>
      <c r="C425" s="84">
        <v>2051.2925871799998</v>
      </c>
      <c r="D425" s="84">
        <v>2006.2878240099999</v>
      </c>
      <c r="E425" s="84">
        <v>200.18682222999999</v>
      </c>
      <c r="F425" s="84">
        <v>200.18682222999999</v>
      </c>
    </row>
    <row r="426" spans="1:6" ht="12.75" customHeight="1" x14ac:dyDescent="0.2">
      <c r="A426" s="83" t="s">
        <v>165</v>
      </c>
      <c r="B426" s="83">
        <v>4</v>
      </c>
      <c r="C426" s="84">
        <v>2062.2912463399998</v>
      </c>
      <c r="D426" s="84">
        <v>2016.8323681899999</v>
      </c>
      <c r="E426" s="84">
        <v>201.23895382000001</v>
      </c>
      <c r="F426" s="84">
        <v>201.23895382000001</v>
      </c>
    </row>
    <row r="427" spans="1:6" ht="12.75" customHeight="1" x14ac:dyDescent="0.2">
      <c r="A427" s="83" t="s">
        <v>165</v>
      </c>
      <c r="B427" s="83">
        <v>5</v>
      </c>
      <c r="C427" s="84">
        <v>2064.0218960699999</v>
      </c>
      <c r="D427" s="84">
        <v>2017.5289042100001</v>
      </c>
      <c r="E427" s="84">
        <v>201.30845398</v>
      </c>
      <c r="F427" s="84">
        <v>201.30845398</v>
      </c>
    </row>
    <row r="428" spans="1:6" ht="12.75" customHeight="1" x14ac:dyDescent="0.2">
      <c r="A428" s="83" t="s">
        <v>165</v>
      </c>
      <c r="B428" s="83">
        <v>6</v>
      </c>
      <c r="C428" s="84">
        <v>2034.1113119199999</v>
      </c>
      <c r="D428" s="84">
        <v>1989.0434787500001</v>
      </c>
      <c r="E428" s="84">
        <v>198.46618642000001</v>
      </c>
      <c r="F428" s="84">
        <v>198.46618642000001</v>
      </c>
    </row>
    <row r="429" spans="1:6" ht="12.75" customHeight="1" x14ac:dyDescent="0.2">
      <c r="A429" s="83" t="s">
        <v>165</v>
      </c>
      <c r="B429" s="83">
        <v>7</v>
      </c>
      <c r="C429" s="84">
        <v>1939.6839947599999</v>
      </c>
      <c r="D429" s="84">
        <v>1896.9171215700001</v>
      </c>
      <c r="E429" s="84">
        <v>189.27384498999999</v>
      </c>
      <c r="F429" s="84">
        <v>189.27384498999999</v>
      </c>
    </row>
    <row r="430" spans="1:6" ht="12.75" customHeight="1" x14ac:dyDescent="0.2">
      <c r="A430" s="83" t="s">
        <v>165</v>
      </c>
      <c r="B430" s="83">
        <v>8</v>
      </c>
      <c r="C430" s="84">
        <v>1813.0002658799999</v>
      </c>
      <c r="D430" s="84">
        <v>1770.35146356</v>
      </c>
      <c r="E430" s="84">
        <v>176.64516001999999</v>
      </c>
      <c r="F430" s="84">
        <v>176.64516001999999</v>
      </c>
    </row>
    <row r="431" spans="1:6" ht="12.75" customHeight="1" x14ac:dyDescent="0.2">
      <c r="A431" s="83" t="s">
        <v>165</v>
      </c>
      <c r="B431" s="83">
        <v>9</v>
      </c>
      <c r="C431" s="84">
        <v>1764.9351549</v>
      </c>
      <c r="D431" s="84">
        <v>1727.90474408</v>
      </c>
      <c r="E431" s="84">
        <v>172.40983856</v>
      </c>
      <c r="F431" s="84">
        <v>172.40983856</v>
      </c>
    </row>
    <row r="432" spans="1:6" ht="12.75" customHeight="1" x14ac:dyDescent="0.2">
      <c r="A432" s="83" t="s">
        <v>165</v>
      </c>
      <c r="B432" s="83">
        <v>10</v>
      </c>
      <c r="C432" s="84">
        <v>1763.3284335400001</v>
      </c>
      <c r="D432" s="84">
        <v>1722.40961034</v>
      </c>
      <c r="E432" s="84">
        <v>171.86153569000001</v>
      </c>
      <c r="F432" s="84">
        <v>171.86153569000001</v>
      </c>
    </row>
    <row r="433" spans="1:6" ht="12.75" customHeight="1" x14ac:dyDescent="0.2">
      <c r="A433" s="83" t="s">
        <v>165</v>
      </c>
      <c r="B433" s="83">
        <v>11</v>
      </c>
      <c r="C433" s="84">
        <v>1752.48896833</v>
      </c>
      <c r="D433" s="84">
        <v>1709.05785479</v>
      </c>
      <c r="E433" s="84">
        <v>170.52930136000001</v>
      </c>
      <c r="F433" s="84">
        <v>170.52930136000001</v>
      </c>
    </row>
    <row r="434" spans="1:6" ht="12.75" customHeight="1" x14ac:dyDescent="0.2">
      <c r="A434" s="83" t="s">
        <v>165</v>
      </c>
      <c r="B434" s="83">
        <v>12</v>
      </c>
      <c r="C434" s="84">
        <v>1755.9558373299999</v>
      </c>
      <c r="D434" s="84">
        <v>1712.3875124799999</v>
      </c>
      <c r="E434" s="84">
        <v>170.86153365000001</v>
      </c>
      <c r="F434" s="84">
        <v>170.86153365000001</v>
      </c>
    </row>
    <row r="435" spans="1:6" ht="12.75" customHeight="1" x14ac:dyDescent="0.2">
      <c r="A435" s="83" t="s">
        <v>165</v>
      </c>
      <c r="B435" s="83">
        <v>13</v>
      </c>
      <c r="C435" s="84">
        <v>1773.4368892</v>
      </c>
      <c r="D435" s="84">
        <v>1728.88858215</v>
      </c>
      <c r="E435" s="84">
        <v>172.50800563999999</v>
      </c>
      <c r="F435" s="84">
        <v>172.50800563999999</v>
      </c>
    </row>
    <row r="436" spans="1:6" ht="12.75" customHeight="1" x14ac:dyDescent="0.2">
      <c r="A436" s="83" t="s">
        <v>165</v>
      </c>
      <c r="B436" s="83">
        <v>14</v>
      </c>
      <c r="C436" s="84">
        <v>1781.40727507</v>
      </c>
      <c r="D436" s="84">
        <v>1734.6939670899999</v>
      </c>
      <c r="E436" s="84">
        <v>173.08726528</v>
      </c>
      <c r="F436" s="84">
        <v>173.08726528</v>
      </c>
    </row>
    <row r="437" spans="1:6" ht="12.75" customHeight="1" x14ac:dyDescent="0.2">
      <c r="A437" s="83" t="s">
        <v>165</v>
      </c>
      <c r="B437" s="83">
        <v>15</v>
      </c>
      <c r="C437" s="84">
        <v>1788.25565609</v>
      </c>
      <c r="D437" s="84">
        <v>1741.21618629</v>
      </c>
      <c r="E437" s="84">
        <v>173.73805042999999</v>
      </c>
      <c r="F437" s="84">
        <v>173.73805042999999</v>
      </c>
    </row>
    <row r="438" spans="1:6" ht="12.75" customHeight="1" x14ac:dyDescent="0.2">
      <c r="A438" s="83" t="s">
        <v>165</v>
      </c>
      <c r="B438" s="83">
        <v>16</v>
      </c>
      <c r="C438" s="84">
        <v>1831.92178491</v>
      </c>
      <c r="D438" s="84">
        <v>1784.74170254</v>
      </c>
      <c r="E438" s="84">
        <v>178.08101393000001</v>
      </c>
      <c r="F438" s="84">
        <v>178.08101393000001</v>
      </c>
    </row>
    <row r="439" spans="1:6" ht="12.75" customHeight="1" x14ac:dyDescent="0.2">
      <c r="A439" s="83" t="s">
        <v>165</v>
      </c>
      <c r="B439" s="83">
        <v>17</v>
      </c>
      <c r="C439" s="84">
        <v>1805.2880452899999</v>
      </c>
      <c r="D439" s="84">
        <v>1761.30313153</v>
      </c>
      <c r="E439" s="84">
        <v>175.74232006</v>
      </c>
      <c r="F439" s="84">
        <v>175.74232006</v>
      </c>
    </row>
    <row r="440" spans="1:6" ht="12.75" customHeight="1" x14ac:dyDescent="0.2">
      <c r="A440" s="83" t="s">
        <v>165</v>
      </c>
      <c r="B440" s="83">
        <v>18</v>
      </c>
      <c r="C440" s="84">
        <v>1798.64276645</v>
      </c>
      <c r="D440" s="84">
        <v>1763.63885839</v>
      </c>
      <c r="E440" s="84">
        <v>175.97537821</v>
      </c>
      <c r="F440" s="84">
        <v>175.97537821</v>
      </c>
    </row>
    <row r="441" spans="1:6" ht="12.75" customHeight="1" x14ac:dyDescent="0.2">
      <c r="A441" s="83" t="s">
        <v>165</v>
      </c>
      <c r="B441" s="83">
        <v>19</v>
      </c>
      <c r="C441" s="84">
        <v>1719.4347651800001</v>
      </c>
      <c r="D441" s="84">
        <v>1679.40249378</v>
      </c>
      <c r="E441" s="84">
        <v>167.57029797000001</v>
      </c>
      <c r="F441" s="84">
        <v>167.57029797000001</v>
      </c>
    </row>
    <row r="442" spans="1:6" ht="12.75" customHeight="1" x14ac:dyDescent="0.2">
      <c r="A442" s="83" t="s">
        <v>165</v>
      </c>
      <c r="B442" s="83">
        <v>20</v>
      </c>
      <c r="C442" s="84">
        <v>1688.80380322</v>
      </c>
      <c r="D442" s="84">
        <v>1648.6590545399999</v>
      </c>
      <c r="E442" s="84">
        <v>164.50272644</v>
      </c>
      <c r="F442" s="84">
        <v>164.50272644</v>
      </c>
    </row>
    <row r="443" spans="1:6" ht="12.75" customHeight="1" x14ac:dyDescent="0.2">
      <c r="A443" s="83" t="s">
        <v>165</v>
      </c>
      <c r="B443" s="83">
        <v>21</v>
      </c>
      <c r="C443" s="84">
        <v>1695.0913192600001</v>
      </c>
      <c r="D443" s="84">
        <v>1651.9838106699999</v>
      </c>
      <c r="E443" s="84">
        <v>164.83446964999999</v>
      </c>
      <c r="F443" s="84">
        <v>164.83446964999999</v>
      </c>
    </row>
    <row r="444" spans="1:6" ht="12.75" customHeight="1" x14ac:dyDescent="0.2">
      <c r="A444" s="83" t="s">
        <v>165</v>
      </c>
      <c r="B444" s="83">
        <v>22</v>
      </c>
      <c r="C444" s="84">
        <v>1722.7362001900001</v>
      </c>
      <c r="D444" s="84">
        <v>1681.6819148</v>
      </c>
      <c r="E444" s="84">
        <v>167.79773793999999</v>
      </c>
      <c r="F444" s="84">
        <v>167.79773793999999</v>
      </c>
    </row>
    <row r="445" spans="1:6" ht="12.75" customHeight="1" x14ac:dyDescent="0.2">
      <c r="A445" s="83" t="s">
        <v>165</v>
      </c>
      <c r="B445" s="83">
        <v>23</v>
      </c>
      <c r="C445" s="84">
        <v>1779.9466914499999</v>
      </c>
      <c r="D445" s="84">
        <v>1736.4888169599999</v>
      </c>
      <c r="E445" s="84">
        <v>173.26635487999999</v>
      </c>
      <c r="F445" s="84">
        <v>173.26635487999999</v>
      </c>
    </row>
    <row r="446" spans="1:6" ht="12.75" customHeight="1" x14ac:dyDescent="0.2">
      <c r="A446" s="83" t="s">
        <v>165</v>
      </c>
      <c r="B446" s="83">
        <v>24</v>
      </c>
      <c r="C446" s="84">
        <v>1808.02339708</v>
      </c>
      <c r="D446" s="84">
        <v>1766.9120179500001</v>
      </c>
      <c r="E446" s="84">
        <v>176.30197312999999</v>
      </c>
      <c r="F446" s="84">
        <v>176.30197312999999</v>
      </c>
    </row>
    <row r="447" spans="1:6" ht="12.75" customHeight="1" x14ac:dyDescent="0.2">
      <c r="A447" s="83" t="s">
        <v>166</v>
      </c>
      <c r="B447" s="83">
        <v>1</v>
      </c>
      <c r="C447" s="84">
        <v>1857.8149842600001</v>
      </c>
      <c r="D447" s="84">
        <v>1813.2711002999999</v>
      </c>
      <c r="E447" s="84">
        <v>180.92766904000001</v>
      </c>
      <c r="F447" s="84">
        <v>180.92766904000001</v>
      </c>
    </row>
    <row r="448" spans="1:6" ht="12.75" customHeight="1" x14ac:dyDescent="0.2">
      <c r="A448" s="83" t="s">
        <v>166</v>
      </c>
      <c r="B448" s="83">
        <v>2</v>
      </c>
      <c r="C448" s="84">
        <v>1944.3849777</v>
      </c>
      <c r="D448" s="84">
        <v>1898.2859793099999</v>
      </c>
      <c r="E448" s="84">
        <v>189.41042922</v>
      </c>
      <c r="F448" s="84">
        <v>189.41042922</v>
      </c>
    </row>
    <row r="449" spans="1:6" ht="12.75" customHeight="1" x14ac:dyDescent="0.2">
      <c r="A449" s="83" t="s">
        <v>166</v>
      </c>
      <c r="B449" s="83">
        <v>3</v>
      </c>
      <c r="C449" s="84">
        <v>1998.5370923800001</v>
      </c>
      <c r="D449" s="84">
        <v>1952.4507793600001</v>
      </c>
      <c r="E449" s="84">
        <v>194.8149774</v>
      </c>
      <c r="F449" s="84">
        <v>194.8149774</v>
      </c>
    </row>
    <row r="450" spans="1:6" ht="12.75" customHeight="1" x14ac:dyDescent="0.2">
      <c r="A450" s="83" t="s">
        <v>166</v>
      </c>
      <c r="B450" s="83">
        <v>4</v>
      </c>
      <c r="C450" s="84">
        <v>2080.3024234</v>
      </c>
      <c r="D450" s="84">
        <v>2034.8235144800001</v>
      </c>
      <c r="E450" s="84">
        <v>203.03410521999999</v>
      </c>
      <c r="F450" s="84">
        <v>203.03410521999999</v>
      </c>
    </row>
    <row r="451" spans="1:6" ht="12.75" customHeight="1" x14ac:dyDescent="0.2">
      <c r="A451" s="83" t="s">
        <v>166</v>
      </c>
      <c r="B451" s="83">
        <v>5</v>
      </c>
      <c r="C451" s="84">
        <v>2014.2677414499999</v>
      </c>
      <c r="D451" s="84">
        <v>1977.97122618</v>
      </c>
      <c r="E451" s="84">
        <v>197.36140023999999</v>
      </c>
      <c r="F451" s="84">
        <v>197.36140023999999</v>
      </c>
    </row>
    <row r="452" spans="1:6" ht="12.75" customHeight="1" x14ac:dyDescent="0.2">
      <c r="A452" s="83" t="s">
        <v>166</v>
      </c>
      <c r="B452" s="83">
        <v>6</v>
      </c>
      <c r="C452" s="84">
        <v>1974.3604936500001</v>
      </c>
      <c r="D452" s="84">
        <v>1937.11729436</v>
      </c>
      <c r="E452" s="84">
        <v>193.28500667</v>
      </c>
      <c r="F452" s="84">
        <v>193.28500667</v>
      </c>
    </row>
    <row r="453" spans="1:6" ht="12.75" customHeight="1" x14ac:dyDescent="0.2">
      <c r="A453" s="83" t="s">
        <v>166</v>
      </c>
      <c r="B453" s="83">
        <v>7</v>
      </c>
      <c r="C453" s="84">
        <v>1854.2687734799999</v>
      </c>
      <c r="D453" s="84">
        <v>1819.72881867</v>
      </c>
      <c r="E453" s="84">
        <v>181.57201832000001</v>
      </c>
      <c r="F453" s="84">
        <v>181.57201832000001</v>
      </c>
    </row>
    <row r="454" spans="1:6" ht="12.75" customHeight="1" x14ac:dyDescent="0.2">
      <c r="A454" s="83" t="s">
        <v>166</v>
      </c>
      <c r="B454" s="83">
        <v>8</v>
      </c>
      <c r="C454" s="84">
        <v>1774.9229987599999</v>
      </c>
      <c r="D454" s="84">
        <v>1738.2543939699999</v>
      </c>
      <c r="E454" s="84">
        <v>173.44252365</v>
      </c>
      <c r="F454" s="84">
        <v>173.44252365</v>
      </c>
    </row>
    <row r="455" spans="1:6" ht="12.75" customHeight="1" x14ac:dyDescent="0.2">
      <c r="A455" s="83" t="s">
        <v>166</v>
      </c>
      <c r="B455" s="83">
        <v>9</v>
      </c>
      <c r="C455" s="84">
        <v>1736.6373663300001</v>
      </c>
      <c r="D455" s="84">
        <v>1696.75286549</v>
      </c>
      <c r="E455" s="84">
        <v>169.30151307</v>
      </c>
      <c r="F455" s="84">
        <v>169.30151307</v>
      </c>
    </row>
    <row r="456" spans="1:6" ht="12.75" customHeight="1" x14ac:dyDescent="0.2">
      <c r="A456" s="83" t="s">
        <v>166</v>
      </c>
      <c r="B456" s="83">
        <v>10</v>
      </c>
      <c r="C456" s="84">
        <v>1771.9303892400001</v>
      </c>
      <c r="D456" s="84">
        <v>1735.59589394</v>
      </c>
      <c r="E456" s="84">
        <v>173.17725927999999</v>
      </c>
      <c r="F456" s="84">
        <v>173.17725927999999</v>
      </c>
    </row>
    <row r="457" spans="1:6" ht="12.75" customHeight="1" x14ac:dyDescent="0.2">
      <c r="A457" s="83" t="s">
        <v>166</v>
      </c>
      <c r="B457" s="83">
        <v>11</v>
      </c>
      <c r="C457" s="84">
        <v>1769.88330129</v>
      </c>
      <c r="D457" s="84">
        <v>1731.7811780699999</v>
      </c>
      <c r="E457" s="84">
        <v>172.79662802999999</v>
      </c>
      <c r="F457" s="84">
        <v>172.79662802999999</v>
      </c>
    </row>
    <row r="458" spans="1:6" ht="12.75" customHeight="1" x14ac:dyDescent="0.2">
      <c r="A458" s="83" t="s">
        <v>166</v>
      </c>
      <c r="B458" s="83">
        <v>12</v>
      </c>
      <c r="C458" s="84">
        <v>1775.84199498</v>
      </c>
      <c r="D458" s="84">
        <v>1735.8366430399999</v>
      </c>
      <c r="E458" s="84">
        <v>173.20128116000001</v>
      </c>
      <c r="F458" s="84">
        <v>173.20128116000001</v>
      </c>
    </row>
    <row r="459" spans="1:6" ht="12.75" customHeight="1" x14ac:dyDescent="0.2">
      <c r="A459" s="83" t="s">
        <v>166</v>
      </c>
      <c r="B459" s="83">
        <v>13</v>
      </c>
      <c r="C459" s="84">
        <v>1799.9670741899999</v>
      </c>
      <c r="D459" s="84">
        <v>1756.39888434</v>
      </c>
      <c r="E459" s="84">
        <v>175.25297567999999</v>
      </c>
      <c r="F459" s="84">
        <v>175.25297567999999</v>
      </c>
    </row>
    <row r="460" spans="1:6" ht="12.75" customHeight="1" x14ac:dyDescent="0.2">
      <c r="A460" s="83" t="s">
        <v>166</v>
      </c>
      <c r="B460" s="83">
        <v>14</v>
      </c>
      <c r="C460" s="84">
        <v>1780.93923419</v>
      </c>
      <c r="D460" s="84">
        <v>1742.50929419</v>
      </c>
      <c r="E460" s="84">
        <v>173.86707637000001</v>
      </c>
      <c r="F460" s="84">
        <v>173.86707637000001</v>
      </c>
    </row>
    <row r="461" spans="1:6" ht="12.75" customHeight="1" x14ac:dyDescent="0.2">
      <c r="A461" s="83" t="s">
        <v>166</v>
      </c>
      <c r="B461" s="83">
        <v>15</v>
      </c>
      <c r="C461" s="84">
        <v>1793.9152061100001</v>
      </c>
      <c r="D461" s="84">
        <v>1749.3475425900001</v>
      </c>
      <c r="E461" s="84">
        <v>174.54939483000001</v>
      </c>
      <c r="F461" s="84">
        <v>174.54939483000001</v>
      </c>
    </row>
    <row r="462" spans="1:6" ht="12.75" customHeight="1" x14ac:dyDescent="0.2">
      <c r="A462" s="83" t="s">
        <v>166</v>
      </c>
      <c r="B462" s="83">
        <v>16</v>
      </c>
      <c r="C462" s="84">
        <v>1813.06596784</v>
      </c>
      <c r="D462" s="84">
        <v>1768.90485704</v>
      </c>
      <c r="E462" s="84">
        <v>176.50081804000001</v>
      </c>
      <c r="F462" s="84">
        <v>176.50081804000001</v>
      </c>
    </row>
    <row r="463" spans="1:6" ht="12.75" customHeight="1" x14ac:dyDescent="0.2">
      <c r="A463" s="83" t="s">
        <v>166</v>
      </c>
      <c r="B463" s="83">
        <v>17</v>
      </c>
      <c r="C463" s="84">
        <v>1794.3638531199999</v>
      </c>
      <c r="D463" s="84">
        <v>1753.46849886</v>
      </c>
      <c r="E463" s="84">
        <v>174.96058266</v>
      </c>
      <c r="F463" s="84">
        <v>174.96058266</v>
      </c>
    </row>
    <row r="464" spans="1:6" ht="12.75" customHeight="1" x14ac:dyDescent="0.2">
      <c r="A464" s="83" t="s">
        <v>166</v>
      </c>
      <c r="B464" s="83">
        <v>18</v>
      </c>
      <c r="C464" s="84">
        <v>1773.58110317</v>
      </c>
      <c r="D464" s="84">
        <v>1731.1971970699999</v>
      </c>
      <c r="E464" s="84">
        <v>172.73835857</v>
      </c>
      <c r="F464" s="84">
        <v>172.73835857</v>
      </c>
    </row>
    <row r="465" spans="1:6" ht="12.75" customHeight="1" x14ac:dyDescent="0.2">
      <c r="A465" s="83" t="s">
        <v>166</v>
      </c>
      <c r="B465" s="83">
        <v>19</v>
      </c>
      <c r="C465" s="84">
        <v>1731.37722386</v>
      </c>
      <c r="D465" s="84">
        <v>1690.89332975</v>
      </c>
      <c r="E465" s="84">
        <v>168.71685027999999</v>
      </c>
      <c r="F465" s="84">
        <v>168.71685027999999</v>
      </c>
    </row>
    <row r="466" spans="1:6" ht="12.75" customHeight="1" x14ac:dyDescent="0.2">
      <c r="A466" s="83" t="s">
        <v>166</v>
      </c>
      <c r="B466" s="83">
        <v>20</v>
      </c>
      <c r="C466" s="84">
        <v>1708.91781797</v>
      </c>
      <c r="D466" s="84">
        <v>1673.7119186299999</v>
      </c>
      <c r="E466" s="84">
        <v>167.00249402</v>
      </c>
      <c r="F466" s="84">
        <v>167.00249402</v>
      </c>
    </row>
    <row r="467" spans="1:6" ht="12.75" customHeight="1" x14ac:dyDescent="0.2">
      <c r="A467" s="83" t="s">
        <v>166</v>
      </c>
      <c r="B467" s="83">
        <v>21</v>
      </c>
      <c r="C467" s="84">
        <v>1733.7173776</v>
      </c>
      <c r="D467" s="84">
        <v>1689.95334712</v>
      </c>
      <c r="E467" s="84">
        <v>168.62305907999999</v>
      </c>
      <c r="F467" s="84">
        <v>168.62305907999999</v>
      </c>
    </row>
    <row r="468" spans="1:6" ht="12.75" customHeight="1" x14ac:dyDescent="0.2">
      <c r="A468" s="83" t="s">
        <v>166</v>
      </c>
      <c r="B468" s="83">
        <v>22</v>
      </c>
      <c r="C468" s="84">
        <v>1760.67348212</v>
      </c>
      <c r="D468" s="84">
        <v>1715.34568285</v>
      </c>
      <c r="E468" s="84">
        <v>171.15669904000001</v>
      </c>
      <c r="F468" s="84">
        <v>171.15669904000001</v>
      </c>
    </row>
    <row r="469" spans="1:6" ht="12.75" customHeight="1" x14ac:dyDescent="0.2">
      <c r="A469" s="83" t="s">
        <v>166</v>
      </c>
      <c r="B469" s="83">
        <v>23</v>
      </c>
      <c r="C469" s="84">
        <v>1817.76602101</v>
      </c>
      <c r="D469" s="84">
        <v>1772.4376858600001</v>
      </c>
      <c r="E469" s="84">
        <v>176.85332269</v>
      </c>
      <c r="F469" s="84">
        <v>176.85332269</v>
      </c>
    </row>
    <row r="470" spans="1:6" ht="12.75" customHeight="1" x14ac:dyDescent="0.2">
      <c r="A470" s="83" t="s">
        <v>166</v>
      </c>
      <c r="B470" s="83">
        <v>24</v>
      </c>
      <c r="C470" s="84">
        <v>1898.3406061799999</v>
      </c>
      <c r="D470" s="84">
        <v>1851.61329488</v>
      </c>
      <c r="E470" s="84">
        <v>184.75344218999999</v>
      </c>
      <c r="F470" s="84">
        <v>184.75344218999999</v>
      </c>
    </row>
    <row r="471" spans="1:6" ht="12.75" customHeight="1" x14ac:dyDescent="0.2">
      <c r="A471" s="83" t="s">
        <v>167</v>
      </c>
      <c r="B471" s="83">
        <v>1</v>
      </c>
      <c r="C471" s="84">
        <v>1833.65510382</v>
      </c>
      <c r="D471" s="84">
        <v>1788.99733698</v>
      </c>
      <c r="E471" s="84">
        <v>178.50563991000001</v>
      </c>
      <c r="F471" s="84">
        <v>178.50563991000001</v>
      </c>
    </row>
    <row r="472" spans="1:6" ht="12.75" customHeight="1" x14ac:dyDescent="0.2">
      <c r="A472" s="83" t="s">
        <v>167</v>
      </c>
      <c r="B472" s="83">
        <v>2</v>
      </c>
      <c r="C472" s="84">
        <v>1883.53615784</v>
      </c>
      <c r="D472" s="84">
        <v>1838.5590881600001</v>
      </c>
      <c r="E472" s="84">
        <v>183.45089720000001</v>
      </c>
      <c r="F472" s="84">
        <v>183.45089720000001</v>
      </c>
    </row>
    <row r="473" spans="1:6" ht="12.75" customHeight="1" x14ac:dyDescent="0.2">
      <c r="A473" s="83" t="s">
        <v>167</v>
      </c>
      <c r="B473" s="83">
        <v>3</v>
      </c>
      <c r="C473" s="84">
        <v>1954.9961697799999</v>
      </c>
      <c r="D473" s="84">
        <v>1910.0288721300001</v>
      </c>
      <c r="E473" s="84">
        <v>190.58213169000001</v>
      </c>
      <c r="F473" s="84">
        <v>190.58213169000001</v>
      </c>
    </row>
    <row r="474" spans="1:6" ht="12.75" customHeight="1" x14ac:dyDescent="0.2">
      <c r="A474" s="83" t="s">
        <v>167</v>
      </c>
      <c r="B474" s="83">
        <v>4</v>
      </c>
      <c r="C474" s="84">
        <v>1962.1281787999999</v>
      </c>
      <c r="D474" s="84">
        <v>1917.0804936699999</v>
      </c>
      <c r="E474" s="84">
        <v>191.28574046</v>
      </c>
      <c r="F474" s="84">
        <v>191.28574046</v>
      </c>
    </row>
    <row r="475" spans="1:6" ht="12.75" customHeight="1" x14ac:dyDescent="0.2">
      <c r="A475" s="83" t="s">
        <v>167</v>
      </c>
      <c r="B475" s="83">
        <v>5</v>
      </c>
      <c r="C475" s="84">
        <v>1969.6787863100001</v>
      </c>
      <c r="D475" s="84">
        <v>1924.27255504</v>
      </c>
      <c r="E475" s="84">
        <v>192.00336228</v>
      </c>
      <c r="F475" s="84">
        <v>192.00336228</v>
      </c>
    </row>
    <row r="476" spans="1:6" ht="12.75" customHeight="1" x14ac:dyDescent="0.2">
      <c r="A476" s="83" t="s">
        <v>167</v>
      </c>
      <c r="B476" s="83">
        <v>6</v>
      </c>
      <c r="C476" s="84">
        <v>1965.0826981</v>
      </c>
      <c r="D476" s="84">
        <v>1919.2540089399999</v>
      </c>
      <c r="E476" s="84">
        <v>191.50261319000001</v>
      </c>
      <c r="F476" s="84">
        <v>191.50261319000001</v>
      </c>
    </row>
    <row r="477" spans="1:6" ht="12.75" customHeight="1" x14ac:dyDescent="0.2">
      <c r="A477" s="83" t="s">
        <v>167</v>
      </c>
      <c r="B477" s="83">
        <v>7</v>
      </c>
      <c r="C477" s="84">
        <v>1939.5013779799999</v>
      </c>
      <c r="D477" s="84">
        <v>1894.05374646</v>
      </c>
      <c r="E477" s="84">
        <v>188.98813824000001</v>
      </c>
      <c r="F477" s="84">
        <v>188.98813824000001</v>
      </c>
    </row>
    <row r="478" spans="1:6" ht="12.75" customHeight="1" x14ac:dyDescent="0.2">
      <c r="A478" s="83" t="s">
        <v>167</v>
      </c>
      <c r="B478" s="83">
        <v>8</v>
      </c>
      <c r="C478" s="84">
        <v>1954.7958050699999</v>
      </c>
      <c r="D478" s="84">
        <v>1907.9833086399999</v>
      </c>
      <c r="E478" s="84">
        <v>190.37802594999999</v>
      </c>
      <c r="F478" s="84">
        <v>190.37802594999999</v>
      </c>
    </row>
    <row r="479" spans="1:6" ht="12.75" customHeight="1" x14ac:dyDescent="0.2">
      <c r="A479" s="83" t="s">
        <v>167</v>
      </c>
      <c r="B479" s="83">
        <v>9</v>
      </c>
      <c r="C479" s="84">
        <v>1858.2444370600001</v>
      </c>
      <c r="D479" s="84">
        <v>1806.7087804499999</v>
      </c>
      <c r="E479" s="84">
        <v>180.27288265000001</v>
      </c>
      <c r="F479" s="84">
        <v>180.27288265000001</v>
      </c>
    </row>
    <row r="480" spans="1:6" ht="12.75" customHeight="1" x14ac:dyDescent="0.2">
      <c r="A480" s="83" t="s">
        <v>167</v>
      </c>
      <c r="B480" s="83">
        <v>10</v>
      </c>
      <c r="C480" s="84">
        <v>1766.0322761</v>
      </c>
      <c r="D480" s="84">
        <v>1711.16492318</v>
      </c>
      <c r="E480" s="84">
        <v>170.73954404</v>
      </c>
      <c r="F480" s="84">
        <v>170.73954404</v>
      </c>
    </row>
    <row r="481" spans="1:6" ht="12.75" customHeight="1" x14ac:dyDescent="0.2">
      <c r="A481" s="83" t="s">
        <v>167</v>
      </c>
      <c r="B481" s="83">
        <v>11</v>
      </c>
      <c r="C481" s="84">
        <v>1734.1243022799999</v>
      </c>
      <c r="D481" s="84">
        <v>1674.01861067</v>
      </c>
      <c r="E481" s="84">
        <v>167.03309565999999</v>
      </c>
      <c r="F481" s="84">
        <v>167.03309565999999</v>
      </c>
    </row>
    <row r="482" spans="1:6" ht="12.75" customHeight="1" x14ac:dyDescent="0.2">
      <c r="A482" s="83" t="s">
        <v>167</v>
      </c>
      <c r="B482" s="83">
        <v>12</v>
      </c>
      <c r="C482" s="84">
        <v>1757.6124551099999</v>
      </c>
      <c r="D482" s="84">
        <v>1689.1531683000001</v>
      </c>
      <c r="E482" s="84">
        <v>168.54321747</v>
      </c>
      <c r="F482" s="84">
        <v>168.54321747</v>
      </c>
    </row>
    <row r="483" spans="1:6" ht="12.75" customHeight="1" x14ac:dyDescent="0.2">
      <c r="A483" s="83" t="s">
        <v>167</v>
      </c>
      <c r="B483" s="83">
        <v>13</v>
      </c>
      <c r="C483" s="84">
        <v>1766.59695973</v>
      </c>
      <c r="D483" s="84">
        <v>1707.18076208</v>
      </c>
      <c r="E483" s="84">
        <v>170.34200559000001</v>
      </c>
      <c r="F483" s="84">
        <v>170.34200559000001</v>
      </c>
    </row>
    <row r="484" spans="1:6" ht="12.75" customHeight="1" x14ac:dyDescent="0.2">
      <c r="A484" s="83" t="s">
        <v>167</v>
      </c>
      <c r="B484" s="83">
        <v>14</v>
      </c>
      <c r="C484" s="84">
        <v>1768.7201785899999</v>
      </c>
      <c r="D484" s="84">
        <v>1719.68295244</v>
      </c>
      <c r="E484" s="84">
        <v>171.58947054999999</v>
      </c>
      <c r="F484" s="84">
        <v>171.58947054999999</v>
      </c>
    </row>
    <row r="485" spans="1:6" ht="12.75" customHeight="1" x14ac:dyDescent="0.2">
      <c r="A485" s="83" t="s">
        <v>167</v>
      </c>
      <c r="B485" s="83">
        <v>15</v>
      </c>
      <c r="C485" s="84">
        <v>1788.10832929</v>
      </c>
      <c r="D485" s="84">
        <v>1742.1972343499999</v>
      </c>
      <c r="E485" s="84">
        <v>173.83593913000001</v>
      </c>
      <c r="F485" s="84">
        <v>173.83593913000001</v>
      </c>
    </row>
    <row r="486" spans="1:6" ht="12.75" customHeight="1" x14ac:dyDescent="0.2">
      <c r="A486" s="83" t="s">
        <v>167</v>
      </c>
      <c r="B486" s="83">
        <v>16</v>
      </c>
      <c r="C486" s="84">
        <v>1792.98734468</v>
      </c>
      <c r="D486" s="84">
        <v>1748.54254036</v>
      </c>
      <c r="E486" s="84">
        <v>174.46907193999999</v>
      </c>
      <c r="F486" s="84">
        <v>174.46907193999999</v>
      </c>
    </row>
    <row r="487" spans="1:6" ht="12.75" customHeight="1" x14ac:dyDescent="0.2">
      <c r="A487" s="83" t="s">
        <v>167</v>
      </c>
      <c r="B487" s="83">
        <v>17</v>
      </c>
      <c r="C487" s="84">
        <v>1795.81309545</v>
      </c>
      <c r="D487" s="84">
        <v>1752.3377328199999</v>
      </c>
      <c r="E487" s="84">
        <v>174.84775515000001</v>
      </c>
      <c r="F487" s="84">
        <v>174.84775515000001</v>
      </c>
    </row>
    <row r="488" spans="1:6" ht="12.75" customHeight="1" x14ac:dyDescent="0.2">
      <c r="A488" s="83" t="s">
        <v>167</v>
      </c>
      <c r="B488" s="83">
        <v>18</v>
      </c>
      <c r="C488" s="84">
        <v>1781.81750973</v>
      </c>
      <c r="D488" s="84">
        <v>1743.4351296699999</v>
      </c>
      <c r="E488" s="84">
        <v>173.95945596999999</v>
      </c>
      <c r="F488" s="84">
        <v>173.95945596999999</v>
      </c>
    </row>
    <row r="489" spans="1:6" ht="12.75" customHeight="1" x14ac:dyDescent="0.2">
      <c r="A489" s="83" t="s">
        <v>167</v>
      </c>
      <c r="B489" s="83">
        <v>19</v>
      </c>
      <c r="C489" s="84">
        <v>1717.3630274100001</v>
      </c>
      <c r="D489" s="84">
        <v>1675.24717592</v>
      </c>
      <c r="E489" s="84">
        <v>167.15568155</v>
      </c>
      <c r="F489" s="84">
        <v>167.15568155</v>
      </c>
    </row>
    <row r="490" spans="1:6" ht="12.75" customHeight="1" x14ac:dyDescent="0.2">
      <c r="A490" s="83" t="s">
        <v>167</v>
      </c>
      <c r="B490" s="83">
        <v>20</v>
      </c>
      <c r="C490" s="84">
        <v>1685.8225988199999</v>
      </c>
      <c r="D490" s="84">
        <v>1650.02794857</v>
      </c>
      <c r="E490" s="84">
        <v>164.63931428999999</v>
      </c>
      <c r="F490" s="84">
        <v>164.63931428999999</v>
      </c>
    </row>
    <row r="491" spans="1:6" ht="12.75" customHeight="1" x14ac:dyDescent="0.2">
      <c r="A491" s="83" t="s">
        <v>167</v>
      </c>
      <c r="B491" s="83">
        <v>21</v>
      </c>
      <c r="C491" s="84">
        <v>1704.76347291</v>
      </c>
      <c r="D491" s="84">
        <v>1661.1773868400001</v>
      </c>
      <c r="E491" s="84">
        <v>165.75180204</v>
      </c>
      <c r="F491" s="84">
        <v>165.75180204</v>
      </c>
    </row>
    <row r="492" spans="1:6" ht="12.75" customHeight="1" x14ac:dyDescent="0.2">
      <c r="A492" s="83" t="s">
        <v>167</v>
      </c>
      <c r="B492" s="83">
        <v>22</v>
      </c>
      <c r="C492" s="84">
        <v>1723.5143639099999</v>
      </c>
      <c r="D492" s="84">
        <v>1679.1283051800001</v>
      </c>
      <c r="E492" s="84">
        <v>167.54293951</v>
      </c>
      <c r="F492" s="84">
        <v>167.54293951</v>
      </c>
    </row>
    <row r="493" spans="1:6" ht="12.75" customHeight="1" x14ac:dyDescent="0.2">
      <c r="A493" s="83" t="s">
        <v>167</v>
      </c>
      <c r="B493" s="83">
        <v>23</v>
      </c>
      <c r="C493" s="84">
        <v>1782.04281997</v>
      </c>
      <c r="D493" s="84">
        <v>1735.1936978599999</v>
      </c>
      <c r="E493" s="84">
        <v>173.13712827000001</v>
      </c>
      <c r="F493" s="84">
        <v>173.13712827000001</v>
      </c>
    </row>
    <row r="494" spans="1:6" ht="12.75" customHeight="1" x14ac:dyDescent="0.2">
      <c r="A494" s="83" t="s">
        <v>167</v>
      </c>
      <c r="B494" s="83">
        <v>24</v>
      </c>
      <c r="C494" s="84">
        <v>1814.4926367200001</v>
      </c>
      <c r="D494" s="84">
        <v>1767.45212339</v>
      </c>
      <c r="E494" s="84">
        <v>176.35586470000001</v>
      </c>
      <c r="F494" s="84">
        <v>176.35586470000001</v>
      </c>
    </row>
    <row r="495" spans="1:6" ht="12.75" customHeight="1" x14ac:dyDescent="0.2">
      <c r="A495" s="83" t="s">
        <v>168</v>
      </c>
      <c r="B495" s="83">
        <v>1</v>
      </c>
      <c r="C495" s="84">
        <v>1882.34191562</v>
      </c>
      <c r="D495" s="84">
        <v>1837.1538203</v>
      </c>
      <c r="E495" s="84">
        <v>183.31067997</v>
      </c>
      <c r="F495" s="84">
        <v>183.31067997</v>
      </c>
    </row>
    <row r="496" spans="1:6" ht="12.75" customHeight="1" x14ac:dyDescent="0.2">
      <c r="A496" s="83" t="s">
        <v>168</v>
      </c>
      <c r="B496" s="83">
        <v>2</v>
      </c>
      <c r="C496" s="84">
        <v>1945.6460253800001</v>
      </c>
      <c r="D496" s="84">
        <v>1900.51000866</v>
      </c>
      <c r="E496" s="84">
        <v>189.63234223000001</v>
      </c>
      <c r="F496" s="84">
        <v>189.63234223000001</v>
      </c>
    </row>
    <row r="497" spans="1:6" ht="12.75" customHeight="1" x14ac:dyDescent="0.2">
      <c r="A497" s="83" t="s">
        <v>168</v>
      </c>
      <c r="B497" s="83">
        <v>3</v>
      </c>
      <c r="C497" s="84">
        <v>1980.68459852</v>
      </c>
      <c r="D497" s="84">
        <v>1933.0185211999999</v>
      </c>
      <c r="E497" s="84">
        <v>192.87603227</v>
      </c>
      <c r="F497" s="84">
        <v>192.87603227</v>
      </c>
    </row>
    <row r="498" spans="1:6" ht="12.75" customHeight="1" x14ac:dyDescent="0.2">
      <c r="A498" s="83" t="s">
        <v>168</v>
      </c>
      <c r="B498" s="83">
        <v>4</v>
      </c>
      <c r="C498" s="84">
        <v>2002.4670787800001</v>
      </c>
      <c r="D498" s="84">
        <v>1954.07134268</v>
      </c>
      <c r="E498" s="84">
        <v>194.97667673999999</v>
      </c>
      <c r="F498" s="84">
        <v>194.97667673999999</v>
      </c>
    </row>
    <row r="499" spans="1:6" ht="12.75" customHeight="1" x14ac:dyDescent="0.2">
      <c r="A499" s="83" t="s">
        <v>168</v>
      </c>
      <c r="B499" s="83">
        <v>5</v>
      </c>
      <c r="C499" s="84">
        <v>2002.8769834899999</v>
      </c>
      <c r="D499" s="84">
        <v>1954.7283532500001</v>
      </c>
      <c r="E499" s="84">
        <v>195.04223307000001</v>
      </c>
      <c r="F499" s="84">
        <v>195.04223307000001</v>
      </c>
    </row>
    <row r="500" spans="1:6" ht="12.75" customHeight="1" x14ac:dyDescent="0.2">
      <c r="A500" s="83" t="s">
        <v>168</v>
      </c>
      <c r="B500" s="83">
        <v>6</v>
      </c>
      <c r="C500" s="84">
        <v>1986.26322921</v>
      </c>
      <c r="D500" s="84">
        <v>1938.7870501499999</v>
      </c>
      <c r="E500" s="84">
        <v>193.45161443000001</v>
      </c>
      <c r="F500" s="84">
        <v>193.45161443000001</v>
      </c>
    </row>
    <row r="501" spans="1:6" ht="12.75" customHeight="1" x14ac:dyDescent="0.2">
      <c r="A501" s="83" t="s">
        <v>168</v>
      </c>
      <c r="B501" s="83">
        <v>7</v>
      </c>
      <c r="C501" s="84">
        <v>1961.6081036</v>
      </c>
      <c r="D501" s="84">
        <v>1916.2898425799999</v>
      </c>
      <c r="E501" s="84">
        <v>191.20684951999999</v>
      </c>
      <c r="F501" s="84">
        <v>191.20684951999999</v>
      </c>
    </row>
    <row r="502" spans="1:6" ht="12.75" customHeight="1" x14ac:dyDescent="0.2">
      <c r="A502" s="83" t="s">
        <v>168</v>
      </c>
      <c r="B502" s="83">
        <v>8</v>
      </c>
      <c r="C502" s="84">
        <v>1919.8161918400001</v>
      </c>
      <c r="D502" s="84">
        <v>1872.7719372700001</v>
      </c>
      <c r="E502" s="84">
        <v>186.86464544</v>
      </c>
      <c r="F502" s="84">
        <v>186.86464544</v>
      </c>
    </row>
    <row r="503" spans="1:6" ht="12.75" customHeight="1" x14ac:dyDescent="0.2">
      <c r="A503" s="83" t="s">
        <v>168</v>
      </c>
      <c r="B503" s="83">
        <v>9</v>
      </c>
      <c r="C503" s="84">
        <v>1839.8376585200001</v>
      </c>
      <c r="D503" s="84">
        <v>1790.1100674500001</v>
      </c>
      <c r="E503" s="84">
        <v>178.61666783999999</v>
      </c>
      <c r="F503" s="84">
        <v>178.61666783999999</v>
      </c>
    </row>
    <row r="504" spans="1:6" ht="12.75" customHeight="1" x14ac:dyDescent="0.2">
      <c r="A504" s="83" t="s">
        <v>168</v>
      </c>
      <c r="B504" s="83">
        <v>10</v>
      </c>
      <c r="C504" s="84">
        <v>1776.3279193799999</v>
      </c>
      <c r="D504" s="84">
        <v>1726.0506405399999</v>
      </c>
      <c r="E504" s="84">
        <v>172.22483664000001</v>
      </c>
      <c r="F504" s="84">
        <v>172.22483664000001</v>
      </c>
    </row>
    <row r="505" spans="1:6" ht="12.75" customHeight="1" x14ac:dyDescent="0.2">
      <c r="A505" s="83" t="s">
        <v>168</v>
      </c>
      <c r="B505" s="83">
        <v>11</v>
      </c>
      <c r="C505" s="84">
        <v>1769.6094698700001</v>
      </c>
      <c r="D505" s="84">
        <v>1718.68431248</v>
      </c>
      <c r="E505" s="84">
        <v>171.48982654</v>
      </c>
      <c r="F505" s="84">
        <v>171.48982654</v>
      </c>
    </row>
    <row r="506" spans="1:6" ht="12.75" customHeight="1" x14ac:dyDescent="0.2">
      <c r="A506" s="83" t="s">
        <v>168</v>
      </c>
      <c r="B506" s="83">
        <v>12</v>
      </c>
      <c r="C506" s="84">
        <v>1772.32535884</v>
      </c>
      <c r="D506" s="84">
        <v>1721.4964861200001</v>
      </c>
      <c r="E506" s="84">
        <v>171.77042442000001</v>
      </c>
      <c r="F506" s="84">
        <v>171.77042442000001</v>
      </c>
    </row>
    <row r="507" spans="1:6" ht="12.75" customHeight="1" x14ac:dyDescent="0.2">
      <c r="A507" s="83" t="s">
        <v>168</v>
      </c>
      <c r="B507" s="83">
        <v>13</v>
      </c>
      <c r="C507" s="84">
        <v>1791.80399629</v>
      </c>
      <c r="D507" s="84">
        <v>1741.4778162699999</v>
      </c>
      <c r="E507" s="84">
        <v>173.7641558</v>
      </c>
      <c r="F507" s="84">
        <v>173.7641558</v>
      </c>
    </row>
    <row r="508" spans="1:6" ht="12.75" customHeight="1" x14ac:dyDescent="0.2">
      <c r="A508" s="83" t="s">
        <v>168</v>
      </c>
      <c r="B508" s="83">
        <v>14</v>
      </c>
      <c r="C508" s="84">
        <v>1815.1618574300001</v>
      </c>
      <c r="D508" s="84">
        <v>1765.3212170199999</v>
      </c>
      <c r="E508" s="84">
        <v>176.14324346999999</v>
      </c>
      <c r="F508" s="84">
        <v>176.14324346999999</v>
      </c>
    </row>
    <row r="509" spans="1:6" ht="12.75" customHeight="1" x14ac:dyDescent="0.2">
      <c r="A509" s="83" t="s">
        <v>168</v>
      </c>
      <c r="B509" s="83">
        <v>15</v>
      </c>
      <c r="C509" s="84">
        <v>1835.7538153400001</v>
      </c>
      <c r="D509" s="84">
        <v>1780.1311293000001</v>
      </c>
      <c r="E509" s="84">
        <v>177.62097226</v>
      </c>
      <c r="F509" s="84">
        <v>177.62097226</v>
      </c>
    </row>
    <row r="510" spans="1:6" ht="12.75" customHeight="1" x14ac:dyDescent="0.2">
      <c r="A510" s="83" t="s">
        <v>168</v>
      </c>
      <c r="B510" s="83">
        <v>16</v>
      </c>
      <c r="C510" s="84">
        <v>1830.0997963</v>
      </c>
      <c r="D510" s="84">
        <v>1775.8705879199999</v>
      </c>
      <c r="E510" s="84">
        <v>177.19585667000001</v>
      </c>
      <c r="F510" s="84">
        <v>177.19585667000001</v>
      </c>
    </row>
    <row r="511" spans="1:6" ht="12.75" customHeight="1" x14ac:dyDescent="0.2">
      <c r="A511" s="83" t="s">
        <v>168</v>
      </c>
      <c r="B511" s="83">
        <v>17</v>
      </c>
      <c r="C511" s="84">
        <v>1811.5977268700001</v>
      </c>
      <c r="D511" s="84">
        <v>1763.62611685</v>
      </c>
      <c r="E511" s="84">
        <v>175.97410686000001</v>
      </c>
      <c r="F511" s="84">
        <v>175.97410686000001</v>
      </c>
    </row>
    <row r="512" spans="1:6" ht="12.75" customHeight="1" x14ac:dyDescent="0.2">
      <c r="A512" s="83" t="s">
        <v>168</v>
      </c>
      <c r="B512" s="83">
        <v>18</v>
      </c>
      <c r="C512" s="84">
        <v>1767.13548539</v>
      </c>
      <c r="D512" s="84">
        <v>1721.9666365999999</v>
      </c>
      <c r="E512" s="84">
        <v>171.81733589999999</v>
      </c>
      <c r="F512" s="84">
        <v>171.81733589999999</v>
      </c>
    </row>
    <row r="513" spans="1:6" ht="12.75" customHeight="1" x14ac:dyDescent="0.2">
      <c r="A513" s="83" t="s">
        <v>168</v>
      </c>
      <c r="B513" s="83">
        <v>19</v>
      </c>
      <c r="C513" s="84">
        <v>1699.7208490600001</v>
      </c>
      <c r="D513" s="84">
        <v>1656.0590295500001</v>
      </c>
      <c r="E513" s="84">
        <v>165.24109382</v>
      </c>
      <c r="F513" s="84">
        <v>165.24109382</v>
      </c>
    </row>
    <row r="514" spans="1:6" ht="12.75" customHeight="1" x14ac:dyDescent="0.2">
      <c r="A514" s="83" t="s">
        <v>168</v>
      </c>
      <c r="B514" s="83">
        <v>20</v>
      </c>
      <c r="C514" s="84">
        <v>1642.18482528</v>
      </c>
      <c r="D514" s="84">
        <v>1606.2269876299999</v>
      </c>
      <c r="E514" s="84">
        <v>160.268867</v>
      </c>
      <c r="F514" s="84">
        <v>160.268867</v>
      </c>
    </row>
    <row r="515" spans="1:6" ht="12.75" customHeight="1" x14ac:dyDescent="0.2">
      <c r="A515" s="83" t="s">
        <v>168</v>
      </c>
      <c r="B515" s="83">
        <v>21</v>
      </c>
      <c r="C515" s="84">
        <v>1665.5915045900001</v>
      </c>
      <c r="D515" s="84">
        <v>1622.71008603</v>
      </c>
      <c r="E515" s="84">
        <v>161.91354582</v>
      </c>
      <c r="F515" s="84">
        <v>161.91354582</v>
      </c>
    </row>
    <row r="516" spans="1:6" ht="12.75" customHeight="1" x14ac:dyDescent="0.2">
      <c r="A516" s="83" t="s">
        <v>168</v>
      </c>
      <c r="B516" s="83">
        <v>22</v>
      </c>
      <c r="C516" s="84">
        <v>1707.32291369</v>
      </c>
      <c r="D516" s="84">
        <v>1666.6749270099999</v>
      </c>
      <c r="E516" s="84">
        <v>166.30034502000001</v>
      </c>
      <c r="F516" s="84">
        <v>166.30034502000001</v>
      </c>
    </row>
    <row r="517" spans="1:6" ht="12.75" customHeight="1" x14ac:dyDescent="0.2">
      <c r="A517" s="83" t="s">
        <v>168</v>
      </c>
      <c r="B517" s="83">
        <v>23</v>
      </c>
      <c r="C517" s="84">
        <v>1779.1725383400001</v>
      </c>
      <c r="D517" s="84">
        <v>1742.7078266599999</v>
      </c>
      <c r="E517" s="84">
        <v>173.88688587999999</v>
      </c>
      <c r="F517" s="84">
        <v>173.88688587999999</v>
      </c>
    </row>
    <row r="518" spans="1:6" ht="12.75" customHeight="1" x14ac:dyDescent="0.2">
      <c r="A518" s="83" t="s">
        <v>168</v>
      </c>
      <c r="B518" s="83">
        <v>24</v>
      </c>
      <c r="C518" s="84">
        <v>1843.2378024</v>
      </c>
      <c r="D518" s="84">
        <v>1803.9179880199999</v>
      </c>
      <c r="E518" s="84">
        <v>179.99441818</v>
      </c>
      <c r="F518" s="84">
        <v>179.99441818</v>
      </c>
    </row>
    <row r="519" spans="1:6" ht="12.75" customHeight="1" x14ac:dyDescent="0.2">
      <c r="A519" s="83" t="s">
        <v>169</v>
      </c>
      <c r="B519" s="83">
        <v>1</v>
      </c>
      <c r="C519" s="84">
        <v>1950.3676316599999</v>
      </c>
      <c r="D519" s="84">
        <v>1907.0788657099999</v>
      </c>
      <c r="E519" s="84">
        <v>190.2877809</v>
      </c>
      <c r="F519" s="84">
        <v>190.2877809</v>
      </c>
    </row>
    <row r="520" spans="1:6" ht="12.75" customHeight="1" x14ac:dyDescent="0.2">
      <c r="A520" s="83" t="s">
        <v>169</v>
      </c>
      <c r="B520" s="83">
        <v>2</v>
      </c>
      <c r="C520" s="84">
        <v>1983.3564288699999</v>
      </c>
      <c r="D520" s="84">
        <v>1941.98612955</v>
      </c>
      <c r="E520" s="84">
        <v>193.77081765</v>
      </c>
      <c r="F520" s="84">
        <v>193.77081765</v>
      </c>
    </row>
    <row r="521" spans="1:6" ht="12.75" customHeight="1" x14ac:dyDescent="0.2">
      <c r="A521" s="83" t="s">
        <v>169</v>
      </c>
      <c r="B521" s="83">
        <v>3</v>
      </c>
      <c r="C521" s="84">
        <v>2004.7773128399999</v>
      </c>
      <c r="D521" s="84">
        <v>1961.3072365200001</v>
      </c>
      <c r="E521" s="84">
        <v>195.69867214999999</v>
      </c>
      <c r="F521" s="84">
        <v>195.69867214999999</v>
      </c>
    </row>
    <row r="522" spans="1:6" ht="12.75" customHeight="1" x14ac:dyDescent="0.2">
      <c r="A522" s="83" t="s">
        <v>169</v>
      </c>
      <c r="B522" s="83">
        <v>4</v>
      </c>
      <c r="C522" s="84">
        <v>2008.3613152299999</v>
      </c>
      <c r="D522" s="84">
        <v>1968.6107339299999</v>
      </c>
      <c r="E522" s="84">
        <v>196.42741301999999</v>
      </c>
      <c r="F522" s="84">
        <v>196.42741301999999</v>
      </c>
    </row>
    <row r="523" spans="1:6" ht="12.75" customHeight="1" x14ac:dyDescent="0.2">
      <c r="A523" s="83" t="s">
        <v>169</v>
      </c>
      <c r="B523" s="83">
        <v>5</v>
      </c>
      <c r="C523" s="84">
        <v>2010.1431599299999</v>
      </c>
      <c r="D523" s="84">
        <v>1973.22043951</v>
      </c>
      <c r="E523" s="84">
        <v>196.88736811999999</v>
      </c>
      <c r="F523" s="84">
        <v>196.88736811999999</v>
      </c>
    </row>
    <row r="524" spans="1:6" ht="12.75" customHeight="1" x14ac:dyDescent="0.2">
      <c r="A524" s="83" t="s">
        <v>169</v>
      </c>
      <c r="B524" s="83">
        <v>6</v>
      </c>
      <c r="C524" s="84">
        <v>2011.7451738499999</v>
      </c>
      <c r="D524" s="84">
        <v>1967.1289316699999</v>
      </c>
      <c r="E524" s="84">
        <v>196.27955921</v>
      </c>
      <c r="F524" s="84">
        <v>196.27955921</v>
      </c>
    </row>
    <row r="525" spans="1:6" ht="12.75" customHeight="1" x14ac:dyDescent="0.2">
      <c r="A525" s="83" t="s">
        <v>169</v>
      </c>
      <c r="B525" s="83">
        <v>7</v>
      </c>
      <c r="C525" s="84">
        <v>1922.9964302999999</v>
      </c>
      <c r="D525" s="84">
        <v>1877.50896349</v>
      </c>
      <c r="E525" s="84">
        <v>187.33730456000001</v>
      </c>
      <c r="F525" s="84">
        <v>187.33730456000001</v>
      </c>
    </row>
    <row r="526" spans="1:6" ht="12.75" customHeight="1" x14ac:dyDescent="0.2">
      <c r="A526" s="83" t="s">
        <v>169</v>
      </c>
      <c r="B526" s="83">
        <v>8</v>
      </c>
      <c r="C526" s="84">
        <v>1827.0865595299999</v>
      </c>
      <c r="D526" s="84">
        <v>1782.93230148</v>
      </c>
      <c r="E526" s="84">
        <v>177.90047240999999</v>
      </c>
      <c r="F526" s="84">
        <v>177.90047240999999</v>
      </c>
    </row>
    <row r="527" spans="1:6" ht="12.75" customHeight="1" x14ac:dyDescent="0.2">
      <c r="A527" s="83" t="s">
        <v>169</v>
      </c>
      <c r="B527" s="83">
        <v>9</v>
      </c>
      <c r="C527" s="84">
        <v>1767.17291303</v>
      </c>
      <c r="D527" s="84">
        <v>1732.19069012</v>
      </c>
      <c r="E527" s="84">
        <v>172.83748901999999</v>
      </c>
      <c r="F527" s="84">
        <v>172.83748901999999</v>
      </c>
    </row>
    <row r="528" spans="1:6" ht="12.75" customHeight="1" x14ac:dyDescent="0.2">
      <c r="A528" s="83" t="s">
        <v>169</v>
      </c>
      <c r="B528" s="83">
        <v>10</v>
      </c>
      <c r="C528" s="84">
        <v>1741.9816933100001</v>
      </c>
      <c r="D528" s="84">
        <v>1699.21951642</v>
      </c>
      <c r="E528" s="84">
        <v>169.54763478999999</v>
      </c>
      <c r="F528" s="84">
        <v>169.54763478999999</v>
      </c>
    </row>
    <row r="529" spans="1:6" ht="12.75" customHeight="1" x14ac:dyDescent="0.2">
      <c r="A529" s="83" t="s">
        <v>169</v>
      </c>
      <c r="B529" s="83">
        <v>11</v>
      </c>
      <c r="C529" s="84">
        <v>1774.6025211799999</v>
      </c>
      <c r="D529" s="84">
        <v>1726.0745667599999</v>
      </c>
      <c r="E529" s="84">
        <v>172.22722399</v>
      </c>
      <c r="F529" s="84">
        <v>172.22722399</v>
      </c>
    </row>
    <row r="530" spans="1:6" ht="12.75" customHeight="1" x14ac:dyDescent="0.2">
      <c r="A530" s="83" t="s">
        <v>169</v>
      </c>
      <c r="B530" s="83">
        <v>12</v>
      </c>
      <c r="C530" s="84">
        <v>1806.8577804700001</v>
      </c>
      <c r="D530" s="84">
        <v>1756.1768319800001</v>
      </c>
      <c r="E530" s="84">
        <v>175.23081936</v>
      </c>
      <c r="F530" s="84">
        <v>175.23081936</v>
      </c>
    </row>
    <row r="531" spans="1:6" ht="12.75" customHeight="1" x14ac:dyDescent="0.2">
      <c r="A531" s="83" t="s">
        <v>169</v>
      </c>
      <c r="B531" s="83">
        <v>13</v>
      </c>
      <c r="C531" s="84">
        <v>1855.02102057</v>
      </c>
      <c r="D531" s="84">
        <v>1802.8206133399999</v>
      </c>
      <c r="E531" s="84">
        <v>179.88492245</v>
      </c>
      <c r="F531" s="84">
        <v>179.88492245</v>
      </c>
    </row>
    <row r="532" spans="1:6" ht="12.75" customHeight="1" x14ac:dyDescent="0.2">
      <c r="A532" s="83" t="s">
        <v>169</v>
      </c>
      <c r="B532" s="83">
        <v>14</v>
      </c>
      <c r="C532" s="84">
        <v>1838.78026454</v>
      </c>
      <c r="D532" s="84">
        <v>1785.1517980399999</v>
      </c>
      <c r="E532" s="84">
        <v>178.12193314000001</v>
      </c>
      <c r="F532" s="84">
        <v>178.12193314000001</v>
      </c>
    </row>
    <row r="533" spans="1:6" ht="12.75" customHeight="1" x14ac:dyDescent="0.2">
      <c r="A533" s="83" t="s">
        <v>169</v>
      </c>
      <c r="B533" s="83">
        <v>15</v>
      </c>
      <c r="C533" s="84">
        <v>1850.0453606799999</v>
      </c>
      <c r="D533" s="84">
        <v>1796.3207350800001</v>
      </c>
      <c r="E533" s="84">
        <v>179.23636647000001</v>
      </c>
      <c r="F533" s="84">
        <v>179.23636647000001</v>
      </c>
    </row>
    <row r="534" spans="1:6" ht="12.75" customHeight="1" x14ac:dyDescent="0.2">
      <c r="A534" s="83" t="s">
        <v>169</v>
      </c>
      <c r="B534" s="83">
        <v>16</v>
      </c>
      <c r="C534" s="84">
        <v>1859.62043451</v>
      </c>
      <c r="D534" s="84">
        <v>1808.9131832099999</v>
      </c>
      <c r="E534" s="84">
        <v>180.49283732000001</v>
      </c>
      <c r="F534" s="84">
        <v>180.49283732000001</v>
      </c>
    </row>
    <row r="535" spans="1:6" ht="12.75" customHeight="1" x14ac:dyDescent="0.2">
      <c r="A535" s="83" t="s">
        <v>169</v>
      </c>
      <c r="B535" s="83">
        <v>17</v>
      </c>
      <c r="C535" s="84">
        <v>1863.1780197400001</v>
      </c>
      <c r="D535" s="84">
        <v>1816.24640071</v>
      </c>
      <c r="E535" s="84">
        <v>181.22454365999999</v>
      </c>
      <c r="F535" s="84">
        <v>181.22454365999999</v>
      </c>
    </row>
    <row r="536" spans="1:6" ht="12.75" customHeight="1" x14ac:dyDescent="0.2">
      <c r="A536" s="83" t="s">
        <v>169</v>
      </c>
      <c r="B536" s="83">
        <v>18</v>
      </c>
      <c r="C536" s="84">
        <v>1816.58239774</v>
      </c>
      <c r="D536" s="84">
        <v>1771.7220221499999</v>
      </c>
      <c r="E536" s="84">
        <v>176.78191397000001</v>
      </c>
      <c r="F536" s="84">
        <v>176.78191397000001</v>
      </c>
    </row>
    <row r="537" spans="1:6" ht="12.75" customHeight="1" x14ac:dyDescent="0.2">
      <c r="A537" s="83" t="s">
        <v>169</v>
      </c>
      <c r="B537" s="83">
        <v>19</v>
      </c>
      <c r="C537" s="84">
        <v>1729.02706696</v>
      </c>
      <c r="D537" s="84">
        <v>1684.2286963399999</v>
      </c>
      <c r="E537" s="84">
        <v>168.05185506999999</v>
      </c>
      <c r="F537" s="84">
        <v>168.05185506999999</v>
      </c>
    </row>
    <row r="538" spans="1:6" ht="12.75" customHeight="1" x14ac:dyDescent="0.2">
      <c r="A538" s="83" t="s">
        <v>169</v>
      </c>
      <c r="B538" s="83">
        <v>20</v>
      </c>
      <c r="C538" s="84">
        <v>1719.7044955599999</v>
      </c>
      <c r="D538" s="84">
        <v>1675.7322366200001</v>
      </c>
      <c r="E538" s="84">
        <v>167.20408076000001</v>
      </c>
      <c r="F538" s="84">
        <v>167.20408076000001</v>
      </c>
    </row>
    <row r="539" spans="1:6" ht="12.75" customHeight="1" x14ac:dyDescent="0.2">
      <c r="A539" s="83" t="s">
        <v>169</v>
      </c>
      <c r="B539" s="83">
        <v>21</v>
      </c>
      <c r="C539" s="84">
        <v>1731.9963834499999</v>
      </c>
      <c r="D539" s="84">
        <v>1688.1647831099999</v>
      </c>
      <c r="E539" s="84">
        <v>168.44459667999999</v>
      </c>
      <c r="F539" s="84">
        <v>168.44459667999999</v>
      </c>
    </row>
    <row r="540" spans="1:6" ht="12.75" customHeight="1" x14ac:dyDescent="0.2">
      <c r="A540" s="83" t="s">
        <v>169</v>
      </c>
      <c r="B540" s="83">
        <v>22</v>
      </c>
      <c r="C540" s="84">
        <v>1771.44776417</v>
      </c>
      <c r="D540" s="84">
        <v>1724.8004525199999</v>
      </c>
      <c r="E540" s="84">
        <v>172.10009324000001</v>
      </c>
      <c r="F540" s="84">
        <v>172.10009324000001</v>
      </c>
    </row>
    <row r="541" spans="1:6" ht="12.75" customHeight="1" x14ac:dyDescent="0.2">
      <c r="A541" s="83" t="s">
        <v>169</v>
      </c>
      <c r="B541" s="83">
        <v>23</v>
      </c>
      <c r="C541" s="84">
        <v>1849.8636066199999</v>
      </c>
      <c r="D541" s="84">
        <v>1803.06245143</v>
      </c>
      <c r="E541" s="84">
        <v>179.90905298999999</v>
      </c>
      <c r="F541" s="84">
        <v>179.90905298999999</v>
      </c>
    </row>
    <row r="542" spans="1:6" ht="12.75" customHeight="1" x14ac:dyDescent="0.2">
      <c r="A542" s="83" t="s">
        <v>169</v>
      </c>
      <c r="B542" s="83">
        <v>24</v>
      </c>
      <c r="C542" s="84">
        <v>1870.6537511500001</v>
      </c>
      <c r="D542" s="84">
        <v>1822.74104465</v>
      </c>
      <c r="E542" s="84">
        <v>181.87257736000001</v>
      </c>
      <c r="F542" s="84">
        <v>181.87257736000001</v>
      </c>
    </row>
    <row r="543" spans="1:6" ht="12.75" customHeight="1" x14ac:dyDescent="0.2">
      <c r="A543" s="83" t="s">
        <v>170</v>
      </c>
      <c r="B543" s="83">
        <v>1</v>
      </c>
      <c r="C543" s="84">
        <v>1850.01822229</v>
      </c>
      <c r="D543" s="84">
        <v>1801.0852454000001</v>
      </c>
      <c r="E543" s="84">
        <v>179.71176793999999</v>
      </c>
      <c r="F543" s="84">
        <v>179.71176793999999</v>
      </c>
    </row>
    <row r="544" spans="1:6" ht="12.75" customHeight="1" x14ac:dyDescent="0.2">
      <c r="A544" s="83" t="s">
        <v>170</v>
      </c>
      <c r="B544" s="83">
        <v>2</v>
      </c>
      <c r="C544" s="84">
        <v>1878.7171340800001</v>
      </c>
      <c r="D544" s="84">
        <v>1828.6841723699999</v>
      </c>
      <c r="E544" s="84">
        <v>182.46558094</v>
      </c>
      <c r="F544" s="84">
        <v>182.46558094</v>
      </c>
    </row>
    <row r="545" spans="1:6" ht="12.75" customHeight="1" x14ac:dyDescent="0.2">
      <c r="A545" s="83" t="s">
        <v>170</v>
      </c>
      <c r="B545" s="83">
        <v>3</v>
      </c>
      <c r="C545" s="84">
        <v>1887.1120333599999</v>
      </c>
      <c r="D545" s="84">
        <v>1837.5054084799999</v>
      </c>
      <c r="E545" s="84">
        <v>183.34576134</v>
      </c>
      <c r="F545" s="84">
        <v>183.34576134</v>
      </c>
    </row>
    <row r="546" spans="1:6" ht="12.75" customHeight="1" x14ac:dyDescent="0.2">
      <c r="A546" s="83" t="s">
        <v>170</v>
      </c>
      <c r="B546" s="83">
        <v>4</v>
      </c>
      <c r="C546" s="84">
        <v>1954.8508512599999</v>
      </c>
      <c r="D546" s="84">
        <v>1908.6194968</v>
      </c>
      <c r="E546" s="84">
        <v>190.44150463</v>
      </c>
      <c r="F546" s="84">
        <v>190.44150463</v>
      </c>
    </row>
    <row r="547" spans="1:6" ht="12.75" customHeight="1" x14ac:dyDescent="0.2">
      <c r="A547" s="83" t="s">
        <v>170</v>
      </c>
      <c r="B547" s="83">
        <v>5</v>
      </c>
      <c r="C547" s="84">
        <v>1959.84863627</v>
      </c>
      <c r="D547" s="84">
        <v>1916.3492445700001</v>
      </c>
      <c r="E547" s="84">
        <v>191.21277663999999</v>
      </c>
      <c r="F547" s="84">
        <v>191.21277663999999</v>
      </c>
    </row>
    <row r="548" spans="1:6" ht="12.75" customHeight="1" x14ac:dyDescent="0.2">
      <c r="A548" s="83" t="s">
        <v>170</v>
      </c>
      <c r="B548" s="83">
        <v>6</v>
      </c>
      <c r="C548" s="84">
        <v>1936.5019499099999</v>
      </c>
      <c r="D548" s="84">
        <v>1900.0445010799999</v>
      </c>
      <c r="E548" s="84">
        <v>189.58589402000001</v>
      </c>
      <c r="F548" s="84">
        <v>189.58589402000001</v>
      </c>
    </row>
    <row r="549" spans="1:6" ht="12.75" customHeight="1" x14ac:dyDescent="0.2">
      <c r="A549" s="83" t="s">
        <v>170</v>
      </c>
      <c r="B549" s="83">
        <v>7</v>
      </c>
      <c r="C549" s="84">
        <v>1838.8971231400001</v>
      </c>
      <c r="D549" s="84">
        <v>1798.6504186100001</v>
      </c>
      <c r="E549" s="84">
        <v>179.46882162</v>
      </c>
      <c r="F549" s="84">
        <v>179.46882162</v>
      </c>
    </row>
    <row r="550" spans="1:6" ht="12.75" customHeight="1" x14ac:dyDescent="0.2">
      <c r="A550" s="83" t="s">
        <v>170</v>
      </c>
      <c r="B550" s="83">
        <v>8</v>
      </c>
      <c r="C550" s="84">
        <v>1765.58666814</v>
      </c>
      <c r="D550" s="84">
        <v>1723.2648910600001</v>
      </c>
      <c r="E550" s="84">
        <v>171.94687536000001</v>
      </c>
      <c r="F550" s="84">
        <v>171.94687536000001</v>
      </c>
    </row>
    <row r="551" spans="1:6" ht="12.75" customHeight="1" x14ac:dyDescent="0.2">
      <c r="A551" s="83" t="s">
        <v>170</v>
      </c>
      <c r="B551" s="83">
        <v>9</v>
      </c>
      <c r="C551" s="84">
        <v>1737.4839543999999</v>
      </c>
      <c r="D551" s="84">
        <v>1697.1810106</v>
      </c>
      <c r="E551" s="84">
        <v>169.34423326999999</v>
      </c>
      <c r="F551" s="84">
        <v>169.34423326999999</v>
      </c>
    </row>
    <row r="552" spans="1:6" ht="12.75" customHeight="1" x14ac:dyDescent="0.2">
      <c r="A552" s="83" t="s">
        <v>170</v>
      </c>
      <c r="B552" s="83">
        <v>10</v>
      </c>
      <c r="C552" s="84">
        <v>1729.44112638</v>
      </c>
      <c r="D552" s="84">
        <v>1693.64419671</v>
      </c>
      <c r="E552" s="84">
        <v>168.99133098999999</v>
      </c>
      <c r="F552" s="84">
        <v>168.99133098999999</v>
      </c>
    </row>
    <row r="553" spans="1:6" ht="12.75" customHeight="1" x14ac:dyDescent="0.2">
      <c r="A553" s="83" t="s">
        <v>170</v>
      </c>
      <c r="B553" s="83">
        <v>11</v>
      </c>
      <c r="C553" s="84">
        <v>1709.10255936</v>
      </c>
      <c r="D553" s="84">
        <v>1667.26509693</v>
      </c>
      <c r="E553" s="84">
        <v>166.35923199999999</v>
      </c>
      <c r="F553" s="84">
        <v>166.35923199999999</v>
      </c>
    </row>
    <row r="554" spans="1:6" ht="12.75" customHeight="1" x14ac:dyDescent="0.2">
      <c r="A554" s="83" t="s">
        <v>170</v>
      </c>
      <c r="B554" s="83">
        <v>12</v>
      </c>
      <c r="C554" s="84">
        <v>1705.67760552</v>
      </c>
      <c r="D554" s="84">
        <v>1664.27694071</v>
      </c>
      <c r="E554" s="84">
        <v>166.06107463000001</v>
      </c>
      <c r="F554" s="84">
        <v>166.06107463000001</v>
      </c>
    </row>
    <row r="555" spans="1:6" ht="12.75" customHeight="1" x14ac:dyDescent="0.2">
      <c r="A555" s="83" t="s">
        <v>170</v>
      </c>
      <c r="B555" s="83">
        <v>13</v>
      </c>
      <c r="C555" s="84">
        <v>1712.5899428600001</v>
      </c>
      <c r="D555" s="84">
        <v>1671.17811706</v>
      </c>
      <c r="E555" s="84">
        <v>166.74967201999999</v>
      </c>
      <c r="F555" s="84">
        <v>166.74967201999999</v>
      </c>
    </row>
    <row r="556" spans="1:6" ht="12.75" customHeight="1" x14ac:dyDescent="0.2">
      <c r="A556" s="83" t="s">
        <v>170</v>
      </c>
      <c r="B556" s="83">
        <v>14</v>
      </c>
      <c r="C556" s="84">
        <v>1689.6324045199999</v>
      </c>
      <c r="D556" s="84">
        <v>1647.9457441300001</v>
      </c>
      <c r="E556" s="84">
        <v>164.43155253</v>
      </c>
      <c r="F556" s="84">
        <v>164.43155253</v>
      </c>
    </row>
    <row r="557" spans="1:6" ht="12.75" customHeight="1" x14ac:dyDescent="0.2">
      <c r="A557" s="83" t="s">
        <v>170</v>
      </c>
      <c r="B557" s="83">
        <v>15</v>
      </c>
      <c r="C557" s="84">
        <v>1695.54690168</v>
      </c>
      <c r="D557" s="84">
        <v>1659.4127781</v>
      </c>
      <c r="E557" s="84">
        <v>165.57572988999999</v>
      </c>
      <c r="F557" s="84">
        <v>165.57572988999999</v>
      </c>
    </row>
    <row r="558" spans="1:6" ht="12.75" customHeight="1" x14ac:dyDescent="0.2">
      <c r="A558" s="83" t="s">
        <v>170</v>
      </c>
      <c r="B558" s="83">
        <v>16</v>
      </c>
      <c r="C558" s="84">
        <v>1745.4617430599999</v>
      </c>
      <c r="D558" s="84">
        <v>1703.4028616099999</v>
      </c>
      <c r="E558" s="84">
        <v>169.96504777000001</v>
      </c>
      <c r="F558" s="84">
        <v>169.96504777000001</v>
      </c>
    </row>
    <row r="559" spans="1:6" ht="12.75" customHeight="1" x14ac:dyDescent="0.2">
      <c r="A559" s="83" t="s">
        <v>170</v>
      </c>
      <c r="B559" s="83">
        <v>17</v>
      </c>
      <c r="C559" s="84">
        <v>1737.3435966</v>
      </c>
      <c r="D559" s="84">
        <v>1695.4866136099999</v>
      </c>
      <c r="E559" s="84">
        <v>169.17516681999999</v>
      </c>
      <c r="F559" s="84">
        <v>169.17516681999999</v>
      </c>
    </row>
    <row r="560" spans="1:6" ht="12.75" customHeight="1" x14ac:dyDescent="0.2">
      <c r="A560" s="83" t="s">
        <v>170</v>
      </c>
      <c r="B560" s="83">
        <v>18</v>
      </c>
      <c r="C560" s="84">
        <v>1717.7749898</v>
      </c>
      <c r="D560" s="84">
        <v>1676.12236229</v>
      </c>
      <c r="E560" s="84">
        <v>167.24300739</v>
      </c>
      <c r="F560" s="84">
        <v>167.24300739</v>
      </c>
    </row>
    <row r="561" spans="1:6" ht="12.75" customHeight="1" x14ac:dyDescent="0.2">
      <c r="A561" s="83" t="s">
        <v>170</v>
      </c>
      <c r="B561" s="83">
        <v>19</v>
      </c>
      <c r="C561" s="84">
        <v>1672.9336959699999</v>
      </c>
      <c r="D561" s="84">
        <v>1631.00181484</v>
      </c>
      <c r="E561" s="84">
        <v>162.74089214</v>
      </c>
      <c r="F561" s="84">
        <v>162.74089214</v>
      </c>
    </row>
    <row r="562" spans="1:6" ht="12.75" customHeight="1" x14ac:dyDescent="0.2">
      <c r="A562" s="83" t="s">
        <v>170</v>
      </c>
      <c r="B562" s="83">
        <v>20</v>
      </c>
      <c r="C562" s="84">
        <v>1667.4308353700001</v>
      </c>
      <c r="D562" s="84">
        <v>1629.8346338900001</v>
      </c>
      <c r="E562" s="84">
        <v>162.62443116</v>
      </c>
      <c r="F562" s="84">
        <v>162.62443116</v>
      </c>
    </row>
    <row r="563" spans="1:6" ht="12.75" customHeight="1" x14ac:dyDescent="0.2">
      <c r="A563" s="83" t="s">
        <v>170</v>
      </c>
      <c r="B563" s="83">
        <v>21</v>
      </c>
      <c r="C563" s="84">
        <v>1681.76306866</v>
      </c>
      <c r="D563" s="84">
        <v>1642.4800935599999</v>
      </c>
      <c r="E563" s="84">
        <v>163.88619148999999</v>
      </c>
      <c r="F563" s="84">
        <v>163.88619148999999</v>
      </c>
    </row>
    <row r="564" spans="1:6" ht="12.75" customHeight="1" x14ac:dyDescent="0.2">
      <c r="A564" s="83" t="s">
        <v>170</v>
      </c>
      <c r="B564" s="83">
        <v>22</v>
      </c>
      <c r="C564" s="84">
        <v>1683.49785318</v>
      </c>
      <c r="D564" s="84">
        <v>1646.3300135699999</v>
      </c>
      <c r="E564" s="84">
        <v>164.27033539999999</v>
      </c>
      <c r="F564" s="84">
        <v>164.27033539999999</v>
      </c>
    </row>
    <row r="565" spans="1:6" ht="12.75" customHeight="1" x14ac:dyDescent="0.2">
      <c r="A565" s="83" t="s">
        <v>170</v>
      </c>
      <c r="B565" s="83">
        <v>23</v>
      </c>
      <c r="C565" s="84">
        <v>1741.77280438</v>
      </c>
      <c r="D565" s="84">
        <v>1699.5387068800001</v>
      </c>
      <c r="E565" s="84">
        <v>169.57948352</v>
      </c>
      <c r="F565" s="84">
        <v>169.57948352</v>
      </c>
    </row>
    <row r="566" spans="1:6" ht="12.75" customHeight="1" x14ac:dyDescent="0.2">
      <c r="A566" s="83" t="s">
        <v>170</v>
      </c>
      <c r="B566" s="83">
        <v>24</v>
      </c>
      <c r="C566" s="84">
        <v>1775.3205035000001</v>
      </c>
      <c r="D566" s="84">
        <v>1732.9452561799999</v>
      </c>
      <c r="E566" s="84">
        <v>172.91277941000001</v>
      </c>
      <c r="F566" s="84">
        <v>172.91277941000001</v>
      </c>
    </row>
    <row r="567" spans="1:6" ht="12.75" customHeight="1" x14ac:dyDescent="0.2">
      <c r="A567" s="83" t="s">
        <v>171</v>
      </c>
      <c r="B567" s="83">
        <v>1</v>
      </c>
      <c r="C567" s="84">
        <v>1861.4940252700001</v>
      </c>
      <c r="D567" s="84">
        <v>1819.9759900700001</v>
      </c>
      <c r="E567" s="84">
        <v>181.59668101</v>
      </c>
      <c r="F567" s="84">
        <v>181.59668101</v>
      </c>
    </row>
    <row r="568" spans="1:6" ht="12.75" customHeight="1" x14ac:dyDescent="0.2">
      <c r="A568" s="83" t="s">
        <v>171</v>
      </c>
      <c r="B568" s="83">
        <v>2</v>
      </c>
      <c r="C568" s="84">
        <v>1914.5408270400001</v>
      </c>
      <c r="D568" s="84">
        <v>1870.3457513999999</v>
      </c>
      <c r="E568" s="84">
        <v>186.62256131000001</v>
      </c>
      <c r="F568" s="84">
        <v>186.62256131000001</v>
      </c>
    </row>
    <row r="569" spans="1:6" ht="12.75" customHeight="1" x14ac:dyDescent="0.2">
      <c r="A569" s="83" t="s">
        <v>171</v>
      </c>
      <c r="B569" s="83">
        <v>3</v>
      </c>
      <c r="C569" s="84">
        <v>1948.6048554900001</v>
      </c>
      <c r="D569" s="84">
        <v>1905.94416215</v>
      </c>
      <c r="E569" s="84">
        <v>190.17456050000001</v>
      </c>
      <c r="F569" s="84">
        <v>190.17456050000001</v>
      </c>
    </row>
    <row r="570" spans="1:6" ht="12.75" customHeight="1" x14ac:dyDescent="0.2">
      <c r="A570" s="83" t="s">
        <v>171</v>
      </c>
      <c r="B570" s="83">
        <v>4</v>
      </c>
      <c r="C570" s="84">
        <v>1965.1857107999999</v>
      </c>
      <c r="D570" s="84">
        <v>1922.4176259799999</v>
      </c>
      <c r="E570" s="84">
        <v>191.81827799000001</v>
      </c>
      <c r="F570" s="84">
        <v>191.81827799000001</v>
      </c>
    </row>
    <row r="571" spans="1:6" ht="12.75" customHeight="1" x14ac:dyDescent="0.2">
      <c r="A571" s="83" t="s">
        <v>171</v>
      </c>
      <c r="B571" s="83">
        <v>5</v>
      </c>
      <c r="C571" s="84">
        <v>1951.6526429400001</v>
      </c>
      <c r="D571" s="84">
        <v>1909.19166617</v>
      </c>
      <c r="E571" s="84">
        <v>190.49859552000001</v>
      </c>
      <c r="F571" s="84">
        <v>190.49859552000001</v>
      </c>
    </row>
    <row r="572" spans="1:6" ht="12.75" customHeight="1" x14ac:dyDescent="0.2">
      <c r="A572" s="83" t="s">
        <v>171</v>
      </c>
      <c r="B572" s="83">
        <v>6</v>
      </c>
      <c r="C572" s="84">
        <v>1918.6080844099999</v>
      </c>
      <c r="D572" s="84">
        <v>1875.7656496300001</v>
      </c>
      <c r="E572" s="84">
        <v>187.16335720000001</v>
      </c>
      <c r="F572" s="84">
        <v>187.16335720000001</v>
      </c>
    </row>
    <row r="573" spans="1:6" ht="12.75" customHeight="1" x14ac:dyDescent="0.2">
      <c r="A573" s="83" t="s">
        <v>171</v>
      </c>
      <c r="B573" s="83">
        <v>7</v>
      </c>
      <c r="C573" s="84">
        <v>1826.37839887</v>
      </c>
      <c r="D573" s="84">
        <v>1784.5203981</v>
      </c>
      <c r="E573" s="84">
        <v>178.05893223999999</v>
      </c>
      <c r="F573" s="84">
        <v>178.05893223999999</v>
      </c>
    </row>
    <row r="574" spans="1:6" ht="12.75" customHeight="1" x14ac:dyDescent="0.2">
      <c r="A574" s="83" t="s">
        <v>171</v>
      </c>
      <c r="B574" s="83">
        <v>8</v>
      </c>
      <c r="C574" s="84">
        <v>1746.1289155699999</v>
      </c>
      <c r="D574" s="84">
        <v>1704.82513623</v>
      </c>
      <c r="E574" s="84">
        <v>170.10696192</v>
      </c>
      <c r="F574" s="84">
        <v>170.10696192</v>
      </c>
    </row>
    <row r="575" spans="1:6" ht="12.75" customHeight="1" x14ac:dyDescent="0.2">
      <c r="A575" s="83" t="s">
        <v>171</v>
      </c>
      <c r="B575" s="83">
        <v>9</v>
      </c>
      <c r="C575" s="84">
        <v>1705.13709739</v>
      </c>
      <c r="D575" s="84">
        <v>1663.7995632100001</v>
      </c>
      <c r="E575" s="84">
        <v>166.01344204</v>
      </c>
      <c r="F575" s="84">
        <v>166.01344204</v>
      </c>
    </row>
    <row r="576" spans="1:6" ht="12.75" customHeight="1" x14ac:dyDescent="0.2">
      <c r="A576" s="83" t="s">
        <v>171</v>
      </c>
      <c r="B576" s="83">
        <v>10</v>
      </c>
      <c r="C576" s="84">
        <v>1707.25567419</v>
      </c>
      <c r="D576" s="84">
        <v>1665.39759824</v>
      </c>
      <c r="E576" s="84">
        <v>166.17289352</v>
      </c>
      <c r="F576" s="84">
        <v>166.17289352</v>
      </c>
    </row>
    <row r="577" spans="1:6" ht="12.75" customHeight="1" x14ac:dyDescent="0.2">
      <c r="A577" s="83" t="s">
        <v>171</v>
      </c>
      <c r="B577" s="83">
        <v>11</v>
      </c>
      <c r="C577" s="84">
        <v>1689.8306540200001</v>
      </c>
      <c r="D577" s="84">
        <v>1647.9795283200001</v>
      </c>
      <c r="E577" s="84">
        <v>164.43492351</v>
      </c>
      <c r="F577" s="84">
        <v>164.43492351</v>
      </c>
    </row>
    <row r="578" spans="1:6" ht="12.75" customHeight="1" x14ac:dyDescent="0.2">
      <c r="A578" s="83" t="s">
        <v>171</v>
      </c>
      <c r="B578" s="83">
        <v>12</v>
      </c>
      <c r="C578" s="84">
        <v>1686.66233657</v>
      </c>
      <c r="D578" s="84">
        <v>1645.8349019100001</v>
      </c>
      <c r="E578" s="84">
        <v>164.22093330000001</v>
      </c>
      <c r="F578" s="84">
        <v>164.22093330000001</v>
      </c>
    </row>
    <row r="579" spans="1:6" ht="12.75" customHeight="1" x14ac:dyDescent="0.2">
      <c r="A579" s="83" t="s">
        <v>171</v>
      </c>
      <c r="B579" s="83">
        <v>13</v>
      </c>
      <c r="C579" s="84">
        <v>1708.2431067800001</v>
      </c>
      <c r="D579" s="84">
        <v>1666.56626011</v>
      </c>
      <c r="E579" s="84">
        <v>166.28950226000001</v>
      </c>
      <c r="F579" s="84">
        <v>166.28950226000001</v>
      </c>
    </row>
    <row r="580" spans="1:6" ht="12.75" customHeight="1" x14ac:dyDescent="0.2">
      <c r="A580" s="83" t="s">
        <v>171</v>
      </c>
      <c r="B580" s="83">
        <v>14</v>
      </c>
      <c r="C580" s="84">
        <v>1682.8265918</v>
      </c>
      <c r="D580" s="84">
        <v>1641.54944847</v>
      </c>
      <c r="E580" s="84">
        <v>163.79333199000001</v>
      </c>
      <c r="F580" s="84">
        <v>163.79333199000001</v>
      </c>
    </row>
    <row r="581" spans="1:6" ht="12.75" customHeight="1" x14ac:dyDescent="0.2">
      <c r="A581" s="83" t="s">
        <v>171</v>
      </c>
      <c r="B581" s="83">
        <v>15</v>
      </c>
      <c r="C581" s="84">
        <v>1699.5849357100001</v>
      </c>
      <c r="D581" s="84">
        <v>1658.2723779400001</v>
      </c>
      <c r="E581" s="84">
        <v>165.46194109000001</v>
      </c>
      <c r="F581" s="84">
        <v>165.46194109000001</v>
      </c>
    </row>
    <row r="582" spans="1:6" ht="12.75" customHeight="1" x14ac:dyDescent="0.2">
      <c r="A582" s="83" t="s">
        <v>171</v>
      </c>
      <c r="B582" s="83">
        <v>16</v>
      </c>
      <c r="C582" s="84">
        <v>1780.1515216400001</v>
      </c>
      <c r="D582" s="84">
        <v>1739.5138882599999</v>
      </c>
      <c r="E582" s="84">
        <v>173.56819562999999</v>
      </c>
      <c r="F582" s="84">
        <v>173.56819562999999</v>
      </c>
    </row>
    <row r="583" spans="1:6" ht="12.75" customHeight="1" x14ac:dyDescent="0.2">
      <c r="A583" s="83" t="s">
        <v>171</v>
      </c>
      <c r="B583" s="83">
        <v>17</v>
      </c>
      <c r="C583" s="84">
        <v>1778.1372203799999</v>
      </c>
      <c r="D583" s="84">
        <v>1734.6999460500001</v>
      </c>
      <c r="E583" s="84">
        <v>173.08786186</v>
      </c>
      <c r="F583" s="84">
        <v>173.08786186</v>
      </c>
    </row>
    <row r="584" spans="1:6" ht="12.75" customHeight="1" x14ac:dyDescent="0.2">
      <c r="A584" s="83" t="s">
        <v>171</v>
      </c>
      <c r="B584" s="83">
        <v>18</v>
      </c>
      <c r="C584" s="84">
        <v>1748.2463065500001</v>
      </c>
      <c r="D584" s="84">
        <v>1712.9899170000001</v>
      </c>
      <c r="E584" s="84">
        <v>170.9216414</v>
      </c>
      <c r="F584" s="84">
        <v>170.9216414</v>
      </c>
    </row>
    <row r="585" spans="1:6" ht="12.75" customHeight="1" x14ac:dyDescent="0.2">
      <c r="A585" s="83" t="s">
        <v>171</v>
      </c>
      <c r="B585" s="83">
        <v>19</v>
      </c>
      <c r="C585" s="84">
        <v>1696.3268013899999</v>
      </c>
      <c r="D585" s="84">
        <v>1659.01647336</v>
      </c>
      <c r="E585" s="84">
        <v>165.53618671000001</v>
      </c>
      <c r="F585" s="84">
        <v>165.53618671000001</v>
      </c>
    </row>
    <row r="586" spans="1:6" ht="12.75" customHeight="1" x14ac:dyDescent="0.2">
      <c r="A586" s="83" t="s">
        <v>171</v>
      </c>
      <c r="B586" s="83">
        <v>20</v>
      </c>
      <c r="C586" s="84">
        <v>1694.82328751</v>
      </c>
      <c r="D586" s="84">
        <v>1655.05050538</v>
      </c>
      <c r="E586" s="84">
        <v>165.14046357000001</v>
      </c>
      <c r="F586" s="84">
        <v>165.14046357000001</v>
      </c>
    </row>
    <row r="587" spans="1:6" ht="12.75" customHeight="1" x14ac:dyDescent="0.2">
      <c r="A587" s="83" t="s">
        <v>171</v>
      </c>
      <c r="B587" s="83">
        <v>21</v>
      </c>
      <c r="C587" s="84">
        <v>1701.9814546800001</v>
      </c>
      <c r="D587" s="84">
        <v>1666.0221559900001</v>
      </c>
      <c r="E587" s="84">
        <v>166.23521170999999</v>
      </c>
      <c r="F587" s="84">
        <v>166.23521170999999</v>
      </c>
    </row>
    <row r="588" spans="1:6" ht="12.75" customHeight="1" x14ac:dyDescent="0.2">
      <c r="A588" s="83" t="s">
        <v>171</v>
      </c>
      <c r="B588" s="83">
        <v>22</v>
      </c>
      <c r="C588" s="84">
        <v>1656.5347946500001</v>
      </c>
      <c r="D588" s="84">
        <v>1615.03158848</v>
      </c>
      <c r="E588" s="84">
        <v>161.14738754999999</v>
      </c>
      <c r="F588" s="84">
        <v>161.14738754999999</v>
      </c>
    </row>
    <row r="589" spans="1:6" ht="12.75" customHeight="1" x14ac:dyDescent="0.2">
      <c r="A589" s="83" t="s">
        <v>171</v>
      </c>
      <c r="B589" s="83">
        <v>23</v>
      </c>
      <c r="C589" s="84">
        <v>1704.1960242099999</v>
      </c>
      <c r="D589" s="84">
        <v>1662.30164089</v>
      </c>
      <c r="E589" s="84">
        <v>165.86397977999999</v>
      </c>
      <c r="F589" s="84">
        <v>165.86397977999999</v>
      </c>
    </row>
    <row r="590" spans="1:6" ht="12.75" customHeight="1" x14ac:dyDescent="0.2">
      <c r="A590" s="83" t="s">
        <v>171</v>
      </c>
      <c r="B590" s="83">
        <v>24</v>
      </c>
      <c r="C590" s="84">
        <v>1690.4391636299999</v>
      </c>
      <c r="D590" s="84">
        <v>1648.44520448</v>
      </c>
      <c r="E590" s="84">
        <v>164.48138854000001</v>
      </c>
      <c r="F590" s="84">
        <v>164.48138854000001</v>
      </c>
    </row>
    <row r="591" spans="1:6" ht="12.75" customHeight="1" x14ac:dyDescent="0.2">
      <c r="A591" s="83" t="s">
        <v>172</v>
      </c>
      <c r="B591" s="83">
        <v>1</v>
      </c>
      <c r="C591" s="84">
        <v>1808.6202241200001</v>
      </c>
      <c r="D591" s="84">
        <v>1767.32426747</v>
      </c>
      <c r="E591" s="84">
        <v>176.34310726999999</v>
      </c>
      <c r="F591" s="84">
        <v>176.34310726999999</v>
      </c>
    </row>
    <row r="592" spans="1:6" ht="12.75" customHeight="1" x14ac:dyDescent="0.2">
      <c r="A592" s="83" t="s">
        <v>172</v>
      </c>
      <c r="B592" s="83">
        <v>2</v>
      </c>
      <c r="C592" s="84">
        <v>1841.1895166899999</v>
      </c>
      <c r="D592" s="84">
        <v>1798.82024735</v>
      </c>
      <c r="E592" s="84">
        <v>179.48576709</v>
      </c>
      <c r="F592" s="84">
        <v>179.48576709</v>
      </c>
    </row>
    <row r="593" spans="1:6" ht="12.75" customHeight="1" x14ac:dyDescent="0.2">
      <c r="A593" s="83" t="s">
        <v>172</v>
      </c>
      <c r="B593" s="83">
        <v>3</v>
      </c>
      <c r="C593" s="84">
        <v>1894.44811211</v>
      </c>
      <c r="D593" s="84">
        <v>1852.0936621000001</v>
      </c>
      <c r="E593" s="84">
        <v>184.80137309</v>
      </c>
      <c r="F593" s="84">
        <v>184.80137309</v>
      </c>
    </row>
    <row r="594" spans="1:6" ht="12.75" customHeight="1" x14ac:dyDescent="0.2">
      <c r="A594" s="83" t="s">
        <v>172</v>
      </c>
      <c r="B594" s="83">
        <v>4</v>
      </c>
      <c r="C594" s="84">
        <v>1913.74143491</v>
      </c>
      <c r="D594" s="84">
        <v>1871.2778928099999</v>
      </c>
      <c r="E594" s="84">
        <v>186.71557012</v>
      </c>
      <c r="F594" s="84">
        <v>186.71557012</v>
      </c>
    </row>
    <row r="595" spans="1:6" ht="12.75" customHeight="1" x14ac:dyDescent="0.2">
      <c r="A595" s="83" t="s">
        <v>172</v>
      </c>
      <c r="B595" s="83">
        <v>5</v>
      </c>
      <c r="C595" s="84">
        <v>1919.41369377</v>
      </c>
      <c r="D595" s="84">
        <v>1876.48841694</v>
      </c>
      <c r="E595" s="84">
        <v>187.23547472000001</v>
      </c>
      <c r="F595" s="84">
        <v>187.23547472000001</v>
      </c>
    </row>
    <row r="596" spans="1:6" ht="12.75" customHeight="1" x14ac:dyDescent="0.2">
      <c r="A596" s="83" t="s">
        <v>172</v>
      </c>
      <c r="B596" s="83">
        <v>6</v>
      </c>
      <c r="C596" s="84">
        <v>1896.22295403</v>
      </c>
      <c r="D596" s="84">
        <v>1854.4392789200001</v>
      </c>
      <c r="E596" s="84">
        <v>185.03541806000001</v>
      </c>
      <c r="F596" s="84">
        <v>185.03541806000001</v>
      </c>
    </row>
    <row r="597" spans="1:6" ht="12.75" customHeight="1" x14ac:dyDescent="0.2">
      <c r="A597" s="83" t="s">
        <v>172</v>
      </c>
      <c r="B597" s="83">
        <v>7</v>
      </c>
      <c r="C597" s="84">
        <v>1803.7658176299999</v>
      </c>
      <c r="D597" s="84">
        <v>1764.91793573</v>
      </c>
      <c r="E597" s="84">
        <v>176.10300418</v>
      </c>
      <c r="F597" s="84">
        <v>176.10300418</v>
      </c>
    </row>
    <row r="598" spans="1:6" ht="12.75" customHeight="1" x14ac:dyDescent="0.2">
      <c r="A598" s="83" t="s">
        <v>172</v>
      </c>
      <c r="B598" s="83">
        <v>8</v>
      </c>
      <c r="C598" s="84">
        <v>1726.0810537899999</v>
      </c>
      <c r="D598" s="84">
        <v>1684.5711756000001</v>
      </c>
      <c r="E598" s="84">
        <v>168.08602755000001</v>
      </c>
      <c r="F598" s="84">
        <v>168.08602755000001</v>
      </c>
    </row>
    <row r="599" spans="1:6" ht="12.75" customHeight="1" x14ac:dyDescent="0.2">
      <c r="A599" s="83" t="s">
        <v>172</v>
      </c>
      <c r="B599" s="83">
        <v>9</v>
      </c>
      <c r="C599" s="84">
        <v>1677.1363649299999</v>
      </c>
      <c r="D599" s="84">
        <v>1635.9258391400001</v>
      </c>
      <c r="E599" s="84">
        <v>163.23220986999999</v>
      </c>
      <c r="F599" s="84">
        <v>163.23220986999999</v>
      </c>
    </row>
    <row r="600" spans="1:6" ht="12.75" customHeight="1" x14ac:dyDescent="0.2">
      <c r="A600" s="83" t="s">
        <v>172</v>
      </c>
      <c r="B600" s="83">
        <v>10</v>
      </c>
      <c r="C600" s="84">
        <v>1651.73565115</v>
      </c>
      <c r="D600" s="84">
        <v>1610.79909367</v>
      </c>
      <c r="E600" s="84">
        <v>160.72507042999999</v>
      </c>
      <c r="F600" s="84">
        <v>160.72507042999999</v>
      </c>
    </row>
    <row r="601" spans="1:6" ht="12.75" customHeight="1" x14ac:dyDescent="0.2">
      <c r="A601" s="83" t="s">
        <v>172</v>
      </c>
      <c r="B601" s="83">
        <v>11</v>
      </c>
      <c r="C601" s="84">
        <v>1624.8936438999999</v>
      </c>
      <c r="D601" s="84">
        <v>1583.9075780000001</v>
      </c>
      <c r="E601" s="84">
        <v>158.04184273000001</v>
      </c>
      <c r="F601" s="84">
        <v>158.04184273000001</v>
      </c>
    </row>
    <row r="602" spans="1:6" ht="12.75" customHeight="1" x14ac:dyDescent="0.2">
      <c r="A602" s="83" t="s">
        <v>172</v>
      </c>
      <c r="B602" s="83">
        <v>12</v>
      </c>
      <c r="C602" s="84">
        <v>1639.05593153</v>
      </c>
      <c r="D602" s="84">
        <v>1597.9950505700001</v>
      </c>
      <c r="E602" s="84">
        <v>159.44748669000001</v>
      </c>
      <c r="F602" s="84">
        <v>159.44748669000001</v>
      </c>
    </row>
    <row r="603" spans="1:6" ht="12.75" customHeight="1" x14ac:dyDescent="0.2">
      <c r="A603" s="83" t="s">
        <v>172</v>
      </c>
      <c r="B603" s="83">
        <v>13</v>
      </c>
      <c r="C603" s="84">
        <v>1656.18116508</v>
      </c>
      <c r="D603" s="84">
        <v>1615.03612077</v>
      </c>
      <c r="E603" s="84">
        <v>161.14783978</v>
      </c>
      <c r="F603" s="84">
        <v>161.14783978</v>
      </c>
    </row>
    <row r="604" spans="1:6" ht="12.75" customHeight="1" x14ac:dyDescent="0.2">
      <c r="A604" s="83" t="s">
        <v>172</v>
      </c>
      <c r="B604" s="83">
        <v>14</v>
      </c>
      <c r="C604" s="84">
        <v>1674.9752993</v>
      </c>
      <c r="D604" s="84">
        <v>1634.0131029700001</v>
      </c>
      <c r="E604" s="84">
        <v>163.0413576</v>
      </c>
      <c r="F604" s="84">
        <v>163.0413576</v>
      </c>
    </row>
    <row r="605" spans="1:6" ht="12.75" customHeight="1" x14ac:dyDescent="0.2">
      <c r="A605" s="83" t="s">
        <v>172</v>
      </c>
      <c r="B605" s="83">
        <v>15</v>
      </c>
      <c r="C605" s="84">
        <v>1687.7657856200001</v>
      </c>
      <c r="D605" s="84">
        <v>1646.3225823800001</v>
      </c>
      <c r="E605" s="84">
        <v>164.26959392000001</v>
      </c>
      <c r="F605" s="84">
        <v>164.26959392000001</v>
      </c>
    </row>
    <row r="606" spans="1:6" ht="12.75" customHeight="1" x14ac:dyDescent="0.2">
      <c r="A606" s="83" t="s">
        <v>172</v>
      </c>
      <c r="B606" s="83">
        <v>16</v>
      </c>
      <c r="C606" s="84">
        <v>1706.77156029</v>
      </c>
      <c r="D606" s="84">
        <v>1665.71369794</v>
      </c>
      <c r="E606" s="84">
        <v>166.20443385999999</v>
      </c>
      <c r="F606" s="84">
        <v>166.20443385999999</v>
      </c>
    </row>
    <row r="607" spans="1:6" ht="12.75" customHeight="1" x14ac:dyDescent="0.2">
      <c r="A607" s="83" t="s">
        <v>172</v>
      </c>
      <c r="B607" s="83">
        <v>17</v>
      </c>
      <c r="C607" s="84">
        <v>1660.8862864499999</v>
      </c>
      <c r="D607" s="84">
        <v>1619.08740704</v>
      </c>
      <c r="E607" s="84">
        <v>161.55207596</v>
      </c>
      <c r="F607" s="84">
        <v>161.55207596</v>
      </c>
    </row>
    <row r="608" spans="1:6" ht="12.75" customHeight="1" x14ac:dyDescent="0.2">
      <c r="A608" s="83" t="s">
        <v>172</v>
      </c>
      <c r="B608" s="83">
        <v>18</v>
      </c>
      <c r="C608" s="84">
        <v>1694.71949378</v>
      </c>
      <c r="D608" s="84">
        <v>1653.9347995099999</v>
      </c>
      <c r="E608" s="84">
        <v>165.02913876</v>
      </c>
      <c r="F608" s="84">
        <v>165.02913876</v>
      </c>
    </row>
    <row r="609" spans="1:6" ht="12.75" customHeight="1" x14ac:dyDescent="0.2">
      <c r="A609" s="83" t="s">
        <v>172</v>
      </c>
      <c r="B609" s="83">
        <v>19</v>
      </c>
      <c r="C609" s="84">
        <v>1609.8142977800001</v>
      </c>
      <c r="D609" s="84">
        <v>1569.31003829</v>
      </c>
      <c r="E609" s="84">
        <v>156.58530440999999</v>
      </c>
      <c r="F609" s="84">
        <v>156.58530440999999</v>
      </c>
    </row>
    <row r="610" spans="1:6" ht="12.75" customHeight="1" x14ac:dyDescent="0.2">
      <c r="A610" s="83" t="s">
        <v>172</v>
      </c>
      <c r="B610" s="83">
        <v>20</v>
      </c>
      <c r="C610" s="84">
        <v>1616.03757131</v>
      </c>
      <c r="D610" s="84">
        <v>1574.9867177599999</v>
      </c>
      <c r="E610" s="84">
        <v>157.15172186000001</v>
      </c>
      <c r="F610" s="84">
        <v>157.15172186000001</v>
      </c>
    </row>
    <row r="611" spans="1:6" ht="12.75" customHeight="1" x14ac:dyDescent="0.2">
      <c r="A611" s="83" t="s">
        <v>172</v>
      </c>
      <c r="B611" s="83">
        <v>21</v>
      </c>
      <c r="C611" s="84">
        <v>1634.43655425</v>
      </c>
      <c r="D611" s="84">
        <v>1593.16391677</v>
      </c>
      <c r="E611" s="84">
        <v>158.96543754999999</v>
      </c>
      <c r="F611" s="84">
        <v>158.96543754999999</v>
      </c>
    </row>
    <row r="612" spans="1:6" ht="12.75" customHeight="1" x14ac:dyDescent="0.2">
      <c r="A612" s="83" t="s">
        <v>172</v>
      </c>
      <c r="B612" s="83">
        <v>22</v>
      </c>
      <c r="C612" s="84">
        <v>1662.6572455200001</v>
      </c>
      <c r="D612" s="84">
        <v>1621.19747947</v>
      </c>
      <c r="E612" s="84">
        <v>161.76261837999999</v>
      </c>
      <c r="F612" s="84">
        <v>161.76261837999999</v>
      </c>
    </row>
    <row r="613" spans="1:6" ht="12.75" customHeight="1" x14ac:dyDescent="0.2">
      <c r="A613" s="83" t="s">
        <v>172</v>
      </c>
      <c r="B613" s="83">
        <v>23</v>
      </c>
      <c r="C613" s="84">
        <v>1697.58064117</v>
      </c>
      <c r="D613" s="84">
        <v>1656.24283848</v>
      </c>
      <c r="E613" s="84">
        <v>165.25943422</v>
      </c>
      <c r="F613" s="84">
        <v>165.25943422</v>
      </c>
    </row>
    <row r="614" spans="1:6" ht="12.75" customHeight="1" x14ac:dyDescent="0.2">
      <c r="A614" s="83" t="s">
        <v>172</v>
      </c>
      <c r="B614" s="83">
        <v>24</v>
      </c>
      <c r="C614" s="84">
        <v>1737.04693146</v>
      </c>
      <c r="D614" s="84">
        <v>1695.9797280600001</v>
      </c>
      <c r="E614" s="84">
        <v>169.22436963999999</v>
      </c>
      <c r="F614" s="84">
        <v>169.22436963999999</v>
      </c>
    </row>
    <row r="615" spans="1:6" ht="12.75" customHeight="1" x14ac:dyDescent="0.2">
      <c r="A615" s="83" t="s">
        <v>173</v>
      </c>
      <c r="B615" s="83">
        <v>1</v>
      </c>
      <c r="C615" s="84">
        <v>1704.7332025000001</v>
      </c>
      <c r="D615" s="84">
        <v>1663.7326197499999</v>
      </c>
      <c r="E615" s="84">
        <v>166.00676243999999</v>
      </c>
      <c r="F615" s="84">
        <v>166.00676243999999</v>
      </c>
    </row>
    <row r="616" spans="1:6" ht="12.75" customHeight="1" x14ac:dyDescent="0.2">
      <c r="A616" s="83" t="s">
        <v>173</v>
      </c>
      <c r="B616" s="83">
        <v>2</v>
      </c>
      <c r="C616" s="84">
        <v>1761.91685618</v>
      </c>
      <c r="D616" s="84">
        <v>1720.4936209499999</v>
      </c>
      <c r="E616" s="84">
        <v>171.67035881999999</v>
      </c>
      <c r="F616" s="84">
        <v>171.67035881999999</v>
      </c>
    </row>
    <row r="617" spans="1:6" ht="12.75" customHeight="1" x14ac:dyDescent="0.2">
      <c r="A617" s="83" t="s">
        <v>173</v>
      </c>
      <c r="B617" s="83">
        <v>3</v>
      </c>
      <c r="C617" s="84">
        <v>1795.35520952</v>
      </c>
      <c r="D617" s="84">
        <v>1751.4834185499999</v>
      </c>
      <c r="E617" s="84">
        <v>174.76251192000001</v>
      </c>
      <c r="F617" s="84">
        <v>174.76251192000001</v>
      </c>
    </row>
    <row r="618" spans="1:6" ht="12.75" customHeight="1" x14ac:dyDescent="0.2">
      <c r="A618" s="83" t="s">
        <v>173</v>
      </c>
      <c r="B618" s="83">
        <v>4</v>
      </c>
      <c r="C618" s="84">
        <v>1814.7336426899999</v>
      </c>
      <c r="D618" s="84">
        <v>1770.2721284899999</v>
      </c>
      <c r="E618" s="84">
        <v>176.63724399</v>
      </c>
      <c r="F618" s="84">
        <v>176.63724399</v>
      </c>
    </row>
    <row r="619" spans="1:6" ht="12.75" customHeight="1" x14ac:dyDescent="0.2">
      <c r="A619" s="83" t="s">
        <v>173</v>
      </c>
      <c r="B619" s="83">
        <v>5</v>
      </c>
      <c r="C619" s="84">
        <v>1801.8829489899999</v>
      </c>
      <c r="D619" s="84">
        <v>1759.9542401399999</v>
      </c>
      <c r="E619" s="84">
        <v>175.60772806</v>
      </c>
      <c r="F619" s="84">
        <v>175.60772806</v>
      </c>
    </row>
    <row r="620" spans="1:6" ht="12.75" customHeight="1" x14ac:dyDescent="0.2">
      <c r="A620" s="83" t="s">
        <v>173</v>
      </c>
      <c r="B620" s="83">
        <v>6</v>
      </c>
      <c r="C620" s="84">
        <v>1849.9904998699999</v>
      </c>
      <c r="D620" s="84">
        <v>1807.8956466300001</v>
      </c>
      <c r="E620" s="84">
        <v>180.39130782000001</v>
      </c>
      <c r="F620" s="84">
        <v>180.39130782000001</v>
      </c>
    </row>
    <row r="621" spans="1:6" ht="12.75" customHeight="1" x14ac:dyDescent="0.2">
      <c r="A621" s="83" t="s">
        <v>173</v>
      </c>
      <c r="B621" s="83">
        <v>7</v>
      </c>
      <c r="C621" s="84">
        <v>1810.74569789</v>
      </c>
      <c r="D621" s="84">
        <v>1774.46009688</v>
      </c>
      <c r="E621" s="84">
        <v>177.05511827999999</v>
      </c>
      <c r="F621" s="84">
        <v>177.05511827999999</v>
      </c>
    </row>
    <row r="622" spans="1:6" ht="12.75" customHeight="1" x14ac:dyDescent="0.2">
      <c r="A622" s="83" t="s">
        <v>173</v>
      </c>
      <c r="B622" s="83">
        <v>8</v>
      </c>
      <c r="C622" s="84">
        <v>1747.39161248</v>
      </c>
      <c r="D622" s="84">
        <v>1705.68913671</v>
      </c>
      <c r="E622" s="84">
        <v>170.19317164</v>
      </c>
      <c r="F622" s="84">
        <v>170.19317164</v>
      </c>
    </row>
    <row r="623" spans="1:6" ht="12.75" customHeight="1" x14ac:dyDescent="0.2">
      <c r="A623" s="83" t="s">
        <v>173</v>
      </c>
      <c r="B623" s="83">
        <v>9</v>
      </c>
      <c r="C623" s="84">
        <v>1677.42817109</v>
      </c>
      <c r="D623" s="84">
        <v>1636.0475110499999</v>
      </c>
      <c r="E623" s="84">
        <v>163.24435026</v>
      </c>
      <c r="F623" s="84">
        <v>163.24435026</v>
      </c>
    </row>
    <row r="624" spans="1:6" ht="12.75" customHeight="1" x14ac:dyDescent="0.2">
      <c r="A624" s="83" t="s">
        <v>173</v>
      </c>
      <c r="B624" s="83">
        <v>10</v>
      </c>
      <c r="C624" s="84">
        <v>1654.64973224</v>
      </c>
      <c r="D624" s="84">
        <v>1613.5133721699999</v>
      </c>
      <c r="E624" s="84">
        <v>160.99590036000001</v>
      </c>
      <c r="F624" s="84">
        <v>160.99590036000001</v>
      </c>
    </row>
    <row r="625" spans="1:6" ht="12.75" customHeight="1" x14ac:dyDescent="0.2">
      <c r="A625" s="83" t="s">
        <v>173</v>
      </c>
      <c r="B625" s="83">
        <v>11</v>
      </c>
      <c r="C625" s="84">
        <v>1648.0043227000001</v>
      </c>
      <c r="D625" s="84">
        <v>1606.62982883</v>
      </c>
      <c r="E625" s="84">
        <v>160.30906238</v>
      </c>
      <c r="F625" s="84">
        <v>160.30906238</v>
      </c>
    </row>
    <row r="626" spans="1:6" ht="12.75" customHeight="1" x14ac:dyDescent="0.2">
      <c r="A626" s="83" t="s">
        <v>173</v>
      </c>
      <c r="B626" s="83">
        <v>12</v>
      </c>
      <c r="C626" s="84">
        <v>1642.87295118</v>
      </c>
      <c r="D626" s="84">
        <v>1601.25588154</v>
      </c>
      <c r="E626" s="84">
        <v>159.77285147000001</v>
      </c>
      <c r="F626" s="84">
        <v>159.77285147000001</v>
      </c>
    </row>
    <row r="627" spans="1:6" ht="12.75" customHeight="1" x14ac:dyDescent="0.2">
      <c r="A627" s="83" t="s">
        <v>173</v>
      </c>
      <c r="B627" s="83">
        <v>13</v>
      </c>
      <c r="C627" s="84">
        <v>1674.6999770699999</v>
      </c>
      <c r="D627" s="84">
        <v>1633.26885049</v>
      </c>
      <c r="E627" s="84">
        <v>162.96709630999999</v>
      </c>
      <c r="F627" s="84">
        <v>162.96709630999999</v>
      </c>
    </row>
    <row r="628" spans="1:6" ht="12.75" customHeight="1" x14ac:dyDescent="0.2">
      <c r="A628" s="83" t="s">
        <v>173</v>
      </c>
      <c r="B628" s="83">
        <v>14</v>
      </c>
      <c r="C628" s="84">
        <v>1638.8643747399999</v>
      </c>
      <c r="D628" s="84">
        <v>1597.42159339</v>
      </c>
      <c r="E628" s="84">
        <v>159.3902673</v>
      </c>
      <c r="F628" s="84">
        <v>159.3902673</v>
      </c>
    </row>
    <row r="629" spans="1:6" ht="12.75" customHeight="1" x14ac:dyDescent="0.2">
      <c r="A629" s="83" t="s">
        <v>173</v>
      </c>
      <c r="B629" s="83">
        <v>15</v>
      </c>
      <c r="C629" s="84">
        <v>1630.61184187</v>
      </c>
      <c r="D629" s="84">
        <v>1595.3943481700001</v>
      </c>
      <c r="E629" s="84">
        <v>159.18798935000001</v>
      </c>
      <c r="F629" s="84">
        <v>159.18798935000001</v>
      </c>
    </row>
    <row r="630" spans="1:6" ht="12.75" customHeight="1" x14ac:dyDescent="0.2">
      <c r="A630" s="83" t="s">
        <v>173</v>
      </c>
      <c r="B630" s="83">
        <v>16</v>
      </c>
      <c r="C630" s="84">
        <v>1696.1435557899999</v>
      </c>
      <c r="D630" s="84">
        <v>1661.2784502100001</v>
      </c>
      <c r="E630" s="84">
        <v>165.76188611000001</v>
      </c>
      <c r="F630" s="84">
        <v>165.76188611000001</v>
      </c>
    </row>
    <row r="631" spans="1:6" ht="12.75" customHeight="1" x14ac:dyDescent="0.2">
      <c r="A631" s="83" t="s">
        <v>173</v>
      </c>
      <c r="B631" s="83">
        <v>17</v>
      </c>
      <c r="C631" s="84">
        <v>1687.77303962</v>
      </c>
      <c r="D631" s="84">
        <v>1650.3761728699999</v>
      </c>
      <c r="E631" s="84">
        <v>164.67406001000001</v>
      </c>
      <c r="F631" s="84">
        <v>164.67406001000001</v>
      </c>
    </row>
    <row r="632" spans="1:6" ht="12.75" customHeight="1" x14ac:dyDescent="0.2">
      <c r="A632" s="83" t="s">
        <v>173</v>
      </c>
      <c r="B632" s="83">
        <v>18</v>
      </c>
      <c r="C632" s="84">
        <v>1656.83387623</v>
      </c>
      <c r="D632" s="84">
        <v>1615.6686481700001</v>
      </c>
      <c r="E632" s="84">
        <v>161.21095317999999</v>
      </c>
      <c r="F632" s="84">
        <v>161.21095317999999</v>
      </c>
    </row>
    <row r="633" spans="1:6" ht="12.75" customHeight="1" x14ac:dyDescent="0.2">
      <c r="A633" s="83" t="s">
        <v>173</v>
      </c>
      <c r="B633" s="83">
        <v>19</v>
      </c>
      <c r="C633" s="84">
        <v>1585.91788419</v>
      </c>
      <c r="D633" s="84">
        <v>1545.11538778</v>
      </c>
      <c r="E633" s="84">
        <v>154.17116913999999</v>
      </c>
      <c r="F633" s="84">
        <v>154.17116913999999</v>
      </c>
    </row>
    <row r="634" spans="1:6" ht="12.75" customHeight="1" x14ac:dyDescent="0.2">
      <c r="A634" s="83" t="s">
        <v>173</v>
      </c>
      <c r="B634" s="83">
        <v>20</v>
      </c>
      <c r="C634" s="84">
        <v>1598.11016862</v>
      </c>
      <c r="D634" s="84">
        <v>1557.20274868</v>
      </c>
      <c r="E634" s="84">
        <v>155.37724254</v>
      </c>
      <c r="F634" s="84">
        <v>155.37724254</v>
      </c>
    </row>
    <row r="635" spans="1:6" ht="12.75" customHeight="1" x14ac:dyDescent="0.2">
      <c r="A635" s="83" t="s">
        <v>173</v>
      </c>
      <c r="B635" s="83">
        <v>21</v>
      </c>
      <c r="C635" s="84">
        <v>1628.64021521</v>
      </c>
      <c r="D635" s="84">
        <v>1587.14106634</v>
      </c>
      <c r="E635" s="84">
        <v>158.36447927</v>
      </c>
      <c r="F635" s="84">
        <v>158.36447927</v>
      </c>
    </row>
    <row r="636" spans="1:6" ht="12.75" customHeight="1" x14ac:dyDescent="0.2">
      <c r="A636" s="83" t="s">
        <v>173</v>
      </c>
      <c r="B636" s="83">
        <v>22</v>
      </c>
      <c r="C636" s="84">
        <v>1641.9576347899999</v>
      </c>
      <c r="D636" s="84">
        <v>1600.5068852700001</v>
      </c>
      <c r="E636" s="84">
        <v>159.69811684000001</v>
      </c>
      <c r="F636" s="84">
        <v>159.69811684000001</v>
      </c>
    </row>
    <row r="637" spans="1:6" ht="12.75" customHeight="1" x14ac:dyDescent="0.2">
      <c r="A637" s="83" t="s">
        <v>173</v>
      </c>
      <c r="B637" s="83">
        <v>23</v>
      </c>
      <c r="C637" s="84">
        <v>1695.3600468</v>
      </c>
      <c r="D637" s="84">
        <v>1653.5805265199999</v>
      </c>
      <c r="E637" s="84">
        <v>164.99378949999999</v>
      </c>
      <c r="F637" s="84">
        <v>164.99378949999999</v>
      </c>
    </row>
    <row r="638" spans="1:6" ht="12.75" customHeight="1" x14ac:dyDescent="0.2">
      <c r="A638" s="83" t="s">
        <v>173</v>
      </c>
      <c r="B638" s="83">
        <v>24</v>
      </c>
      <c r="C638" s="84">
        <v>1810.57568072</v>
      </c>
      <c r="D638" s="84">
        <v>1768.2923227000001</v>
      </c>
      <c r="E638" s="84">
        <v>176.43969953999999</v>
      </c>
      <c r="F638" s="84">
        <v>176.43969953999999</v>
      </c>
    </row>
    <row r="639" spans="1:6" ht="12.75" customHeight="1" x14ac:dyDescent="0.2">
      <c r="A639" s="83" t="s">
        <v>174</v>
      </c>
      <c r="B639" s="83">
        <v>1</v>
      </c>
      <c r="C639" s="84">
        <v>1759.5883436300001</v>
      </c>
      <c r="D639" s="84">
        <v>1721.86882481</v>
      </c>
      <c r="E639" s="84">
        <v>171.80757627</v>
      </c>
      <c r="F639" s="84">
        <v>171.80757627</v>
      </c>
    </row>
    <row r="640" spans="1:6" ht="12.75" customHeight="1" x14ac:dyDescent="0.2">
      <c r="A640" s="83" t="s">
        <v>174</v>
      </c>
      <c r="B640" s="83">
        <v>2</v>
      </c>
      <c r="C640" s="84">
        <v>1837.26193769</v>
      </c>
      <c r="D640" s="84">
        <v>1793.5038972499999</v>
      </c>
      <c r="E640" s="84">
        <v>178.9553032</v>
      </c>
      <c r="F640" s="84">
        <v>178.9553032</v>
      </c>
    </row>
    <row r="641" spans="1:6" ht="12.75" customHeight="1" x14ac:dyDescent="0.2">
      <c r="A641" s="83" t="s">
        <v>174</v>
      </c>
      <c r="B641" s="83">
        <v>3</v>
      </c>
      <c r="C641" s="84">
        <v>1857.8803177899999</v>
      </c>
      <c r="D641" s="84">
        <v>1813.97977556</v>
      </c>
      <c r="E641" s="84">
        <v>180.99838045000001</v>
      </c>
      <c r="F641" s="84">
        <v>180.99838045000001</v>
      </c>
    </row>
    <row r="642" spans="1:6" ht="12.75" customHeight="1" x14ac:dyDescent="0.2">
      <c r="A642" s="83" t="s">
        <v>174</v>
      </c>
      <c r="B642" s="83">
        <v>4</v>
      </c>
      <c r="C642" s="84">
        <v>1852.4430618399999</v>
      </c>
      <c r="D642" s="84">
        <v>1817.5092797</v>
      </c>
      <c r="E642" s="84">
        <v>181.35055335999999</v>
      </c>
      <c r="F642" s="84">
        <v>181.35055335999999</v>
      </c>
    </row>
    <row r="643" spans="1:6" ht="12.75" customHeight="1" x14ac:dyDescent="0.2">
      <c r="A643" s="83" t="s">
        <v>174</v>
      </c>
      <c r="B643" s="83">
        <v>5</v>
      </c>
      <c r="C643" s="84">
        <v>1880.29166801</v>
      </c>
      <c r="D643" s="84">
        <v>1837.79999077</v>
      </c>
      <c r="E643" s="84">
        <v>183.37515468000001</v>
      </c>
      <c r="F643" s="84">
        <v>183.37515468000001</v>
      </c>
    </row>
    <row r="644" spans="1:6" ht="12.75" customHeight="1" x14ac:dyDescent="0.2">
      <c r="A644" s="83" t="s">
        <v>174</v>
      </c>
      <c r="B644" s="83">
        <v>6</v>
      </c>
      <c r="C644" s="84">
        <v>1859.5412752</v>
      </c>
      <c r="D644" s="84">
        <v>1817.63947833</v>
      </c>
      <c r="E644" s="84">
        <v>181.36354453999999</v>
      </c>
      <c r="F644" s="84">
        <v>181.36354453999999</v>
      </c>
    </row>
    <row r="645" spans="1:6" ht="12.75" customHeight="1" x14ac:dyDescent="0.2">
      <c r="A645" s="83" t="s">
        <v>174</v>
      </c>
      <c r="B645" s="83">
        <v>7</v>
      </c>
      <c r="C645" s="84">
        <v>1813.47619854</v>
      </c>
      <c r="D645" s="84">
        <v>1771.3603067900001</v>
      </c>
      <c r="E645" s="84">
        <v>176.74582211000001</v>
      </c>
      <c r="F645" s="84">
        <v>176.74582211000001</v>
      </c>
    </row>
    <row r="646" spans="1:6" ht="12.75" customHeight="1" x14ac:dyDescent="0.2">
      <c r="A646" s="83" t="s">
        <v>174</v>
      </c>
      <c r="B646" s="83">
        <v>8</v>
      </c>
      <c r="C646" s="84">
        <v>1792.55471309</v>
      </c>
      <c r="D646" s="84">
        <v>1750.82221931</v>
      </c>
      <c r="E646" s="84">
        <v>174.69653765000001</v>
      </c>
      <c r="F646" s="84">
        <v>174.69653765000001</v>
      </c>
    </row>
    <row r="647" spans="1:6" ht="12.75" customHeight="1" x14ac:dyDescent="0.2">
      <c r="A647" s="83" t="s">
        <v>174</v>
      </c>
      <c r="B647" s="83">
        <v>9</v>
      </c>
      <c r="C647" s="84">
        <v>1715.80281945</v>
      </c>
      <c r="D647" s="84">
        <v>1673.99693331</v>
      </c>
      <c r="E647" s="84">
        <v>167.03093269999999</v>
      </c>
      <c r="F647" s="84">
        <v>167.03093269999999</v>
      </c>
    </row>
    <row r="648" spans="1:6" ht="12.75" customHeight="1" x14ac:dyDescent="0.2">
      <c r="A648" s="83" t="s">
        <v>174</v>
      </c>
      <c r="B648" s="83">
        <v>10</v>
      </c>
      <c r="C648" s="84">
        <v>1632.70453739</v>
      </c>
      <c r="D648" s="84">
        <v>1591.5303065999999</v>
      </c>
      <c r="E648" s="84">
        <v>158.8024364</v>
      </c>
      <c r="F648" s="84">
        <v>158.8024364</v>
      </c>
    </row>
    <row r="649" spans="1:6" ht="12.75" customHeight="1" x14ac:dyDescent="0.2">
      <c r="A649" s="83" t="s">
        <v>174</v>
      </c>
      <c r="B649" s="83">
        <v>11</v>
      </c>
      <c r="C649" s="84">
        <v>1578.8187176199999</v>
      </c>
      <c r="D649" s="84">
        <v>1541.0997724199999</v>
      </c>
      <c r="E649" s="84">
        <v>153.77049220000001</v>
      </c>
      <c r="F649" s="84">
        <v>153.77049220000001</v>
      </c>
    </row>
    <row r="650" spans="1:6" ht="12.75" customHeight="1" x14ac:dyDescent="0.2">
      <c r="A650" s="83" t="s">
        <v>174</v>
      </c>
      <c r="B650" s="83">
        <v>12</v>
      </c>
      <c r="C650" s="84">
        <v>1583.7003240700001</v>
      </c>
      <c r="D650" s="84">
        <v>1540.7272428199999</v>
      </c>
      <c r="E650" s="84">
        <v>153.7333213</v>
      </c>
      <c r="F650" s="84">
        <v>153.7333213</v>
      </c>
    </row>
    <row r="651" spans="1:6" ht="12.75" customHeight="1" x14ac:dyDescent="0.2">
      <c r="A651" s="83" t="s">
        <v>174</v>
      </c>
      <c r="B651" s="83">
        <v>13</v>
      </c>
      <c r="C651" s="84">
        <v>1598.44717511</v>
      </c>
      <c r="D651" s="84">
        <v>1554.4240985700001</v>
      </c>
      <c r="E651" s="84">
        <v>155.09998963000001</v>
      </c>
      <c r="F651" s="84">
        <v>155.09998963000001</v>
      </c>
    </row>
    <row r="652" spans="1:6" ht="12.75" customHeight="1" x14ac:dyDescent="0.2">
      <c r="A652" s="83" t="s">
        <v>174</v>
      </c>
      <c r="B652" s="83">
        <v>14</v>
      </c>
      <c r="C652" s="84">
        <v>1616.0035858599999</v>
      </c>
      <c r="D652" s="84">
        <v>1571.7573275699999</v>
      </c>
      <c r="E652" s="84">
        <v>156.82949422999999</v>
      </c>
      <c r="F652" s="84">
        <v>156.82949422999999</v>
      </c>
    </row>
    <row r="653" spans="1:6" ht="12.75" customHeight="1" x14ac:dyDescent="0.2">
      <c r="A653" s="83" t="s">
        <v>174</v>
      </c>
      <c r="B653" s="83">
        <v>15</v>
      </c>
      <c r="C653" s="84">
        <v>1618.6096754</v>
      </c>
      <c r="D653" s="84">
        <v>1574.49104427</v>
      </c>
      <c r="E653" s="84">
        <v>157.10226370000001</v>
      </c>
      <c r="F653" s="84">
        <v>157.10226370000001</v>
      </c>
    </row>
    <row r="654" spans="1:6" ht="12.75" customHeight="1" x14ac:dyDescent="0.2">
      <c r="A654" s="83" t="s">
        <v>174</v>
      </c>
      <c r="B654" s="83">
        <v>16</v>
      </c>
      <c r="C654" s="84">
        <v>1622.1681789199999</v>
      </c>
      <c r="D654" s="84">
        <v>1578.4217879600001</v>
      </c>
      <c r="E654" s="84">
        <v>157.49447218</v>
      </c>
      <c r="F654" s="84">
        <v>157.49447218</v>
      </c>
    </row>
    <row r="655" spans="1:6" ht="12.75" customHeight="1" x14ac:dyDescent="0.2">
      <c r="A655" s="83" t="s">
        <v>174</v>
      </c>
      <c r="B655" s="83">
        <v>17</v>
      </c>
      <c r="C655" s="84">
        <v>1635.72158848</v>
      </c>
      <c r="D655" s="84">
        <v>1594.10338151</v>
      </c>
      <c r="E655" s="84">
        <v>159.05917707</v>
      </c>
      <c r="F655" s="84">
        <v>159.05917707</v>
      </c>
    </row>
    <row r="656" spans="1:6" ht="12.75" customHeight="1" x14ac:dyDescent="0.2">
      <c r="A656" s="83" t="s">
        <v>174</v>
      </c>
      <c r="B656" s="83">
        <v>18</v>
      </c>
      <c r="C656" s="84">
        <v>1633.0635309700001</v>
      </c>
      <c r="D656" s="84">
        <v>1591.80072789</v>
      </c>
      <c r="E656" s="84">
        <v>158.82941896</v>
      </c>
      <c r="F656" s="84">
        <v>158.82941896</v>
      </c>
    </row>
    <row r="657" spans="1:6" ht="12.75" customHeight="1" x14ac:dyDescent="0.2">
      <c r="A657" s="83" t="s">
        <v>174</v>
      </c>
      <c r="B657" s="83">
        <v>19</v>
      </c>
      <c r="C657" s="84">
        <v>1568.43456687</v>
      </c>
      <c r="D657" s="84">
        <v>1527.43092981</v>
      </c>
      <c r="E657" s="84">
        <v>152.40661900999999</v>
      </c>
      <c r="F657" s="84">
        <v>152.40661900999999</v>
      </c>
    </row>
    <row r="658" spans="1:6" ht="12.75" customHeight="1" x14ac:dyDescent="0.2">
      <c r="A658" s="83" t="s">
        <v>174</v>
      </c>
      <c r="B658" s="83">
        <v>20</v>
      </c>
      <c r="C658" s="84">
        <v>1569.5143873300001</v>
      </c>
      <c r="D658" s="84">
        <v>1528.2532633200001</v>
      </c>
      <c r="E658" s="84">
        <v>152.48867121000001</v>
      </c>
      <c r="F658" s="84">
        <v>152.48867121000001</v>
      </c>
    </row>
    <row r="659" spans="1:6" ht="12.75" customHeight="1" x14ac:dyDescent="0.2">
      <c r="A659" s="83" t="s">
        <v>174</v>
      </c>
      <c r="B659" s="83">
        <v>21</v>
      </c>
      <c r="C659" s="84">
        <v>1586.2140906899999</v>
      </c>
      <c r="D659" s="84">
        <v>1548.6420412699999</v>
      </c>
      <c r="E659" s="84">
        <v>154.52305761</v>
      </c>
      <c r="F659" s="84">
        <v>154.52305761</v>
      </c>
    </row>
    <row r="660" spans="1:6" ht="12.75" customHeight="1" x14ac:dyDescent="0.2">
      <c r="A660" s="83" t="s">
        <v>174</v>
      </c>
      <c r="B660" s="83">
        <v>22</v>
      </c>
      <c r="C660" s="84">
        <v>1585.94090486</v>
      </c>
      <c r="D660" s="84">
        <v>1542.12345456</v>
      </c>
      <c r="E660" s="84">
        <v>153.87263490999999</v>
      </c>
      <c r="F660" s="84">
        <v>153.87263490999999</v>
      </c>
    </row>
    <row r="661" spans="1:6" ht="12.75" customHeight="1" x14ac:dyDescent="0.2">
      <c r="A661" s="83" t="s">
        <v>174</v>
      </c>
      <c r="B661" s="83">
        <v>23</v>
      </c>
      <c r="C661" s="84">
        <v>1629.1839843600001</v>
      </c>
      <c r="D661" s="84">
        <v>1585.7454304099999</v>
      </c>
      <c r="E661" s="84">
        <v>158.22522311</v>
      </c>
      <c r="F661" s="84">
        <v>158.22522311</v>
      </c>
    </row>
    <row r="662" spans="1:6" ht="12.75" customHeight="1" x14ac:dyDescent="0.2">
      <c r="A662" s="83" t="s">
        <v>174</v>
      </c>
      <c r="B662" s="83">
        <v>24</v>
      </c>
      <c r="C662" s="84">
        <v>1694.94464088</v>
      </c>
      <c r="D662" s="84">
        <v>1650.3646352000001</v>
      </c>
      <c r="E662" s="84">
        <v>164.67290879000001</v>
      </c>
      <c r="F662" s="84">
        <v>164.67290879000001</v>
      </c>
    </row>
    <row r="663" spans="1:6" ht="12.75" customHeight="1" x14ac:dyDescent="0.2">
      <c r="A663" s="83" t="s">
        <v>175</v>
      </c>
      <c r="B663" s="83">
        <v>1</v>
      </c>
      <c r="C663" s="84">
        <v>1687.23779891</v>
      </c>
      <c r="D663" s="84">
        <v>1649.7543366899999</v>
      </c>
      <c r="E663" s="84">
        <v>164.61201338000001</v>
      </c>
      <c r="F663" s="84">
        <v>164.61201338000001</v>
      </c>
    </row>
    <row r="664" spans="1:6" ht="12.75" customHeight="1" x14ac:dyDescent="0.2">
      <c r="A664" s="83" t="s">
        <v>175</v>
      </c>
      <c r="B664" s="83">
        <v>2</v>
      </c>
      <c r="C664" s="84">
        <v>1751.4374432899999</v>
      </c>
      <c r="D664" s="84">
        <v>1710.15332199</v>
      </c>
      <c r="E664" s="84">
        <v>170.63860677</v>
      </c>
      <c r="F664" s="84">
        <v>170.63860677</v>
      </c>
    </row>
    <row r="665" spans="1:6" ht="12.75" customHeight="1" x14ac:dyDescent="0.2">
      <c r="A665" s="83" t="s">
        <v>175</v>
      </c>
      <c r="B665" s="83">
        <v>3</v>
      </c>
      <c r="C665" s="84">
        <v>1781.03209298</v>
      </c>
      <c r="D665" s="84">
        <v>1739.91401578</v>
      </c>
      <c r="E665" s="84">
        <v>173.60812024000001</v>
      </c>
      <c r="F665" s="84">
        <v>173.60812024000001</v>
      </c>
    </row>
    <row r="666" spans="1:6" ht="12.75" customHeight="1" x14ac:dyDescent="0.2">
      <c r="A666" s="83" t="s">
        <v>175</v>
      </c>
      <c r="B666" s="83">
        <v>4</v>
      </c>
      <c r="C666" s="84">
        <v>1799.8915944</v>
      </c>
      <c r="D666" s="84">
        <v>1758.5128627900001</v>
      </c>
      <c r="E666" s="84">
        <v>175.46390783999999</v>
      </c>
      <c r="F666" s="84">
        <v>175.46390783999999</v>
      </c>
    </row>
    <row r="667" spans="1:6" ht="12.75" customHeight="1" x14ac:dyDescent="0.2">
      <c r="A667" s="83" t="s">
        <v>175</v>
      </c>
      <c r="B667" s="83">
        <v>5</v>
      </c>
      <c r="C667" s="84">
        <v>1808.35847612</v>
      </c>
      <c r="D667" s="84">
        <v>1767.16037514</v>
      </c>
      <c r="E667" s="84">
        <v>176.32675413999999</v>
      </c>
      <c r="F667" s="84">
        <v>176.32675413999999</v>
      </c>
    </row>
    <row r="668" spans="1:6" ht="12.75" customHeight="1" x14ac:dyDescent="0.2">
      <c r="A668" s="83" t="s">
        <v>175</v>
      </c>
      <c r="B668" s="83">
        <v>6</v>
      </c>
      <c r="C668" s="84">
        <v>1785.4561660100001</v>
      </c>
      <c r="D668" s="84">
        <v>1744.2788972599999</v>
      </c>
      <c r="E668" s="84">
        <v>174.04364684999999</v>
      </c>
      <c r="F668" s="84">
        <v>174.04364684999999</v>
      </c>
    </row>
    <row r="669" spans="1:6" ht="12.75" customHeight="1" x14ac:dyDescent="0.2">
      <c r="A669" s="83" t="s">
        <v>175</v>
      </c>
      <c r="B669" s="83">
        <v>7</v>
      </c>
      <c r="C669" s="84">
        <v>1742.06211594</v>
      </c>
      <c r="D669" s="84">
        <v>1707.0788669200001</v>
      </c>
      <c r="E669" s="84">
        <v>170.33183851999999</v>
      </c>
      <c r="F669" s="84">
        <v>170.33183851999999</v>
      </c>
    </row>
    <row r="670" spans="1:6" ht="12.75" customHeight="1" x14ac:dyDescent="0.2">
      <c r="A670" s="83" t="s">
        <v>175</v>
      </c>
      <c r="B670" s="83">
        <v>8</v>
      </c>
      <c r="C670" s="84">
        <v>1732.1606545</v>
      </c>
      <c r="D670" s="84">
        <v>1687.6867503200001</v>
      </c>
      <c r="E670" s="84">
        <v>168.39689870000001</v>
      </c>
      <c r="F670" s="84">
        <v>168.39689870000001</v>
      </c>
    </row>
    <row r="671" spans="1:6" ht="12.75" customHeight="1" x14ac:dyDescent="0.2">
      <c r="A671" s="83" t="s">
        <v>175</v>
      </c>
      <c r="B671" s="83">
        <v>9</v>
      </c>
      <c r="C671" s="84">
        <v>1641.0874366600001</v>
      </c>
      <c r="D671" s="84">
        <v>1594.2453191499999</v>
      </c>
      <c r="E671" s="84">
        <v>159.07333957</v>
      </c>
      <c r="F671" s="84">
        <v>159.07333957</v>
      </c>
    </row>
    <row r="672" spans="1:6" ht="12.75" customHeight="1" x14ac:dyDescent="0.2">
      <c r="A672" s="83" t="s">
        <v>175</v>
      </c>
      <c r="B672" s="83">
        <v>10</v>
      </c>
      <c r="C672" s="84">
        <v>1567.14797363</v>
      </c>
      <c r="D672" s="84">
        <v>1520.6249325199999</v>
      </c>
      <c r="E672" s="84">
        <v>151.72751855999999</v>
      </c>
      <c r="F672" s="84">
        <v>151.72751855999999</v>
      </c>
    </row>
    <row r="673" spans="1:6" ht="12.75" customHeight="1" x14ac:dyDescent="0.2">
      <c r="A673" s="83" t="s">
        <v>175</v>
      </c>
      <c r="B673" s="83">
        <v>11</v>
      </c>
      <c r="C673" s="84">
        <v>1544.9421851100001</v>
      </c>
      <c r="D673" s="84">
        <v>1493.5271122700001</v>
      </c>
      <c r="E673" s="84">
        <v>149.02370583999999</v>
      </c>
      <c r="F673" s="84">
        <v>149.02370583999999</v>
      </c>
    </row>
    <row r="674" spans="1:6" ht="12.75" customHeight="1" x14ac:dyDescent="0.2">
      <c r="A674" s="83" t="s">
        <v>175</v>
      </c>
      <c r="B674" s="83">
        <v>12</v>
      </c>
      <c r="C674" s="84">
        <v>1553.1506732800001</v>
      </c>
      <c r="D674" s="84">
        <v>1499.74990716</v>
      </c>
      <c r="E674" s="84">
        <v>149.64461453000001</v>
      </c>
      <c r="F674" s="84">
        <v>149.64461453000001</v>
      </c>
    </row>
    <row r="675" spans="1:6" ht="12.75" customHeight="1" x14ac:dyDescent="0.2">
      <c r="A675" s="83" t="s">
        <v>175</v>
      </c>
      <c r="B675" s="83">
        <v>13</v>
      </c>
      <c r="C675" s="84">
        <v>1573.4860400099999</v>
      </c>
      <c r="D675" s="84">
        <v>1519.13355297</v>
      </c>
      <c r="E675" s="84">
        <v>151.57870914</v>
      </c>
      <c r="F675" s="84">
        <v>151.57870914</v>
      </c>
    </row>
    <row r="676" spans="1:6" ht="12.75" customHeight="1" x14ac:dyDescent="0.2">
      <c r="A676" s="83" t="s">
        <v>175</v>
      </c>
      <c r="B676" s="83">
        <v>14</v>
      </c>
      <c r="C676" s="84">
        <v>1607.6290568700001</v>
      </c>
      <c r="D676" s="84">
        <v>1554.60441739</v>
      </c>
      <c r="E676" s="84">
        <v>155.11798178999999</v>
      </c>
      <c r="F676" s="84">
        <v>155.11798178999999</v>
      </c>
    </row>
    <row r="677" spans="1:6" ht="12.75" customHeight="1" x14ac:dyDescent="0.2">
      <c r="A677" s="83" t="s">
        <v>175</v>
      </c>
      <c r="B677" s="83">
        <v>15</v>
      </c>
      <c r="C677" s="84">
        <v>1616.5394592299999</v>
      </c>
      <c r="D677" s="84">
        <v>1568.19904602</v>
      </c>
      <c r="E677" s="84">
        <v>156.47444992000001</v>
      </c>
      <c r="F677" s="84">
        <v>156.47444992000001</v>
      </c>
    </row>
    <row r="678" spans="1:6" ht="12.75" customHeight="1" x14ac:dyDescent="0.2">
      <c r="A678" s="83" t="s">
        <v>175</v>
      </c>
      <c r="B678" s="83">
        <v>16</v>
      </c>
      <c r="C678" s="84">
        <v>1615.1017187099999</v>
      </c>
      <c r="D678" s="84">
        <v>1571.1080391</v>
      </c>
      <c r="E678" s="84">
        <v>156.76470842000001</v>
      </c>
      <c r="F678" s="84">
        <v>156.76470842000001</v>
      </c>
    </row>
    <row r="679" spans="1:6" ht="12.75" customHeight="1" x14ac:dyDescent="0.2">
      <c r="A679" s="83" t="s">
        <v>175</v>
      </c>
      <c r="B679" s="83">
        <v>17</v>
      </c>
      <c r="C679" s="84">
        <v>1630.3829827699999</v>
      </c>
      <c r="D679" s="84">
        <v>1595.36804987</v>
      </c>
      <c r="E679" s="84">
        <v>159.18536531999999</v>
      </c>
      <c r="F679" s="84">
        <v>159.18536531999999</v>
      </c>
    </row>
    <row r="680" spans="1:6" ht="12.75" customHeight="1" x14ac:dyDescent="0.2">
      <c r="A680" s="83" t="s">
        <v>175</v>
      </c>
      <c r="B680" s="83">
        <v>18</v>
      </c>
      <c r="C680" s="84">
        <v>1589.0812279500001</v>
      </c>
      <c r="D680" s="84">
        <v>1551.19796834</v>
      </c>
      <c r="E680" s="84">
        <v>154.77808727999999</v>
      </c>
      <c r="F680" s="84">
        <v>154.77808727999999</v>
      </c>
    </row>
    <row r="681" spans="1:6" ht="12.75" customHeight="1" x14ac:dyDescent="0.2">
      <c r="A681" s="83" t="s">
        <v>175</v>
      </c>
      <c r="B681" s="83">
        <v>19</v>
      </c>
      <c r="C681" s="84">
        <v>1515.3485292099999</v>
      </c>
      <c r="D681" s="84">
        <v>1474.1814811199999</v>
      </c>
      <c r="E681" s="84">
        <v>147.09340433</v>
      </c>
      <c r="F681" s="84">
        <v>147.09340433</v>
      </c>
    </row>
    <row r="682" spans="1:6" ht="12.75" customHeight="1" x14ac:dyDescent="0.2">
      <c r="A682" s="83" t="s">
        <v>175</v>
      </c>
      <c r="B682" s="83">
        <v>20</v>
      </c>
      <c r="C682" s="84">
        <v>1501.6862583899999</v>
      </c>
      <c r="D682" s="84">
        <v>1461.1297708</v>
      </c>
      <c r="E682" s="84">
        <v>145.79110843000001</v>
      </c>
      <c r="F682" s="84">
        <v>145.79110843000001</v>
      </c>
    </row>
    <row r="683" spans="1:6" ht="12.75" customHeight="1" x14ac:dyDescent="0.2">
      <c r="A683" s="83" t="s">
        <v>175</v>
      </c>
      <c r="B683" s="83">
        <v>21</v>
      </c>
      <c r="C683" s="84">
        <v>1514.7828818400001</v>
      </c>
      <c r="D683" s="84">
        <v>1479.92447812</v>
      </c>
      <c r="E683" s="84">
        <v>147.66643891999999</v>
      </c>
      <c r="F683" s="84">
        <v>147.66643891999999</v>
      </c>
    </row>
    <row r="684" spans="1:6" ht="12.75" customHeight="1" x14ac:dyDescent="0.2">
      <c r="A684" s="83" t="s">
        <v>175</v>
      </c>
      <c r="B684" s="83">
        <v>22</v>
      </c>
      <c r="C684" s="84">
        <v>1539.23088072</v>
      </c>
      <c r="D684" s="84">
        <v>1503.91339565</v>
      </c>
      <c r="E684" s="84">
        <v>150.06004621</v>
      </c>
      <c r="F684" s="84">
        <v>150.06004621</v>
      </c>
    </row>
    <row r="685" spans="1:6" ht="12.75" customHeight="1" x14ac:dyDescent="0.2">
      <c r="A685" s="83" t="s">
        <v>175</v>
      </c>
      <c r="B685" s="83">
        <v>23</v>
      </c>
      <c r="C685" s="84">
        <v>1579.0588660599999</v>
      </c>
      <c r="D685" s="84">
        <v>1537.5691859900001</v>
      </c>
      <c r="E685" s="84">
        <v>153.4182113</v>
      </c>
      <c r="F685" s="84">
        <v>153.4182113</v>
      </c>
    </row>
    <row r="686" spans="1:6" ht="12.75" customHeight="1" x14ac:dyDescent="0.2">
      <c r="A686" s="83" t="s">
        <v>175</v>
      </c>
      <c r="B686" s="83">
        <v>24</v>
      </c>
      <c r="C686" s="84">
        <v>1639.6340855599999</v>
      </c>
      <c r="D686" s="84">
        <v>1598.78114719</v>
      </c>
      <c r="E686" s="84">
        <v>159.52592318999999</v>
      </c>
      <c r="F686" s="84">
        <v>159.52592318999999</v>
      </c>
    </row>
    <row r="687" spans="1:6" ht="12.75" customHeight="1" x14ac:dyDescent="0.2">
      <c r="A687" s="83" t="s">
        <v>176</v>
      </c>
      <c r="B687" s="83">
        <v>1</v>
      </c>
      <c r="C687" s="84">
        <v>1830.7121684700001</v>
      </c>
      <c r="D687" s="84">
        <v>1789.2553859</v>
      </c>
      <c r="E687" s="84">
        <v>178.53138795999999</v>
      </c>
      <c r="F687" s="84">
        <v>178.53138795999999</v>
      </c>
    </row>
    <row r="688" spans="1:6" ht="12.75" customHeight="1" x14ac:dyDescent="0.2">
      <c r="A688" s="83" t="s">
        <v>176</v>
      </c>
      <c r="B688" s="83">
        <v>2</v>
      </c>
      <c r="C688" s="84">
        <v>1886.0697197</v>
      </c>
      <c r="D688" s="84">
        <v>1843.55267319</v>
      </c>
      <c r="E688" s="84">
        <v>183.94915567000001</v>
      </c>
      <c r="F688" s="84">
        <v>183.94915567000001</v>
      </c>
    </row>
    <row r="689" spans="1:6" ht="12.75" customHeight="1" x14ac:dyDescent="0.2">
      <c r="A689" s="83" t="s">
        <v>176</v>
      </c>
      <c r="B689" s="83">
        <v>3</v>
      </c>
      <c r="C689" s="84">
        <v>1900.1992116500001</v>
      </c>
      <c r="D689" s="84">
        <v>1858.8136479100001</v>
      </c>
      <c r="E689" s="84">
        <v>185.47189134000001</v>
      </c>
      <c r="F689" s="84">
        <v>185.47189134000001</v>
      </c>
    </row>
    <row r="690" spans="1:6" ht="12.75" customHeight="1" x14ac:dyDescent="0.2">
      <c r="A690" s="83" t="s">
        <v>176</v>
      </c>
      <c r="B690" s="83">
        <v>4</v>
      </c>
      <c r="C690" s="84">
        <v>1887.28216251</v>
      </c>
      <c r="D690" s="84">
        <v>1850.9089346600001</v>
      </c>
      <c r="E690" s="84">
        <v>184.68316132999999</v>
      </c>
      <c r="F690" s="84">
        <v>184.68316132999999</v>
      </c>
    </row>
    <row r="691" spans="1:6" ht="12.75" customHeight="1" x14ac:dyDescent="0.2">
      <c r="A691" s="83" t="s">
        <v>176</v>
      </c>
      <c r="B691" s="83">
        <v>5</v>
      </c>
      <c r="C691" s="84">
        <v>1894.44097291</v>
      </c>
      <c r="D691" s="84">
        <v>1852.4269081299999</v>
      </c>
      <c r="E691" s="84">
        <v>184.83462428000001</v>
      </c>
      <c r="F691" s="84">
        <v>184.83462428000001</v>
      </c>
    </row>
    <row r="692" spans="1:6" ht="12.75" customHeight="1" x14ac:dyDescent="0.2">
      <c r="A692" s="83" t="s">
        <v>176</v>
      </c>
      <c r="B692" s="83">
        <v>6</v>
      </c>
      <c r="C692" s="84">
        <v>1889.95812482</v>
      </c>
      <c r="D692" s="84">
        <v>1848.1866456299999</v>
      </c>
      <c r="E692" s="84">
        <v>184.41153211</v>
      </c>
      <c r="F692" s="84">
        <v>184.41153211</v>
      </c>
    </row>
    <row r="693" spans="1:6" ht="12.75" customHeight="1" x14ac:dyDescent="0.2">
      <c r="A693" s="83" t="s">
        <v>176</v>
      </c>
      <c r="B693" s="83">
        <v>7</v>
      </c>
      <c r="C693" s="84">
        <v>1803.5383305</v>
      </c>
      <c r="D693" s="84">
        <v>1761.9836603399999</v>
      </c>
      <c r="E693" s="84">
        <v>175.81022302</v>
      </c>
      <c r="F693" s="84">
        <v>175.81022302</v>
      </c>
    </row>
    <row r="694" spans="1:6" ht="12.75" customHeight="1" x14ac:dyDescent="0.2">
      <c r="A694" s="83" t="s">
        <v>176</v>
      </c>
      <c r="B694" s="83">
        <v>8</v>
      </c>
      <c r="C694" s="84">
        <v>1724.28051873</v>
      </c>
      <c r="D694" s="84">
        <v>1682.57375086</v>
      </c>
      <c r="E694" s="84">
        <v>167.88672509</v>
      </c>
      <c r="F694" s="84">
        <v>167.88672509</v>
      </c>
    </row>
    <row r="695" spans="1:6" ht="12.75" customHeight="1" x14ac:dyDescent="0.2">
      <c r="A695" s="83" t="s">
        <v>176</v>
      </c>
      <c r="B695" s="83">
        <v>9</v>
      </c>
      <c r="C695" s="84">
        <v>1668.5261534000001</v>
      </c>
      <c r="D695" s="84">
        <v>1633.51364169</v>
      </c>
      <c r="E695" s="84">
        <v>162.9915215</v>
      </c>
      <c r="F695" s="84">
        <v>162.9915215</v>
      </c>
    </row>
    <row r="696" spans="1:6" ht="12.75" customHeight="1" x14ac:dyDescent="0.2">
      <c r="A696" s="83" t="s">
        <v>176</v>
      </c>
      <c r="B696" s="83">
        <v>10</v>
      </c>
      <c r="C696" s="84">
        <v>1659.97182088</v>
      </c>
      <c r="D696" s="84">
        <v>1616.9569330899999</v>
      </c>
      <c r="E696" s="84">
        <v>161.33949788000001</v>
      </c>
      <c r="F696" s="84">
        <v>161.33949788000001</v>
      </c>
    </row>
    <row r="697" spans="1:6" ht="12.75" customHeight="1" x14ac:dyDescent="0.2">
      <c r="A697" s="83" t="s">
        <v>176</v>
      </c>
      <c r="B697" s="83">
        <v>11</v>
      </c>
      <c r="C697" s="84">
        <v>1639.9419677999999</v>
      </c>
      <c r="D697" s="84">
        <v>1593.96705389</v>
      </c>
      <c r="E697" s="84">
        <v>159.04557434</v>
      </c>
      <c r="F697" s="84">
        <v>159.04557434</v>
      </c>
    </row>
    <row r="698" spans="1:6" ht="12.75" customHeight="1" x14ac:dyDescent="0.2">
      <c r="A698" s="83" t="s">
        <v>176</v>
      </c>
      <c r="B698" s="83">
        <v>12</v>
      </c>
      <c r="C698" s="84">
        <v>1679.44432388</v>
      </c>
      <c r="D698" s="84">
        <v>1621.2384895600001</v>
      </c>
      <c r="E698" s="84">
        <v>161.76671035000001</v>
      </c>
      <c r="F698" s="84">
        <v>161.76671035000001</v>
      </c>
    </row>
    <row r="699" spans="1:6" ht="12.75" customHeight="1" x14ac:dyDescent="0.2">
      <c r="A699" s="83" t="s">
        <v>176</v>
      </c>
      <c r="B699" s="83">
        <v>13</v>
      </c>
      <c r="C699" s="84">
        <v>1710.20394635</v>
      </c>
      <c r="D699" s="84">
        <v>1649.56345936</v>
      </c>
      <c r="E699" s="84">
        <v>164.59296768999999</v>
      </c>
      <c r="F699" s="84">
        <v>164.59296768999999</v>
      </c>
    </row>
    <row r="700" spans="1:6" ht="12.75" customHeight="1" x14ac:dyDescent="0.2">
      <c r="A700" s="83" t="s">
        <v>176</v>
      </c>
      <c r="B700" s="83">
        <v>14</v>
      </c>
      <c r="C700" s="84">
        <v>1702.0999759700001</v>
      </c>
      <c r="D700" s="84">
        <v>1649.2809645100001</v>
      </c>
      <c r="E700" s="84">
        <v>164.56478043999999</v>
      </c>
      <c r="F700" s="84">
        <v>164.56478043999999</v>
      </c>
    </row>
    <row r="701" spans="1:6" ht="12.75" customHeight="1" x14ac:dyDescent="0.2">
      <c r="A701" s="83" t="s">
        <v>176</v>
      </c>
      <c r="B701" s="83">
        <v>15</v>
      </c>
      <c r="C701" s="84">
        <v>1707.4191382900001</v>
      </c>
      <c r="D701" s="84">
        <v>1661.67350607</v>
      </c>
      <c r="E701" s="84">
        <v>165.80130467000001</v>
      </c>
      <c r="F701" s="84">
        <v>165.80130467000001</v>
      </c>
    </row>
    <row r="702" spans="1:6" ht="12.75" customHeight="1" x14ac:dyDescent="0.2">
      <c r="A702" s="83" t="s">
        <v>176</v>
      </c>
      <c r="B702" s="83">
        <v>16</v>
      </c>
      <c r="C702" s="84">
        <v>1713.2104888599999</v>
      </c>
      <c r="D702" s="84">
        <v>1668.3429955300001</v>
      </c>
      <c r="E702" s="84">
        <v>166.46678441</v>
      </c>
      <c r="F702" s="84">
        <v>166.46678441</v>
      </c>
    </row>
    <row r="703" spans="1:6" ht="12.75" customHeight="1" x14ac:dyDescent="0.2">
      <c r="A703" s="83" t="s">
        <v>176</v>
      </c>
      <c r="B703" s="83">
        <v>17</v>
      </c>
      <c r="C703" s="84">
        <v>1712.3437614899999</v>
      </c>
      <c r="D703" s="84">
        <v>1667.8226206899999</v>
      </c>
      <c r="E703" s="84">
        <v>166.41486155999999</v>
      </c>
      <c r="F703" s="84">
        <v>166.41486155999999</v>
      </c>
    </row>
    <row r="704" spans="1:6" ht="12.75" customHeight="1" x14ac:dyDescent="0.2">
      <c r="A704" s="83" t="s">
        <v>176</v>
      </c>
      <c r="B704" s="83">
        <v>18</v>
      </c>
      <c r="C704" s="84">
        <v>1661.7848418399999</v>
      </c>
      <c r="D704" s="84">
        <v>1619.5457623</v>
      </c>
      <c r="E704" s="84">
        <v>161.59781050999999</v>
      </c>
      <c r="F704" s="84">
        <v>161.59781050999999</v>
      </c>
    </row>
    <row r="705" spans="1:6" ht="12.75" customHeight="1" x14ac:dyDescent="0.2">
      <c r="A705" s="83" t="s">
        <v>176</v>
      </c>
      <c r="B705" s="83">
        <v>19</v>
      </c>
      <c r="C705" s="84">
        <v>1603.67734262</v>
      </c>
      <c r="D705" s="84">
        <v>1562.1161594099999</v>
      </c>
      <c r="E705" s="84">
        <v>155.86750125</v>
      </c>
      <c r="F705" s="84">
        <v>155.86750125</v>
      </c>
    </row>
    <row r="706" spans="1:6" ht="12.75" customHeight="1" x14ac:dyDescent="0.2">
      <c r="A706" s="83" t="s">
        <v>176</v>
      </c>
      <c r="B706" s="83">
        <v>20</v>
      </c>
      <c r="C706" s="84">
        <v>1598.6163189199999</v>
      </c>
      <c r="D706" s="84">
        <v>1559.2438185200001</v>
      </c>
      <c r="E706" s="84">
        <v>155.58089989999999</v>
      </c>
      <c r="F706" s="84">
        <v>155.58089989999999</v>
      </c>
    </row>
    <row r="707" spans="1:6" ht="12.75" customHeight="1" x14ac:dyDescent="0.2">
      <c r="A707" s="83" t="s">
        <v>176</v>
      </c>
      <c r="B707" s="83">
        <v>21</v>
      </c>
      <c r="C707" s="84">
        <v>1626.42525819</v>
      </c>
      <c r="D707" s="84">
        <v>1582.84727539</v>
      </c>
      <c r="E707" s="84">
        <v>157.93604604000001</v>
      </c>
      <c r="F707" s="84">
        <v>157.93604604000001</v>
      </c>
    </row>
    <row r="708" spans="1:6" ht="12.75" customHeight="1" x14ac:dyDescent="0.2">
      <c r="A708" s="83" t="s">
        <v>176</v>
      </c>
      <c r="B708" s="83">
        <v>22</v>
      </c>
      <c r="C708" s="84">
        <v>1664.6053068000001</v>
      </c>
      <c r="D708" s="84">
        <v>1620.56371214</v>
      </c>
      <c r="E708" s="84">
        <v>161.69938124999999</v>
      </c>
      <c r="F708" s="84">
        <v>161.69938124999999</v>
      </c>
    </row>
    <row r="709" spans="1:6" ht="12.75" customHeight="1" x14ac:dyDescent="0.2">
      <c r="A709" s="83" t="s">
        <v>176</v>
      </c>
      <c r="B709" s="83">
        <v>23</v>
      </c>
      <c r="C709" s="84">
        <v>1718.2605827499999</v>
      </c>
      <c r="D709" s="84">
        <v>1673.32458735</v>
      </c>
      <c r="E709" s="84">
        <v>166.96384621000001</v>
      </c>
      <c r="F709" s="84">
        <v>166.96384621000001</v>
      </c>
    </row>
    <row r="710" spans="1:6" ht="12.75" customHeight="1" x14ac:dyDescent="0.2">
      <c r="A710" s="83" t="s">
        <v>176</v>
      </c>
      <c r="B710" s="83">
        <v>24</v>
      </c>
      <c r="C710" s="84">
        <v>1796.1697413899999</v>
      </c>
      <c r="D710" s="84">
        <v>1750.7702072</v>
      </c>
      <c r="E710" s="84">
        <v>174.69134789</v>
      </c>
      <c r="F710" s="84">
        <v>174.69134789</v>
      </c>
    </row>
    <row r="711" spans="1:6" ht="12.75" customHeight="1" x14ac:dyDescent="0.2">
      <c r="A711" s="83" t="s">
        <v>177</v>
      </c>
      <c r="B711" s="83">
        <v>1</v>
      </c>
      <c r="C711" s="84">
        <v>1829.14723521</v>
      </c>
      <c r="D711" s="84">
        <v>1783.9623199499999</v>
      </c>
      <c r="E711" s="84">
        <v>178.00324735999999</v>
      </c>
      <c r="F711" s="84">
        <v>178.00324735999999</v>
      </c>
    </row>
    <row r="712" spans="1:6" ht="12.75" customHeight="1" x14ac:dyDescent="0.2">
      <c r="A712" s="83" t="s">
        <v>177</v>
      </c>
      <c r="B712" s="83">
        <v>2</v>
      </c>
      <c r="C712" s="84">
        <v>1868.4313402299999</v>
      </c>
      <c r="D712" s="84">
        <v>1822.70625864</v>
      </c>
      <c r="E712" s="84">
        <v>181.86910642000001</v>
      </c>
      <c r="F712" s="84">
        <v>181.86910642000001</v>
      </c>
    </row>
    <row r="713" spans="1:6" ht="12.75" customHeight="1" x14ac:dyDescent="0.2">
      <c r="A713" s="83" t="s">
        <v>177</v>
      </c>
      <c r="B713" s="83">
        <v>3</v>
      </c>
      <c r="C713" s="84">
        <v>1895.30142836</v>
      </c>
      <c r="D713" s="84">
        <v>1848.8448219899999</v>
      </c>
      <c r="E713" s="84">
        <v>184.47720476000001</v>
      </c>
      <c r="F713" s="84">
        <v>184.47720476000001</v>
      </c>
    </row>
    <row r="714" spans="1:6" ht="12.75" customHeight="1" x14ac:dyDescent="0.2">
      <c r="A714" s="83" t="s">
        <v>177</v>
      </c>
      <c r="B714" s="83">
        <v>4</v>
      </c>
      <c r="C714" s="84">
        <v>1888.8359875799999</v>
      </c>
      <c r="D714" s="84">
        <v>1840.90684865</v>
      </c>
      <c r="E714" s="84">
        <v>183.68515606</v>
      </c>
      <c r="F714" s="84">
        <v>183.68515606</v>
      </c>
    </row>
    <row r="715" spans="1:6" ht="12.75" customHeight="1" x14ac:dyDescent="0.2">
      <c r="A715" s="83" t="s">
        <v>177</v>
      </c>
      <c r="B715" s="83">
        <v>5</v>
      </c>
      <c r="C715" s="84">
        <v>1894.97347238</v>
      </c>
      <c r="D715" s="84">
        <v>1849.4815215900001</v>
      </c>
      <c r="E715" s="84">
        <v>184.54073446000001</v>
      </c>
      <c r="F715" s="84">
        <v>184.54073446000001</v>
      </c>
    </row>
    <row r="716" spans="1:6" ht="12.75" customHeight="1" x14ac:dyDescent="0.2">
      <c r="A716" s="83" t="s">
        <v>177</v>
      </c>
      <c r="B716" s="83">
        <v>6</v>
      </c>
      <c r="C716" s="84">
        <v>1852.86017625</v>
      </c>
      <c r="D716" s="84">
        <v>1810.4193967599999</v>
      </c>
      <c r="E716" s="84">
        <v>180.64312688000001</v>
      </c>
      <c r="F716" s="84">
        <v>180.64312688000001</v>
      </c>
    </row>
    <row r="717" spans="1:6" ht="12.75" customHeight="1" x14ac:dyDescent="0.2">
      <c r="A717" s="83" t="s">
        <v>177</v>
      </c>
      <c r="B717" s="83">
        <v>7</v>
      </c>
      <c r="C717" s="84">
        <v>1748.7087530199999</v>
      </c>
      <c r="D717" s="84">
        <v>1706.96980663</v>
      </c>
      <c r="E717" s="84">
        <v>170.32095652000001</v>
      </c>
      <c r="F717" s="84">
        <v>170.32095652000001</v>
      </c>
    </row>
    <row r="718" spans="1:6" ht="12.75" customHeight="1" x14ac:dyDescent="0.2">
      <c r="A718" s="83" t="s">
        <v>177</v>
      </c>
      <c r="B718" s="83">
        <v>8</v>
      </c>
      <c r="C718" s="84">
        <v>1700.83391317</v>
      </c>
      <c r="D718" s="84">
        <v>1664.73768307</v>
      </c>
      <c r="E718" s="84">
        <v>166.10704737</v>
      </c>
      <c r="F718" s="84">
        <v>166.10704737</v>
      </c>
    </row>
    <row r="719" spans="1:6" ht="12.75" customHeight="1" x14ac:dyDescent="0.2">
      <c r="A719" s="83" t="s">
        <v>177</v>
      </c>
      <c r="B719" s="83">
        <v>9</v>
      </c>
      <c r="C719" s="84">
        <v>1662.85778867</v>
      </c>
      <c r="D719" s="84">
        <v>1618.4259460999999</v>
      </c>
      <c r="E719" s="84">
        <v>161.48607557</v>
      </c>
      <c r="F719" s="84">
        <v>161.48607557</v>
      </c>
    </row>
    <row r="720" spans="1:6" ht="12.75" customHeight="1" x14ac:dyDescent="0.2">
      <c r="A720" s="83" t="s">
        <v>177</v>
      </c>
      <c r="B720" s="83">
        <v>10</v>
      </c>
      <c r="C720" s="84">
        <v>1650.18173692</v>
      </c>
      <c r="D720" s="84">
        <v>1603.61602178</v>
      </c>
      <c r="E720" s="84">
        <v>160.00834558</v>
      </c>
      <c r="F720" s="84">
        <v>160.00834558</v>
      </c>
    </row>
    <row r="721" spans="1:6" ht="12.75" customHeight="1" x14ac:dyDescent="0.2">
      <c r="A721" s="83" t="s">
        <v>177</v>
      </c>
      <c r="B721" s="83">
        <v>11</v>
      </c>
      <c r="C721" s="84">
        <v>1632.46341573</v>
      </c>
      <c r="D721" s="84">
        <v>1586.93122285</v>
      </c>
      <c r="E721" s="84">
        <v>158.34354114000001</v>
      </c>
      <c r="F721" s="84">
        <v>158.34354114000001</v>
      </c>
    </row>
    <row r="722" spans="1:6" ht="12.75" customHeight="1" x14ac:dyDescent="0.2">
      <c r="A722" s="83" t="s">
        <v>177</v>
      </c>
      <c r="B722" s="83">
        <v>12</v>
      </c>
      <c r="C722" s="84">
        <v>1640.2815909799999</v>
      </c>
      <c r="D722" s="84">
        <v>1595.6512426100001</v>
      </c>
      <c r="E722" s="84">
        <v>159.21362221000001</v>
      </c>
      <c r="F722" s="84">
        <v>159.21362221000001</v>
      </c>
    </row>
    <row r="723" spans="1:6" ht="12.75" customHeight="1" x14ac:dyDescent="0.2">
      <c r="A723" s="83" t="s">
        <v>177</v>
      </c>
      <c r="B723" s="83">
        <v>13</v>
      </c>
      <c r="C723" s="84">
        <v>1655.54235647</v>
      </c>
      <c r="D723" s="84">
        <v>1610.4461715699999</v>
      </c>
      <c r="E723" s="84">
        <v>160.68985595999999</v>
      </c>
      <c r="F723" s="84">
        <v>160.68985595999999</v>
      </c>
    </row>
    <row r="724" spans="1:6" ht="12.75" customHeight="1" x14ac:dyDescent="0.2">
      <c r="A724" s="83" t="s">
        <v>177</v>
      </c>
      <c r="B724" s="83">
        <v>14</v>
      </c>
      <c r="C724" s="84">
        <v>1676.35434846</v>
      </c>
      <c r="D724" s="84">
        <v>1630.8054736900001</v>
      </c>
      <c r="E724" s="84">
        <v>162.72130128000001</v>
      </c>
      <c r="F724" s="84">
        <v>162.72130128000001</v>
      </c>
    </row>
    <row r="725" spans="1:6" ht="12.75" customHeight="1" x14ac:dyDescent="0.2">
      <c r="A725" s="83" t="s">
        <v>177</v>
      </c>
      <c r="B725" s="83">
        <v>15</v>
      </c>
      <c r="C725" s="84">
        <v>1684.9907057600001</v>
      </c>
      <c r="D725" s="84">
        <v>1639.46636973</v>
      </c>
      <c r="E725" s="84">
        <v>163.58548299</v>
      </c>
      <c r="F725" s="84">
        <v>163.58548299</v>
      </c>
    </row>
    <row r="726" spans="1:6" ht="12.75" customHeight="1" x14ac:dyDescent="0.2">
      <c r="A726" s="83" t="s">
        <v>177</v>
      </c>
      <c r="B726" s="83">
        <v>16</v>
      </c>
      <c r="C726" s="84">
        <v>1692.1863543899999</v>
      </c>
      <c r="D726" s="84">
        <v>1646.584789</v>
      </c>
      <c r="E726" s="84">
        <v>164.29575682000001</v>
      </c>
      <c r="F726" s="84">
        <v>164.29575682000001</v>
      </c>
    </row>
    <row r="727" spans="1:6" ht="12.75" customHeight="1" x14ac:dyDescent="0.2">
      <c r="A727" s="83" t="s">
        <v>177</v>
      </c>
      <c r="B727" s="83">
        <v>17</v>
      </c>
      <c r="C727" s="84">
        <v>1685.4335865999999</v>
      </c>
      <c r="D727" s="84">
        <v>1641.71315035</v>
      </c>
      <c r="E727" s="84">
        <v>163.80966612</v>
      </c>
      <c r="F727" s="84">
        <v>163.80966612</v>
      </c>
    </row>
    <row r="728" spans="1:6" ht="12.75" customHeight="1" x14ac:dyDescent="0.2">
      <c r="A728" s="83" t="s">
        <v>177</v>
      </c>
      <c r="B728" s="83">
        <v>18</v>
      </c>
      <c r="C728" s="84">
        <v>1654.1695001200001</v>
      </c>
      <c r="D728" s="84">
        <v>1610.6712721900001</v>
      </c>
      <c r="E728" s="84">
        <v>160.71231644</v>
      </c>
      <c r="F728" s="84">
        <v>160.71231644</v>
      </c>
    </row>
    <row r="729" spans="1:6" ht="12.75" customHeight="1" x14ac:dyDescent="0.2">
      <c r="A729" s="83" t="s">
        <v>177</v>
      </c>
      <c r="B729" s="83">
        <v>19</v>
      </c>
      <c r="C729" s="84">
        <v>1568.11337258</v>
      </c>
      <c r="D729" s="84">
        <v>1524.5221617699999</v>
      </c>
      <c r="E729" s="84">
        <v>152.11638296999999</v>
      </c>
      <c r="F729" s="84">
        <v>152.11638296999999</v>
      </c>
    </row>
    <row r="730" spans="1:6" ht="12.75" customHeight="1" x14ac:dyDescent="0.2">
      <c r="A730" s="83" t="s">
        <v>177</v>
      </c>
      <c r="B730" s="83">
        <v>20</v>
      </c>
      <c r="C730" s="84">
        <v>1594.49628884</v>
      </c>
      <c r="D730" s="84">
        <v>1550.6511816899999</v>
      </c>
      <c r="E730" s="84">
        <v>154.72352907000001</v>
      </c>
      <c r="F730" s="84">
        <v>154.72352907000001</v>
      </c>
    </row>
    <row r="731" spans="1:6" ht="12.75" customHeight="1" x14ac:dyDescent="0.2">
      <c r="A731" s="83" t="s">
        <v>177</v>
      </c>
      <c r="B731" s="83">
        <v>21</v>
      </c>
      <c r="C731" s="84">
        <v>1620.6396168000001</v>
      </c>
      <c r="D731" s="84">
        <v>1576.5395547200001</v>
      </c>
      <c r="E731" s="84">
        <v>157.30666348</v>
      </c>
      <c r="F731" s="84">
        <v>157.30666348</v>
      </c>
    </row>
    <row r="732" spans="1:6" ht="12.75" customHeight="1" x14ac:dyDescent="0.2">
      <c r="A732" s="83" t="s">
        <v>177</v>
      </c>
      <c r="B732" s="83">
        <v>22</v>
      </c>
      <c r="C732" s="84">
        <v>1658.67324371</v>
      </c>
      <c r="D732" s="84">
        <v>1614.44265062</v>
      </c>
      <c r="E732" s="84">
        <v>161.08862350000001</v>
      </c>
      <c r="F732" s="84">
        <v>161.08862350000001</v>
      </c>
    </row>
    <row r="733" spans="1:6" ht="12.75" customHeight="1" x14ac:dyDescent="0.2">
      <c r="A733" s="83" t="s">
        <v>177</v>
      </c>
      <c r="B733" s="83">
        <v>23</v>
      </c>
      <c r="C733" s="84">
        <v>1691.28361485</v>
      </c>
      <c r="D733" s="84">
        <v>1647.47065791</v>
      </c>
      <c r="E733" s="84">
        <v>164.38414857000001</v>
      </c>
      <c r="F733" s="84">
        <v>164.38414857000001</v>
      </c>
    </row>
    <row r="734" spans="1:6" ht="12.75" customHeight="1" x14ac:dyDescent="0.2">
      <c r="A734" s="83" t="s">
        <v>177</v>
      </c>
      <c r="B734" s="83">
        <v>24</v>
      </c>
      <c r="C734" s="84">
        <v>1749.7560754799999</v>
      </c>
      <c r="D734" s="84">
        <v>1707.50170559</v>
      </c>
      <c r="E734" s="84">
        <v>170.37402924</v>
      </c>
      <c r="F734" s="84">
        <v>170.37402924</v>
      </c>
    </row>
    <row r="735" spans="1:6" ht="12.75" customHeight="1" x14ac:dyDescent="0.2">
      <c r="A735" s="83" t="s">
        <v>178</v>
      </c>
      <c r="B735" s="83">
        <v>1</v>
      </c>
      <c r="C735" s="84">
        <v>2012.98867836</v>
      </c>
      <c r="D735" s="84">
        <v>1977.80933663</v>
      </c>
      <c r="E735" s="84">
        <v>197.34524694999999</v>
      </c>
      <c r="F735" s="84">
        <v>197.34524694999999</v>
      </c>
    </row>
    <row r="736" spans="1:6" ht="12.75" customHeight="1" x14ac:dyDescent="0.2">
      <c r="A736" s="83" t="s">
        <v>178</v>
      </c>
      <c r="B736" s="83">
        <v>2</v>
      </c>
      <c r="C736" s="84">
        <v>2045.34977639</v>
      </c>
      <c r="D736" s="84">
        <v>2001.8809732499999</v>
      </c>
      <c r="E736" s="84">
        <v>199.74710793</v>
      </c>
      <c r="F736" s="84">
        <v>199.74710793</v>
      </c>
    </row>
    <row r="737" spans="1:6" ht="12.75" customHeight="1" x14ac:dyDescent="0.2">
      <c r="A737" s="83" t="s">
        <v>178</v>
      </c>
      <c r="B737" s="83">
        <v>3</v>
      </c>
      <c r="C737" s="84">
        <v>2098.5381533200002</v>
      </c>
      <c r="D737" s="84">
        <v>2060.4753591200001</v>
      </c>
      <c r="E737" s="84">
        <v>205.59363891000001</v>
      </c>
      <c r="F737" s="84">
        <v>205.59363891000001</v>
      </c>
    </row>
    <row r="738" spans="1:6" ht="12.75" customHeight="1" x14ac:dyDescent="0.2">
      <c r="A738" s="83" t="s">
        <v>178</v>
      </c>
      <c r="B738" s="83">
        <v>4</v>
      </c>
      <c r="C738" s="84">
        <v>2090.6295046999999</v>
      </c>
      <c r="D738" s="84">
        <v>2053.8634282399998</v>
      </c>
      <c r="E738" s="84">
        <v>204.93390234</v>
      </c>
      <c r="F738" s="84">
        <v>204.93390234</v>
      </c>
    </row>
    <row r="739" spans="1:6" ht="12.75" customHeight="1" x14ac:dyDescent="0.2">
      <c r="A739" s="83" t="s">
        <v>178</v>
      </c>
      <c r="B739" s="83">
        <v>5</v>
      </c>
      <c r="C739" s="84">
        <v>2085.5609290699999</v>
      </c>
      <c r="D739" s="84">
        <v>2041.88059438</v>
      </c>
      <c r="E739" s="84">
        <v>203.73825862999999</v>
      </c>
      <c r="F739" s="84">
        <v>203.73825862999999</v>
      </c>
    </row>
    <row r="740" spans="1:6" ht="12.75" customHeight="1" x14ac:dyDescent="0.2">
      <c r="A740" s="83" t="s">
        <v>178</v>
      </c>
      <c r="B740" s="83">
        <v>6</v>
      </c>
      <c r="C740" s="84">
        <v>2071.1480717300001</v>
      </c>
      <c r="D740" s="84">
        <v>2027.85196148</v>
      </c>
      <c r="E740" s="84">
        <v>202.33848567000001</v>
      </c>
      <c r="F740" s="84">
        <v>202.33848567000001</v>
      </c>
    </row>
    <row r="741" spans="1:6" ht="12.75" customHeight="1" x14ac:dyDescent="0.2">
      <c r="A741" s="83" t="s">
        <v>178</v>
      </c>
      <c r="B741" s="83">
        <v>7</v>
      </c>
      <c r="C741" s="84">
        <v>1965.9630150800001</v>
      </c>
      <c r="D741" s="84">
        <v>1923.2022452199999</v>
      </c>
      <c r="E741" s="84">
        <v>191.89656707</v>
      </c>
      <c r="F741" s="84">
        <v>191.89656707</v>
      </c>
    </row>
    <row r="742" spans="1:6" ht="12.75" customHeight="1" x14ac:dyDescent="0.2">
      <c r="A742" s="83" t="s">
        <v>178</v>
      </c>
      <c r="B742" s="83">
        <v>8</v>
      </c>
      <c r="C742" s="84">
        <v>1912.04187935</v>
      </c>
      <c r="D742" s="84">
        <v>1872.9204203500001</v>
      </c>
      <c r="E742" s="84">
        <v>186.87946104</v>
      </c>
      <c r="F742" s="84">
        <v>186.87946104</v>
      </c>
    </row>
    <row r="743" spans="1:6" ht="12.75" customHeight="1" x14ac:dyDescent="0.2">
      <c r="A743" s="83" t="s">
        <v>178</v>
      </c>
      <c r="B743" s="83">
        <v>9</v>
      </c>
      <c r="C743" s="84">
        <v>1851.8916338199999</v>
      </c>
      <c r="D743" s="84">
        <v>1809.2651513999999</v>
      </c>
      <c r="E743" s="84">
        <v>180.52795660999999</v>
      </c>
      <c r="F743" s="84">
        <v>180.52795660999999</v>
      </c>
    </row>
    <row r="744" spans="1:6" ht="12.75" customHeight="1" x14ac:dyDescent="0.2">
      <c r="A744" s="83" t="s">
        <v>178</v>
      </c>
      <c r="B744" s="83">
        <v>10</v>
      </c>
      <c r="C744" s="84">
        <v>1843.51052914</v>
      </c>
      <c r="D744" s="84">
        <v>1801.2358400099999</v>
      </c>
      <c r="E744" s="84">
        <v>179.72679423</v>
      </c>
      <c r="F744" s="84">
        <v>179.72679423</v>
      </c>
    </row>
    <row r="745" spans="1:6" ht="12.75" customHeight="1" x14ac:dyDescent="0.2">
      <c r="A745" s="83" t="s">
        <v>178</v>
      </c>
      <c r="B745" s="83">
        <v>11</v>
      </c>
      <c r="C745" s="84">
        <v>1819.50872448</v>
      </c>
      <c r="D745" s="84">
        <v>1777.2967312799999</v>
      </c>
      <c r="E745" s="84">
        <v>177.33815684000001</v>
      </c>
      <c r="F745" s="84">
        <v>177.33815684000001</v>
      </c>
    </row>
    <row r="746" spans="1:6" ht="12.75" customHeight="1" x14ac:dyDescent="0.2">
      <c r="A746" s="83" t="s">
        <v>178</v>
      </c>
      <c r="B746" s="83">
        <v>12</v>
      </c>
      <c r="C746" s="84">
        <v>1830.5738401000001</v>
      </c>
      <c r="D746" s="84">
        <v>1788.45343925</v>
      </c>
      <c r="E746" s="84">
        <v>178.45136994999999</v>
      </c>
      <c r="F746" s="84">
        <v>178.45136994999999</v>
      </c>
    </row>
    <row r="747" spans="1:6" ht="12.75" customHeight="1" x14ac:dyDescent="0.2">
      <c r="A747" s="83" t="s">
        <v>178</v>
      </c>
      <c r="B747" s="83">
        <v>13</v>
      </c>
      <c r="C747" s="84">
        <v>1856.6717886500001</v>
      </c>
      <c r="D747" s="84">
        <v>1814.12891747</v>
      </c>
      <c r="E747" s="84">
        <v>181.01326179</v>
      </c>
      <c r="F747" s="84">
        <v>181.01326179</v>
      </c>
    </row>
    <row r="748" spans="1:6" ht="12.75" customHeight="1" x14ac:dyDescent="0.2">
      <c r="A748" s="83" t="s">
        <v>178</v>
      </c>
      <c r="B748" s="83">
        <v>14</v>
      </c>
      <c r="C748" s="84">
        <v>1867.0867910699999</v>
      </c>
      <c r="D748" s="84">
        <v>1824.3549803999999</v>
      </c>
      <c r="E748" s="84">
        <v>182.03361541000001</v>
      </c>
      <c r="F748" s="84">
        <v>182.03361541000001</v>
      </c>
    </row>
    <row r="749" spans="1:6" ht="12.75" customHeight="1" x14ac:dyDescent="0.2">
      <c r="A749" s="83" t="s">
        <v>178</v>
      </c>
      <c r="B749" s="83">
        <v>15</v>
      </c>
      <c r="C749" s="84">
        <v>1875.0289854499999</v>
      </c>
      <c r="D749" s="84">
        <v>1832.4215599900001</v>
      </c>
      <c r="E749" s="84">
        <v>182.8384964</v>
      </c>
      <c r="F749" s="84">
        <v>182.8384964</v>
      </c>
    </row>
    <row r="750" spans="1:6" ht="12.75" customHeight="1" x14ac:dyDescent="0.2">
      <c r="A750" s="83" t="s">
        <v>178</v>
      </c>
      <c r="B750" s="83">
        <v>16</v>
      </c>
      <c r="C750" s="84">
        <v>1893.4748457200001</v>
      </c>
      <c r="D750" s="84">
        <v>1850.8603092200001</v>
      </c>
      <c r="E750" s="84">
        <v>184.67830950000001</v>
      </c>
      <c r="F750" s="84">
        <v>184.67830950000001</v>
      </c>
    </row>
    <row r="751" spans="1:6" ht="12.75" customHeight="1" x14ac:dyDescent="0.2">
      <c r="A751" s="83" t="s">
        <v>178</v>
      </c>
      <c r="B751" s="83">
        <v>17</v>
      </c>
      <c r="C751" s="84">
        <v>1886.9666697800001</v>
      </c>
      <c r="D751" s="84">
        <v>1844.7714325300001</v>
      </c>
      <c r="E751" s="84">
        <v>184.07076312999999</v>
      </c>
      <c r="F751" s="84">
        <v>184.07076312999999</v>
      </c>
    </row>
    <row r="752" spans="1:6" ht="12.75" customHeight="1" x14ac:dyDescent="0.2">
      <c r="A752" s="83" t="s">
        <v>178</v>
      </c>
      <c r="B752" s="83">
        <v>18</v>
      </c>
      <c r="C752" s="84">
        <v>1854.18280611</v>
      </c>
      <c r="D752" s="84">
        <v>1812.15514895</v>
      </c>
      <c r="E752" s="84">
        <v>180.81631973</v>
      </c>
      <c r="F752" s="84">
        <v>180.81631973</v>
      </c>
    </row>
    <row r="753" spans="1:6" ht="12.75" customHeight="1" x14ac:dyDescent="0.2">
      <c r="A753" s="83" t="s">
        <v>178</v>
      </c>
      <c r="B753" s="83">
        <v>19</v>
      </c>
      <c r="C753" s="84">
        <v>1784.76841728</v>
      </c>
      <c r="D753" s="84">
        <v>1744.81685309</v>
      </c>
      <c r="E753" s="84">
        <v>174.09732392999999</v>
      </c>
      <c r="F753" s="84">
        <v>174.09732392999999</v>
      </c>
    </row>
    <row r="754" spans="1:6" ht="12.75" customHeight="1" x14ac:dyDescent="0.2">
      <c r="A754" s="83" t="s">
        <v>178</v>
      </c>
      <c r="B754" s="83">
        <v>20</v>
      </c>
      <c r="C754" s="84">
        <v>1764.7250663</v>
      </c>
      <c r="D754" s="84">
        <v>1725.2616491599999</v>
      </c>
      <c r="E754" s="84">
        <v>172.14611131000001</v>
      </c>
      <c r="F754" s="84">
        <v>172.14611131000001</v>
      </c>
    </row>
    <row r="755" spans="1:6" ht="12.75" customHeight="1" x14ac:dyDescent="0.2">
      <c r="A755" s="83" t="s">
        <v>178</v>
      </c>
      <c r="B755" s="83">
        <v>21</v>
      </c>
      <c r="C755" s="84">
        <v>1784.4150205000001</v>
      </c>
      <c r="D755" s="84">
        <v>1745.3417968599999</v>
      </c>
      <c r="E755" s="84">
        <v>174.14970267000001</v>
      </c>
      <c r="F755" s="84">
        <v>174.14970267000001</v>
      </c>
    </row>
    <row r="756" spans="1:6" ht="12.75" customHeight="1" x14ac:dyDescent="0.2">
      <c r="A756" s="83" t="s">
        <v>178</v>
      </c>
      <c r="B756" s="83">
        <v>22</v>
      </c>
      <c r="C756" s="84">
        <v>1816.2102544100001</v>
      </c>
      <c r="D756" s="84">
        <v>1773.56214239</v>
      </c>
      <c r="E756" s="84">
        <v>176.96552062999999</v>
      </c>
      <c r="F756" s="84">
        <v>176.96552062999999</v>
      </c>
    </row>
    <row r="757" spans="1:6" ht="12.75" customHeight="1" x14ac:dyDescent="0.2">
      <c r="A757" s="83" t="s">
        <v>178</v>
      </c>
      <c r="B757" s="83">
        <v>23</v>
      </c>
      <c r="C757" s="84">
        <v>1869.2581145300001</v>
      </c>
      <c r="D757" s="84">
        <v>1826.49216413</v>
      </c>
      <c r="E757" s="84">
        <v>182.24686299000001</v>
      </c>
      <c r="F757" s="84">
        <v>182.24686299000001</v>
      </c>
    </row>
    <row r="758" spans="1:6" ht="12.75" customHeight="1" x14ac:dyDescent="0.2">
      <c r="A758" s="83" t="s">
        <v>178</v>
      </c>
      <c r="B758" s="83">
        <v>24</v>
      </c>
      <c r="C758" s="84">
        <v>1932.78622391</v>
      </c>
      <c r="D758" s="84">
        <v>1889.8228596199999</v>
      </c>
      <c r="E758" s="84">
        <v>188.56598156999999</v>
      </c>
      <c r="F758" s="84">
        <v>188.56598156999999</v>
      </c>
    </row>
    <row r="759" spans="1:6" ht="12.75" customHeight="1" x14ac:dyDescent="0.2">
      <c r="A759" s="83" t="s">
        <v>179</v>
      </c>
      <c r="B759" s="83">
        <v>1</v>
      </c>
      <c r="C759" s="84">
        <v>2039.61170952</v>
      </c>
      <c r="D759" s="84">
        <v>1996.8262849499999</v>
      </c>
      <c r="E759" s="84">
        <v>199.24275259000001</v>
      </c>
      <c r="F759" s="84">
        <v>199.24275259000001</v>
      </c>
    </row>
    <row r="760" spans="1:6" ht="12.75" customHeight="1" x14ac:dyDescent="0.2">
      <c r="A760" s="83" t="s">
        <v>179</v>
      </c>
      <c r="B760" s="83">
        <v>2</v>
      </c>
      <c r="C760" s="84">
        <v>2015.9064310599999</v>
      </c>
      <c r="D760" s="84">
        <v>1973.08331247</v>
      </c>
      <c r="E760" s="84">
        <v>196.87368562</v>
      </c>
      <c r="F760" s="84">
        <v>196.87368562</v>
      </c>
    </row>
    <row r="761" spans="1:6" ht="12.75" customHeight="1" x14ac:dyDescent="0.2">
      <c r="A761" s="83" t="s">
        <v>179</v>
      </c>
      <c r="B761" s="83">
        <v>3</v>
      </c>
      <c r="C761" s="84">
        <v>2041.5938419700001</v>
      </c>
      <c r="D761" s="84">
        <v>1998.4939393699999</v>
      </c>
      <c r="E761" s="84">
        <v>199.40915065999999</v>
      </c>
      <c r="F761" s="84">
        <v>199.40915065999999</v>
      </c>
    </row>
    <row r="762" spans="1:6" ht="12.75" customHeight="1" x14ac:dyDescent="0.2">
      <c r="A762" s="83" t="s">
        <v>179</v>
      </c>
      <c r="B762" s="83">
        <v>4</v>
      </c>
      <c r="C762" s="84">
        <v>2045.7498266</v>
      </c>
      <c r="D762" s="84">
        <v>2002.3848119300001</v>
      </c>
      <c r="E762" s="84">
        <v>199.79738080999999</v>
      </c>
      <c r="F762" s="84">
        <v>199.79738080999999</v>
      </c>
    </row>
    <row r="763" spans="1:6" ht="12.75" customHeight="1" x14ac:dyDescent="0.2">
      <c r="A763" s="83" t="s">
        <v>179</v>
      </c>
      <c r="B763" s="83">
        <v>5</v>
      </c>
      <c r="C763" s="84">
        <v>2044.5900965799999</v>
      </c>
      <c r="D763" s="84">
        <v>2002.6667468999999</v>
      </c>
      <c r="E763" s="84">
        <v>199.82551219999999</v>
      </c>
      <c r="F763" s="84">
        <v>199.82551219999999</v>
      </c>
    </row>
    <row r="764" spans="1:6" ht="12.75" customHeight="1" x14ac:dyDescent="0.2">
      <c r="A764" s="83" t="s">
        <v>179</v>
      </c>
      <c r="B764" s="83">
        <v>6</v>
      </c>
      <c r="C764" s="84">
        <v>2011.7571324400001</v>
      </c>
      <c r="D764" s="84">
        <v>1976.9234084</v>
      </c>
      <c r="E764" s="84">
        <v>197.25684928999999</v>
      </c>
      <c r="F764" s="84">
        <v>197.25684928999999</v>
      </c>
    </row>
    <row r="765" spans="1:6" ht="12.75" customHeight="1" x14ac:dyDescent="0.2">
      <c r="A765" s="83" t="s">
        <v>179</v>
      </c>
      <c r="B765" s="83">
        <v>7</v>
      </c>
      <c r="C765" s="84">
        <v>1931.0817870799999</v>
      </c>
      <c r="D765" s="84">
        <v>1888.3619480299999</v>
      </c>
      <c r="E765" s="84">
        <v>188.42021223</v>
      </c>
      <c r="F765" s="84">
        <v>188.42021223</v>
      </c>
    </row>
    <row r="766" spans="1:6" ht="12.75" customHeight="1" x14ac:dyDescent="0.2">
      <c r="A766" s="83" t="s">
        <v>179</v>
      </c>
      <c r="B766" s="83">
        <v>8</v>
      </c>
      <c r="C766" s="84">
        <v>1821.8139957799999</v>
      </c>
      <c r="D766" s="84">
        <v>1779.8145369399999</v>
      </c>
      <c r="E766" s="84">
        <v>177.58938276000001</v>
      </c>
      <c r="F766" s="84">
        <v>177.58938276000001</v>
      </c>
    </row>
    <row r="767" spans="1:6" ht="12.75" customHeight="1" x14ac:dyDescent="0.2">
      <c r="A767" s="83" t="s">
        <v>179</v>
      </c>
      <c r="B767" s="83">
        <v>9</v>
      </c>
      <c r="C767" s="84">
        <v>1777.7557986700001</v>
      </c>
      <c r="D767" s="84">
        <v>1740.9488195399999</v>
      </c>
      <c r="E767" s="84">
        <v>173.71137265999999</v>
      </c>
      <c r="F767" s="84">
        <v>173.71137265999999</v>
      </c>
    </row>
    <row r="768" spans="1:6" ht="12.75" customHeight="1" x14ac:dyDescent="0.2">
      <c r="A768" s="83" t="s">
        <v>179</v>
      </c>
      <c r="B768" s="83">
        <v>10</v>
      </c>
      <c r="C768" s="84">
        <v>1754.5233420699999</v>
      </c>
      <c r="D768" s="84">
        <v>1712.5391854500001</v>
      </c>
      <c r="E768" s="84">
        <v>170.87666754</v>
      </c>
      <c r="F768" s="84">
        <v>170.87666754</v>
      </c>
    </row>
    <row r="769" spans="1:6" ht="12.75" customHeight="1" x14ac:dyDescent="0.2">
      <c r="A769" s="83" t="s">
        <v>179</v>
      </c>
      <c r="B769" s="83">
        <v>11</v>
      </c>
      <c r="C769" s="84">
        <v>1734.3734793000001</v>
      </c>
      <c r="D769" s="84">
        <v>1692.86380981</v>
      </c>
      <c r="E769" s="84">
        <v>168.91346421</v>
      </c>
      <c r="F769" s="84">
        <v>168.91346421</v>
      </c>
    </row>
    <row r="770" spans="1:6" ht="12.75" customHeight="1" x14ac:dyDescent="0.2">
      <c r="A770" s="83" t="s">
        <v>179</v>
      </c>
      <c r="B770" s="83">
        <v>12</v>
      </c>
      <c r="C770" s="84">
        <v>1743.2220210400001</v>
      </c>
      <c r="D770" s="84">
        <v>1701.8233767199999</v>
      </c>
      <c r="E770" s="84">
        <v>169.80744722</v>
      </c>
      <c r="F770" s="84">
        <v>169.80744722</v>
      </c>
    </row>
    <row r="771" spans="1:6" ht="12.75" customHeight="1" x14ac:dyDescent="0.2">
      <c r="A771" s="83" t="s">
        <v>179</v>
      </c>
      <c r="B771" s="83">
        <v>13</v>
      </c>
      <c r="C771" s="84">
        <v>1769.7831679599999</v>
      </c>
      <c r="D771" s="84">
        <v>1733.35841914</v>
      </c>
      <c r="E771" s="84">
        <v>172.95400469</v>
      </c>
      <c r="F771" s="84">
        <v>172.95400469</v>
      </c>
    </row>
    <row r="772" spans="1:6" ht="12.75" customHeight="1" x14ac:dyDescent="0.2">
      <c r="A772" s="83" t="s">
        <v>179</v>
      </c>
      <c r="B772" s="83">
        <v>14</v>
      </c>
      <c r="C772" s="84">
        <v>1800.4450109500001</v>
      </c>
      <c r="D772" s="84">
        <v>1754.11088518</v>
      </c>
      <c r="E772" s="84">
        <v>175.02467978000001</v>
      </c>
      <c r="F772" s="84">
        <v>175.02467978000001</v>
      </c>
    </row>
    <row r="773" spans="1:6" ht="12.75" customHeight="1" x14ac:dyDescent="0.2">
      <c r="A773" s="83" t="s">
        <v>179</v>
      </c>
      <c r="B773" s="83">
        <v>15</v>
      </c>
      <c r="C773" s="84">
        <v>1818.32482134</v>
      </c>
      <c r="D773" s="84">
        <v>1768.0697422400001</v>
      </c>
      <c r="E773" s="84">
        <v>176.41749053000001</v>
      </c>
      <c r="F773" s="84">
        <v>176.41749053000001</v>
      </c>
    </row>
    <row r="774" spans="1:6" ht="12.75" customHeight="1" x14ac:dyDescent="0.2">
      <c r="A774" s="83" t="s">
        <v>179</v>
      </c>
      <c r="B774" s="83">
        <v>16</v>
      </c>
      <c r="C774" s="84">
        <v>1821.42014273</v>
      </c>
      <c r="D774" s="84">
        <v>1776.77628983</v>
      </c>
      <c r="E774" s="84">
        <v>177.28622734000001</v>
      </c>
      <c r="F774" s="84">
        <v>177.28622734000001</v>
      </c>
    </row>
    <row r="775" spans="1:6" ht="12.75" customHeight="1" x14ac:dyDescent="0.2">
      <c r="A775" s="83" t="s">
        <v>179</v>
      </c>
      <c r="B775" s="83">
        <v>17</v>
      </c>
      <c r="C775" s="84">
        <v>1818.7029514400001</v>
      </c>
      <c r="D775" s="84">
        <v>1776.7432265499999</v>
      </c>
      <c r="E775" s="84">
        <v>177.28292830000001</v>
      </c>
      <c r="F775" s="84">
        <v>177.28292830000001</v>
      </c>
    </row>
    <row r="776" spans="1:6" ht="12.75" customHeight="1" x14ac:dyDescent="0.2">
      <c r="A776" s="83" t="s">
        <v>179</v>
      </c>
      <c r="B776" s="83">
        <v>18</v>
      </c>
      <c r="C776" s="84">
        <v>1805.6681525900001</v>
      </c>
      <c r="D776" s="84">
        <v>1763.55409685</v>
      </c>
      <c r="E776" s="84">
        <v>175.96692073</v>
      </c>
      <c r="F776" s="84">
        <v>175.96692073</v>
      </c>
    </row>
    <row r="777" spans="1:6" ht="12.75" customHeight="1" x14ac:dyDescent="0.2">
      <c r="A777" s="83" t="s">
        <v>179</v>
      </c>
      <c r="B777" s="83">
        <v>19</v>
      </c>
      <c r="C777" s="84">
        <v>1714.19503508</v>
      </c>
      <c r="D777" s="84">
        <v>1678.7211259600001</v>
      </c>
      <c r="E777" s="84">
        <v>167.50231127999999</v>
      </c>
      <c r="F777" s="84">
        <v>167.50231127999999</v>
      </c>
    </row>
    <row r="778" spans="1:6" ht="12.75" customHeight="1" x14ac:dyDescent="0.2">
      <c r="A778" s="83" t="s">
        <v>179</v>
      </c>
      <c r="B778" s="83">
        <v>20</v>
      </c>
      <c r="C778" s="84">
        <v>1720.41089483</v>
      </c>
      <c r="D778" s="84">
        <v>1678.25569221</v>
      </c>
      <c r="E778" s="84">
        <v>167.45587044000001</v>
      </c>
      <c r="F778" s="84">
        <v>167.45587044000001</v>
      </c>
    </row>
    <row r="779" spans="1:6" ht="12.75" customHeight="1" x14ac:dyDescent="0.2">
      <c r="A779" s="83" t="s">
        <v>179</v>
      </c>
      <c r="B779" s="83">
        <v>21</v>
      </c>
      <c r="C779" s="84">
        <v>1721.7117022699999</v>
      </c>
      <c r="D779" s="84">
        <v>1679.5032025999999</v>
      </c>
      <c r="E779" s="84">
        <v>167.58034667000001</v>
      </c>
      <c r="F779" s="84">
        <v>167.58034667000001</v>
      </c>
    </row>
    <row r="780" spans="1:6" ht="12.75" customHeight="1" x14ac:dyDescent="0.2">
      <c r="A780" s="83" t="s">
        <v>179</v>
      </c>
      <c r="B780" s="83">
        <v>22</v>
      </c>
      <c r="C780" s="84">
        <v>1744.9622024800001</v>
      </c>
      <c r="D780" s="84">
        <v>1703.01558305</v>
      </c>
      <c r="E780" s="84">
        <v>169.92640523</v>
      </c>
      <c r="F780" s="84">
        <v>169.92640523</v>
      </c>
    </row>
    <row r="781" spans="1:6" ht="12.75" customHeight="1" x14ac:dyDescent="0.2">
      <c r="A781" s="83" t="s">
        <v>179</v>
      </c>
      <c r="B781" s="83">
        <v>23</v>
      </c>
      <c r="C781" s="84">
        <v>1810.6317389599999</v>
      </c>
      <c r="D781" s="84">
        <v>1768.57272003</v>
      </c>
      <c r="E781" s="84">
        <v>176.46767750999999</v>
      </c>
      <c r="F781" s="84">
        <v>176.46767750999999</v>
      </c>
    </row>
    <row r="782" spans="1:6" ht="12.75" customHeight="1" x14ac:dyDescent="0.2">
      <c r="A782" s="83" t="s">
        <v>179</v>
      </c>
      <c r="B782" s="83">
        <v>24</v>
      </c>
      <c r="C782" s="84">
        <v>1842.2244639099999</v>
      </c>
      <c r="D782" s="84">
        <v>1800.3510718699999</v>
      </c>
      <c r="E782" s="84">
        <v>179.63851231999999</v>
      </c>
      <c r="F782" s="84">
        <v>179.63851231999999</v>
      </c>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2024-11-21T06:08:07Z</dcterms:modified>
</cp:coreProperties>
</file>